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38" documentId="13_ncr:1_{7F7DD3BF-A3B5-40C0-9AA5-2154F495E269}" xr6:coauthVersionLast="47" xr6:coauthVersionMax="47" xr10:uidLastSave="{9DD595F9-E497-4AC0-A176-F5C803823FDF}"/>
  <bookViews>
    <workbookView showSheetTabs="0" xWindow="-120" yWindow="-120" windowWidth="29040" windowHeight="15720" tabRatio="966" activeTab="13" xr2:uid="{00000000-000D-0000-FFFF-FFFF00000000}"/>
  </bookViews>
  <sheets>
    <sheet name="LISTADO FT" sheetId="42"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3" r:id="rId14"/>
  </sheets>
  <externalReferences>
    <externalReference r:id="rId15"/>
  </externalReferences>
  <definedNames>
    <definedName name="_xlnm._FilterDatabase" localSheetId="4" hidden="1">'Ficha Técnica 4'!$C$13:$V$19</definedName>
    <definedName name="_Toc332955785" localSheetId="10">'Ficha Técnica 9 '!$C$10</definedName>
    <definedName name="_Toc332955786" localSheetId="10">'Ficha Técnica 9 '!#REF!</definedName>
    <definedName name="_Toc332955788" localSheetId="10">'Ficha Técnica 9 '!#REF!</definedName>
    <definedName name="_Toc332955789" localSheetId="10">'Ficha Técnica 9 '!$C$96</definedName>
    <definedName name="_Toc332955790" localSheetId="10">'Ficha Técnica 9 '!$C$175</definedName>
    <definedName name="_Toc332955791" localSheetId="10">'Ficha Técnica 9 '!$C$223</definedName>
    <definedName name="_Toc332955792" localSheetId="10">'Ficha Técnica 9 '!$C$277</definedName>
    <definedName name="_Toc332955793" localSheetId="10">'Ficha Técnica 9 '!$C$354</definedName>
    <definedName name="_Toc332955794" localSheetId="10">'Ficha Técnica 9 '!$C$396</definedName>
    <definedName name="_Toc332955795" localSheetId="10">'Ficha Técnica 9 '!$C$508</definedName>
    <definedName name="_Toc435011279" localSheetId="10">'Ficha Técnica 9 '!$C$92</definedName>
    <definedName name="_xlnm.Print_Area" localSheetId="13">'CAMBIOS REGISTRO '!$B$1:$G$35</definedName>
    <definedName name="_xlnm.Print_Area" localSheetId="1">'Ficha Técnica 1'!$B$1:$O$92</definedName>
    <definedName name="_xlnm.Print_Area" localSheetId="11">'Ficha tecnica 10'!$B$1:$I$40</definedName>
    <definedName name="_xlnm.Print_Area" localSheetId="12">'Ficha tecnica 11'!$B$1:$M$54</definedName>
    <definedName name="_xlnm.Print_Area" localSheetId="2">'Ficha Técnica 2'!$B$1:$I$36</definedName>
    <definedName name="_xlnm.Print_Area" localSheetId="3">'Ficha Técnica 3'!$B$1:$K$86</definedName>
    <definedName name="_xlnm.Print_Area" localSheetId="4">'Ficha Técnica 4'!$B$1:$W$34</definedName>
    <definedName name="_xlnm.Print_Area" localSheetId="5">'Ficha Técnica 5'!$B$1:$J$30</definedName>
    <definedName name="_xlnm.Print_Area" localSheetId="6">'Ficha Técnica 6'!$B$1:$AE$92</definedName>
    <definedName name="_xlnm.Print_Area" localSheetId="7">'Ficha Técnica 7'!$B$1:$H$77</definedName>
    <definedName name="_xlnm.Print_Area" localSheetId="8">'Ficha Técnica 8'!$B$1:$AE$158</definedName>
    <definedName name="_xlnm.Print_Area" localSheetId="10">'Ficha Técnica 9 '!$B$1:$N$106</definedName>
    <definedName name="_xlnm.Print_Area" localSheetId="0">'LISTADO FT'!$A$1:$K$31</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6" l="1"/>
  <c r="D21" i="26"/>
  <c r="D20" i="26"/>
  <c r="D19" i="26"/>
  <c r="D18" i="26"/>
  <c r="D17" i="26"/>
  <c r="D16" i="26"/>
  <c r="D15" i="26"/>
  <c r="D14" i="26"/>
  <c r="C22" i="26"/>
  <c r="C21" i="26"/>
  <c r="C20" i="26"/>
  <c r="C19" i="26"/>
  <c r="C18" i="26"/>
  <c r="C17" i="26"/>
  <c r="C16" i="26"/>
  <c r="C15" i="26"/>
  <c r="C14" i="26"/>
  <c r="I66" i="25"/>
  <c r="J66" i="25"/>
  <c r="Q14" i="26"/>
  <c r="I60" i="25"/>
  <c r="J60" i="25"/>
  <c r="P14" i="26"/>
  <c r="I72" i="25"/>
  <c r="J72" i="25"/>
  <c r="R14" i="26"/>
  <c r="I51" i="25"/>
  <c r="J51" i="25"/>
  <c r="M14" i="26"/>
  <c r="I45" i="25"/>
  <c r="J45" i="25"/>
  <c r="L14" i="26"/>
  <c r="I39" i="25"/>
  <c r="J39" i="25"/>
  <c r="K14" i="26"/>
  <c r="I30" i="25"/>
  <c r="J30" i="25"/>
  <c r="H14" i="26"/>
  <c r="I24" i="25"/>
  <c r="I18" i="25"/>
  <c r="I31" i="25"/>
  <c r="J31" i="25"/>
  <c r="I14" i="26"/>
  <c r="I15" i="26"/>
  <c r="I16" i="26"/>
  <c r="I17" i="26"/>
  <c r="I18" i="26"/>
  <c r="I19" i="26"/>
  <c r="I20" i="26"/>
  <c r="I21" i="26"/>
  <c r="I52" i="25"/>
  <c r="J24" i="25"/>
  <c r="G14" i="26"/>
  <c r="G15" i="26"/>
  <c r="G16" i="26"/>
  <c r="G17" i="26"/>
  <c r="G18" i="26"/>
  <c r="G19" i="26"/>
  <c r="G20" i="26"/>
  <c r="G21" i="26"/>
  <c r="J18" i="25"/>
  <c r="F14" i="26"/>
  <c r="F15" i="26"/>
  <c r="F16" i="26"/>
  <c r="F17" i="26"/>
  <c r="F18" i="26"/>
  <c r="F19" i="26"/>
  <c r="F20" i="26"/>
  <c r="F21" i="26"/>
  <c r="I73" i="25"/>
  <c r="J73" i="25"/>
  <c r="S14" i="26"/>
  <c r="S15" i="26"/>
  <c r="S16" i="26"/>
  <c r="S17" i="26"/>
  <c r="S18" i="26"/>
  <c r="S19" i="26"/>
  <c r="S20" i="26"/>
  <c r="S21" i="26"/>
  <c r="R15" i="26"/>
  <c r="R16" i="26"/>
  <c r="R17" i="26"/>
  <c r="R18" i="26"/>
  <c r="R19" i="26"/>
  <c r="R20" i="26"/>
  <c r="R21" i="26"/>
  <c r="Q15" i="26"/>
  <c r="Q16" i="26"/>
  <c r="Q17" i="26"/>
  <c r="Q18" i="26"/>
  <c r="Q19" i="26"/>
  <c r="Q20" i="26"/>
  <c r="Q21" i="26"/>
  <c r="P15" i="26"/>
  <c r="P16" i="26"/>
  <c r="P17" i="26"/>
  <c r="P18" i="26"/>
  <c r="P19" i="26"/>
  <c r="P20" i="26"/>
  <c r="P21" i="26"/>
  <c r="M15" i="26"/>
  <c r="M16" i="26"/>
  <c r="M17" i="26"/>
  <c r="M18" i="26"/>
  <c r="M19" i="26"/>
  <c r="M20" i="26"/>
  <c r="M21" i="26"/>
  <c r="L15" i="26"/>
  <c r="L16" i="26"/>
  <c r="L17" i="26"/>
  <c r="L18" i="26"/>
  <c r="L19" i="26"/>
  <c r="L20" i="26"/>
  <c r="L21" i="26"/>
  <c r="K15" i="26"/>
  <c r="K16" i="26"/>
  <c r="K17" i="26"/>
  <c r="K18" i="26"/>
  <c r="K19" i="26"/>
  <c r="K20" i="26"/>
  <c r="K21" i="26"/>
  <c r="H15" i="26"/>
  <c r="H16" i="26"/>
  <c r="H17" i="26"/>
  <c r="H18" i="26"/>
  <c r="H19" i="26"/>
  <c r="H20" i="26"/>
  <c r="H21" i="26"/>
  <c r="J52" i="25"/>
  <c r="N14" i="26"/>
  <c r="N15" i="26"/>
  <c r="N16" i="26"/>
  <c r="N17" i="26"/>
  <c r="N18" i="26"/>
  <c r="N19" i="26"/>
  <c r="N20" i="26"/>
  <c r="N21" i="26"/>
  <c r="I22" i="26"/>
  <c r="F22" i="26"/>
  <c r="K22" i="26"/>
  <c r="P22" i="26"/>
  <c r="N22" i="26"/>
  <c r="G22" i="26"/>
  <c r="L22" i="26"/>
  <c r="Q22" i="26"/>
  <c r="S22" i="26"/>
  <c r="H22" i="26"/>
  <c r="M22" i="26"/>
  <c r="R22" i="26"/>
</calcChain>
</file>

<file path=xl/sharedStrings.xml><?xml version="1.0" encoding="utf-8"?>
<sst xmlns="http://schemas.openxmlformats.org/spreadsheetml/2006/main" count="1310" uniqueCount="832">
  <si>
    <t>AMENAZA</t>
  </si>
  <si>
    <t>FUENTE DE RIESGO</t>
  </si>
  <si>
    <t>COLOR</t>
  </si>
  <si>
    <t>NATURALES</t>
  </si>
  <si>
    <t>SOCIALES</t>
  </si>
  <si>
    <t>Nº</t>
  </si>
  <si>
    <t>SI</t>
  </si>
  <si>
    <t>RECOMENDACIÓN</t>
  </si>
  <si>
    <t>NO</t>
  </si>
  <si>
    <t>TOTAL</t>
  </si>
  <si>
    <t>2. EDIFICACIONES</t>
  </si>
  <si>
    <t>3. EQUIPOS</t>
  </si>
  <si>
    <t>1. SERVICIOS</t>
  </si>
  <si>
    <t>2. SISTEMAS ALTERNOS</t>
  </si>
  <si>
    <t>PERSONAS</t>
  </si>
  <si>
    <t>RECURSOS</t>
  </si>
  <si>
    <t>SISTEMAS Y PROCESOS</t>
  </si>
  <si>
    <t>RESULTADO DEL DIAMANTE</t>
  </si>
  <si>
    <t>ELEMENTOS</t>
  </si>
  <si>
    <t>CANTIDAD</t>
  </si>
  <si>
    <t>OBSERVACIONES</t>
  </si>
  <si>
    <t>UBICACIÓN</t>
  </si>
  <si>
    <t xml:space="preserve">FECHA: </t>
  </si>
  <si>
    <t>INT</t>
  </si>
  <si>
    <t>EXT</t>
  </si>
  <si>
    <t>CALIFICACIÓN</t>
  </si>
  <si>
    <t>TECNOLÓGICOS</t>
  </si>
  <si>
    <t>VARIABLE</t>
  </si>
  <si>
    <t>ASPECTO A VERIFICAR DE VULNERABILIDAD</t>
  </si>
  <si>
    <t>B</t>
  </si>
  <si>
    <t>R</t>
  </si>
  <si>
    <t>M</t>
  </si>
  <si>
    <t>PUNTAJE</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</si>
  <si>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</si>
  <si>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</si>
  <si>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</si>
  <si>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</si>
  <si>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¿Hay apoyo de entidades externas? ¿Se mantienen relaciones con estas entidades y se conocen los recursos con que enfrentarían una emergencia?</t>
  </si>
  <si>
    <t>Promedio Gestión Organizacional</t>
  </si>
  <si>
    <t>Capacitación y entrenamiento</t>
  </si>
  <si>
    <t xml:space="preserve">Se han desarrollado entrenamientos en manejo de diferentes tipos de incidentes? </t>
  </si>
  <si>
    <t>¿Se ha realizado simulacro anual?</t>
  </si>
  <si>
    <t xml:space="preserve">¿El plan de emergencias y evacuación esta divulgado? </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</si>
  <si>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</si>
  <si>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</si>
  <si>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</si>
  <si>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</si>
  <si>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</si>
  <si>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</si>
  <si>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</si>
  <si>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</si>
  <si>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</si>
  <si>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</si>
  <si>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</si>
  <si>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</si>
  <si>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</si>
  <si>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</si>
  <si>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</si>
  <si>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</si>
  <si>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</si>
  <si>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</si>
  <si>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</si>
  <si>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</si>
  <si>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</si>
  <si>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</si>
  <si>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¿Se dispone de sistema de iluminación de emergencia a base de baterías para las rutas de evacuación?</t>
  </si>
  <si>
    <t>Promedio Edificación</t>
  </si>
  <si>
    <t>Equipos</t>
  </si>
  <si>
    <t xml:space="preserve">¿Hay sistema de detección  y alarma? </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</si>
  <si>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</si>
  <si>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</si>
  <si>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</si>
  <si>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</si>
  <si>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</si>
  <si>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</si>
  <si>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</si>
  <si>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</si>
  <si>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</si>
  <si>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</si>
  <si>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</si>
  <si>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</si>
  <si>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</si>
  <si>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</si>
  <si>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</si>
  <si>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</si>
  <si>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</si>
  <si>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</si>
  <si>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</si>
  <si>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</si>
  <si>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</si>
  <si>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</si>
  <si>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</si>
  <si>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</si>
  <si>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</si>
  <si>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</si>
  <si>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</si>
  <si>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</si>
  <si>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NIVEL DE RIESGO</t>
  </si>
  <si>
    <t>COLOR DE ROMBO</t>
  </si>
  <si>
    <t>TOTAL VULNERABILIDAD PERSONAS</t>
  </si>
  <si>
    <t>COLOR DE ROMBO PERSONAS</t>
  </si>
  <si>
    <t>1.SUMINISTROS</t>
  </si>
  <si>
    <t>TOTAL VULNERABILIDAD RECURSOS</t>
  </si>
  <si>
    <t>COLOR DE ROMBO RECURSOS</t>
  </si>
  <si>
    <t>TOTAL VULNERABILIDAD SISTEMAS Y PROCESOS</t>
  </si>
  <si>
    <t>COLOR DE ROMBO SISTEMAS Y PROCESOS</t>
  </si>
  <si>
    <t>ASPECTOS A TENER EN CUENTA</t>
  </si>
  <si>
    <t>FECHA APERTURA</t>
  </si>
  <si>
    <t>FECHA CIERRE</t>
  </si>
  <si>
    <t>Extintores Portátiles</t>
  </si>
  <si>
    <t>TIPO DE EXTINTOR</t>
  </si>
  <si>
    <t>Extintor de agua a presión</t>
  </si>
  <si>
    <t>Extintor de polvo químico seco ABC</t>
  </si>
  <si>
    <t>Extintor de CO2</t>
  </si>
  <si>
    <t>Extintor tipo K</t>
  </si>
  <si>
    <t>VIDRIO</t>
  </si>
  <si>
    <t>MANGUERA</t>
  </si>
  <si>
    <t>HACHA PICO</t>
  </si>
  <si>
    <t>LLAVE SPANNER</t>
  </si>
  <si>
    <t>EXTINTOR</t>
  </si>
  <si>
    <t>ACOPLE</t>
  </si>
  <si>
    <t>BOQUILLA</t>
  </si>
  <si>
    <t>Siamesas</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</si>
  <si>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</si>
  <si>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</si>
  <si>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</si>
  <si>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</si>
  <si>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</si>
  <si>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</si>
  <si>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</si>
  <si>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</si>
  <si>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Camilla rígida (material sintético)</t>
  </si>
  <si>
    <t xml:space="preserve">Inmovilizadores </t>
  </si>
  <si>
    <t>Silbatos o pitos</t>
  </si>
  <si>
    <t>Megáfono</t>
  </si>
  <si>
    <t xml:space="preserve">
SISTEMA DE DETECCIÓN DEL FUEGO</t>
  </si>
  <si>
    <t>Tipo de Sistema</t>
  </si>
  <si>
    <t>Circuito Eléctrico de Emergencias</t>
  </si>
  <si>
    <t>Estado de Funcionamiento
(fecha de ultimo mantenimiento)</t>
  </si>
  <si>
    <t>SISTEMA DE ALARMA</t>
  </si>
  <si>
    <t>DOTACIÓN</t>
  </si>
  <si>
    <t>Tanque para
suministro de agua
potable</t>
  </si>
  <si>
    <t xml:space="preserve">Capacidad de Reserva </t>
  </si>
  <si>
    <t>Elevado (sobre qué área?)</t>
  </si>
  <si>
    <t>Subterráneo (bajo qué área?)</t>
  </si>
  <si>
    <t>Fuente de Suministro</t>
  </si>
  <si>
    <t xml:space="preserve">Subestación eléctrica  </t>
  </si>
  <si>
    <t>Se dispone de planos actualizados de las instalaciones eléctricas?</t>
  </si>
  <si>
    <t>Planta eléctrica</t>
  </si>
  <si>
    <t>Voltaje</t>
  </si>
  <si>
    <t>Periodo de autonomía en horas</t>
  </si>
  <si>
    <t>Está protegida contra colapso estructural?</t>
  </si>
  <si>
    <t>Porcentaje de suplencia por cada área crítica</t>
  </si>
  <si>
    <t>Se cuenta con suministro de Gas Natural/ en qué áreas?</t>
  </si>
  <si>
    <t>Observaciones:</t>
  </si>
  <si>
    <t>COMANDANTE INCIDENTE</t>
  </si>
  <si>
    <t>OFICIAL DE SEGURIDAD</t>
  </si>
  <si>
    <t>OFICIAL DE ENLACE</t>
  </si>
  <si>
    <t>DAÑOS ACUEDUCTO</t>
  </si>
  <si>
    <t>DAÑOS GAS</t>
  </si>
  <si>
    <t xml:space="preserve">NOMBRE </t>
  </si>
  <si>
    <t>¿Se cuenta con Comité de Emergencias?</t>
  </si>
  <si>
    <t xml:space="preserve">¿Hay programa de capacitación para los grupos de apoyo (Comité de Emergencias, Coordinadores evacuación y Brigadistas) en acciones de primera respuesta en caso de emergencia? </t>
  </si>
  <si>
    <t>¿Se cuenta con botiquín de primeros auxilios?</t>
  </si>
  <si>
    <t xml:space="preserve">CARGO </t>
  </si>
  <si>
    <t xml:space="preserve"> BRIGADISTAS</t>
  </si>
  <si>
    <t>Datos Generales</t>
  </si>
  <si>
    <t>Razón social</t>
  </si>
  <si>
    <t>NIT</t>
  </si>
  <si>
    <t>Dirección</t>
  </si>
  <si>
    <t>Correo electrónico</t>
  </si>
  <si>
    <t>Localización</t>
  </si>
  <si>
    <t>Departamento</t>
  </si>
  <si>
    <t>Ciudad</t>
  </si>
  <si>
    <t>Linderos Sectoriales</t>
  </si>
  <si>
    <t>Norte</t>
  </si>
  <si>
    <t>Sur</t>
  </si>
  <si>
    <t>Oriente</t>
  </si>
  <si>
    <t>Occidente</t>
  </si>
  <si>
    <t>Vías de Acceso</t>
  </si>
  <si>
    <t>Vías terrestres</t>
  </si>
  <si>
    <t>Jornada laboral</t>
  </si>
  <si>
    <t>Descripción de la Ocupación</t>
  </si>
  <si>
    <t xml:space="preserve">Total </t>
  </si>
  <si>
    <t>FICHA TÉCNICA 1</t>
  </si>
  <si>
    <t>FICHA TÉCNICA 2</t>
  </si>
  <si>
    <t>FICHA TÉCNICA 3</t>
  </si>
  <si>
    <t>FICHA TÉCNICA 4</t>
  </si>
  <si>
    <t>FICHA TÉCNICA 5</t>
  </si>
  <si>
    <t>FICHA TÉCNICA 6</t>
  </si>
  <si>
    <t>FICHA TÉCNICA 7</t>
  </si>
  <si>
    <t>FICHA TÉCNICA 8</t>
  </si>
  <si>
    <t>FICHA TÉCNICA 9</t>
  </si>
  <si>
    <t xml:space="preserve">Análisis de Riesgos - Amenazas </t>
  </si>
  <si>
    <t>Análisis de Riesgos - Vulnerabilidad</t>
  </si>
  <si>
    <t xml:space="preserve">Directorio de Emergencias </t>
  </si>
  <si>
    <t>Procedimientos Operativos Normalizados</t>
  </si>
  <si>
    <t>TEMA</t>
  </si>
  <si>
    <t>Ficha Técnica 3 - Análisis de Riesgos Vulnerabilidad</t>
  </si>
  <si>
    <t xml:space="preserve">Ficha Técnica 4 - Análisis de Riesgos Nivel de Riesgos </t>
  </si>
  <si>
    <t>FECHA:</t>
  </si>
  <si>
    <t>VERSIÓN 0</t>
  </si>
  <si>
    <t xml:space="preserve">1.1 Información General </t>
  </si>
  <si>
    <t xml:space="preserve">Información de los trabajadores </t>
  </si>
  <si>
    <t xml:space="preserve">Análisis de Riesgos - Nivel del Riesgo </t>
  </si>
  <si>
    <t xml:space="preserve">Análisis de Riesgos - Medidas de Mitigación </t>
  </si>
  <si>
    <t>Responsable SST</t>
  </si>
  <si>
    <t xml:space="preserve">Celular </t>
  </si>
  <si>
    <t xml:space="preserve">Barrio </t>
  </si>
  <si>
    <t xml:space="preserve">Cargo </t>
  </si>
  <si>
    <t xml:space="preserve">Datos de Enlace </t>
  </si>
  <si>
    <t xml:space="preserve">Actividades Realizadas </t>
  </si>
  <si>
    <t xml:space="preserve">Actividad Principal </t>
  </si>
  <si>
    <t xml:space="preserve">Actividad Complementaria  </t>
  </si>
  <si>
    <t xml:space="preserve">Información General </t>
  </si>
  <si>
    <t xml:space="preserve">Número de pisos </t>
  </si>
  <si>
    <t xml:space="preserve">Horarios de Atención </t>
  </si>
  <si>
    <t xml:space="preserve">Trabajadores </t>
  </si>
  <si>
    <t xml:space="preserve">Totales </t>
  </si>
  <si>
    <t xml:space="preserve">Dirección </t>
  </si>
  <si>
    <t>Personas</t>
  </si>
  <si>
    <t xml:space="preserve">Número de Salidas </t>
  </si>
  <si>
    <t xml:space="preserve">Recursos para emergencias </t>
  </si>
  <si>
    <t>Planes de Acción</t>
  </si>
  <si>
    <t>Hoja 12 de 13</t>
  </si>
  <si>
    <t>EQUIPO DE RESPUESTA EN SITIO</t>
  </si>
  <si>
    <t>COMITÉ DE EMERGENCIAS</t>
  </si>
  <si>
    <t xml:space="preserve">ARL </t>
  </si>
  <si>
    <t>Se cuenta actualmente con la siguiente cantidad de extintores portátiles para incendio.</t>
  </si>
  <si>
    <t xml:space="preserve">Ficha Técnica 1. Información General </t>
  </si>
  <si>
    <t xml:space="preserve">Teléfono </t>
  </si>
  <si>
    <t xml:space="preserve">Representante Legal </t>
  </si>
  <si>
    <t>Área total del Lugar</t>
  </si>
  <si>
    <t xml:space="preserve">Áreas </t>
  </si>
  <si>
    <t xml:space="preserve">Área Total </t>
  </si>
  <si>
    <t>Área construida</t>
  </si>
  <si>
    <t>Actividad Económica</t>
  </si>
  <si>
    <t xml:space="preserve">Capacidad total por Áreas </t>
  </si>
  <si>
    <t>Área</t>
  </si>
  <si>
    <t xml:space="preserve">Lámparas de emergencia </t>
  </si>
  <si>
    <t>Número de Pisos</t>
  </si>
  <si>
    <t>Número de visitantes promedio</t>
  </si>
  <si>
    <t xml:space="preserve">Número de Parqueaderos </t>
  </si>
  <si>
    <t>x</t>
  </si>
  <si>
    <t>Ficha Técnica 2. Análisis de Riesgos - Amenazas</t>
  </si>
  <si>
    <t xml:space="preserve">Extintor de Agente limpio </t>
  </si>
  <si>
    <t xml:space="preserve">Observaciones; </t>
  </si>
  <si>
    <t>BOMBEROS/ ESTACIÓN</t>
  </si>
  <si>
    <t>Capacidad (kW/hr)</t>
  </si>
  <si>
    <t>Otros</t>
  </si>
  <si>
    <t>Ficha Técnica 10 - Planos de Evacuación</t>
  </si>
  <si>
    <t>7.3  ALARMAS Y / O DETECTORES DE HUMO</t>
  </si>
  <si>
    <t xml:space="preserve">  7.4     BOTIQUINES DE PRIMEROS AUXILIOS</t>
  </si>
  <si>
    <t>7.5  OTROS SERVICIOS Y RECURSOS COMPLEMENTARIOS</t>
  </si>
  <si>
    <t>Usuario interno y externo</t>
  </si>
  <si>
    <t>administrativos</t>
  </si>
  <si>
    <t>mantenimiento</t>
  </si>
  <si>
    <t>servicios generales</t>
  </si>
  <si>
    <t>Número de aulas</t>
  </si>
  <si>
    <t>docentes</t>
  </si>
  <si>
    <t>estudiantes</t>
  </si>
  <si>
    <t>CARGO</t>
  </si>
  <si>
    <t>Datos del centro de trabajo</t>
  </si>
  <si>
    <t>PLAN DE GESTIÓN DEL RIESGO DE DESASTRES Y PREPARACION DE RESPUESTA ANTE EMERGENCIAS</t>
  </si>
  <si>
    <t>X</t>
  </si>
  <si>
    <t>N/A</t>
  </si>
  <si>
    <t>JEFE DE OPERACIONES (PDV)</t>
  </si>
  <si>
    <t>Bajo</t>
  </si>
  <si>
    <t>Ficha Técnica 5 - Análisis de Riesgos - Medidas de Mitigación</t>
  </si>
  <si>
    <t>Ficha Técnica 6 - Recursos para Emergencias</t>
  </si>
  <si>
    <t>Ficha Técnica 7 - Directorio de Emergencias</t>
  </si>
  <si>
    <t>Ficha Técnica 8- Planes de Acción</t>
  </si>
  <si>
    <t>Ficha Técnica 9 - Procedimientos Operativos Normalizados</t>
  </si>
  <si>
    <t>Cantidad</t>
  </si>
  <si>
    <t>Plan de ayuda mutua</t>
  </si>
  <si>
    <t>Ficha Técnica 10  - plan de ayuda mutua</t>
  </si>
  <si>
    <t>DATOS DE LAS ENTIDADES U ORGANIZACIONES DE APOYO</t>
  </si>
  <si>
    <t>NOMBRE DE LA ENTIDAD DE APOYO</t>
  </si>
  <si>
    <t>CIUDAD</t>
  </si>
  <si>
    <t xml:space="preserve">PERSONA DE CONTACTO </t>
  </si>
  <si>
    <t>Entidad Responsable</t>
  </si>
  <si>
    <t>PÁGINA: 2 de 13</t>
  </si>
  <si>
    <t>PÁGINA: 3 de 13</t>
  </si>
  <si>
    <t>PÁGINA: 5 de 13</t>
  </si>
  <si>
    <t>PÁGINA: 6 de 13</t>
  </si>
  <si>
    <t>PÁGINA: 7 de 13</t>
  </si>
  <si>
    <t>PÁGINA: 8 de 13</t>
  </si>
  <si>
    <t>PÁGINA: 9 de 13</t>
  </si>
  <si>
    <t>PÁGINA: 10 de 13</t>
  </si>
  <si>
    <t>PÁGINA: 11 de 13</t>
  </si>
  <si>
    <t>MACROPROCESO ESTRATÉGICO</t>
  </si>
  <si>
    <t>PÁGINA:4 de 13</t>
  </si>
  <si>
    <t>PÁGINA: 12 de 13</t>
  </si>
  <si>
    <t>Diagonal 18 No. 20-29 Fusagasugá – Cundinamarca</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</si>
  <si>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</si>
  <si>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</si>
  <si>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</si>
  <si>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</si>
  <si>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CÓDIGO: ESG-SST-r034</t>
  </si>
  <si>
    <t>CÓDIGO:ESG-SST-r034</t>
  </si>
  <si>
    <t>CÓDIGO:  ESG-SST-r034</t>
  </si>
  <si>
    <t>UNIVERSIDAD DE CUNDINAMARCA</t>
  </si>
  <si>
    <t>DIAG 18 N 20-29</t>
  </si>
  <si>
    <t>ADRIANO MUÑOZ BARRERA</t>
  </si>
  <si>
    <t>sst@ucundinamarca.edu.co</t>
  </si>
  <si>
    <t>Parqueaderos accesibles</t>
  </si>
  <si>
    <t>PROBABLE</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</si>
  <si>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</si>
  <si>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</si>
  <si>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</si>
  <si>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</si>
  <si>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</si>
  <si>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</si>
  <si>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</si>
  <si>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Asalto y/o robo</t>
  </si>
  <si>
    <t>Elaboró: Oficina SG-SST</t>
  </si>
  <si>
    <t xml:space="preserve">Observaciones: </t>
  </si>
  <si>
    <t>RECTOR</t>
  </si>
  <si>
    <t>8281483 - EXT 139</t>
  </si>
  <si>
    <t>8281483- EXT 200</t>
  </si>
  <si>
    <t>8281483- EXT 234</t>
  </si>
  <si>
    <t>JEFE DE OFICINA DE COMUNICACIONES</t>
  </si>
  <si>
    <t>8281483- EXT 143</t>
  </si>
  <si>
    <t>COORDINADOR DE SEGURIDAD Y SALUD EN EL TRABAJO</t>
  </si>
  <si>
    <t>8281483-EXT 107</t>
  </si>
  <si>
    <t>8281483-EXT124</t>
  </si>
  <si>
    <t xml:space="preserve">BRIGADISTA </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</si>
  <si>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</si>
  <si>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</si>
  <si>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</si>
  <si>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</si>
  <si>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</si>
  <si>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</si>
  <si>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</si>
  <si>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</si>
  <si>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Durante </t>
  </si>
  <si>
    <t>Después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</si>
  <si>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</si>
  <si>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</si>
  <si>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</si>
  <si>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</si>
  <si>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 xml:space="preserve">Seguimiento y control </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</si>
  <si>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</si>
  <si>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</si>
  <si>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</si>
  <si>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</si>
  <si>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</si>
  <si>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</si>
  <si>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</si>
  <si>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</si>
  <si>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</si>
  <si>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</si>
  <si>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</si>
  <si>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</si>
  <si>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</si>
  <si>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</si>
  <si>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</si>
  <si>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</si>
  <si>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</si>
  <si>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</si>
  <si>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</si>
  <si>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</si>
  <si>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</si>
  <si>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</si>
  <si>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r>
      <t xml:space="preserve">                                                                                </t>
    </r>
    <r>
      <rPr>
        <b/>
        <sz val="11"/>
        <rFont val="Arial"/>
        <family val="2"/>
      </rPr>
      <t>Prioridades</t>
    </r>
    <r>
      <rPr>
        <sz val="11"/>
        <rFont val="Arial"/>
        <family val="2"/>
      </rPr>
      <t xml:space="preserve">
1.	   Personas con discapacidad. Mujeres embarazadas. 
2.	   Niños, Adultos Mayores. 
3.	   Visitantes. </t>
    </r>
  </si>
  <si>
    <t>PERSONAL ADMINISTRATIVO</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</si>
  <si>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</si>
  <si>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LÍDER DE EVACUACIÓN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</si>
  <si>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</si>
  <si>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</si>
  <si>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</si>
  <si>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</si>
  <si>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</si>
  <si>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</si>
  <si>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</si>
  <si>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</si>
  <si>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</si>
  <si>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</si>
  <si>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</si>
  <si>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</si>
  <si>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</si>
  <si>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</si>
  <si>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</si>
  <si>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</si>
  <si>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</si>
  <si>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</si>
  <si>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</si>
  <si>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</si>
  <si>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</si>
  <si>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</si>
  <si>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</si>
  <si>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</si>
  <si>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</si>
  <si>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</si>
  <si>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</si>
  <si>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Plan de seguridad.</t>
  </si>
  <si>
    <t>Durante</t>
  </si>
  <si>
    <t xml:space="preserve">•  	Verificar el funcionamiento de los sistemas de seguridad.
•  	Mantener los protocoles de ingreso y salida de personal y visitantes (Revisión de paquetes y vehículos)
•  	Vigilar que las rutas y salidas de evacuación estén libres y seguras. </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</si>
  <si>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</si>
  <si>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</si>
  <si>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</si>
  <si>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</si>
  <si>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</si>
  <si>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</si>
  <si>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</si>
  <si>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</si>
  <si>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</si>
  <si>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</si>
  <si>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</si>
  <si>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</si>
  <si>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</si>
  <si>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</si>
  <si>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</si>
  <si>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</si>
  <si>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</si>
  <si>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</si>
  <si>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</si>
  <si>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</si>
  <si>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</si>
  <si>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FUNCIONES EN EL DESARROLLO NORMAL DE LA ACTIVIDAD</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</si>
  <si>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</si>
  <si>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FUNCIONES EN CASO DE EMERGENCIA</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</si>
  <si>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</si>
  <si>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</si>
  <si>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</si>
  <si>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</si>
  <si>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</si>
  <si>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</si>
  <si>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</si>
  <si>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</si>
  <si>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</si>
  <si>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</si>
  <si>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</si>
  <si>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</si>
  <si>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</si>
  <si>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</si>
  <si>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</si>
  <si>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</si>
  <si>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</si>
  <si>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</si>
  <si>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</si>
  <si>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</si>
  <si>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</si>
  <si>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</si>
  <si>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</si>
  <si>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</si>
  <si>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</si>
  <si>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</si>
  <si>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</si>
  <si>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</si>
  <si>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</si>
  <si>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</si>
  <si>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</si>
  <si>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</si>
  <si>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</si>
  <si>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</si>
  <si>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</si>
  <si>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</si>
  <si>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</si>
  <si>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</si>
  <si>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</si>
  <si>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</si>
  <si>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</si>
  <si>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</si>
  <si>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</si>
  <si>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</si>
  <si>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PROCEDIMIENTO OPERATIVO NORMALIZADO INCENDIO</t>
  </si>
  <si>
    <t xml:space="preserve">FLUJO GRAMA </t>
  </si>
  <si>
    <t>DESCRIPCIÓN</t>
  </si>
  <si>
    <t>RESPONSABLE</t>
  </si>
  <si>
    <t>1.	Se debe notificar al jefe de brigada y/o brigadista</t>
  </si>
  <si>
    <t xml:space="preserve">4.	Informar ubicación del conato (si no se ha controlado) y si hay lesionados. </t>
  </si>
  <si>
    <t>5.	Se identifica si hay lesionados, ejecute PON primeros auxilios.</t>
  </si>
  <si>
    <t>6.	Se evalúa el conato de incendio si es necesario apoyo externo.</t>
  </si>
  <si>
    <t xml:space="preserve">7.	Si es posible controlar el conato se hace uso de los extintores. </t>
  </si>
  <si>
    <t>8.	Solicitar apoyo externo oficial de enlace, solicite apoyo externo. Al arribo de los bomberos asumen el mando de la emergencia, con el apoyo de la brigada de emergencias.</t>
  </si>
  <si>
    <t xml:space="preserve">9.	Realice reporte, recuperación e investigación de la emergencia. Presentación del informe. </t>
  </si>
  <si>
    <t xml:space="preserve">Jefe de Operaciones: Brigada de emergencias </t>
  </si>
  <si>
    <t>Jefe de operaciones Brigada de emergencias</t>
  </si>
  <si>
    <t>Jefe de operaciones Brigada de emergencias.</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</si>
  <si>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</si>
  <si>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</si>
  <si>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</si>
  <si>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</si>
  <si>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</si>
  <si>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t xml:space="preserve">Controlada la emergencia el comandante de ayuda externa será quien determine en primera instancia si  es seguro el reingreso a las instalaciones
El rescate de personas estará a cargo de los organismos de socorro especializados en rescate. 
</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</si>
  <si>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</si>
  <si>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</si>
  <si>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Comandante de ayuda externa</t>
  </si>
  <si>
    <t>Comandante de ayuda externa.
Coordinador de brigada. 
Brigada de emergencias.</t>
  </si>
  <si>
    <t>Comité
Operativo emergencias
Coordinador de brigadas de emergencia</t>
  </si>
  <si>
    <t>Responsabilidades frente a una emergencia</t>
  </si>
  <si>
    <t>POBLACIÓN PRIORIZADA - DISCAPACIDAD</t>
  </si>
  <si>
    <t>AUDITIVA - BAJA AUDICIÓN</t>
  </si>
  <si>
    <t>AUDITIVA - USUARIO DE LSC</t>
  </si>
  <si>
    <t>VISUAL - BAJA VISIÓN</t>
  </si>
  <si>
    <t>VISUAL - CEGUERA</t>
  </si>
  <si>
    <t>TRASTORNO DE ESPECTRO AUTISTA</t>
  </si>
  <si>
    <t>FÍSICA</t>
  </si>
  <si>
    <t>INTELECTUAL</t>
  </si>
  <si>
    <t>MENTAL PSICOSOCIAL</t>
  </si>
  <si>
    <t>Número estimado de trabajadores</t>
  </si>
  <si>
    <t xml:space="preserve">PROCEDIMIENTO OPERATIVO NORMALIZADO (PON) PARA SISMO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</si>
  <si>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</si>
  <si>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</si>
  <si>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MARCAR PUNTOS DE ENCUENTRO</t>
  </si>
  <si>
    <t>Incendio</t>
  </si>
  <si>
    <t>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Se realizará revisión del PLAN DE GESTIÓN DEL RIESGO DE DESASTRES Y PREVENCIÓN, PREPARACIÓN Y RESPUESTA ANTE EMERGENCIA una vez al año y se actualizará cada vez que se requiera o según actualización de requisitos legales aplicables.</t>
  </si>
  <si>
    <r>
      <rPr>
        <b/>
        <sz val="11"/>
        <color indexed="8"/>
        <rFont val="Arial"/>
        <family val="2"/>
      </rPr>
      <t xml:space="preserve">Elaboró: </t>
    </r>
    <r>
      <rPr>
        <sz val="11"/>
        <color indexed="8"/>
        <rFont val="Arial"/>
        <family val="2"/>
      </rPr>
      <t xml:space="preserve"> Oficina SG-SST</t>
    </r>
  </si>
  <si>
    <r>
      <t xml:space="preserve">Elaboró: </t>
    </r>
    <r>
      <rPr>
        <sz val="11"/>
        <color indexed="8"/>
        <rFont val="Arial"/>
        <family val="2"/>
      </rPr>
      <t>Oficina SG-SST</t>
    </r>
  </si>
  <si>
    <t>accidentes de transito</t>
  </si>
  <si>
    <t>Ubicación</t>
  </si>
  <si>
    <t>Cundinamarca</t>
  </si>
  <si>
    <r>
      <t xml:space="preserve">Elaboró: </t>
    </r>
    <r>
      <rPr>
        <sz val="11"/>
        <color indexed="8"/>
        <rFont val="Arial"/>
        <family val="2"/>
      </rPr>
      <t>Oficina SG-SST</t>
    </r>
  </si>
  <si>
    <t>Químicos  (Derrames)</t>
  </si>
  <si>
    <t>Situaciones de transito por desplazamiento de vehículos en las vías de la Universidad de Cundinamarca además de sus alrededores.</t>
  </si>
  <si>
    <t>Rector</t>
  </si>
  <si>
    <t xml:space="preserve">Colombia es uno de los países con más actividad de caída de rayos en el mundo la Universidad de Cundinamarca, sede Fusagasugá. Se encuentra en una zona vulnerable frente a la caída de rayos.
La caída de rayos se presenta con una mayor frecuencia e intensidad durante las horas de la tarde y  los cuales pueden originar efectos colaterales.
</t>
  </si>
  <si>
    <t>Gabinetes contraincendios</t>
  </si>
  <si>
    <t>Vda mansilla sector puente pino</t>
  </si>
  <si>
    <t>Lote</t>
  </si>
  <si>
    <t xml:space="preserve"> 1 PUNTOS DE  ENCUENTRO</t>
  </si>
  <si>
    <t>Se almacena un volumen alto de documentos principalmente en el área de archivo y oficinas.</t>
  </si>
  <si>
    <t xml:space="preserve">La Universidad de Cundinamarca, en sus laboratorios presenta en sus actividades manipulación de sustancias químicas ( organofosforados).
</t>
  </si>
  <si>
    <t>Esta documentado, falta divulgar los responsables y sus funciones.</t>
  </si>
  <si>
    <t xml:space="preserve">Se cuenta </t>
  </si>
  <si>
    <t>si se desarrolla</t>
  </si>
  <si>
    <t>se cuenta</t>
  </si>
  <si>
    <t xml:space="preserve"> se cuenta</t>
  </si>
  <si>
    <t>si se cuenta</t>
  </si>
  <si>
    <t>si cuenta</t>
  </si>
  <si>
    <t>no hay</t>
  </si>
  <si>
    <t>DEA</t>
  </si>
  <si>
    <t>Tipo  A</t>
  </si>
  <si>
    <t>No</t>
  </si>
  <si>
    <t xml:space="preserve"> RECTOR ,DIRECTOR  DE CENTRO DE TRABAJO</t>
  </si>
  <si>
    <t xml:space="preserve"> OPERACIONES </t>
  </si>
  <si>
    <t>Mantenimiento</t>
  </si>
  <si>
    <t xml:space="preserve">ACUEDUCTO  </t>
  </si>
  <si>
    <t xml:space="preserve">GAS NATURAL </t>
  </si>
  <si>
    <t>3 078 121- 01 8000 942 794</t>
  </si>
  <si>
    <t>311 8928595</t>
  </si>
  <si>
    <t xml:space="preserve">SECRETARIA DE  MOVILIDAD    </t>
  </si>
  <si>
    <t>SURA</t>
  </si>
  <si>
    <t xml:space="preserve"> 01-800-0519519</t>
  </si>
  <si>
    <t>SALUD TOTAL</t>
  </si>
  <si>
    <t>313 3308059</t>
  </si>
  <si>
    <t>FAMISANAR</t>
  </si>
  <si>
    <t>321 3343781</t>
  </si>
  <si>
    <t>NUEVA EPS</t>
  </si>
  <si>
    <t>319 4823046</t>
  </si>
  <si>
    <t>COMPENSAR</t>
  </si>
  <si>
    <t>SANITAS</t>
  </si>
  <si>
    <t>311 4225531</t>
  </si>
  <si>
    <t>Bomberos</t>
  </si>
  <si>
    <t> Cra. 6 13A 20</t>
  </si>
  <si>
    <t>1-8422471</t>
  </si>
  <si>
    <t> Erica Catalina Camacho Pardo</t>
  </si>
  <si>
    <t>bomberosfaca@hotmail.com</t>
  </si>
  <si>
    <t>Cruz Roja</t>
  </si>
  <si>
    <t>Carrera 8 # 9 - 4</t>
  </si>
  <si>
    <t>(2) 7232993.</t>
  </si>
  <si>
    <t>Recepción</t>
  </si>
  <si>
    <t>Kr 5 Cl 2</t>
  </si>
  <si>
    <t>Comandante</t>
  </si>
  <si>
    <t>decun.efusa@policia.gov.co.</t>
  </si>
  <si>
    <r>
      <t xml:space="preserve">Elaboró: </t>
    </r>
    <r>
      <rPr>
        <sz val="11"/>
        <color indexed="8"/>
        <rFont val="Arial"/>
        <family val="2"/>
      </rPr>
      <t>Oficina SG-SST</t>
    </r>
  </si>
  <si>
    <t>Directora de Talento Humano</t>
  </si>
  <si>
    <t>LINK DE ACCESO</t>
  </si>
  <si>
    <t>Hoja No 12</t>
  </si>
  <si>
    <t>Control de cambios del registro</t>
  </si>
  <si>
    <t>REGRESAR</t>
  </si>
  <si>
    <t>FECHA</t>
  </si>
  <si>
    <t>DESCRIPCIÓN DE LA ACTUALIZACIÓN</t>
  </si>
  <si>
    <t>Código Serie Documental (Ver Tabla de Retención Documental)</t>
  </si>
  <si>
    <t xml:space="preserve">Adriano Muñoz </t>
  </si>
  <si>
    <t>8281483-EXT 126</t>
  </si>
  <si>
    <t>Olga Perilla</t>
  </si>
  <si>
    <t>Adriana  Torres</t>
  </si>
  <si>
    <t>Luz Etelvina Lozano</t>
  </si>
  <si>
    <t>Se incluyó en la parte inferior del formato la información relacionada para
el control de la actualización de la información del registro (Fecha de
Elaboración: Elaboró: Revisó: Aprobó)
Ajuste PON</t>
  </si>
  <si>
    <t>Ajuste directorio emergencias</t>
  </si>
  <si>
    <t>Emisión del Documento. Transición del ATHF260</t>
  </si>
  <si>
    <t>PÁGINA: 1 de 13</t>
  </si>
  <si>
    <t>Teléfono (601) 8281483 Línea Gratuita 018000180414</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</si>
  <si>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</si>
  <si>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CÓDIGO: ESG-ESG-SST-r034</t>
  </si>
  <si>
    <t>PÁGINA: 13 de 13</t>
  </si>
  <si>
    <t>se debe incluir al gestor administrativo de la unidad en la brigada</t>
  </si>
  <si>
    <t>no hay actividades nocturnas</t>
  </si>
  <si>
    <t xml:space="preserve">no se cuenta. </t>
  </si>
  <si>
    <t>Brigada de emergencias</t>
  </si>
  <si>
    <t>Reestructurar brigada de emergencia incluyendo personal administrativo y mantenimiento</t>
  </si>
  <si>
    <t>SST</t>
  </si>
  <si>
    <t>Alarmas</t>
  </si>
  <si>
    <t>Validar medio de tipo de sistema que permita alertar una emergencia</t>
  </si>
  <si>
    <t>Bodega de insumos</t>
  </si>
  <si>
    <t>Casa aulas</t>
  </si>
  <si>
    <t>nacimiento de agua</t>
  </si>
  <si>
    <t>Paola Andrea Ramírez Suaza</t>
  </si>
  <si>
    <t>Carolina Melo Rodríguez</t>
  </si>
  <si>
    <t>Myriam Lucía Sánchez Gutiérrez</t>
  </si>
  <si>
    <r>
      <t>Fecha de Elaboración:</t>
    </r>
    <r>
      <rPr>
        <sz val="11"/>
        <color indexed="8"/>
        <rFont val="Arial"/>
        <family val="2"/>
      </rPr>
      <t xml:space="preserve"> 2023-08</t>
    </r>
  </si>
  <si>
    <t>PUNTO DE ENCUENTRO</t>
  </si>
  <si>
    <t>Se actualizan ficha de recursos y análisis de vulnerabilidad</t>
  </si>
  <si>
    <t xml:space="preserve">PROCEDIMIENTO OPERATIVO NORMALIZADO PARA DERRAME DE SUSTANCIA QUÍMICA LÍQUIDA Y/O SÓLIDA </t>
  </si>
  <si>
    <t xml:space="preserve">Funcionarios, estudiantes </t>
  </si>
  <si>
    <t>2.Evaluar la magnitud  y el area del derrame, dar aviso  al apoyo externo si se requiere</t>
  </si>
  <si>
    <t>SGA- SST- brigadistas- comandante  de la brigada</t>
  </si>
  <si>
    <t>Seguir los lineamientos de los brigadistas</t>
  </si>
  <si>
    <t>3. Seguir los lineamientos de los brigadistas</t>
  </si>
  <si>
    <t>Si el derrame es menor realizar labores de control y disposición de los elementos líquidos utilizando el kit de derrames  , Si el derrame es mayor notificar la emergencia a los organismos de apoyo</t>
  </si>
  <si>
    <t>4. Si el derrame es menor realizar labores de control y disposición de los elementos líquidos utilizando el kit de derrames  , Si el derrame es mayor notificar la emergencia a los organismos de apoyo</t>
  </si>
  <si>
    <t>SGA- SST- brigadistas</t>
  </si>
  <si>
    <t xml:space="preserve"> Determinar necesidades de primer auxilio, atención y traslado de las victimas si hubiese </t>
  </si>
  <si>
    <t xml:space="preserve">5. Determinar necesidades de primer auxilio, atención y traslado de las victimas si hubiese </t>
  </si>
  <si>
    <t>Brigadistas</t>
  </si>
  <si>
    <t>Evaluar  el control del derrame  y establecer   la seguridad de retomar los procesos se procede a realizar  la investigación de la situación presentada</t>
  </si>
  <si>
    <t>6.Evaluar  el control del derrame  y establecer   la seguridad de retomar los procesos se procede a realizar  la investigación de la situación presentada</t>
  </si>
  <si>
    <t>SGA- SST- brigadistas- comandante de la brigada</t>
  </si>
  <si>
    <t>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</si>
  <si>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7. 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</si>
  <si>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 xml:space="preserve">PROCEDIMIENTO OPERATIVO NORMALIZADO ACCIDENTES DE TRANSITO  </t>
  </si>
  <si>
    <t>conductor</t>
  </si>
  <si>
    <t>2. reporte al area de recursos fisicos y seguridad y salud en el trabajo  del centro de trabajo la presencia del evento</t>
  </si>
  <si>
    <t xml:space="preserve">conductor   -brigadista                                </t>
  </si>
  <si>
    <t>3. si hay heridos en cualquiera de los vehiculos involucrados en el accidente, informe a los brigadistas  y  active plan de primeros auxilios - dar aviso  a entidad externa si se requiere</t>
  </si>
  <si>
    <t>conductor  - brigadistas</t>
  </si>
  <si>
    <t xml:space="preserve">4. genere conciliacion entre los afectados </t>
  </si>
  <si>
    <t>conductor  - afectados</t>
  </si>
  <si>
    <t>Proceda hacer el retorno a las actividades de manera controlada</t>
  </si>
  <si>
    <t>5, proceda hacer el retorno a las actividades de manera controlada</t>
  </si>
  <si>
    <t>Restablecer condiciones de normalidad</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</si>
  <si>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</si>
  <si>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</si>
  <si>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</si>
  <si>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</si>
  <si>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</si>
  <si>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</si>
  <si>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</si>
  <si>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</si>
  <si>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</si>
  <si>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</si>
  <si>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</si>
  <si>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</si>
  <si>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</si>
  <si>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</si>
  <si>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</si>
  <si>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</si>
  <si>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</si>
  <si>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</si>
  <si>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</si>
  <si>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</si>
  <si>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</si>
  <si>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</si>
  <si>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</si>
  <si>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</si>
  <si>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</si>
  <si>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</si>
  <si>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</si>
  <si>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</si>
  <si>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Teléfono (091) 8281483 Línea Gratuita 018000180414</t>
  </si>
  <si>
    <t>Asesor SYSO-ARL POSITIVA</t>
  </si>
  <si>
    <t>PLAN DE GESTIÓN DEL RIESGO DE DESASTRES Y PREPARACIÓN DE RESPUESTA ANTE EMERGENCIAS (FICHAS TÉCNICAS)</t>
  </si>
  <si>
    <t xml:space="preserve">FICHAS TÉCNICAS </t>
  </si>
  <si>
    <t>FICHA TÉCNICA 10</t>
  </si>
  <si>
    <t>FICHA TÉCNICA 11</t>
  </si>
  <si>
    <t>Planos de evacuación</t>
  </si>
  <si>
    <t xml:space="preserve">
PLAN DE GESTIÓN DEL RIESGO DE DESASTRES Y PREPARACIÓN DE RESPUESTA ANTE EMERGENCIAS (FICHAS TÉCNICAS)
</t>
  </si>
  <si>
    <t>Responsable del centro de trabajo</t>
  </si>
  <si>
    <t>Director Administrativo</t>
  </si>
  <si>
    <t>Centro de trabajo</t>
  </si>
  <si>
    <t>Extensión Facatativá</t>
  </si>
  <si>
    <t>William Andrés Castañeda Celeita</t>
  </si>
  <si>
    <t>Facatativá</t>
  </si>
  <si>
    <t>Vía Facatativá el Vino</t>
  </si>
  <si>
    <t>Educación superior</t>
  </si>
  <si>
    <t xml:space="preserve">LUNES A VIERNES 8:00 am A  02:00 pm </t>
  </si>
  <si>
    <t>LUNES A VIERNES  7:00 am A  02:00 pm</t>
  </si>
  <si>
    <t>Trabajadores  con discapacidad</t>
  </si>
  <si>
    <t xml:space="preserve"> zonas parqueadero:     1     vehículos:  6  , motos :10     usuarios  con  discapacidad:  0</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</si>
  <si>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</si>
  <si>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</si>
  <si>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r>
      <t xml:space="preserve">Aprobó:  </t>
    </r>
    <r>
      <rPr>
        <sz val="11"/>
        <color indexed="8"/>
        <rFont val="Arial"/>
        <family val="2"/>
      </rPr>
      <t>Líder SG-SST</t>
    </r>
  </si>
  <si>
    <t>Revisó: Coordinación SG-SST</t>
  </si>
  <si>
    <t>Vda mansilla sector Puente Pino
4.867247986155603, -74.34143534093167</t>
  </si>
  <si>
    <t xml:space="preserve">PLAN DE GESTIÓN DEL RIESGO DE DESASTRES Y PREPARACIÓN DE RESPUESTA ANTE EMERGENCIAS (FICHAS TÉCNICAS)
</t>
  </si>
  <si>
    <t>Movimientos sísmicos</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</si>
  <si>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FUSAGASUGÁ COMO RIESGO INTERMEDIO</t>
  </si>
  <si>
    <t xml:space="preserve">tormenta eléctrica </t>
  </si>
  <si>
    <t>En la Universidad de Cundinamarca, sede Fusagasugá., se pueden presentar situaciones internas y externas por la situación del país (Desempleo y vandalismo).</t>
  </si>
  <si>
    <r>
      <t xml:space="preserve">Aprobó: </t>
    </r>
    <r>
      <rPr>
        <sz val="11"/>
        <color indexed="8"/>
        <rFont val="Arial"/>
        <family val="2"/>
      </rPr>
      <t>Líder SG-SST</t>
    </r>
  </si>
  <si>
    <t>se ha divulgado para simulacros, con personal brigadista, falta estrategia para divulgara a los docentes y estudiantes.</t>
  </si>
  <si>
    <t>No están publicados los planos de evacuación</t>
  </si>
  <si>
    <t>se cuenta con extintores portátiles</t>
  </si>
  <si>
    <t>se requiere concepto técnico de experto</t>
  </si>
  <si>
    <t>No hay lámparas de emergencia, no hay jornada nocturna</t>
  </si>
  <si>
    <t>ANÁLISIS DE AMENAZA</t>
  </si>
  <si>
    <t>ANÁLISIS DE VULNERABILIDAD</t>
  </si>
  <si>
    <t>1. GESTIÓN ORGANIZACIONAL</t>
  </si>
  <si>
    <t>2. CAPACITACIÓN Y ENTRENAMIENTO</t>
  </si>
  <si>
    <t>3. CARACTERÍSTICAS DE SEGURIDAD</t>
  </si>
  <si>
    <t>3. RECUPERACIÓN</t>
  </si>
  <si>
    <t>INTERPRETACIÓN</t>
  </si>
  <si>
    <t>ÍTEM</t>
  </si>
  <si>
    <t>DESCRIPCIÓN DE LA ACCIÓN</t>
  </si>
  <si>
    <t>RESPONSABLE EJECUCIÓN</t>
  </si>
  <si>
    <t>Generar los planos de evacuación de la universidad</t>
  </si>
  <si>
    <t>Recursos físicos</t>
  </si>
  <si>
    <r>
      <t>Aprobó:</t>
    </r>
    <r>
      <rPr>
        <sz val="11"/>
        <color indexed="8"/>
        <rFont val="Arial"/>
        <family val="2"/>
      </rPr>
      <t xml:space="preserve"> Líder SG-SST</t>
    </r>
  </si>
  <si>
    <t>7.1 EQUIPOS CONTRAINCENDIOS</t>
  </si>
  <si>
    <t>VÁLVULA</t>
  </si>
  <si>
    <t>7.2 ELEMENTOS ESPECÍFICOS</t>
  </si>
  <si>
    <t>2 metros cúbicos</t>
  </si>
  <si>
    <t>Revisó:  Coordinación SG-SST</t>
  </si>
  <si>
    <t>TELÉFONOS DE EMERGENCIAS APOYO INTERNO</t>
  </si>
  <si>
    <t xml:space="preserve"> TELÉFONO </t>
  </si>
  <si>
    <t>JEFE RECURSOS FÍSICOS Y SERVICIOS GENERALES</t>
  </si>
  <si>
    <t>VICERRECTORÍA ACADÉMICA</t>
  </si>
  <si>
    <t xml:space="preserve">OFICIAL DE INFORMACIÓN </t>
  </si>
  <si>
    <t xml:space="preserve">JEFE DE PLANEACIÓN </t>
  </si>
  <si>
    <t>DIRECCIÓN DE PLANEACIÓN INSTITUCIONAL</t>
  </si>
  <si>
    <t>VICERRECTORÍA ADMINISTRATIVA Y FINANCIERA</t>
  </si>
  <si>
    <t xml:space="preserve">        SEDE, SECCIONALES Y EXTENSIONES</t>
  </si>
  <si>
    <t xml:space="preserve"> VICERRECTOR ACADÉMICO Y FINANCIERO  O SUS VECES  EN SITIO</t>
  </si>
  <si>
    <t>LÍDER BRIGADA DE EMERGENCIA</t>
  </si>
  <si>
    <t xml:space="preserve"> LOGÍSTICA Y PLANIFICACIÓN </t>
  </si>
  <si>
    <t>JEFE DE RECURSOS FÍSICOS O SUS VECES EN SITIO</t>
  </si>
  <si>
    <t>COORDINADOR DEL PLAN DE ACCIÓN DE EVACUACIÓN</t>
  </si>
  <si>
    <t xml:space="preserve">SST- LÍDER DE BRIGADA </t>
  </si>
  <si>
    <t xml:space="preserve">COORDINADOR DEL PLAN DE  ATENCIÓN MEDICA Y PRIMEROS AUXILIOS </t>
  </si>
  <si>
    <t>COORDINADOR DEL PLAN DE ACCIÓN CONTRA INCENDIOS</t>
  </si>
  <si>
    <t>ÁREA</t>
  </si>
  <si>
    <t>TELÉFONOS DE EMERGENCIAS APOYO EXTERNO</t>
  </si>
  <si>
    <t xml:space="preserve">LÍNEA DE EMERGENCIAS </t>
  </si>
  <si>
    <t>POSITIVA LÍNEA ORO</t>
  </si>
  <si>
    <t>POLICÍA NACIONAL / CUADRANTE O ESTACIÓN</t>
  </si>
  <si>
    <t xml:space="preserve">ENERGÍA       </t>
  </si>
  <si>
    <t>DAÑOS ENERGÍA</t>
  </si>
  <si>
    <t>FISCALÍA</t>
  </si>
  <si>
    <t xml:space="preserve">POLICÍA DE TRANSITO </t>
  </si>
  <si>
    <t>HOSPITAL SAN RAFAEL FACATATIVÁ</t>
  </si>
  <si>
    <t>Aprobó:  Líder SG-SST</t>
  </si>
  <si>
    <t>SECRETARIA DE SALUD DE Facatativá</t>
  </si>
  <si>
    <t>FUNCIONES PARA LA ATENCIÓN DE EMERGENCIAS</t>
  </si>
  <si>
    <t xml:space="preserve">FUNCIONES PARA LA ATENCIÓN DE EMERGENCIAS </t>
  </si>
  <si>
    <t xml:space="preserve">9.6 PLAN DE INFORMACIÓN PUBLICA </t>
  </si>
  <si>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</si>
  <si>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t xml:space="preserve">RECOMENDACIONES PARA POBLACIÓN CON DISCAPACIDAD INTELECTUAL. </t>
  </si>
  <si>
    <t xml:space="preserve">RECOMENDACIONES PARA LA POBLACIÓN CON DISCAPACIDAD VISUAL. </t>
  </si>
  <si>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</si>
  <si>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</si>
  <si>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RECOMENDACIONES PARA POBLACIÓN CON DISCAPACIDAD MENTAL PSICOSOCIAL.</t>
  </si>
  <si>
    <r>
      <rPr>
        <b/>
        <sz val="11"/>
        <color indexed="8"/>
        <rFont val="Arial"/>
        <family val="2"/>
      </rPr>
      <t>Aprobó</t>
    </r>
    <r>
      <rPr>
        <sz val="11"/>
        <color indexed="8"/>
        <rFont val="Arial"/>
        <family val="2"/>
      </rPr>
      <t>: Líder SG-SST</t>
    </r>
  </si>
  <si>
    <t>Identificación del derrame- reportar a la oficina  SST Y  SGA</t>
  </si>
  <si>
    <t>Evaluar la magnitud  y el área del derrame, dar aviso  al apoyo externo si se requiere</t>
  </si>
  <si>
    <t>Verifique que se encuentre sin lesiones, así como sus pasajeros. encienda luces de parqueo.</t>
  </si>
  <si>
    <t>Reporte al área de recursos físicos y seguridad y salud en el trabajo  del centro de trabajo la presencia del evento</t>
  </si>
  <si>
    <t>Sí hay heridos en cualquiera de los vehículos involucrados en el accidente, informe a los brigadistas  y  active plan de primeros auxilios - dar aviso  a entidad externa si se requiere</t>
  </si>
  <si>
    <t xml:space="preserve">Genere conciliación entre los afectados </t>
  </si>
  <si>
    <t xml:space="preserve">.Espere instrucciones del brigadista  que le brinda atención </t>
  </si>
  <si>
    <t>evaluar la condición de la persona  brindarle el primer auxilio</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</si>
  <si>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</si>
  <si>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</si>
  <si>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</si>
  <si>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</si>
  <si>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</si>
  <si>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</si>
  <si>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</si>
  <si>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Aprobó: Líder SG-SST</t>
  </si>
  <si>
    <t xml:space="preserve">Verificar Sí hay heridos en cualquiera de los vehículos involucrados en el accidente,  </t>
  </si>
  <si>
    <t>Informar a los brigadistas  y  active plan de primeros auxilios</t>
  </si>
  <si>
    <t>Dar aviso  a entidad externa si se requiere</t>
  </si>
  <si>
    <t xml:space="preserve">Generar conciliación entre los afectados </t>
  </si>
  <si>
    <t>Proceder hacer el retorno a las actividades de manera controlada</t>
  </si>
  <si>
    <t>DIRECCIÓN</t>
  </si>
  <si>
    <t>TELÉFONO</t>
  </si>
  <si>
    <t>CORREO ELECTRÓNICO</t>
  </si>
  <si>
    <t>FACATATIVÁ</t>
  </si>
  <si>
    <t>Policía</t>
  </si>
  <si>
    <t>ANÁLISIS DE RECURSOS Y SUMINISTROS DE APOYO PARA LA ATENCIÓN DE EMERGENCIAS</t>
  </si>
  <si>
    <t>Tipo de Recurso o Suministro de Apoyo
(personal, elemento de emergencias, sistemas de comunicación, sistemas de rescate, etc.)</t>
  </si>
  <si>
    <t>Apoyo y Responsabilidades en Caso de Emergencia
(Incendio, Sismo, Robo, Eventos atmosféricos, etc.)</t>
  </si>
  <si>
    <t>Ficha Técnica  11 -  Planos de evacuación</t>
  </si>
  <si>
    <t xml:space="preserve">Emisión del documento </t>
  </si>
  <si>
    <t>Actualización  planes operativos normalizados</t>
  </si>
  <si>
    <t xml:space="preserve">Vilma Katherine Sánchez </t>
  </si>
  <si>
    <t xml:space="preserve">Paola Cuervo Palacios </t>
  </si>
  <si>
    <t xml:space="preserve">Juan David Cruz </t>
  </si>
  <si>
    <t xml:space="preserve">Francisco  Javier </t>
  </si>
  <si>
    <t xml:space="preserve">Carmenza Comba </t>
  </si>
  <si>
    <t>REALIZADO POR: Paola Cuervo Palacios     OFICINA SST</t>
  </si>
  <si>
    <t xml:space="preserve">Williams Giovanny </t>
  </si>
  <si>
    <t xml:space="preserve">Francisco Javier </t>
  </si>
  <si>
    <t xml:space="preserve">Amanda Buitrago </t>
  </si>
  <si>
    <t>Carmenza  Comba</t>
  </si>
  <si>
    <t>Ana Dussan</t>
  </si>
  <si>
    <t>Martha Venegas</t>
  </si>
  <si>
    <t>Biblioteca</t>
  </si>
  <si>
    <t>Secretaria</t>
  </si>
  <si>
    <t>Profesional</t>
  </si>
  <si>
    <t>Servicios Generales</t>
  </si>
  <si>
    <t xml:space="preserve">Se actualizan ficha de recursos </t>
  </si>
  <si>
    <t xml:space="preserve">Paola Cuervo </t>
  </si>
  <si>
    <t>SG-SST</t>
  </si>
  <si>
    <t>REALIZADO POR: PAOLA CUERVO PAALACIOSOFICINA SST_____________________</t>
  </si>
  <si>
    <t>2.	La brigada de emergencia activa la alarma de evacuación.</t>
  </si>
  <si>
    <t xml:space="preserve">3.	Unicia proceso de evacuación, ejecutando PLAN  de  evacuación. </t>
  </si>
  <si>
    <t>PROCESO GESTIÓN SISTEMAS INTEGRADOS - SEGURIDAD Y SALUD EN EL TRABAJO</t>
  </si>
  <si>
    <t>VERSIÓN: 5</t>
  </si>
  <si>
    <t>PROCESO PROCESO GESTIÓN SISTEMAS INTEGRADOS - SEGURIDAD Y SALUD EN EL TRABAJO - SEGURIDAD Y SALUD EN EL TRABAJO</t>
  </si>
  <si>
    <t>Dra. Vilma Moreno</t>
  </si>
  <si>
    <t xml:space="preserve">Juan David Cruz Marín </t>
  </si>
  <si>
    <t>Recursos Físicos</t>
  </si>
  <si>
    <t xml:space="preserve">Apoyo Académico </t>
  </si>
  <si>
    <t xml:space="preserve">Sandra Barragán </t>
  </si>
  <si>
    <t xml:space="preserve">Técnico </t>
  </si>
  <si>
    <t>José Orlando Guzmán</t>
  </si>
  <si>
    <t>Carolina Guzmán</t>
  </si>
  <si>
    <t xml:space="preserve">Sistema de gestión ambiental </t>
  </si>
  <si>
    <t>Yeimy Paola Chávez</t>
  </si>
  <si>
    <t>Flor Elba Pérez</t>
  </si>
  <si>
    <t>María del  pilar Guerrero</t>
  </si>
  <si>
    <t>Flor alba Cordón</t>
  </si>
  <si>
    <t>VIGENCIA: 2024-11-01</t>
  </si>
  <si>
    <t>Fecha de Elaboración: 2024-11-01</t>
  </si>
  <si>
    <t>VIGENCIA:2024-11-01</t>
  </si>
  <si>
    <t>Fecha de Elaboración:  2024-11-01</t>
  </si>
  <si>
    <t>Fecha de Elaboración:  : 2024-11-01</t>
  </si>
  <si>
    <t>JEFE DE ADMINISTRACIÓN Y FINANZAS</t>
  </si>
  <si>
    <t>33-</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</si>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</sst>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sz val="10"/>
      <color indexed="8"/>
      <name val="Calibri"/>
      <family val="2"/>
    </font>
    <font>
      <u/>
      <sz val="11"/>
      <color theme="10"/>
      <name val="Calibri"/>
      <family val="2"/>
    </font>
    <font>
      <u/>
      <sz val="11"/>
      <color theme="10"/>
      <name val="Calibri"/>
      <family val="2"/>
      <scheme val="minor"/>
    </font>
    <font>
      <sz val="10"/>
      <color theme="1"/>
      <name val="Calibri"/>
      <family val="2"/>
      <scheme val="minor"/>
    </font>
    <font>
      <sz val="11"/>
      <color theme="1"/>
      <name val="Arial"/>
      <family val="2"/>
    </font>
    <font>
      <b/>
      <sz val="10"/>
      <color theme="4"/>
      <name val="Arial"/>
      <family val="2"/>
    </font>
    <font>
      <b/>
      <sz val="11"/>
      <color theme="4"/>
      <name val="Arial"/>
      <family val="2"/>
    </font>
    <font>
      <sz val="10"/>
      <color rgb="FF000000"/>
      <name val="Calibri"/>
      <family val="2"/>
      <scheme val="minor"/>
    </font>
    <font>
      <sz val="10"/>
      <name val="Calibri"/>
      <family val="2"/>
      <scheme val="minor"/>
    </font>
    <font>
      <b/>
      <sz val="10"/>
      <name val="Calibri"/>
      <family val="2"/>
      <scheme val="minor"/>
    </font>
    <font>
      <b/>
      <sz val="10"/>
      <color rgb="FFFF0000"/>
      <name val="Arial"/>
      <family val="2"/>
    </font>
    <font>
      <sz val="9"/>
      <color rgb="FF000000"/>
      <name val="Arial"/>
      <family val="2"/>
    </font>
    <font>
      <b/>
      <sz val="10"/>
      <color theme="1"/>
      <name val="Arial"/>
      <family val="2"/>
    </font>
    <font>
      <b/>
      <sz val="14"/>
      <name val="Calibri"/>
      <family val="2"/>
      <scheme val="minor"/>
    </font>
    <font>
      <sz val="14"/>
      <color theme="1"/>
      <name val="Calibri"/>
      <family val="2"/>
      <scheme val="minor"/>
    </font>
    <font>
      <b/>
      <sz val="10"/>
      <color theme="0"/>
      <name val="Calibri"/>
      <family val="2"/>
      <scheme val="minor"/>
    </font>
    <font>
      <b/>
      <sz val="9"/>
      <color rgb="FF292929"/>
      <name val="Arial"/>
      <family val="2"/>
    </font>
    <font>
      <b/>
      <sz val="10"/>
      <color rgb="FF000000"/>
      <name val="Arial"/>
      <family val="2"/>
    </font>
    <font>
      <i/>
      <sz val="8"/>
      <color rgb="FF000000"/>
      <name val="Arial"/>
      <family val="2"/>
    </font>
    <font>
      <sz val="8"/>
      <color rgb="FF000000"/>
      <name val="Arial"/>
      <family val="2"/>
    </font>
    <font>
      <sz val="8"/>
      <color rgb="FF0000FF"/>
      <name val="Arial"/>
      <family val="2"/>
    </font>
    <font>
      <b/>
      <sz val="11"/>
      <color theme="0"/>
      <name val="Arial"/>
      <family val="2"/>
    </font>
    <font>
      <sz val="9"/>
      <color theme="1"/>
      <name val="Arial"/>
      <family val="2"/>
    </font>
    <font>
      <sz val="11"/>
      <color theme="0"/>
      <name val="Arial"/>
      <family val="2"/>
    </font>
    <font>
      <b/>
      <sz val="11"/>
      <color rgb="FFFF0000"/>
      <name val="Arial"/>
      <family val="2"/>
    </font>
    <font>
      <u/>
      <sz val="11"/>
      <color theme="10"/>
      <name val="Arial"/>
      <family val="2"/>
    </font>
    <font>
      <sz val="10"/>
      <color theme="1"/>
      <name val="Arial"/>
      <family val="2"/>
    </font>
    <font>
      <b/>
      <sz val="11"/>
      <color theme="1"/>
      <name val="Arial"/>
      <family val="2"/>
    </font>
    <font>
      <sz val="9"/>
      <color theme="1"/>
      <name val="Calibri"/>
      <family val="2"/>
      <scheme val="minor"/>
    </font>
    <font>
      <b/>
      <sz val="9"/>
      <color theme="1"/>
      <name val="Arial"/>
      <family val="2"/>
    </font>
    <font>
      <b/>
      <sz val="8"/>
      <color theme="0"/>
      <name val="Arial"/>
      <family val="2"/>
    </font>
    <font>
      <sz val="8"/>
      <color theme="0"/>
      <name val="Arial"/>
      <family val="2"/>
    </font>
    <font>
      <b/>
      <sz val="9"/>
      <color rgb="FF000000"/>
      <name val="Arial"/>
      <family val="2"/>
    </font>
    <font>
      <b/>
      <sz val="8"/>
      <color theme="1"/>
      <name val="Arial"/>
      <family val="2"/>
    </font>
    <font>
      <b/>
      <sz val="10"/>
      <color theme="0"/>
      <name val="Arial"/>
      <family val="2"/>
    </font>
    <font>
      <b/>
      <sz val="9"/>
      <color theme="0"/>
      <name val="Arial"/>
      <family val="2"/>
    </font>
    <font>
      <b/>
      <sz val="14"/>
      <color theme="0" tint="-0.499984740745262"/>
      <name val="Calibri"/>
      <family val="2"/>
      <scheme val="minor"/>
    </font>
    <font>
      <b/>
      <sz val="10"/>
      <color rgb="FF292929"/>
      <name val="Arial"/>
      <family val="2"/>
    </font>
    <font>
      <sz val="11"/>
      <color rgb="FF000000"/>
      <name val="Arial"/>
      <family val="2"/>
    </font>
    <font>
      <b/>
      <sz val="14"/>
      <name val="Arial"/>
      <family val="2"/>
    </font>
    <font>
      <sz val="10"/>
      <color theme="0"/>
      <name val="Arial"/>
      <family val="2"/>
    </font>
    <font>
      <sz val="10"/>
      <color indexed="8"/>
      <name val="Arial"/>
      <family val="2"/>
    </font>
    <font>
      <b/>
      <i/>
      <sz val="10"/>
      <color theme="0"/>
      <name val="Arial"/>
      <family val="2"/>
    </font>
    <font>
      <sz val="10"/>
      <color rgb="FFFF0000"/>
      <name val="Arial"/>
      <family val="2"/>
    </font>
    <font>
      <sz val="10"/>
      <color rgb="FF000000"/>
      <name val="Arial"/>
      <family val="2"/>
    </font>
    <font>
      <sz val="14"/>
      <color theme="1"/>
      <name val="Arial"/>
      <family val="2"/>
    </font>
    <font>
      <b/>
      <sz val="8"/>
      <name val="Arial"/>
      <family val="2"/>
    </font>
    <font>
      <b/>
      <sz val="11"/>
      <color theme="0"/>
      <name val="Calibri"/>
      <family val="2"/>
      <scheme val="minor"/>
    </font>
    <font>
      <sz val="12"/>
      <color theme="1"/>
      <name val="Calibri"/>
      <family val="2"/>
      <scheme val="minor"/>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79C000"/>
        <bgColor indexed="64"/>
      </patternFill>
    </fill>
    <fill>
      <patternFill patternType="solid">
        <fgColor rgb="FF007B3E"/>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8">
    <xf numFmtId="0" fontId="0" fillId="0" borderId="0"/>
    <xf numFmtId="0" fontId="2"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xf numFmtId="0" fontId="2" fillId="0" borderId="0"/>
    <xf numFmtId="0" fontId="7" fillId="0" borderId="0"/>
    <xf numFmtId="0" fontId="6" fillId="0" borderId="0"/>
  </cellStyleXfs>
  <cellXfs count="586">
    <xf numFmtId="0" fontId="0" fillId="0" borderId="0" xfId="0"/>
    <xf numFmtId="0" fontId="2" fillId="0" borderId="0" xfId="4" applyAlignment="1">
      <alignment wrapText="1"/>
    </xf>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4" fillId="0" borderId="1" xfId="4" applyFont="1" applyBorder="1" applyAlignment="1">
      <alignment vertical="center"/>
    </xf>
    <xf numFmtId="2" fontId="4"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center"/>
    </xf>
    <xf numFmtId="0" fontId="5" fillId="0" borderId="1" xfId="4" applyFont="1" applyBorder="1" applyAlignment="1">
      <alignment horizontal="center" vertical="center"/>
    </xf>
    <xf numFmtId="0" fontId="4" fillId="0" borderId="1" xfId="4" applyFont="1" applyBorder="1"/>
    <xf numFmtId="0" fontId="1" fillId="0" borderId="0" xfId="4" applyFont="1" applyAlignment="1">
      <alignment wrapText="1"/>
    </xf>
    <xf numFmtId="0" fontId="1" fillId="0" borderId="0" xfId="4" applyFont="1" applyAlignment="1">
      <alignment horizontal="left" wrapText="1"/>
    </xf>
    <xf numFmtId="0" fontId="18" fillId="0" borderId="0" xfId="0" applyFont="1" applyAlignment="1">
      <alignment horizontal="justify" vertical="center"/>
    </xf>
    <xf numFmtId="0" fontId="18" fillId="0" borderId="0" xfId="0" applyFont="1"/>
    <xf numFmtId="0" fontId="0" fillId="0" borderId="0" xfId="0" applyAlignment="1">
      <alignment horizontal="center"/>
    </xf>
    <xf numFmtId="0" fontId="0" fillId="2" borderId="0" xfId="0" applyFill="1"/>
    <xf numFmtId="0" fontId="3" fillId="0" borderId="0" xfId="4" applyFont="1" applyAlignment="1">
      <alignment vertical="center" wrapText="1"/>
    </xf>
    <xf numFmtId="0" fontId="19" fillId="0" borderId="0" xfId="4" applyFont="1" applyAlignment="1">
      <alignment vertical="center" wrapText="1"/>
    </xf>
    <xf numFmtId="0" fontId="19" fillId="0" borderId="0" xfId="4" applyFont="1" applyAlignment="1">
      <alignment vertical="center"/>
    </xf>
    <xf numFmtId="0" fontId="19" fillId="0" borderId="2" xfId="4" applyFont="1" applyBorder="1" applyAlignment="1">
      <alignment vertical="center"/>
    </xf>
    <xf numFmtId="0" fontId="4" fillId="0" borderId="1" xfId="4" applyFont="1" applyBorder="1" applyAlignment="1">
      <alignment horizontal="justify" vertical="center" wrapText="1"/>
    </xf>
    <xf numFmtId="0" fontId="20" fillId="0" borderId="0" xfId="0" applyFont="1" applyAlignment="1">
      <alignment horizontal="center" vertical="center"/>
    </xf>
    <xf numFmtId="0" fontId="21" fillId="0" borderId="1" xfId="0" applyFont="1" applyBorder="1" applyAlignment="1">
      <alignment vertical="center" wrapText="1"/>
    </xf>
    <xf numFmtId="0" fontId="17" fillId="0" borderId="0" xfId="0" applyFont="1"/>
    <xf numFmtId="0" fontId="22" fillId="0" borderId="0" xfId="4" applyFont="1" applyAlignment="1">
      <alignment wrapText="1"/>
    </xf>
    <xf numFmtId="0" fontId="22" fillId="0" borderId="1" xfId="4" applyFont="1" applyBorder="1" applyAlignment="1">
      <alignment horizontal="left" vertical="center" wrapText="1"/>
    </xf>
    <xf numFmtId="0" fontId="17" fillId="0" borderId="0" xfId="0" applyFont="1" applyAlignment="1">
      <alignment horizontal="center"/>
    </xf>
    <xf numFmtId="0" fontId="2" fillId="0" borderId="0" xfId="4" applyAlignment="1">
      <alignment horizontal="center" wrapText="1"/>
    </xf>
    <xf numFmtId="0" fontId="2" fillId="0" borderId="0" xfId="4" applyAlignment="1">
      <alignment horizontal="center" vertical="center" wrapText="1"/>
    </xf>
    <xf numFmtId="0" fontId="22" fillId="0" borderId="0" xfId="4" applyFont="1" applyAlignment="1">
      <alignment horizontal="center" vertical="center" wrapText="1"/>
    </xf>
    <xf numFmtId="0" fontId="22" fillId="0" borderId="0" xfId="4" applyFont="1" applyAlignment="1">
      <alignment horizontal="center" wrapText="1"/>
    </xf>
    <xf numFmtId="0" fontId="17"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xf>
    <xf numFmtId="0" fontId="22" fillId="0" borderId="1" xfId="4" applyFont="1" applyBorder="1" applyAlignment="1">
      <alignment horizontal="center" vertical="center" wrapText="1"/>
    </xf>
    <xf numFmtId="0" fontId="22" fillId="4" borderId="1" xfId="0" applyFont="1" applyFill="1" applyBorder="1" applyAlignment="1">
      <alignment horizontal="center" vertical="center" wrapText="1"/>
    </xf>
    <xf numFmtId="17" fontId="25"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ill="1" applyAlignment="1">
      <alignment horizontal="center"/>
    </xf>
    <xf numFmtId="0" fontId="26"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31" fillId="0" borderId="1" xfId="0" applyFont="1" applyBorder="1" applyAlignment="1">
      <alignment horizontal="center" vertical="center"/>
    </xf>
    <xf numFmtId="0" fontId="18" fillId="0" borderId="0" xfId="4" applyFont="1" applyAlignment="1">
      <alignment wrapText="1"/>
    </xf>
    <xf numFmtId="0" fontId="32" fillId="0" borderId="0" xfId="0" applyFont="1"/>
    <xf numFmtId="0" fontId="33" fillId="0" borderId="0" xfId="0" applyFont="1"/>
    <xf numFmtId="0" fontId="34" fillId="0" borderId="0" xfId="0" applyFont="1"/>
    <xf numFmtId="0" fontId="21" fillId="0" borderId="1" xfId="4" applyFont="1" applyBorder="1" applyAlignment="1">
      <alignment horizontal="left" vertical="center" wrapText="1"/>
    </xf>
    <xf numFmtId="0" fontId="22" fillId="0" borderId="1" xfId="0" applyFont="1" applyBorder="1" applyAlignment="1">
      <alignment vertical="center" wrapText="1"/>
    </xf>
    <xf numFmtId="0" fontId="29" fillId="5" borderId="6" xfId="4" applyFont="1" applyFill="1" applyBorder="1" applyAlignment="1">
      <alignment horizontal="center" vertical="center" wrapText="1"/>
    </xf>
    <xf numFmtId="0" fontId="18" fillId="4" borderId="0" xfId="0" applyFont="1" applyFill="1"/>
    <xf numFmtId="0" fontId="18" fillId="4" borderId="0" xfId="0" applyFont="1" applyFill="1" applyAlignment="1">
      <alignment wrapText="1"/>
    </xf>
    <xf numFmtId="0" fontId="4" fillId="0" borderId="1" xfId="5" applyFont="1" applyBorder="1" applyAlignment="1">
      <alignment horizontal="left" vertical="center" wrapText="1"/>
    </xf>
    <xf numFmtId="0" fontId="4" fillId="4" borderId="1" xfId="5" applyFont="1" applyFill="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wrapText="1"/>
    </xf>
    <xf numFmtId="0" fontId="17" fillId="0" borderId="1" xfId="0" applyFont="1" applyBorder="1" applyAlignment="1">
      <alignment vertical="center" wrapText="1"/>
    </xf>
    <xf numFmtId="0" fontId="17" fillId="0" borderId="1" xfId="0" applyFont="1" applyBorder="1" applyAlignment="1">
      <alignment vertical="center"/>
    </xf>
    <xf numFmtId="0" fontId="0" fillId="4" borderId="0" xfId="0" applyFill="1"/>
    <xf numFmtId="0" fontId="36"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25" fillId="0" borderId="0" xfId="4" applyNumberFormat="1" applyFont="1" applyAlignment="1">
      <alignment horizontal="center" vertical="center" wrapText="1"/>
    </xf>
    <xf numFmtId="0" fontId="3" fillId="2" borderId="2" xfId="0" applyFont="1" applyFill="1" applyBorder="1" applyAlignment="1">
      <alignment horizontal="center" vertical="center" wrapText="1"/>
    </xf>
    <xf numFmtId="0" fontId="36" fillId="0" borderId="1" xfId="4" applyFont="1" applyBorder="1" applyAlignment="1">
      <alignment vertical="center" wrapText="1"/>
    </xf>
    <xf numFmtId="0" fontId="18" fillId="0" borderId="0" xfId="0" applyFont="1" applyAlignment="1">
      <alignment horizontal="left" vertical="top"/>
    </xf>
    <xf numFmtId="0" fontId="2" fillId="0" borderId="1" xfId="5" applyBorder="1" applyAlignment="1">
      <alignment horizontal="center" vertical="center" wrapText="1"/>
    </xf>
    <xf numFmtId="0" fontId="2" fillId="4" borderId="1" xfId="5" applyFill="1" applyBorder="1" applyAlignment="1">
      <alignment horizontal="center" vertical="center" wrapText="1"/>
    </xf>
    <xf numFmtId="0" fontId="39" fillId="0" borderId="1" xfId="2" applyFont="1" applyBorder="1" applyAlignment="1" applyProtection="1">
      <alignment horizontal="center" vertical="center" wrapText="1"/>
    </xf>
    <xf numFmtId="0" fontId="21" fillId="0" borderId="1" xfId="4" applyFont="1" applyBorder="1" applyAlignment="1">
      <alignment horizontal="center" vertical="center" wrapText="1"/>
    </xf>
    <xf numFmtId="0" fontId="25" fillId="0" borderId="1" xfId="4" applyFont="1" applyBorder="1" applyAlignment="1">
      <alignment horizontal="justify" vertical="center" wrapText="1"/>
    </xf>
    <xf numFmtId="17" fontId="4" fillId="0" borderId="0" xfId="4" applyNumberFormat="1" applyFont="1" applyAlignment="1">
      <alignment horizontal="center" vertical="center" wrapText="1"/>
    </xf>
    <xf numFmtId="0" fontId="42" fillId="0" borderId="1" xfId="0" applyFont="1" applyBorder="1" applyAlignment="1">
      <alignment horizontal="center" vertical="center" textRotation="90" wrapText="1"/>
    </xf>
    <xf numFmtId="0" fontId="18" fillId="2" borderId="0" xfId="0" applyFont="1" applyFill="1"/>
    <xf numFmtId="14" fontId="35" fillId="5" borderId="6" xfId="0" applyNumberFormat="1" applyFont="1" applyFill="1" applyBorder="1" applyAlignment="1">
      <alignment horizontal="center" vertical="center" wrapText="1"/>
    </xf>
    <xf numFmtId="0" fontId="35" fillId="5" borderId="6" xfId="0" applyFont="1" applyFill="1" applyBorder="1" applyAlignment="1">
      <alignment horizontal="center" vertical="center" wrapText="1"/>
    </xf>
    <xf numFmtId="0" fontId="40" fillId="0" borderId="1" xfId="0" applyFont="1" applyBorder="1" applyAlignment="1">
      <alignment horizontal="justify" vertical="center" wrapText="1"/>
    </xf>
    <xf numFmtId="0" fontId="41" fillId="4" borderId="0" xfId="0" applyFont="1" applyFill="1" applyAlignment="1">
      <alignment wrapText="1"/>
    </xf>
    <xf numFmtId="0" fontId="48"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40" fillId="0" borderId="1" xfId="0" applyFont="1" applyBorder="1" applyAlignment="1">
      <alignment horizontal="center"/>
    </xf>
    <xf numFmtId="0" fontId="40" fillId="0" borderId="7" xfId="0" applyFont="1" applyBorder="1" applyAlignment="1">
      <alignment horizontal="center"/>
    </xf>
    <xf numFmtId="0" fontId="40" fillId="0" borderId="7" xfId="0" applyFont="1" applyBorder="1"/>
    <xf numFmtId="0" fontId="40" fillId="0" borderId="0" xfId="0" applyFont="1"/>
    <xf numFmtId="0" fontId="19" fillId="0" borderId="0" xfId="0" applyFont="1" applyAlignment="1">
      <alignment vertical="center" wrapText="1"/>
    </xf>
    <xf numFmtId="0" fontId="19" fillId="0" borderId="2" xfId="0" applyFont="1" applyBorder="1" applyAlignment="1">
      <alignment vertical="center" wrapText="1"/>
    </xf>
    <xf numFmtId="0" fontId="3" fillId="0" borderId="0" xfId="5" applyFont="1" applyAlignment="1">
      <alignment horizontal="right" vertical="center"/>
    </xf>
    <xf numFmtId="0" fontId="48" fillId="5" borderId="1" xfId="5" applyFont="1" applyFill="1" applyBorder="1" applyAlignment="1">
      <alignment horizontal="center" vertical="center"/>
    </xf>
    <xf numFmtId="0" fontId="2" fillId="0" borderId="1" xfId="5" applyBorder="1" applyAlignment="1">
      <alignment horizontal="left" vertical="center" wrapText="1"/>
    </xf>
    <xf numFmtId="0" fontId="2" fillId="4" borderId="1" xfId="5" applyFill="1" applyBorder="1" applyAlignment="1">
      <alignment horizontal="left" vertical="center" wrapText="1"/>
    </xf>
    <xf numFmtId="0" fontId="2" fillId="0" borderId="1" xfId="0" applyFont="1" applyBorder="1" applyAlignment="1">
      <alignment horizontal="left" vertical="center" wrapText="1"/>
    </xf>
    <xf numFmtId="0" fontId="54" fillId="0" borderId="1" xfId="0" applyFont="1" applyBorder="1" applyAlignment="1">
      <alignment wrapText="1"/>
    </xf>
    <xf numFmtId="0" fontId="2" fillId="5" borderId="1" xfId="5" applyFill="1" applyBorder="1" applyAlignment="1">
      <alignment horizontal="center" vertical="center"/>
    </xf>
    <xf numFmtId="0" fontId="40" fillId="5" borderId="1" xfId="0" applyFont="1" applyFill="1" applyBorder="1" applyAlignment="1">
      <alignment horizontal="center" vertical="top"/>
    </xf>
    <xf numFmtId="0" fontId="54" fillId="5" borderId="1" xfId="5" applyFont="1" applyFill="1" applyBorder="1" applyAlignment="1">
      <alignment vertical="center"/>
    </xf>
    <xf numFmtId="0" fontId="54" fillId="5" borderId="10" xfId="5" applyFont="1" applyFill="1" applyBorder="1" applyAlignment="1">
      <alignment horizontal="center" vertical="center"/>
    </xf>
    <xf numFmtId="0" fontId="40" fillId="0" borderId="1" xfId="0" applyFont="1" applyBorder="1" applyAlignment="1">
      <alignment horizontal="center" vertical="top"/>
    </xf>
    <xf numFmtId="0" fontId="2" fillId="0" borderId="0" xfId="5" applyAlignment="1">
      <alignment vertical="center"/>
    </xf>
    <xf numFmtId="0" fontId="2" fillId="0" borderId="0" xfId="5" applyAlignment="1">
      <alignment horizontal="center" vertical="center"/>
    </xf>
    <xf numFmtId="0" fontId="2" fillId="0" borderId="0" xfId="5" applyAlignment="1">
      <alignment horizontal="left" vertical="center"/>
    </xf>
    <xf numFmtId="0" fontId="55" fillId="0" borderId="1" xfId="7" applyFont="1" applyBorder="1" applyAlignment="1">
      <alignment horizontal="left" vertical="center" wrapText="1"/>
    </xf>
    <xf numFmtId="0" fontId="55" fillId="0" borderId="1" xfId="7" applyFont="1" applyBorder="1" applyAlignment="1">
      <alignment horizontal="center" vertical="center" wrapText="1"/>
    </xf>
    <xf numFmtId="0" fontId="55" fillId="0" borderId="1" xfId="7" applyFont="1" applyBorder="1" applyAlignment="1">
      <alignment vertical="center" wrapText="1"/>
    </xf>
    <xf numFmtId="0" fontId="40" fillId="0" borderId="1" xfId="0" applyFont="1" applyBorder="1" applyAlignment="1">
      <alignment horizontal="center" vertical="center" wrapText="1"/>
    </xf>
    <xf numFmtId="0" fontId="40" fillId="0" borderId="1" xfId="0" applyFont="1" applyBorder="1" applyAlignment="1">
      <alignment horizontal="left"/>
    </xf>
    <xf numFmtId="0" fontId="40" fillId="0" borderId="10"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Alignment="1">
      <alignment horizontal="left" vertical="center" wrapText="1"/>
    </xf>
    <xf numFmtId="0" fontId="53"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53" fillId="0" borderId="0" xfId="0" applyFont="1" applyAlignment="1">
      <alignment horizontal="center" vertical="center" wrapText="1"/>
    </xf>
    <xf numFmtId="0" fontId="2" fillId="0" borderId="0" xfId="0" applyFont="1" applyAlignment="1">
      <alignment horizontal="center" vertical="center" wrapText="1"/>
    </xf>
    <xf numFmtId="0" fontId="48" fillId="5" borderId="1" xfId="5" applyFont="1" applyFill="1" applyBorder="1" applyAlignment="1">
      <alignment horizontal="center" vertical="center" wrapText="1"/>
    </xf>
    <xf numFmtId="0" fontId="39" fillId="0" borderId="1" xfId="2" applyFont="1" applyBorder="1" applyAlignment="1" applyProtection="1">
      <alignment horizontal="left" vertical="center" wrapText="1"/>
    </xf>
    <xf numFmtId="0" fontId="40" fillId="0" borderId="1" xfId="0" applyFont="1" applyBorder="1" applyAlignment="1">
      <alignment wrapText="1"/>
    </xf>
    <xf numFmtId="0" fontId="40" fillId="0" borderId="1" xfId="0" applyFont="1" applyBorder="1" applyAlignment="1">
      <alignment horizontal="center" wrapText="1"/>
    </xf>
    <xf numFmtId="0" fontId="40" fillId="0" borderId="1" xfId="0" applyFont="1" applyBorder="1" applyAlignment="1">
      <alignment horizontal="left" vertical="center" wrapText="1"/>
    </xf>
    <xf numFmtId="0" fontId="21" fillId="0" borderId="1" xfId="4" applyFont="1" applyBorder="1" applyAlignment="1">
      <alignment horizontal="center" vertical="top" wrapText="1"/>
    </xf>
    <xf numFmtId="0" fontId="21" fillId="4" borderId="1" xfId="4" applyFont="1" applyFill="1" applyBorder="1" applyAlignment="1">
      <alignment horizontal="center" vertical="top" wrapText="1"/>
    </xf>
    <xf numFmtId="0" fontId="2" fillId="0" borderId="0" xfId="4"/>
    <xf numFmtId="0" fontId="53" fillId="0" borderId="0" xfId="4" applyFont="1" applyAlignment="1">
      <alignment horizontal="center" vertical="center" wrapText="1"/>
    </xf>
    <xf numFmtId="0" fontId="3" fillId="0" borderId="0" xfId="4" applyFont="1" applyAlignment="1">
      <alignment horizontal="center" vertical="center" wrapText="1"/>
    </xf>
    <xf numFmtId="0" fontId="48" fillId="5" borderId="1" xfId="4" applyFont="1" applyFill="1" applyBorder="1" applyAlignment="1">
      <alignment horizontal="center" vertical="center" wrapText="1"/>
    </xf>
    <xf numFmtId="0" fontId="40" fillId="0" borderId="1" xfId="4" applyFont="1" applyBorder="1" applyAlignment="1">
      <alignment horizontal="center" vertical="center" wrapText="1"/>
    </xf>
    <xf numFmtId="0" fontId="40" fillId="3" borderId="1" xfId="4" applyFont="1" applyFill="1" applyBorder="1" applyAlignment="1">
      <alignment horizontal="center" vertical="center" wrapText="1"/>
    </xf>
    <xf numFmtId="0" fontId="58" fillId="0" borderId="1" xfId="4" applyFont="1" applyBorder="1" applyAlignment="1">
      <alignment horizontal="center" vertical="center" wrapText="1"/>
    </xf>
    <xf numFmtId="164" fontId="40" fillId="0" borderId="1" xfId="4" applyNumberFormat="1" applyFont="1" applyBorder="1" applyAlignment="1">
      <alignment horizontal="center" vertical="center" wrapText="1"/>
    </xf>
    <xf numFmtId="0" fontId="40" fillId="0" borderId="1" xfId="4" applyFont="1" applyBorder="1" applyAlignment="1">
      <alignment vertical="center" wrapText="1"/>
    </xf>
    <xf numFmtId="0" fontId="26" fillId="0" borderId="1" xfId="4" applyFont="1" applyBorder="1" applyAlignment="1">
      <alignment horizontal="center" vertical="center" wrapText="1"/>
    </xf>
    <xf numFmtId="0" fontId="26" fillId="0" borderId="1" xfId="4" applyFont="1" applyBorder="1" applyAlignment="1">
      <alignment vertical="center" wrapText="1"/>
    </xf>
    <xf numFmtId="0" fontId="31" fillId="0" borderId="1" xfId="4" applyFont="1" applyBorder="1" applyAlignment="1">
      <alignment horizontal="center" vertical="center" textRotation="90" wrapText="1"/>
    </xf>
    <xf numFmtId="2" fontId="26" fillId="0" borderId="1" xfId="4" applyNumberFormat="1" applyFont="1" applyBorder="1" applyAlignment="1">
      <alignment horizontal="center" vertical="center" wrapText="1"/>
    </xf>
    <xf numFmtId="0" fontId="31" fillId="0" borderId="1" xfId="0" applyFont="1" applyBorder="1" applyAlignment="1">
      <alignment horizontal="center" vertical="center" wrapText="1"/>
    </xf>
    <xf numFmtId="0" fontId="2" fillId="0" borderId="0" xfId="4" applyAlignment="1">
      <alignment horizontal="center"/>
    </xf>
    <xf numFmtId="0" fontId="53" fillId="0" borderId="0" xfId="4" applyFont="1" applyAlignment="1">
      <alignment horizontal="center"/>
    </xf>
    <xf numFmtId="0" fontId="2" fillId="0" borderId="0" xfId="4" applyAlignment="1">
      <alignment horizontal="center" vertical="center"/>
    </xf>
    <xf numFmtId="0" fontId="2" fillId="0" borderId="2" xfId="4" applyBorder="1" applyAlignment="1">
      <alignment horizontal="center" vertical="center"/>
    </xf>
    <xf numFmtId="0" fontId="2" fillId="0" borderId="0" xfId="4" applyAlignment="1">
      <alignment horizontal="left" wrapText="1"/>
    </xf>
    <xf numFmtId="0" fontId="1" fillId="0" borderId="0" xfId="4" applyFont="1" applyAlignment="1">
      <alignment vertical="center" wrapText="1"/>
    </xf>
    <xf numFmtId="0" fontId="18" fillId="0" borderId="0" xfId="0" applyFont="1" applyAlignment="1">
      <alignment wrapText="1"/>
    </xf>
    <xf numFmtId="0" fontId="18" fillId="0" borderId="3" xfId="0" applyFont="1" applyBorder="1" applyAlignment="1">
      <alignment horizontal="center" wrapText="1"/>
    </xf>
    <xf numFmtId="0" fontId="8" fillId="0" borderId="4" xfId="0" applyFont="1" applyBorder="1" applyAlignment="1">
      <alignment vertical="center" wrapText="1"/>
    </xf>
    <xf numFmtId="0" fontId="8" fillId="0" borderId="0" xfId="0" applyFont="1" applyAlignment="1">
      <alignment horizontal="center" vertical="center" wrapText="1"/>
    </xf>
    <xf numFmtId="0" fontId="40" fillId="0" borderId="0" xfId="0" applyFont="1" applyAlignment="1">
      <alignment wrapText="1"/>
    </xf>
    <xf numFmtId="0" fontId="40" fillId="0" borderId="5" xfId="0" applyFont="1" applyBorder="1" applyAlignment="1">
      <alignment horizontal="center" vertical="center" wrapText="1"/>
    </xf>
    <xf numFmtId="0" fontId="40" fillId="0" borderId="11" xfId="0" applyFont="1" applyBorder="1" applyAlignment="1">
      <alignment horizontal="center" vertical="center"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26" fillId="0" borderId="0" xfId="0" applyFont="1" applyAlignment="1">
      <alignment horizontal="left" vertical="center" wrapText="1"/>
    </xf>
    <xf numFmtId="0" fontId="40" fillId="0" borderId="1" xfId="0" applyFont="1" applyBorder="1"/>
    <xf numFmtId="0" fontId="40" fillId="0" borderId="0" xfId="0" applyFont="1" applyAlignment="1">
      <alignment horizontal="left" vertical="center" indent="1"/>
    </xf>
    <xf numFmtId="0" fontId="59" fillId="0" borderId="7" xfId="0" applyFont="1" applyBorder="1" applyAlignment="1">
      <alignment horizontal="center" wrapText="1"/>
    </xf>
    <xf numFmtId="0" fontId="59" fillId="0" borderId="0" xfId="0" applyFont="1" applyAlignment="1">
      <alignment horizont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8" fillId="0" borderId="0" xfId="0" applyFont="1" applyAlignment="1">
      <alignment vertical="center" wrapText="1"/>
    </xf>
    <xf numFmtId="0" fontId="35" fillId="8" borderId="1" xfId="0" applyFont="1" applyFill="1" applyBorder="1" applyAlignment="1">
      <alignment horizontal="left" vertical="center" textRotation="90" wrapText="1"/>
    </xf>
    <xf numFmtId="0" fontId="37" fillId="4" borderId="1" xfId="0" applyFont="1" applyFill="1" applyBorder="1" applyAlignment="1">
      <alignment wrapText="1"/>
    </xf>
    <xf numFmtId="0" fontId="35" fillId="4" borderId="1" xfId="0" applyFont="1" applyFill="1" applyBorder="1" applyAlignment="1">
      <alignment horizontal="left" wrapText="1"/>
    </xf>
    <xf numFmtId="0" fontId="35" fillId="4" borderId="0" xfId="0" applyFont="1" applyFill="1" applyAlignment="1">
      <alignment wrapText="1"/>
    </xf>
    <xf numFmtId="0" fontId="37" fillId="4" borderId="0" xfId="0" applyFont="1" applyFill="1" applyAlignment="1">
      <alignment wrapText="1"/>
    </xf>
    <xf numFmtId="0" fontId="35" fillId="4" borderId="7" xfId="0" applyFont="1" applyFill="1" applyBorder="1" applyAlignment="1">
      <alignment wrapText="1"/>
    </xf>
    <xf numFmtId="0" fontId="35" fillId="4" borderId="2" xfId="0" applyFont="1" applyFill="1" applyBorder="1" applyAlignment="1">
      <alignment wrapText="1"/>
    </xf>
    <xf numFmtId="0" fontId="35" fillId="4" borderId="1" xfId="0" applyFont="1" applyFill="1" applyBorder="1" applyAlignment="1">
      <alignment wrapText="1"/>
    </xf>
    <xf numFmtId="0" fontId="26" fillId="0" borderId="7"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18" fillId="0" borderId="7" xfId="0" applyFont="1" applyBorder="1" applyAlignment="1">
      <alignment vertical="top" wrapText="1"/>
    </xf>
    <xf numFmtId="0" fontId="40" fillId="0" borderId="0" xfId="0" applyFont="1" applyAlignment="1">
      <alignment vertical="top" wrapText="1"/>
    </xf>
    <xf numFmtId="0" fontId="40" fillId="0" borderId="2" xfId="0" applyFont="1" applyBorder="1" applyAlignment="1">
      <alignment vertical="top" wrapText="1"/>
    </xf>
    <xf numFmtId="0" fontId="26" fillId="0" borderId="8" xfId="0" applyFont="1" applyBorder="1" applyAlignment="1">
      <alignment vertical="top" wrapText="1"/>
    </xf>
    <xf numFmtId="0" fontId="26" fillId="0" borderId="3" xfId="0" applyFont="1" applyBorder="1" applyAlignment="1">
      <alignment vertical="top" wrapText="1"/>
    </xf>
    <xf numFmtId="0" fontId="26" fillId="0" borderId="9" xfId="0" applyFont="1" applyBorder="1" applyAlignment="1">
      <alignment vertical="top" wrapText="1"/>
    </xf>
    <xf numFmtId="0" fontId="40" fillId="0" borderId="0" xfId="0" applyFont="1" applyAlignment="1">
      <alignment horizontal="center" wrapText="1"/>
    </xf>
    <xf numFmtId="0" fontId="3" fillId="0" borderId="0" xfId="5" applyFont="1" applyAlignment="1">
      <alignment horizontal="right" vertical="center" wrapText="1"/>
    </xf>
    <xf numFmtId="0" fontId="2" fillId="0" borderId="0" xfId="5" applyAlignment="1">
      <alignment vertical="center" wrapText="1"/>
    </xf>
    <xf numFmtId="0" fontId="18" fillId="0" borderId="0" xfId="0" applyFont="1" applyAlignment="1">
      <alignment horizontal="justify" vertical="center" wrapText="1"/>
    </xf>
    <xf numFmtId="0" fontId="40" fillId="0" borderId="1" xfId="0" applyFont="1" applyBorder="1" applyAlignment="1">
      <alignment horizontal="left" wrapText="1"/>
    </xf>
    <xf numFmtId="0" fontId="33"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vertical="center" wrapText="1"/>
    </xf>
    <xf numFmtId="0" fontId="18" fillId="0" borderId="0" xfId="0" applyFont="1" applyAlignment="1">
      <alignment horizontal="right" wrapText="1"/>
    </xf>
    <xf numFmtId="0" fontId="44" fillId="4" borderId="0" xfId="0" applyFont="1" applyFill="1" applyAlignment="1">
      <alignment horizontal="center" textRotation="90" wrapText="1"/>
    </xf>
    <xf numFmtId="14" fontId="40" fillId="0" borderId="1" xfId="0" applyNumberFormat="1" applyFont="1" applyBorder="1" applyAlignment="1">
      <alignment horizontal="center" vertical="center" wrapText="1"/>
    </xf>
    <xf numFmtId="0" fontId="33" fillId="4" borderId="0" xfId="0" applyFont="1" applyFill="1" applyAlignment="1">
      <alignment wrapText="1"/>
    </xf>
    <xf numFmtId="0" fontId="45" fillId="4" borderId="0" xfId="0" applyFont="1" applyFill="1" applyAlignment="1">
      <alignment wrapText="1"/>
    </xf>
    <xf numFmtId="0" fontId="17"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8" fillId="0" borderId="1" xfId="4" applyFont="1" applyBorder="1" applyAlignment="1">
      <alignment horizontal="left" vertical="center" wrapText="1"/>
    </xf>
    <xf numFmtId="164" fontId="26" fillId="0" borderId="1" xfId="4" applyNumberFormat="1" applyFont="1" applyBorder="1" applyAlignment="1">
      <alignment horizontal="center" vertical="center" wrapText="1"/>
    </xf>
    <xf numFmtId="0" fontId="26" fillId="8" borderId="1" xfId="4" applyFont="1" applyFill="1" applyBorder="1" applyAlignment="1">
      <alignment horizontal="center" vertical="center" wrapText="1"/>
    </xf>
    <xf numFmtId="0" fontId="40" fillId="0" borderId="1" xfId="5" applyFont="1" applyBorder="1" applyAlignment="1">
      <alignment horizontal="left" vertical="center" wrapText="1"/>
    </xf>
    <xf numFmtId="0" fontId="40" fillId="4" borderId="1" xfId="5" applyFont="1" applyFill="1" applyBorder="1" applyAlignment="1">
      <alignment horizontal="left" vertical="center" wrapText="1"/>
    </xf>
    <xf numFmtId="0" fontId="40" fillId="0" borderId="1" xfId="5" applyFont="1" applyBorder="1" applyAlignment="1">
      <alignment horizontal="center" vertical="center" wrapText="1"/>
    </xf>
    <xf numFmtId="0" fontId="40" fillId="0" borderId="1" xfId="5" applyFont="1" applyBorder="1" applyAlignment="1">
      <alignment horizontal="center" vertical="center"/>
    </xf>
    <xf numFmtId="0" fontId="40" fillId="0" borderId="1" xfId="5" applyFont="1" applyBorder="1" applyAlignment="1">
      <alignment horizontal="left" vertical="center"/>
    </xf>
    <xf numFmtId="0" fontId="40" fillId="0" borderId="1" xfId="5" applyFont="1" applyBorder="1" applyAlignment="1">
      <alignment horizontal="left"/>
    </xf>
    <xf numFmtId="0" fontId="40" fillId="0" borderId="1" xfId="5" applyFont="1" applyBorder="1" applyAlignment="1">
      <alignment horizontal="left" wrapText="1"/>
    </xf>
    <xf numFmtId="0" fontId="0" fillId="0" borderId="11" xfId="0" applyBorder="1"/>
    <xf numFmtId="0" fontId="0" fillId="0" borderId="13" xfId="0" applyBorder="1"/>
    <xf numFmtId="0" fontId="0" fillId="0" borderId="11" xfId="0" applyBorder="1" applyAlignment="1">
      <alignment horizontal="center"/>
    </xf>
    <xf numFmtId="0" fontId="0" fillId="0" borderId="13" xfId="0"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18" fillId="0" borderId="0" xfId="0" applyFont="1" applyAlignment="1">
      <alignment vertical="center" wrapText="1"/>
    </xf>
    <xf numFmtId="0" fontId="0" fillId="0" borderId="0" xfId="0" applyAlignment="1">
      <alignment horizontal="left" vertical="top" wrapText="1"/>
    </xf>
    <xf numFmtId="0" fontId="40" fillId="4" borderId="1" xfId="0" applyFont="1" applyFill="1" applyBorder="1" applyAlignment="1">
      <alignment horizontal="center" vertical="center" wrapText="1"/>
    </xf>
    <xf numFmtId="0" fontId="40" fillId="0" borderId="1" xfId="0" applyFont="1" applyBorder="1" applyAlignment="1">
      <alignment vertical="center"/>
    </xf>
    <xf numFmtId="0" fontId="40" fillId="0" borderId="1" xfId="0" applyFont="1" applyBorder="1" applyAlignment="1">
      <alignment horizontal="center" vertical="center"/>
    </xf>
    <xf numFmtId="0" fontId="5" fillId="2" borderId="0" xfId="0" applyFont="1" applyFill="1" applyAlignment="1">
      <alignment horizontal="center" vertical="center" wrapText="1"/>
    </xf>
    <xf numFmtId="0" fontId="2" fillId="0" borderId="1" xfId="5" applyBorder="1" applyAlignment="1">
      <alignment vertical="center"/>
    </xf>
    <xf numFmtId="0" fontId="63" fillId="0" borderId="1" xfId="7" applyFont="1" applyBorder="1" applyAlignment="1">
      <alignment horizontal="center" vertical="center" wrapText="1"/>
    </xf>
    <xf numFmtId="0" fontId="2" fillId="0" borderId="1" xfId="5" applyBorder="1" applyAlignment="1">
      <alignment horizontal="left" vertical="center"/>
    </xf>
    <xf numFmtId="0" fontId="33" fillId="0" borderId="0" xfId="0" applyFont="1" applyAlignment="1">
      <alignment horizontal="center"/>
    </xf>
    <xf numFmtId="0" fontId="32" fillId="0" borderId="0" xfId="0" applyFont="1" applyAlignment="1">
      <alignment horizontal="right"/>
    </xf>
    <xf numFmtId="0" fontId="8" fillId="2" borderId="1"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34" fillId="0" borderId="0" xfId="0" applyFont="1" applyAlignment="1">
      <alignment horizontal="center"/>
    </xf>
    <xf numFmtId="0" fontId="2" fillId="2" borderId="0" xfId="0" applyFont="1" applyFill="1" applyAlignment="1">
      <alignment horizontal="justify" vertical="top" wrapText="1"/>
    </xf>
    <xf numFmtId="0" fontId="35" fillId="5" borderId="1"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18" fillId="2" borderId="1" xfId="0" applyFont="1" applyFill="1" applyBorder="1" applyAlignment="1">
      <alignment horizontal="center"/>
    </xf>
    <xf numFmtId="0" fontId="43" fillId="2" borderId="10"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6" fillId="0" borderId="10"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1" xfId="0" applyFont="1" applyBorder="1" applyAlignment="1">
      <alignment horizontal="center" vertical="center" wrapText="1"/>
    </xf>
    <xf numFmtId="0" fontId="47" fillId="4" borderId="0" xfId="0" applyFont="1" applyFill="1" applyAlignment="1">
      <alignment horizontal="center" textRotation="90"/>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xf>
    <xf numFmtId="0" fontId="17" fillId="0" borderId="1" xfId="0" applyFont="1" applyBorder="1" applyAlignment="1">
      <alignment horizontal="left" wrapText="1"/>
    </xf>
    <xf numFmtId="0" fontId="17" fillId="0" borderId="1" xfId="0" applyFont="1" applyBorder="1" applyAlignment="1">
      <alignment horizontal="left" vertical="center" wrapText="1"/>
    </xf>
    <xf numFmtId="0" fontId="17" fillId="4" borderId="1" xfId="0" applyFont="1" applyFill="1" applyBorder="1" applyAlignment="1">
      <alignment horizontal="left"/>
    </xf>
    <xf numFmtId="0" fontId="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41" fillId="4" borderId="0" xfId="0" applyFont="1" applyFill="1" applyAlignment="1">
      <alignment horizontal="left" wrapText="1"/>
    </xf>
    <xf numFmtId="0" fontId="17" fillId="0" borderId="1" xfId="0" applyFont="1" applyBorder="1" applyAlignment="1">
      <alignment horizontal="left" vertical="top" wrapText="1"/>
    </xf>
    <xf numFmtId="0" fontId="17" fillId="0" borderId="10" xfId="0" applyFont="1" applyBorder="1" applyAlignment="1">
      <alignment horizontal="left"/>
    </xf>
    <xf numFmtId="0" fontId="17" fillId="0" borderId="5" xfId="0" applyFont="1" applyBorder="1" applyAlignment="1">
      <alignment horizontal="left"/>
    </xf>
    <xf numFmtId="0" fontId="17" fillId="0" borderId="11" xfId="0" applyFont="1" applyBorder="1" applyAlignment="1">
      <alignment horizontal="left"/>
    </xf>
    <xf numFmtId="0" fontId="15" fillId="0" borderId="1" xfId="2" applyFill="1" applyBorder="1" applyAlignment="1" applyProtection="1">
      <alignment horizontal="left"/>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41" fillId="4" borderId="0" xfId="0" applyFont="1" applyFill="1" applyAlignment="1">
      <alignment wrapText="1"/>
    </xf>
    <xf numFmtId="0" fontId="35" fillId="5"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17" fillId="0" borderId="14"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16"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left" vertical="center" wrapText="1"/>
    </xf>
    <xf numFmtId="0" fontId="17" fillId="0" borderId="10" xfId="0" applyFont="1" applyBorder="1" applyAlignment="1">
      <alignment horizontal="center"/>
    </xf>
    <xf numFmtId="0" fontId="17" fillId="0" borderId="11" xfId="0" applyFont="1" applyBorder="1" applyAlignment="1">
      <alignment horizontal="center"/>
    </xf>
    <xf numFmtId="0" fontId="22" fillId="0" borderId="10" xfId="0" applyFont="1" applyBorder="1" applyAlignment="1">
      <alignment horizontal="left"/>
    </xf>
    <xf numFmtId="0" fontId="22" fillId="0" borderId="11" xfId="0" applyFont="1" applyBorder="1" applyAlignment="1">
      <alignment horizontal="left"/>
    </xf>
    <xf numFmtId="0" fontId="18" fillId="0" borderId="1" xfId="0" applyFont="1" applyBorder="1" applyAlignment="1">
      <alignment horizontal="center" vertical="top"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xf>
    <xf numFmtId="0" fontId="17" fillId="0" borderId="8" xfId="0" applyFont="1" applyBorder="1" applyAlignment="1">
      <alignment horizontal="left" wrapText="1"/>
    </xf>
    <xf numFmtId="0" fontId="17" fillId="0" borderId="3" xfId="0" applyFont="1" applyBorder="1" applyAlignment="1">
      <alignment horizontal="left" wrapText="1"/>
    </xf>
    <xf numFmtId="0" fontId="17" fillId="0" borderId="9" xfId="0" applyFont="1" applyBorder="1" applyAlignment="1">
      <alignment horizontal="left" wrapText="1"/>
    </xf>
    <xf numFmtId="0" fontId="29" fillId="5" borderId="1" xfId="4" applyFont="1" applyFill="1" applyBorder="1" applyAlignment="1">
      <alignment horizontal="center" vertical="center" wrapText="1"/>
    </xf>
    <xf numFmtId="0" fontId="23" fillId="0" borderId="1" xfId="4" applyFont="1" applyBorder="1" applyAlignment="1">
      <alignment horizontal="center" vertical="center" wrapText="1"/>
    </xf>
    <xf numFmtId="17" fontId="22" fillId="0" borderId="1" xfId="4" applyNumberFormat="1" applyFont="1" applyBorder="1" applyAlignment="1">
      <alignment wrapText="1"/>
    </xf>
    <xf numFmtId="0" fontId="22" fillId="0" borderId="1" xfId="4" applyFont="1" applyBorder="1" applyAlignment="1">
      <alignment wrapText="1"/>
    </xf>
    <xf numFmtId="0" fontId="26" fillId="2" borderId="1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33" fillId="0" borderId="0" xfId="0" applyFont="1" applyAlignment="1">
      <alignment horizontal="right"/>
    </xf>
    <xf numFmtId="0" fontId="8" fillId="4" borderId="0" xfId="0" applyFont="1" applyFill="1" applyAlignment="1">
      <alignment horizontal="left" wrapText="1"/>
    </xf>
    <xf numFmtId="0" fontId="47" fillId="4" borderId="0" xfId="0" applyFont="1" applyFill="1" applyAlignment="1">
      <alignment horizontal="center" textRotation="90" wrapText="1"/>
    </xf>
    <xf numFmtId="0" fontId="33" fillId="0" borderId="0" xfId="0" applyFont="1" applyAlignment="1">
      <alignment horizontal="center" wrapText="1"/>
    </xf>
    <xf numFmtId="0" fontId="32" fillId="0" borderId="0" xfId="0" applyFont="1" applyAlignment="1">
      <alignment horizontal="right" wrapText="1"/>
    </xf>
    <xf numFmtId="0" fontId="58" fillId="0" borderId="1" xfId="4" applyFont="1" applyBorder="1" applyAlignment="1">
      <alignment horizontal="center" vertical="center" wrapText="1"/>
    </xf>
    <xf numFmtId="0" fontId="31" fillId="0" borderId="1" xfId="4" applyFont="1" applyBorder="1" applyAlignment="1">
      <alignment horizontal="center" vertical="center" textRotation="90" wrapText="1"/>
    </xf>
    <xf numFmtId="0" fontId="31" fillId="0" borderId="1" xfId="4" applyFont="1" applyBorder="1" applyAlignment="1">
      <alignment horizontal="center" vertical="center" wrapText="1"/>
    </xf>
    <xf numFmtId="0" fontId="31" fillId="0" borderId="1" xfId="4" applyFont="1" applyBorder="1" applyAlignment="1">
      <alignment horizontal="left" vertical="center" wrapText="1"/>
    </xf>
    <xf numFmtId="0" fontId="48" fillId="5" borderId="1" xfId="4" applyFont="1" applyFill="1" applyBorder="1" applyAlignment="1">
      <alignment horizontal="center" vertical="center" wrapText="1"/>
    </xf>
    <xf numFmtId="0" fontId="26" fillId="0" borderId="1" xfId="4" applyFont="1" applyBorder="1" applyAlignment="1">
      <alignment horizontal="left" vertical="center" wrapText="1"/>
    </xf>
    <xf numFmtId="17" fontId="40" fillId="0" borderId="1" xfId="4" applyNumberFormat="1" applyFont="1" applyBorder="1" applyAlignment="1">
      <alignment horizontal="center" wrapText="1"/>
    </xf>
    <xf numFmtId="0" fontId="40" fillId="0" borderId="1" xfId="4" applyFont="1" applyBorder="1" applyAlignment="1">
      <alignment horizontal="center" wrapText="1"/>
    </xf>
    <xf numFmtId="0" fontId="40" fillId="0" borderId="10" xfId="4" applyFont="1" applyBorder="1" applyAlignment="1">
      <alignment horizontal="center" wrapText="1"/>
    </xf>
    <xf numFmtId="0" fontId="40" fillId="0" borderId="5" xfId="4" applyFont="1" applyBorder="1" applyAlignment="1">
      <alignment horizontal="center" wrapText="1"/>
    </xf>
    <xf numFmtId="0" fontId="40" fillId="0" borderId="11" xfId="4" applyFont="1" applyBorder="1" applyAlignment="1">
      <alignment horizontal="center" wrapText="1"/>
    </xf>
    <xf numFmtId="0" fontId="26" fillId="7" borderId="1" xfId="4" applyFont="1" applyFill="1" applyBorder="1" applyAlignment="1">
      <alignment horizontal="center" vertical="center" wrapText="1"/>
    </xf>
    <xf numFmtId="0" fontId="53" fillId="0" borderId="1" xfId="4" applyFont="1" applyBorder="1" applyAlignment="1">
      <alignment horizontal="center" vertical="center" wrapText="1"/>
    </xf>
    <xf numFmtId="0" fontId="49" fillId="5" borderId="1" xfId="4" applyFont="1" applyFill="1" applyBorder="1" applyAlignment="1">
      <alignment horizontal="center" vertical="center" wrapText="1"/>
    </xf>
    <xf numFmtId="0" fontId="8" fillId="0" borderId="1" xfId="4" applyFont="1" applyBorder="1" applyAlignment="1">
      <alignment horizontal="center" vertical="center"/>
    </xf>
    <xf numFmtId="0" fontId="2" fillId="0" borderId="5" xfId="4" applyBorder="1" applyAlignment="1">
      <alignment horizontal="center"/>
    </xf>
    <xf numFmtId="17" fontId="2" fillId="0" borderId="1" xfId="4" applyNumberFormat="1" applyBorder="1" applyAlignment="1">
      <alignment horizontal="center"/>
    </xf>
    <xf numFmtId="0" fontId="2" fillId="0" borderId="1" xfId="4" applyBorder="1" applyAlignment="1">
      <alignment horizont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 xfId="4" applyFont="1" applyBorder="1" applyAlignment="1">
      <alignment horizontal="left" vertical="center" wrapText="1"/>
    </xf>
    <xf numFmtId="0" fontId="41" fillId="4" borderId="0" xfId="0" applyFont="1" applyFill="1" applyAlignment="1">
      <alignment horizontal="left" vertical="top" wrapText="1"/>
    </xf>
    <xf numFmtId="0" fontId="8" fillId="0" borderId="1" xfId="4" applyFont="1" applyBorder="1" applyAlignment="1">
      <alignment horizontal="center" vertical="center" wrapText="1"/>
    </xf>
    <xf numFmtId="17" fontId="2" fillId="0" borderId="1" xfId="4" applyNumberFormat="1" applyBorder="1" applyAlignment="1">
      <alignment horizontal="center" wrapText="1"/>
    </xf>
    <xf numFmtId="0" fontId="5" fillId="0" borderId="1"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8" fillId="5" borderId="1" xfId="4" applyFont="1" applyFill="1" applyBorder="1" applyAlignment="1">
      <alignment horizontal="center" vertical="center" textRotation="90" wrapText="1"/>
    </xf>
    <xf numFmtId="0" fontId="40" fillId="0" borderId="1" xfId="0" applyFont="1" applyBorder="1" applyAlignment="1">
      <alignment horizontal="center" vertical="center" wrapText="1"/>
    </xf>
    <xf numFmtId="0" fontId="33" fillId="0" borderId="0" xfId="0" applyFont="1" applyAlignment="1">
      <alignment horizontal="right" wrapText="1"/>
    </xf>
    <xf numFmtId="0" fontId="40" fillId="0" borderId="1" xfId="0" applyFont="1" applyBorder="1" applyAlignment="1">
      <alignment horizontal="center" wrapText="1"/>
    </xf>
    <xf numFmtId="0" fontId="40" fillId="4" borderId="1" xfId="0" applyFont="1" applyFill="1" applyBorder="1" applyAlignment="1">
      <alignment horizontal="left" wrapText="1"/>
    </xf>
    <xf numFmtId="0" fontId="40" fillId="0" borderId="1" xfId="0" applyFont="1" applyBorder="1" applyAlignment="1">
      <alignment horizontal="left" vertical="center" wrapText="1"/>
    </xf>
    <xf numFmtId="0" fontId="48" fillId="5" borderId="1" xfId="0" applyFont="1" applyFill="1" applyBorder="1" applyAlignment="1">
      <alignment horizontal="center" wrapText="1"/>
    </xf>
    <xf numFmtId="0" fontId="40" fillId="0" borderId="10" xfId="0" applyFont="1" applyBorder="1" applyAlignment="1">
      <alignment horizontal="center" wrapText="1"/>
    </xf>
    <xf numFmtId="0" fontId="40" fillId="0" borderId="5" xfId="0" applyFont="1" applyBorder="1" applyAlignment="1">
      <alignment horizontal="center" wrapText="1"/>
    </xf>
    <xf numFmtId="0" fontId="40" fillId="0" borderId="11" xfId="0" applyFont="1" applyBorder="1" applyAlignment="1">
      <alignment horizontal="center" wrapText="1"/>
    </xf>
    <xf numFmtId="0" fontId="3" fillId="0" borderId="1" xfId="0" applyFont="1" applyBorder="1" applyAlignment="1">
      <alignment horizontal="center" vertical="center" wrapText="1"/>
    </xf>
    <xf numFmtId="0" fontId="40" fillId="0" borderId="10" xfId="0" applyFont="1" applyBorder="1" applyAlignment="1">
      <alignment horizontal="left" wrapText="1"/>
    </xf>
    <xf numFmtId="0" fontId="40" fillId="0" borderId="5" xfId="0" applyFont="1" applyBorder="1" applyAlignment="1">
      <alignment horizontal="left" wrapText="1"/>
    </xf>
    <xf numFmtId="0" fontId="40" fillId="0" borderId="11" xfId="0" applyFont="1" applyBorder="1" applyAlignment="1">
      <alignment horizontal="left" wrapText="1"/>
    </xf>
    <xf numFmtId="0" fontId="40" fillId="0" borderId="1" xfId="0" applyFont="1" applyBorder="1" applyAlignment="1">
      <alignment horizontal="left" wrapText="1"/>
    </xf>
    <xf numFmtId="0" fontId="26" fillId="0" borderId="10" xfId="0" applyFont="1" applyBorder="1" applyAlignment="1">
      <alignment horizontal="left" wrapText="1"/>
    </xf>
    <xf numFmtId="0" fontId="26" fillId="0" borderId="5" xfId="0" applyFont="1" applyBorder="1" applyAlignment="1">
      <alignment horizontal="left" wrapText="1"/>
    </xf>
    <xf numFmtId="0" fontId="26" fillId="0" borderId="11" xfId="0" applyFont="1" applyBorder="1" applyAlignment="1">
      <alignment horizontal="left" wrapText="1"/>
    </xf>
    <xf numFmtId="0" fontId="40" fillId="0" borderId="10" xfId="0" applyFont="1" applyBorder="1" applyAlignment="1">
      <alignment horizontal="left" vertical="center" wrapText="1"/>
    </xf>
    <xf numFmtId="0" fontId="40" fillId="0" borderId="5" xfId="0" applyFont="1" applyBorder="1" applyAlignment="1">
      <alignment horizontal="left" vertical="center" wrapText="1"/>
    </xf>
    <xf numFmtId="0" fontId="40" fillId="0" borderId="11" xfId="0" applyFont="1" applyBorder="1" applyAlignment="1">
      <alignment horizontal="left" vertical="center" wrapText="1"/>
    </xf>
    <xf numFmtId="0" fontId="40" fillId="0" borderId="4" xfId="0" applyFont="1" applyBorder="1" applyAlignment="1">
      <alignment horizontal="center" wrapText="1"/>
    </xf>
    <xf numFmtId="0" fontId="26" fillId="0" borderId="1" xfId="0" applyFont="1" applyBorder="1" applyAlignment="1">
      <alignment horizontal="center" wrapText="1"/>
    </xf>
    <xf numFmtId="0" fontId="56" fillId="5" borderId="10" xfId="0" applyFont="1" applyFill="1" applyBorder="1" applyAlignment="1">
      <alignment horizontal="right" wrapText="1"/>
    </xf>
    <xf numFmtId="0" fontId="56" fillId="5" borderId="5" xfId="0" applyFont="1" applyFill="1" applyBorder="1" applyAlignment="1">
      <alignment horizontal="right" wrapText="1"/>
    </xf>
    <xf numFmtId="0" fontId="56" fillId="5" borderId="11" xfId="0" applyFont="1" applyFill="1" applyBorder="1" applyAlignment="1">
      <alignment horizontal="right" wrapText="1"/>
    </xf>
    <xf numFmtId="0" fontId="57" fillId="0" borderId="1" xfId="0" applyFont="1" applyBorder="1" applyAlignment="1">
      <alignment horizontal="center" wrapText="1"/>
    </xf>
    <xf numFmtId="0" fontId="54" fillId="5" borderId="1" xfId="0" applyFont="1" applyFill="1" applyBorder="1" applyAlignment="1">
      <alignment horizontal="left" wrapText="1"/>
    </xf>
    <xf numFmtId="0" fontId="48" fillId="5" borderId="10"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24" fillId="0" borderId="10" xfId="0" applyFont="1" applyBorder="1" applyAlignment="1">
      <alignment horizontal="center" wrapText="1"/>
    </xf>
    <xf numFmtId="0" fontId="24" fillId="0" borderId="5" xfId="0" applyFont="1" applyBorder="1" applyAlignment="1">
      <alignment horizontal="center" wrapText="1"/>
    </xf>
    <xf numFmtId="0" fontId="24" fillId="0" borderId="11" xfId="0" applyFont="1" applyBorder="1" applyAlignment="1">
      <alignment horizontal="center" wrapText="1"/>
    </xf>
    <xf numFmtId="0" fontId="26" fillId="0" borderId="10" xfId="0" applyFont="1" applyBorder="1" applyAlignment="1">
      <alignment horizontal="center" wrapText="1"/>
    </xf>
    <xf numFmtId="0" fontId="26" fillId="0" borderId="5" xfId="0" applyFont="1" applyBorder="1" applyAlignment="1">
      <alignment horizontal="center" wrapText="1"/>
    </xf>
    <xf numFmtId="0" fontId="26" fillId="0" borderId="11" xfId="0" applyFont="1" applyBorder="1" applyAlignment="1">
      <alignment horizontal="center" wrapText="1"/>
    </xf>
    <xf numFmtId="0" fontId="48" fillId="5" borderId="1" xfId="0" applyFont="1" applyFill="1" applyBorder="1" applyAlignment="1">
      <alignment horizontal="center" vertical="center" textRotation="90" wrapText="1"/>
    </xf>
    <xf numFmtId="0" fontId="35" fillId="5" borderId="1" xfId="0" applyFont="1" applyFill="1" applyBorder="1" applyAlignment="1">
      <alignment horizontal="center" wrapText="1"/>
    </xf>
    <xf numFmtId="0" fontId="26" fillId="0" borderId="0" xfId="0" applyFont="1" applyAlignment="1">
      <alignment horizontal="left" wrapText="1"/>
    </xf>
    <xf numFmtId="0" fontId="8" fillId="0" borderId="1" xfId="0" applyFont="1" applyBorder="1" applyAlignment="1">
      <alignment horizontal="center" vertical="center" wrapText="1"/>
    </xf>
    <xf numFmtId="0" fontId="26" fillId="0" borderId="1" xfId="0" applyFont="1" applyBorder="1" applyAlignment="1">
      <alignment horizontal="left" wrapText="1"/>
    </xf>
    <xf numFmtId="0" fontId="2" fillId="4" borderId="1" xfId="0" applyFont="1" applyFill="1" applyBorder="1" applyAlignment="1">
      <alignment horizontal="center" wrapText="1"/>
    </xf>
    <xf numFmtId="0" fontId="26" fillId="0" borderId="0" xfId="0" applyFont="1" applyAlignment="1">
      <alignment horizontal="left" vertical="center" wrapText="1"/>
    </xf>
    <xf numFmtId="0" fontId="48" fillId="5" borderId="10" xfId="0" applyFont="1" applyFill="1" applyBorder="1" applyAlignment="1">
      <alignment horizontal="left" wrapText="1"/>
    </xf>
    <xf numFmtId="0" fontId="48" fillId="5" borderId="5" xfId="0" applyFont="1" applyFill="1" applyBorder="1" applyAlignment="1">
      <alignment horizontal="left" wrapText="1"/>
    </xf>
    <xf numFmtId="0" fontId="48" fillId="5" borderId="11" xfId="0" applyFont="1" applyFill="1" applyBorder="1" applyAlignment="1">
      <alignment horizontal="left" wrapText="1"/>
    </xf>
    <xf numFmtId="0" fontId="48" fillId="5" borderId="10" xfId="0" applyFont="1" applyFill="1" applyBorder="1" applyAlignment="1">
      <alignment horizontal="center" wrapText="1"/>
    </xf>
    <xf numFmtId="0" fontId="48" fillId="5" borderId="5" xfId="0" applyFont="1" applyFill="1" applyBorder="1" applyAlignment="1">
      <alignment horizontal="center" wrapText="1"/>
    </xf>
    <xf numFmtId="0" fontId="48" fillId="5" borderId="11" xfId="0" applyFont="1" applyFill="1" applyBorder="1" applyAlignment="1">
      <alignment horizontal="center" wrapText="1"/>
    </xf>
    <xf numFmtId="0" fontId="40" fillId="0" borderId="10" xfId="0" applyFont="1" applyBorder="1" applyAlignment="1">
      <alignment wrapText="1"/>
    </xf>
    <xf numFmtId="0" fontId="40" fillId="0" borderId="5" xfId="0" applyFont="1" applyBorder="1" applyAlignment="1">
      <alignment wrapText="1"/>
    </xf>
    <xf numFmtId="0" fontId="40" fillId="0" borderId="11" xfId="0" applyFont="1" applyBorder="1" applyAlignment="1">
      <alignment wrapText="1"/>
    </xf>
    <xf numFmtId="0" fontId="26" fillId="0" borderId="12" xfId="0" applyFont="1" applyBorder="1" applyAlignment="1">
      <alignment horizontal="left" vertical="center" wrapText="1"/>
    </xf>
    <xf numFmtId="0" fontId="26" fillId="0" borderId="4" xfId="0" applyFont="1" applyBorder="1" applyAlignment="1">
      <alignment horizontal="left" vertical="center" wrapText="1"/>
    </xf>
    <xf numFmtId="0" fontId="26" fillId="0" borderId="13" xfId="0" applyFont="1" applyBorder="1" applyAlignment="1">
      <alignment horizontal="left" vertical="center" wrapText="1"/>
    </xf>
    <xf numFmtId="0" fontId="26" fillId="0" borderId="7"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 fillId="4" borderId="10" xfId="0" applyFont="1" applyFill="1" applyBorder="1" applyAlignment="1">
      <alignment horizontal="center" wrapText="1"/>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55" fillId="0" borderId="1" xfId="7" applyFont="1" applyBorder="1" applyAlignment="1">
      <alignment horizontal="left" vertical="center" wrapText="1"/>
    </xf>
    <xf numFmtId="0" fontId="2" fillId="0" borderId="1" xfId="5" applyBorder="1" applyAlignment="1">
      <alignment horizontal="left" vertical="center"/>
    </xf>
    <xf numFmtId="0" fontId="40" fillId="0" borderId="10" xfId="0" applyFont="1" applyBorder="1" applyAlignment="1">
      <alignment horizontal="center"/>
    </xf>
    <xf numFmtId="0" fontId="40" fillId="0" borderId="11" xfId="0" applyFont="1" applyBorder="1" applyAlignment="1">
      <alignment horizontal="center"/>
    </xf>
    <xf numFmtId="17" fontId="3" fillId="0" borderId="4" xfId="5" applyNumberFormat="1" applyFont="1" applyBorder="1" applyAlignment="1">
      <alignment horizontal="center" vertical="center"/>
    </xf>
    <xf numFmtId="17" fontId="3" fillId="0" borderId="13" xfId="5" applyNumberFormat="1" applyFont="1" applyBorder="1" applyAlignment="1">
      <alignment horizontal="center" vertical="center"/>
    </xf>
    <xf numFmtId="0" fontId="48" fillId="5" borderId="1" xfId="5" applyFont="1" applyFill="1" applyBorder="1" applyAlignment="1">
      <alignment horizontal="center" vertical="center"/>
    </xf>
    <xf numFmtId="0" fontId="48" fillId="5" borderId="1" xfId="5" applyFont="1" applyFill="1" applyBorder="1" applyAlignment="1">
      <alignment horizontal="left" vertical="center"/>
    </xf>
    <xf numFmtId="0" fontId="40" fillId="0" borderId="1" xfId="0" applyFont="1" applyBorder="1" applyAlignment="1">
      <alignment horizontal="center"/>
    </xf>
    <xf numFmtId="0" fontId="2" fillId="0" borderId="1" xfId="5" applyBorder="1" applyAlignment="1">
      <alignment horizontal="center" vertical="center"/>
    </xf>
    <xf numFmtId="0" fontId="53" fillId="0" borderId="1" xfId="0" applyFont="1" applyBorder="1" applyAlignment="1">
      <alignment horizontal="center" vertical="center" wrapText="1"/>
    </xf>
    <xf numFmtId="0" fontId="3" fillId="0" borderId="7" xfId="5" applyFont="1" applyBorder="1" applyAlignment="1">
      <alignment horizontal="left" vertical="center"/>
    </xf>
    <xf numFmtId="0" fontId="3" fillId="0" borderId="0" xfId="5" applyFont="1" applyAlignment="1">
      <alignment horizontal="left" vertical="center"/>
    </xf>
    <xf numFmtId="0" fontId="48" fillId="5" borderId="10" xfId="5" applyFont="1" applyFill="1" applyBorder="1" applyAlignment="1">
      <alignment horizontal="left" vertical="center"/>
    </xf>
    <xf numFmtId="0" fontId="48" fillId="5" borderId="11" xfId="5" applyFont="1" applyFill="1" applyBorder="1" applyAlignment="1">
      <alignment horizontal="left" vertical="center"/>
    </xf>
    <xf numFmtId="0" fontId="55" fillId="0" borderId="1" xfId="7" applyFont="1" applyBorder="1" applyAlignment="1">
      <alignment horizontal="center" vertical="center" wrapText="1"/>
    </xf>
    <xf numFmtId="0" fontId="55" fillId="0" borderId="10" xfId="7" applyFont="1" applyBorder="1" applyAlignment="1">
      <alignment horizontal="center" vertical="center" wrapText="1"/>
    </xf>
    <xf numFmtId="0" fontId="55" fillId="0" borderId="11" xfId="7" applyFont="1" applyBorder="1" applyAlignment="1">
      <alignment horizontal="center" vertical="center" wrapText="1"/>
    </xf>
    <xf numFmtId="0" fontId="1" fillId="4" borderId="5" xfId="0" applyFont="1" applyFill="1" applyBorder="1" applyAlignment="1">
      <alignment horizontal="center" vertical="top" wrapText="1"/>
    </xf>
    <xf numFmtId="0" fontId="35" fillId="4" borderId="10" xfId="0" applyFont="1" applyFill="1" applyBorder="1" applyAlignment="1">
      <alignment horizontal="center" wrapText="1"/>
    </xf>
    <xf numFmtId="0" fontId="35" fillId="4" borderId="5" xfId="0" applyFont="1" applyFill="1" applyBorder="1" applyAlignment="1">
      <alignment horizontal="center" wrapText="1"/>
    </xf>
    <xf numFmtId="0" fontId="35" fillId="4" borderId="11" xfId="0" applyFont="1" applyFill="1" applyBorder="1" applyAlignment="1">
      <alignment horizontal="center" wrapText="1"/>
    </xf>
    <xf numFmtId="0" fontId="1" fillId="4" borderId="1" xfId="0" applyFont="1" applyFill="1" applyBorder="1" applyAlignment="1">
      <alignment horizontal="left" vertical="top" wrapText="1"/>
    </xf>
    <xf numFmtId="0" fontId="35" fillId="8" borderId="1" xfId="0" applyFont="1" applyFill="1" applyBorder="1" applyAlignment="1">
      <alignment horizontal="center" vertical="center" wrapText="1"/>
    </xf>
    <xf numFmtId="0" fontId="1" fillId="4" borderId="1" xfId="0" applyFont="1" applyFill="1" applyBorder="1" applyAlignment="1">
      <alignment horizontal="left" wrapText="1"/>
    </xf>
    <xf numFmtId="0" fontId="11" fillId="4" borderId="0" xfId="0" applyFont="1" applyFill="1" applyAlignment="1">
      <alignment horizontal="left" wrapText="1"/>
    </xf>
    <xf numFmtId="0" fontId="18" fillId="4" borderId="0" xfId="0" applyFont="1" applyFill="1" applyAlignment="1">
      <alignment horizontal="left" wrapText="1"/>
    </xf>
    <xf numFmtId="0" fontId="35" fillId="4" borderId="1"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0" borderId="1" xfId="0" applyFont="1" applyBorder="1" applyAlignment="1">
      <alignment horizontal="left" wrapText="1"/>
    </xf>
    <xf numFmtId="0" fontId="35" fillId="5" borderId="1" xfId="0" applyFont="1" applyFill="1" applyBorder="1" applyAlignment="1">
      <alignment horizontal="center" vertical="center" textRotation="90" wrapText="1"/>
    </xf>
    <xf numFmtId="0" fontId="35" fillId="9"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35" fillId="8" borderId="1" xfId="0" applyFont="1" applyFill="1" applyBorder="1" applyAlignment="1">
      <alignment horizontal="center" wrapText="1"/>
    </xf>
    <xf numFmtId="0" fontId="33" fillId="0" borderId="7" xfId="0" applyFont="1" applyBorder="1" applyAlignment="1">
      <alignment horizontal="center" wrapText="1"/>
    </xf>
    <xf numFmtId="0" fontId="33" fillId="0" borderId="2" xfId="0" applyFont="1" applyBorder="1" applyAlignment="1">
      <alignment horizontal="center" wrapText="1"/>
    </xf>
    <xf numFmtId="0" fontId="1" fillId="4" borderId="1" xfId="0" applyFont="1" applyFill="1" applyBorder="1" applyAlignment="1">
      <alignment horizontal="left" vertical="center" wrapText="1"/>
    </xf>
    <xf numFmtId="0" fontId="32" fillId="0" borderId="7" xfId="0" applyFont="1" applyBorder="1" applyAlignment="1">
      <alignment horizontal="right" wrapText="1"/>
    </xf>
    <xf numFmtId="0" fontId="32" fillId="0" borderId="2" xfId="0" applyFont="1" applyBorder="1" applyAlignment="1">
      <alignment horizontal="right" wrapText="1"/>
    </xf>
    <xf numFmtId="0" fontId="48" fillId="5" borderId="1" xfId="0" applyFont="1" applyFill="1" applyBorder="1" applyAlignment="1">
      <alignment horizontal="left" wrapText="1"/>
    </xf>
    <xf numFmtId="0" fontId="18" fillId="0" borderId="17" xfId="0" applyFont="1" applyBorder="1" applyAlignment="1">
      <alignment horizontal="center" wrapText="1"/>
    </xf>
    <xf numFmtId="0" fontId="35" fillId="8" borderId="6" xfId="0" applyFont="1" applyFill="1" applyBorder="1" applyAlignment="1">
      <alignment horizontal="center" wrapText="1"/>
    </xf>
    <xf numFmtId="0" fontId="35" fillId="5" borderId="1" xfId="0" applyFont="1" applyFill="1" applyBorder="1" applyAlignment="1">
      <alignment vertical="center" textRotation="90" wrapText="1"/>
    </xf>
    <xf numFmtId="0" fontId="35" fillId="9" borderId="1" xfId="0" applyFont="1" applyFill="1" applyBorder="1" applyAlignment="1">
      <alignment horizontal="center" wrapText="1"/>
    </xf>
    <xf numFmtId="0" fontId="37" fillId="8" borderId="1" xfId="0" applyFont="1" applyFill="1" applyBorder="1" applyAlignment="1">
      <alignment horizontal="center" wrapText="1"/>
    </xf>
    <xf numFmtId="0" fontId="1" fillId="4" borderId="1" xfId="0" applyFont="1" applyFill="1" applyBorder="1" applyAlignment="1">
      <alignment wrapText="1"/>
    </xf>
    <xf numFmtId="0" fontId="1" fillId="4" borderId="17" xfId="0" applyFont="1" applyFill="1" applyBorder="1" applyAlignment="1">
      <alignment horizontal="left" wrapText="1"/>
    </xf>
    <xf numFmtId="0" fontId="35" fillId="9" borderId="6" xfId="0" applyFont="1" applyFill="1" applyBorder="1" applyAlignment="1">
      <alignment horizontal="center" vertical="center" wrapText="1"/>
    </xf>
    <xf numFmtId="0" fontId="1" fillId="4" borderId="1" xfId="0" applyFont="1" applyFill="1" applyBorder="1" applyAlignment="1">
      <alignment horizontal="left" vertical="justify" wrapText="1"/>
    </xf>
    <xf numFmtId="0" fontId="35" fillId="5" borderId="1" xfId="0" applyFont="1" applyFill="1" applyBorder="1" applyAlignment="1">
      <alignment horizontal="left" vertical="center" textRotation="90" wrapText="1"/>
    </xf>
    <xf numFmtId="0" fontId="31"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8" fillId="4" borderId="1" xfId="0" applyFont="1" applyFill="1" applyBorder="1" applyAlignment="1">
      <alignment horizontal="left" wrapText="1"/>
    </xf>
    <xf numFmtId="0" fontId="1" fillId="4" borderId="17" xfId="0" applyFont="1" applyFill="1" applyBorder="1" applyAlignment="1">
      <alignment horizontal="left" vertical="top" wrapText="1"/>
    </xf>
    <xf numFmtId="0" fontId="18" fillId="4" borderId="1" xfId="0" applyFont="1" applyFill="1" applyBorder="1" applyAlignment="1">
      <alignment horizontal="left" wrapText="1"/>
    </xf>
    <xf numFmtId="0" fontId="35" fillId="5" borderId="1" xfId="0" applyFont="1" applyFill="1" applyBorder="1" applyAlignment="1">
      <alignment horizontal="center" vertical="top" textRotation="90"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3" fillId="0" borderId="1" xfId="0" applyFont="1" applyBorder="1" applyAlignment="1">
      <alignment horizontal="center" vertical="center"/>
    </xf>
    <xf numFmtId="0" fontId="28" fillId="0" borderId="1" xfId="0" applyFont="1" applyBorder="1" applyAlignment="1">
      <alignment horizontal="center"/>
    </xf>
    <xf numFmtId="0" fontId="50" fillId="0" borderId="1" xfId="0" applyFont="1" applyBorder="1" applyAlignment="1">
      <alignment horizontal="center" vertical="center"/>
    </xf>
    <xf numFmtId="0" fontId="0" fillId="0" borderId="1" xfId="0" applyBorder="1" applyAlignment="1">
      <alignment horizontal="left" vertical="top" wrapText="1"/>
    </xf>
    <xf numFmtId="0" fontId="62" fillId="0" borderId="5" xfId="0" applyFont="1" applyBorder="1" applyAlignment="1">
      <alignment horizontal="left" vertical="top" wrapText="1"/>
    </xf>
    <xf numFmtId="0" fontId="62" fillId="0" borderId="11" xfId="0" applyFont="1" applyBorder="1" applyAlignment="1">
      <alignment horizontal="lef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1" fillId="5" borderId="0" xfId="0" applyFont="1" applyFill="1" applyAlignment="1">
      <alignment horizontal="center"/>
    </xf>
    <xf numFmtId="0" fontId="61" fillId="6" borderId="0" xfId="0" applyFont="1" applyFill="1" applyAlignment="1">
      <alignment horizontal="center" vertical="center"/>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30" xfId="0" applyBorder="1" applyAlignment="1">
      <alignment horizontal="left" vertical="top" wrapText="1"/>
    </xf>
    <xf numFmtId="0" fontId="62" fillId="0" borderId="38" xfId="0" applyFont="1" applyBorder="1" applyAlignment="1">
      <alignment vertical="top" wrapText="1"/>
    </xf>
    <xf numFmtId="0" fontId="62" fillId="0" borderId="30" xfId="0" applyFont="1" applyBorder="1" applyAlignment="1">
      <alignment vertical="top" wrapText="1"/>
    </xf>
    <xf numFmtId="0" fontId="62" fillId="0" borderId="39" xfId="0" applyFont="1" applyBorder="1" applyAlignment="1">
      <alignment vertical="top" wrapText="1"/>
    </xf>
    <xf numFmtId="0" fontId="62" fillId="0" borderId="40" xfId="0" applyFont="1" applyBorder="1" applyAlignment="1">
      <alignmen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0" borderId="1" xfId="0" applyBorder="1" applyAlignment="1">
      <alignment horizontal="center"/>
    </xf>
    <xf numFmtId="0" fontId="62" fillId="0" borderId="26" xfId="0" applyFont="1" applyBorder="1" applyAlignment="1">
      <alignment horizontal="left" vertical="top" wrapText="1"/>
    </xf>
    <xf numFmtId="0" fontId="62" fillId="0" borderId="27" xfId="0" applyFont="1" applyBorder="1" applyAlignment="1">
      <alignment horizontal="left" vertical="top" wrapText="1"/>
    </xf>
    <xf numFmtId="0" fontId="62" fillId="0" borderId="28" xfId="0" applyFont="1" applyBorder="1" applyAlignment="1">
      <alignment horizontal="left" vertical="top" wrapText="1"/>
    </xf>
    <xf numFmtId="0" fontId="62" fillId="0" borderId="26" xfId="0" applyFont="1" applyBorder="1" applyAlignment="1">
      <alignment horizontal="justify" vertical="center" wrapText="1"/>
    </xf>
    <xf numFmtId="0" fontId="62" fillId="0" borderId="27" xfId="0" applyFont="1" applyBorder="1" applyAlignment="1">
      <alignment horizontal="justify" vertical="center" wrapText="1"/>
    </xf>
    <xf numFmtId="0" fontId="62" fillId="0" borderId="30" xfId="0" applyFont="1" applyBorder="1" applyAlignment="1">
      <alignment horizontal="justify" vertical="center" wrapText="1"/>
    </xf>
    <xf numFmtId="0" fontId="62" fillId="0" borderId="29" xfId="0" applyFont="1" applyBorder="1" applyAlignment="1">
      <alignment vertical="top"/>
    </xf>
    <xf numFmtId="0" fontId="62" fillId="0" borderId="29" xfId="0" applyFont="1" applyBorder="1" applyAlignment="1">
      <alignment vertical="top" wrapText="1"/>
    </xf>
    <xf numFmtId="0" fontId="62" fillId="0" borderId="26" xfId="0" applyFont="1" applyBorder="1" applyAlignment="1">
      <alignment horizontal="left" vertical="center" wrapText="1"/>
    </xf>
    <xf numFmtId="0" fontId="62" fillId="0" borderId="27" xfId="0" applyFont="1" applyBorder="1" applyAlignment="1">
      <alignment horizontal="left" vertical="center" wrapText="1"/>
    </xf>
    <xf numFmtId="0" fontId="62" fillId="0" borderId="30" xfId="0" applyFont="1" applyBorder="1" applyAlignment="1">
      <alignment horizontal="left" vertical="center" wrapText="1"/>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0" xfId="0" applyFont="1" applyBorder="1" applyAlignment="1">
      <alignment horizontal="left" vertical="center" wrapText="1"/>
    </xf>
    <xf numFmtId="0" fontId="62" fillId="0" borderId="39" xfId="0" applyFont="1" applyBorder="1" applyAlignment="1">
      <alignment vertical="top"/>
    </xf>
    <xf numFmtId="0" fontId="62" fillId="0" borderId="40" xfId="0" applyFont="1" applyBorder="1" applyAlignment="1">
      <alignment vertical="top"/>
    </xf>
    <xf numFmtId="0" fontId="62" fillId="0" borderId="26" xfId="0" applyFont="1" applyBorder="1" applyAlignment="1">
      <alignment horizontal="justify" vertical="justify" wrapText="1"/>
    </xf>
    <xf numFmtId="0" fontId="62" fillId="0" borderId="27" xfId="0" applyFont="1" applyBorder="1" applyAlignment="1">
      <alignment horizontal="justify" vertical="justify" wrapText="1"/>
    </xf>
    <xf numFmtId="0" fontId="62" fillId="0" borderId="30" xfId="0" applyFont="1" applyBorder="1" applyAlignment="1">
      <alignment horizontal="justify" vertical="justify" wrapText="1"/>
    </xf>
    <xf numFmtId="0" fontId="62" fillId="0" borderId="31" xfId="0" applyFont="1" applyBorder="1" applyAlignment="1">
      <alignment horizontal="justify" vertical="justify" wrapText="1"/>
    </xf>
    <xf numFmtId="0" fontId="62" fillId="0" borderId="32" xfId="0" applyFont="1" applyBorder="1" applyAlignment="1">
      <alignment horizontal="justify" vertical="justify" wrapText="1"/>
    </xf>
    <xf numFmtId="0" fontId="62" fillId="0" borderId="34" xfId="0" applyFont="1" applyBorder="1" applyAlignment="1">
      <alignment horizontal="justify" vertical="justify" wrapText="1"/>
    </xf>
    <xf numFmtId="0" fontId="62" fillId="0" borderId="35" xfId="0" applyFont="1" applyBorder="1" applyAlignment="1">
      <alignment vertical="top"/>
    </xf>
    <xf numFmtId="0" fontId="62" fillId="0" borderId="10" xfId="0" applyFont="1" applyBorder="1" applyAlignment="1">
      <alignment horizontal="justify" vertical="justify" wrapText="1"/>
    </xf>
    <xf numFmtId="0" fontId="62" fillId="0" borderId="5" xfId="0" applyFont="1" applyBorder="1" applyAlignment="1">
      <alignment horizontal="justify" vertical="justify" wrapText="1"/>
    </xf>
    <xf numFmtId="0" fontId="62" fillId="0" borderId="11" xfId="0" applyFont="1" applyBorder="1" applyAlignment="1">
      <alignment horizontal="justify" vertical="justify" wrapText="1"/>
    </xf>
    <xf numFmtId="0" fontId="62" fillId="0" borderId="36" xfId="0" applyFont="1" applyBorder="1" applyAlignment="1">
      <alignment vertical="top"/>
    </xf>
    <xf numFmtId="0" fontId="62" fillId="0" borderId="37" xfId="0" applyFont="1" applyBorder="1" applyAlignment="1">
      <alignment vertical="top"/>
    </xf>
    <xf numFmtId="0" fontId="18" fillId="0" borderId="1" xfId="0" applyFont="1" applyBorder="1" applyAlignment="1">
      <alignment horizontal="center"/>
    </xf>
    <xf numFmtId="0" fontId="18" fillId="0" borderId="1" xfId="0" applyFont="1" applyBorder="1" applyAlignment="1">
      <alignment horizontal="left" vertical="top" wrapText="1"/>
    </xf>
    <xf numFmtId="0" fontId="18" fillId="0" borderId="1" xfId="0" applyFont="1" applyBorder="1" applyAlignment="1">
      <alignment horizontal="center" vertical="center"/>
    </xf>
    <xf numFmtId="0" fontId="35" fillId="5" borderId="0" xfId="0" applyFont="1" applyFill="1" applyAlignment="1">
      <alignment horizontal="center"/>
    </xf>
    <xf numFmtId="0" fontId="35" fillId="8" borderId="0" xfId="0" applyFont="1" applyFill="1" applyAlignment="1">
      <alignment horizontal="center" vertical="center"/>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top"/>
    </xf>
    <xf numFmtId="0" fontId="18" fillId="0" borderId="1" xfId="0" applyFont="1" applyBorder="1" applyAlignment="1">
      <alignment horizontal="left" vertical="center"/>
    </xf>
    <xf numFmtId="0" fontId="62" fillId="0" borderId="10" xfId="0" applyFont="1" applyBorder="1" applyAlignment="1">
      <alignment horizontal="left" vertical="center" wrapText="1"/>
    </xf>
    <xf numFmtId="0" fontId="62" fillId="0" borderId="5" xfId="0" applyFont="1" applyBorder="1" applyAlignment="1">
      <alignment horizontal="left" vertical="center" wrapText="1"/>
    </xf>
    <xf numFmtId="0" fontId="62" fillId="0" borderId="11" xfId="0" applyFont="1" applyBorder="1" applyAlignment="1">
      <alignment horizontal="left" vertical="center" wrapText="1"/>
    </xf>
    <xf numFmtId="0" fontId="62" fillId="0" borderId="10" xfId="0" applyFont="1" applyBorder="1" applyAlignment="1">
      <alignment vertical="top"/>
    </xf>
    <xf numFmtId="0" fontId="62" fillId="0" borderId="11" xfId="0" applyFont="1" applyBorder="1" applyAlignment="1">
      <alignment vertical="top"/>
    </xf>
    <xf numFmtId="0" fontId="62" fillId="0" borderId="28" xfId="0" applyFont="1" applyBorder="1" applyAlignment="1">
      <alignment horizontal="justify" vertical="justify" wrapText="1"/>
    </xf>
    <xf numFmtId="0" fontId="62" fillId="0" borderId="29" xfId="0" applyFont="1" applyBorder="1" applyAlignment="1">
      <alignment horizontal="left" vertical="top" wrapText="1"/>
    </xf>
    <xf numFmtId="0" fontId="62" fillId="0" borderId="30" xfId="0" applyFont="1" applyBorder="1" applyAlignment="1">
      <alignment horizontal="left" vertical="top" wrapText="1"/>
    </xf>
    <xf numFmtId="0" fontId="62" fillId="0" borderId="29" xfId="0" applyFont="1" applyBorder="1" applyAlignment="1">
      <alignment horizontal="left" vertical="top"/>
    </xf>
    <xf numFmtId="0" fontId="62" fillId="0" borderId="33" xfId="0" applyFont="1" applyBorder="1" applyAlignment="1">
      <alignment horizontal="justify" vertical="justify" wrapText="1"/>
    </xf>
    <xf numFmtId="0" fontId="62" fillId="0" borderId="34" xfId="0" applyFont="1" applyBorder="1" applyAlignment="1">
      <alignment horizontal="left" vertical="top" wrapText="1"/>
    </xf>
    <xf numFmtId="0" fontId="62" fillId="0" borderId="35" xfId="0" applyFont="1" applyBorder="1" applyAlignment="1">
      <alignment horizontal="left" vertical="top"/>
    </xf>
    <xf numFmtId="0" fontId="62" fillId="0" borderId="1" xfId="0" applyFont="1" applyBorder="1" applyAlignment="1">
      <alignment horizontal="justify" vertical="justify"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53" fillId="0" borderId="1" xfId="0" applyFont="1" applyBorder="1" applyAlignment="1">
      <alignment horizontal="center" vertical="center"/>
    </xf>
    <xf numFmtId="0" fontId="51" fillId="0" borderId="1" xfId="0" applyFont="1" applyBorder="1" applyAlignment="1">
      <alignment horizontal="center" vertical="center" wrapText="1"/>
    </xf>
    <xf numFmtId="0" fontId="62" fillId="0" borderId="0" xfId="0" applyFont="1" applyAlignment="1">
      <alignment horizontal="justify" vertical="justify" wrapText="1"/>
    </xf>
    <xf numFmtId="0" fontId="62" fillId="0" borderId="0" xfId="0" applyFont="1" applyAlignment="1">
      <alignment horizontal="left" vertical="top" wrapText="1"/>
    </xf>
    <xf numFmtId="0" fontId="62" fillId="0" borderId="0" xfId="0" applyFont="1" applyAlignment="1">
      <alignment horizontal="left" vertical="top"/>
    </xf>
    <xf numFmtId="0" fontId="48" fillId="5" borderId="10" xfId="5" applyFont="1" applyFill="1" applyBorder="1" applyAlignment="1">
      <alignment horizontal="center" vertical="center" wrapText="1"/>
    </xf>
    <xf numFmtId="0" fontId="48" fillId="5" borderId="5" xfId="5" applyFont="1" applyFill="1" applyBorder="1" applyAlignment="1">
      <alignment horizontal="center" vertical="center" wrapText="1"/>
    </xf>
    <xf numFmtId="0" fontId="48" fillId="5" borderId="11" xfId="5" applyFont="1" applyFill="1" applyBorder="1" applyAlignment="1">
      <alignment horizontal="center" vertical="center" wrapText="1"/>
    </xf>
    <xf numFmtId="0" fontId="60" fillId="0" borderId="0" xfId="5" applyFont="1" applyAlignment="1">
      <alignment horizontal="left" vertical="center" wrapText="1"/>
    </xf>
    <xf numFmtId="0" fontId="3" fillId="0" borderId="0" xfId="5" applyFont="1" applyAlignment="1">
      <alignment horizontal="center" vertical="center" wrapText="1"/>
    </xf>
    <xf numFmtId="0" fontId="2" fillId="0" borderId="10" xfId="5" applyBorder="1" applyAlignment="1">
      <alignment horizontal="center" vertical="center" wrapText="1"/>
    </xf>
    <xf numFmtId="0" fontId="2" fillId="0" borderId="11" xfId="5"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17" fontId="3" fillId="0" borderId="5" xfId="5" applyNumberFormat="1" applyFont="1" applyBorder="1" applyAlignment="1">
      <alignment horizontal="center" vertical="center" wrapText="1"/>
    </xf>
    <xf numFmtId="0" fontId="30" fillId="0" borderId="1" xfId="0" applyFont="1" applyBorder="1" applyAlignment="1">
      <alignment horizontal="center" vertical="center" wrapText="1"/>
    </xf>
    <xf numFmtId="0" fontId="18" fillId="0" borderId="0" xfId="0" applyFont="1" applyAlignment="1">
      <alignment horizontal="left" vertical="center" wrapText="1"/>
    </xf>
    <xf numFmtId="0" fontId="41" fillId="0" borderId="0" xfId="0" applyFont="1" applyAlignment="1">
      <alignment horizontal="center" vertical="center" wrapText="1"/>
    </xf>
    <xf numFmtId="0" fontId="18" fillId="0" borderId="1" xfId="0" applyFont="1" applyBorder="1" applyAlignment="1">
      <alignment horizontal="center" wrapText="1"/>
    </xf>
    <xf numFmtId="0" fontId="32" fillId="4" borderId="0" xfId="0" applyFont="1" applyFill="1" applyAlignment="1">
      <alignment horizontal="right" wrapText="1"/>
    </xf>
    <xf numFmtId="0" fontId="52" fillId="0" borderId="1" xfId="0" applyFont="1" applyBorder="1" applyAlignment="1">
      <alignment vertical="top" wrapText="1"/>
    </xf>
    <xf numFmtId="0" fontId="33" fillId="4" borderId="0" xfId="0" applyFont="1" applyFill="1" applyAlignment="1">
      <alignment horizontal="center" wrapText="1"/>
    </xf>
    <xf numFmtId="0" fontId="36" fillId="4" borderId="0" xfId="0" applyFont="1" applyFill="1" applyAlignment="1">
      <alignment horizontal="left" wrapText="1"/>
    </xf>
    <xf numFmtId="0" fontId="52" fillId="0" borderId="0" xfId="0" applyFont="1" applyBorder="1" applyAlignment="1">
      <alignment vertical="top" wrapText="1"/>
    </xf>
    <xf numFmtId="0" fontId="30" fillId="0" borderId="0" xfId="0" applyFont="1" applyBorder="1" applyAlignment="1">
      <alignment horizontal="center" vertical="center" wrapText="1"/>
    </xf>
    <xf numFmtId="14" fontId="35" fillId="5" borderId="7" xfId="0" applyNumberFormat="1" applyFont="1" applyFill="1" applyBorder="1" applyAlignment="1">
      <alignment horizontal="center" vertical="center" wrapText="1"/>
    </xf>
    <xf numFmtId="14" fontId="35" fillId="5" borderId="0" xfId="0" applyNumberFormat="1" applyFont="1" applyFill="1" applyAlignment="1">
      <alignment horizontal="center" vertical="center" wrapText="1"/>
    </xf>
    <xf numFmtId="14" fontId="35" fillId="5" borderId="2" xfId="0" applyNumberFormat="1" applyFont="1" applyFill="1" applyBorder="1" applyAlignment="1">
      <alignment horizontal="center" vertical="center" wrapText="1"/>
    </xf>
    <xf numFmtId="14" fontId="35" fillId="5" borderId="8" xfId="0" applyNumberFormat="1" applyFont="1" applyFill="1" applyBorder="1" applyAlignment="1">
      <alignment horizontal="center" vertical="center" wrapText="1"/>
    </xf>
    <xf numFmtId="14" fontId="35" fillId="5" borderId="3" xfId="0" applyNumberFormat="1" applyFont="1" applyFill="1" applyBorder="1" applyAlignment="1">
      <alignment horizontal="center" vertical="center" wrapText="1"/>
    </xf>
    <xf numFmtId="14" fontId="35" fillId="5" borderId="9" xfId="0" applyNumberFormat="1" applyFont="1" applyFill="1" applyBorder="1" applyAlignment="1">
      <alignment horizontal="center" vertical="center" wrapText="1"/>
    </xf>
    <xf numFmtId="14" fontId="40" fillId="4" borderId="0" xfId="0" applyNumberFormat="1" applyFont="1" applyFill="1" applyAlignment="1">
      <alignment horizont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007B3E"/>
      <color rgb="FF00482B"/>
      <color rgb="FF79C000"/>
      <color rgb="FF007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LISTADO FT'!A1"/></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7.svg"/><Relationship Id="rId5" Type="http://schemas.openxmlformats.org/officeDocument/2006/relationships/image" Target="../media/image16.png"/><Relationship Id="rId4" Type="http://schemas.openxmlformats.org/officeDocument/2006/relationships/hyperlink" Target="#'LISTADO FT'!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7.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69965" name="Gráfico 2" descr="Lupa">
          <a:hlinkClick xmlns:r="http://schemas.openxmlformats.org/officeDocument/2006/relationships" r:id="rId1"/>
          <a:extLst>
            <a:ext uri="{FF2B5EF4-FFF2-40B4-BE49-F238E27FC236}">
              <a16:creationId xmlns:a16="http://schemas.microsoft.com/office/drawing/2014/main" id="{00000000-0008-0000-0000-00002DA5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69966" name="Gráfico 3" descr="Engranaje único">
          <a:hlinkClick xmlns:r="http://schemas.openxmlformats.org/officeDocument/2006/relationships" r:id="rId3"/>
          <a:extLst>
            <a:ext uri="{FF2B5EF4-FFF2-40B4-BE49-F238E27FC236}">
              <a16:creationId xmlns:a16="http://schemas.microsoft.com/office/drawing/2014/main" id="{00000000-0008-0000-0000-00002EA5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91075"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69967" name="Gráfico 4" descr="Investigación">
          <a:hlinkClick xmlns:r="http://schemas.openxmlformats.org/officeDocument/2006/relationships" r:id="rId5"/>
          <a:extLst>
            <a:ext uri="{FF2B5EF4-FFF2-40B4-BE49-F238E27FC236}">
              <a16:creationId xmlns:a16="http://schemas.microsoft.com/office/drawing/2014/main" id="{00000000-0008-0000-0000-00002FA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76800"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69968" name="Gráfico 5" descr="Indicador">
          <a:hlinkClick xmlns:r="http://schemas.openxmlformats.org/officeDocument/2006/relationships" r:id="rId7"/>
          <a:extLst>
            <a:ext uri="{FF2B5EF4-FFF2-40B4-BE49-F238E27FC236}">
              <a16:creationId xmlns:a16="http://schemas.microsoft.com/office/drawing/2014/main" id="{00000000-0008-0000-0000-000030A5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95850"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69969" name="Gráfico 6" descr="Diagrama de Venn">
          <a:hlinkClick xmlns:r="http://schemas.openxmlformats.org/officeDocument/2006/relationships" r:id="rId9"/>
          <a:extLst>
            <a:ext uri="{FF2B5EF4-FFF2-40B4-BE49-F238E27FC236}">
              <a16:creationId xmlns:a16="http://schemas.microsoft.com/office/drawing/2014/main" id="{00000000-0008-0000-0000-000031A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6800"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69970" name="Gráfico 7" descr="Ir en bicicleta con personas">
          <a:hlinkClick xmlns:r="http://schemas.openxmlformats.org/officeDocument/2006/relationships" r:id="rId11"/>
          <a:extLst>
            <a:ext uri="{FF2B5EF4-FFF2-40B4-BE49-F238E27FC236}">
              <a16:creationId xmlns:a16="http://schemas.microsoft.com/office/drawing/2014/main" id="{00000000-0008-0000-0000-000032A5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76800"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69971" name="Gráfico 8" descr="Profesor">
          <a:hlinkClick xmlns:r="http://schemas.openxmlformats.org/officeDocument/2006/relationships" r:id="rId13"/>
          <a:extLst>
            <a:ext uri="{FF2B5EF4-FFF2-40B4-BE49-F238E27FC236}">
              <a16:creationId xmlns:a16="http://schemas.microsoft.com/office/drawing/2014/main" id="{00000000-0008-0000-0000-000033A5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57750"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69972" name="Gráfico 9" descr="Lista RTL">
          <a:hlinkClick xmlns:r="http://schemas.openxmlformats.org/officeDocument/2006/relationships" r:id="rId15"/>
          <a:extLst>
            <a:ext uri="{FF2B5EF4-FFF2-40B4-BE49-F238E27FC236}">
              <a16:creationId xmlns:a16="http://schemas.microsoft.com/office/drawing/2014/main" id="{00000000-0008-0000-0000-000034A5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14900"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69973" name="Gráfico 10" descr="Documento">
          <a:hlinkClick xmlns:r="http://schemas.openxmlformats.org/officeDocument/2006/relationships" r:id="rId17"/>
          <a:extLst>
            <a:ext uri="{FF2B5EF4-FFF2-40B4-BE49-F238E27FC236}">
              <a16:creationId xmlns:a16="http://schemas.microsoft.com/office/drawing/2014/main" id="{00000000-0008-0000-0000-000035A5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886325"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69974" name="Gráfico 11" descr="Grupo de personas">
          <a:hlinkClick xmlns:r="http://schemas.openxmlformats.org/officeDocument/2006/relationships" r:id="rId19"/>
          <a:extLst>
            <a:ext uri="{FF2B5EF4-FFF2-40B4-BE49-F238E27FC236}">
              <a16:creationId xmlns:a16="http://schemas.microsoft.com/office/drawing/2014/main" id="{00000000-0008-0000-0000-000036A5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76800"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69975" name="Gráfico 12" descr="Letrero">
          <a:hlinkClick xmlns:r="http://schemas.openxmlformats.org/officeDocument/2006/relationships" r:id="rId21"/>
          <a:extLst>
            <a:ext uri="{FF2B5EF4-FFF2-40B4-BE49-F238E27FC236}">
              <a16:creationId xmlns:a16="http://schemas.microsoft.com/office/drawing/2014/main" id="{00000000-0008-0000-0000-000037A5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29175"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69976" name="Gráfico 13" descr="Cabeza con engranajes">
          <a:hlinkClick xmlns:r="http://schemas.openxmlformats.org/officeDocument/2006/relationships" r:id="rId23"/>
          <a:extLst>
            <a:ext uri="{FF2B5EF4-FFF2-40B4-BE49-F238E27FC236}">
              <a16:creationId xmlns:a16="http://schemas.microsoft.com/office/drawing/2014/main" id="{00000000-0008-0000-0000-000038A5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848225"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xdr:row>
      <xdr:rowOff>133349</xdr:rowOff>
    </xdr:from>
    <xdr:to>
      <xdr:col>1</xdr:col>
      <xdr:colOff>742951</xdr:colOff>
      <xdr:row>4</xdr:row>
      <xdr:rowOff>104774</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19100" y="219074"/>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496957</xdr:colOff>
      <xdr:row>71</xdr:row>
      <xdr:rowOff>66260</xdr:rowOff>
    </xdr:from>
    <xdr:to>
      <xdr:col>11</xdr:col>
      <xdr:colOff>274132</xdr:colOff>
      <xdr:row>78</xdr:row>
      <xdr:rowOff>1819693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39957" y="16722586"/>
          <a:ext cx="5102892" cy="3492781"/>
        </a:xfrm>
        <a:prstGeom prst="rect">
          <a:avLst/>
        </a:prstGeom>
      </xdr:spPr>
    </xdr:pic>
    <xdr:clientData/>
  </xdr:twoCellAnchor>
  <xdr:twoCellAnchor editAs="oneCell">
    <xdr:from>
      <xdr:col>4</xdr:col>
      <xdr:colOff>207065</xdr:colOff>
      <xdr:row>75</xdr:row>
      <xdr:rowOff>107674</xdr:rowOff>
    </xdr:from>
    <xdr:to>
      <xdr:col>4</xdr:col>
      <xdr:colOff>372717</xdr:colOff>
      <xdr:row>76</xdr:row>
      <xdr:rowOff>24847</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52261" y="17757913"/>
          <a:ext cx="165652" cy="165652"/>
        </a:xfrm>
        <a:prstGeom prst="rect">
          <a:avLst/>
        </a:prstGeom>
      </xdr:spPr>
    </xdr:pic>
    <xdr:clientData/>
  </xdr:twoCellAnchor>
  <xdr:twoCellAnchor editAs="oneCell">
    <xdr:from>
      <xdr:col>2</xdr:col>
      <xdr:colOff>422413</xdr:colOff>
      <xdr:row>1</xdr:row>
      <xdr:rowOff>165652</xdr:rowOff>
    </xdr:from>
    <xdr:to>
      <xdr:col>3</xdr:col>
      <xdr:colOff>375617</xdr:colOff>
      <xdr:row>4</xdr:row>
      <xdr:rowOff>201681</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51891" y="356152"/>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2</xdr:row>
      <xdr:rowOff>271671</xdr:rowOff>
    </xdr:to>
    <xdr:pic>
      <xdr:nvPicPr>
        <xdr:cNvPr id="8" name="Gráfico 1" descr="Compartir">
          <a:hlinkClick xmlns:r="http://schemas.openxmlformats.org/officeDocument/2006/relationships" r:id="rId4"/>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90500"/>
          <a:ext cx="513522" cy="536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67078" name="AutoShape 8">
          <a:extLst>
            <a:ext uri="{FF2B5EF4-FFF2-40B4-BE49-F238E27FC236}">
              <a16:creationId xmlns:a16="http://schemas.microsoft.com/office/drawing/2014/main" id="{00000000-0008-0000-0200-0000E6990500}"/>
            </a:ext>
          </a:extLst>
        </xdr:cNvPr>
        <xdr:cNvSpPr>
          <a:spLocks noChangeArrowheads="1"/>
        </xdr:cNvSpPr>
      </xdr:nvSpPr>
      <xdr:spPr bwMode="auto">
        <a:xfrm>
          <a:off x="5972175" y="5000625"/>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609600</xdr:colOff>
      <xdr:row>14</xdr:row>
      <xdr:rowOff>285750</xdr:rowOff>
    </xdr:from>
    <xdr:to>
      <xdr:col>7</xdr:col>
      <xdr:colOff>1019175</xdr:colOff>
      <xdr:row>14</xdr:row>
      <xdr:rowOff>552450</xdr:rowOff>
    </xdr:to>
    <xdr:sp macro="" textlink="">
      <xdr:nvSpPr>
        <xdr:cNvPr id="367079" name="AutoShape 8">
          <a:extLst>
            <a:ext uri="{FF2B5EF4-FFF2-40B4-BE49-F238E27FC236}">
              <a16:creationId xmlns:a16="http://schemas.microsoft.com/office/drawing/2014/main" id="{00000000-0008-0000-0200-0000E7990500}"/>
            </a:ext>
          </a:extLst>
        </xdr:cNvPr>
        <xdr:cNvSpPr>
          <a:spLocks noChangeArrowheads="1"/>
        </xdr:cNvSpPr>
      </xdr:nvSpPr>
      <xdr:spPr bwMode="auto">
        <a:xfrm>
          <a:off x="6000750" y="6305550"/>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619125</xdr:colOff>
      <xdr:row>16</xdr:row>
      <xdr:rowOff>190500</xdr:rowOff>
    </xdr:from>
    <xdr:to>
      <xdr:col>7</xdr:col>
      <xdr:colOff>1028700</xdr:colOff>
      <xdr:row>16</xdr:row>
      <xdr:rowOff>504825</xdr:rowOff>
    </xdr:to>
    <xdr:sp macro="" textlink="">
      <xdr:nvSpPr>
        <xdr:cNvPr id="367080" name="AutoShape 8">
          <a:extLst>
            <a:ext uri="{FF2B5EF4-FFF2-40B4-BE49-F238E27FC236}">
              <a16:creationId xmlns:a16="http://schemas.microsoft.com/office/drawing/2014/main" id="{00000000-0008-0000-0200-0000E8990500}"/>
            </a:ext>
          </a:extLst>
        </xdr:cNvPr>
        <xdr:cNvSpPr>
          <a:spLocks noChangeArrowheads="1"/>
        </xdr:cNvSpPr>
      </xdr:nvSpPr>
      <xdr:spPr bwMode="auto">
        <a:xfrm>
          <a:off x="6010275" y="9725025"/>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67081" name="Imagen 1">
          <a:extLst>
            <a:ext uri="{FF2B5EF4-FFF2-40B4-BE49-F238E27FC236}">
              <a16:creationId xmlns:a16="http://schemas.microsoft.com/office/drawing/2014/main" id="{00000000-0008-0000-0200-0000E999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0" y="3333750"/>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581025</xdr:colOff>
      <xdr:row>18</xdr:row>
      <xdr:rowOff>171450</xdr:rowOff>
    </xdr:from>
    <xdr:to>
      <xdr:col>7</xdr:col>
      <xdr:colOff>990600</xdr:colOff>
      <xdr:row>18</xdr:row>
      <xdr:rowOff>428625</xdr:rowOff>
    </xdr:to>
    <xdr:sp macro="" textlink="">
      <xdr:nvSpPr>
        <xdr:cNvPr id="367082" name="AutoShape 58">
          <a:extLst>
            <a:ext uri="{FF2B5EF4-FFF2-40B4-BE49-F238E27FC236}">
              <a16:creationId xmlns:a16="http://schemas.microsoft.com/office/drawing/2014/main" id="{00000000-0008-0000-0200-0000EA990500}"/>
            </a:ext>
          </a:extLst>
        </xdr:cNvPr>
        <xdr:cNvSpPr>
          <a:spLocks noChangeArrowheads="1"/>
        </xdr:cNvSpPr>
      </xdr:nvSpPr>
      <xdr:spPr bwMode="auto">
        <a:xfrm>
          <a:off x="5972175" y="10687050"/>
          <a:ext cx="409575" cy="257175"/>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600075</xdr:colOff>
      <xdr:row>22</xdr:row>
      <xdr:rowOff>247650</xdr:rowOff>
    </xdr:from>
    <xdr:to>
      <xdr:col>7</xdr:col>
      <xdr:colOff>1028700</xdr:colOff>
      <xdr:row>22</xdr:row>
      <xdr:rowOff>581025</xdr:rowOff>
    </xdr:to>
    <xdr:pic>
      <xdr:nvPicPr>
        <xdr:cNvPr id="367083" name="Imagen 3">
          <a:extLst>
            <a:ext uri="{FF2B5EF4-FFF2-40B4-BE49-F238E27FC236}">
              <a16:creationId xmlns:a16="http://schemas.microsoft.com/office/drawing/2014/main" id="{00000000-0008-0000-0200-0000EB99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13296900"/>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581025</xdr:colOff>
      <xdr:row>20</xdr:row>
      <xdr:rowOff>409575</xdr:rowOff>
    </xdr:from>
    <xdr:to>
      <xdr:col>7</xdr:col>
      <xdr:colOff>1019175</xdr:colOff>
      <xdr:row>20</xdr:row>
      <xdr:rowOff>742950</xdr:rowOff>
    </xdr:to>
    <xdr:pic>
      <xdr:nvPicPr>
        <xdr:cNvPr id="367084" name="Imagen 31">
          <a:extLst>
            <a:ext uri="{FF2B5EF4-FFF2-40B4-BE49-F238E27FC236}">
              <a16:creationId xmlns:a16="http://schemas.microsoft.com/office/drawing/2014/main" id="{00000000-0008-0000-0200-0000EC99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123729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542925</xdr:colOff>
      <xdr:row>19</xdr:row>
      <xdr:rowOff>342900</xdr:rowOff>
    </xdr:from>
    <xdr:to>
      <xdr:col>7</xdr:col>
      <xdr:colOff>952500</xdr:colOff>
      <xdr:row>19</xdr:row>
      <xdr:rowOff>609600</xdr:rowOff>
    </xdr:to>
    <xdr:sp macro="" textlink="">
      <xdr:nvSpPr>
        <xdr:cNvPr id="367085" name="AutoShape 58">
          <a:extLst>
            <a:ext uri="{FF2B5EF4-FFF2-40B4-BE49-F238E27FC236}">
              <a16:creationId xmlns:a16="http://schemas.microsoft.com/office/drawing/2014/main" id="{00000000-0008-0000-0200-0000ED990500}"/>
            </a:ext>
          </a:extLst>
        </xdr:cNvPr>
        <xdr:cNvSpPr>
          <a:spLocks noChangeArrowheads="1"/>
        </xdr:cNvSpPr>
      </xdr:nvSpPr>
      <xdr:spPr bwMode="auto">
        <a:xfrm>
          <a:off x="5934075" y="11449050"/>
          <a:ext cx="409575" cy="266700"/>
        </a:xfrm>
        <a:prstGeom prst="diamond">
          <a:avLst/>
        </a:prstGeom>
        <a:solidFill>
          <a:srgbClr val="00B050"/>
        </a:solidFill>
        <a:ln w="9525">
          <a:solidFill>
            <a:srgbClr val="000000"/>
          </a:solidFill>
          <a:miter lim="800000"/>
          <a:headEnd/>
          <a:tailEnd/>
        </a:ln>
      </xdr:spPr>
    </xdr:sp>
    <xdr:clientData/>
  </xdr:twoCellAnchor>
  <xdr:twoCellAnchor>
    <xdr:from>
      <xdr:col>7</xdr:col>
      <xdr:colOff>609940</xdr:colOff>
      <xdr:row>15</xdr:row>
      <xdr:rowOff>1101498</xdr:rowOff>
    </xdr:from>
    <xdr:to>
      <xdr:col>7</xdr:col>
      <xdr:colOff>1019515</xdr:colOff>
      <xdr:row>15</xdr:row>
      <xdr:rowOff>1415823</xdr:rowOff>
    </xdr:to>
    <xdr:sp macro="" textlink="">
      <xdr:nvSpPr>
        <xdr:cNvPr id="13" name="AutoShape 8">
          <a:extLst>
            <a:ext uri="{FF2B5EF4-FFF2-40B4-BE49-F238E27FC236}">
              <a16:creationId xmlns:a16="http://schemas.microsoft.com/office/drawing/2014/main" id="{00000000-0008-0000-0200-00000D000000}"/>
            </a:ext>
          </a:extLst>
        </xdr:cNvPr>
        <xdr:cNvSpPr>
          <a:spLocks noChangeArrowheads="1"/>
        </xdr:cNvSpPr>
      </xdr:nvSpPr>
      <xdr:spPr bwMode="auto">
        <a:xfrm>
          <a:off x="6001770" y="7888061"/>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2</xdr:col>
      <xdr:colOff>433728</xdr:colOff>
      <xdr:row>1</xdr:row>
      <xdr:rowOff>106972</xdr:rowOff>
    </xdr:from>
    <xdr:to>
      <xdr:col>2</xdr:col>
      <xdr:colOff>799419</xdr:colOff>
      <xdr:row>4</xdr:row>
      <xdr:rowOff>5783</xdr:rowOff>
    </xdr:to>
    <xdr:pic>
      <xdr:nvPicPr>
        <xdr:cNvPr id="14" name="Imagen 2">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114085" y="268557"/>
          <a:ext cx="365691" cy="664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9437</xdr:rowOff>
    </xdr:to>
    <xdr:pic>
      <xdr:nvPicPr>
        <xdr:cNvPr id="15" name="Gráfico 1" descr="Compartir">
          <a:hlinkClick xmlns:r="http://schemas.openxmlformats.org/officeDocument/2006/relationships" r:id="rId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61585"/>
          <a:ext cx="513522" cy="536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417934</xdr:colOff>
      <xdr:row>1</xdr:row>
      <xdr:rowOff>87474</xdr:rowOff>
    </xdr:from>
    <xdr:to>
      <xdr:col>2</xdr:col>
      <xdr:colOff>799042</xdr:colOff>
      <xdr:row>4</xdr:row>
      <xdr:rowOff>89613</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6888" y="252704"/>
          <a:ext cx="381108" cy="692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79903</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5230"/>
          <a:ext cx="513522" cy="536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13</xdr:row>
      <xdr:rowOff>190500</xdr:rowOff>
    </xdr:from>
    <xdr:to>
      <xdr:col>4</xdr:col>
      <xdr:colOff>257175</xdr:colOff>
      <xdr:row>13</xdr:row>
      <xdr:rowOff>323850</xdr:rowOff>
    </xdr:to>
    <xdr:sp macro="" textlink="">
      <xdr:nvSpPr>
        <xdr:cNvPr id="373090" name="AutoShape 3">
          <a:extLst>
            <a:ext uri="{FF2B5EF4-FFF2-40B4-BE49-F238E27FC236}">
              <a16:creationId xmlns:a16="http://schemas.microsoft.com/office/drawing/2014/main" id="{00000000-0008-0000-0400-000062B10500}"/>
            </a:ext>
          </a:extLst>
        </xdr:cNvPr>
        <xdr:cNvSpPr>
          <a:spLocks noChangeArrowheads="1"/>
        </xdr:cNvSpPr>
      </xdr:nvSpPr>
      <xdr:spPr bwMode="auto">
        <a:xfrm>
          <a:off x="2676525"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73092" name="AutoShape 3">
          <a:extLst>
            <a:ext uri="{FF2B5EF4-FFF2-40B4-BE49-F238E27FC236}">
              <a16:creationId xmlns:a16="http://schemas.microsoft.com/office/drawing/2014/main" id="{00000000-0008-0000-0400-000064B10500}"/>
            </a:ext>
          </a:extLst>
        </xdr:cNvPr>
        <xdr:cNvSpPr>
          <a:spLocks noChangeArrowheads="1"/>
        </xdr:cNvSpPr>
      </xdr:nvSpPr>
      <xdr:spPr bwMode="auto">
        <a:xfrm>
          <a:off x="2647950"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9</xdr:col>
      <xdr:colOff>76200</xdr:colOff>
      <xdr:row>19</xdr:row>
      <xdr:rowOff>219075</xdr:rowOff>
    </xdr:from>
    <xdr:to>
      <xdr:col>9</xdr:col>
      <xdr:colOff>238125</xdr:colOff>
      <xdr:row>19</xdr:row>
      <xdr:rowOff>352425</xdr:rowOff>
    </xdr:to>
    <xdr:sp macro="" textlink="">
      <xdr:nvSpPr>
        <xdr:cNvPr id="373093" name="AutoShape 3">
          <a:extLst>
            <a:ext uri="{FF2B5EF4-FFF2-40B4-BE49-F238E27FC236}">
              <a16:creationId xmlns:a16="http://schemas.microsoft.com/office/drawing/2014/main" id="{00000000-0008-0000-0400-000065B10500}"/>
            </a:ext>
          </a:extLst>
        </xdr:cNvPr>
        <xdr:cNvSpPr>
          <a:spLocks noChangeArrowheads="1"/>
        </xdr:cNvSpPr>
      </xdr:nvSpPr>
      <xdr:spPr bwMode="auto">
        <a:xfrm>
          <a:off x="5095875" y="70389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73094" name="AutoShape 3">
          <a:extLst>
            <a:ext uri="{FF2B5EF4-FFF2-40B4-BE49-F238E27FC236}">
              <a16:creationId xmlns:a16="http://schemas.microsoft.com/office/drawing/2014/main" id="{00000000-0008-0000-0400-000066B10500}"/>
            </a:ext>
          </a:extLst>
        </xdr:cNvPr>
        <xdr:cNvSpPr>
          <a:spLocks noChangeArrowheads="1"/>
        </xdr:cNvSpPr>
      </xdr:nvSpPr>
      <xdr:spPr bwMode="auto">
        <a:xfrm>
          <a:off x="5105400" y="6534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73095" name="AutoShape 3">
          <a:extLst>
            <a:ext uri="{FF2B5EF4-FFF2-40B4-BE49-F238E27FC236}">
              <a16:creationId xmlns:a16="http://schemas.microsoft.com/office/drawing/2014/main" id="{00000000-0008-0000-0400-000067B10500}"/>
            </a:ext>
          </a:extLst>
        </xdr:cNvPr>
        <xdr:cNvSpPr>
          <a:spLocks noChangeArrowheads="1"/>
        </xdr:cNvSpPr>
      </xdr:nvSpPr>
      <xdr:spPr bwMode="auto">
        <a:xfrm>
          <a:off x="5114925"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73096" name="AutoShape 3">
          <a:extLst>
            <a:ext uri="{FF2B5EF4-FFF2-40B4-BE49-F238E27FC236}">
              <a16:creationId xmlns:a16="http://schemas.microsoft.com/office/drawing/2014/main" id="{00000000-0008-0000-0400-000068B10500}"/>
            </a:ext>
          </a:extLst>
        </xdr:cNvPr>
        <xdr:cNvSpPr>
          <a:spLocks noChangeArrowheads="1"/>
        </xdr:cNvSpPr>
      </xdr:nvSpPr>
      <xdr:spPr bwMode="auto">
        <a:xfrm>
          <a:off x="5114925"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73097" name="AutoShape 3">
          <a:extLst>
            <a:ext uri="{FF2B5EF4-FFF2-40B4-BE49-F238E27FC236}">
              <a16:creationId xmlns:a16="http://schemas.microsoft.com/office/drawing/2014/main" id="{00000000-0008-0000-0400-000069B10500}"/>
            </a:ext>
          </a:extLst>
        </xdr:cNvPr>
        <xdr:cNvSpPr>
          <a:spLocks noChangeArrowheads="1"/>
        </xdr:cNvSpPr>
      </xdr:nvSpPr>
      <xdr:spPr bwMode="auto">
        <a:xfrm>
          <a:off x="5105400"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73098" name="AutoShape 3">
          <a:extLst>
            <a:ext uri="{FF2B5EF4-FFF2-40B4-BE49-F238E27FC236}">
              <a16:creationId xmlns:a16="http://schemas.microsoft.com/office/drawing/2014/main" id="{00000000-0008-0000-0400-00006AB10500}"/>
            </a:ext>
          </a:extLst>
        </xdr:cNvPr>
        <xdr:cNvSpPr>
          <a:spLocks noChangeArrowheads="1"/>
        </xdr:cNvSpPr>
      </xdr:nvSpPr>
      <xdr:spPr bwMode="auto">
        <a:xfrm>
          <a:off x="512445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73099" name="AutoShape 3">
          <a:extLst>
            <a:ext uri="{FF2B5EF4-FFF2-40B4-BE49-F238E27FC236}">
              <a16:creationId xmlns:a16="http://schemas.microsoft.com/office/drawing/2014/main" id="{00000000-0008-0000-0400-00006BB10500}"/>
            </a:ext>
          </a:extLst>
        </xdr:cNvPr>
        <xdr:cNvSpPr>
          <a:spLocks noChangeArrowheads="1"/>
        </xdr:cNvSpPr>
      </xdr:nvSpPr>
      <xdr:spPr bwMode="auto">
        <a:xfrm>
          <a:off x="5105400"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73100" name="AutoShape 3">
          <a:extLst>
            <a:ext uri="{FF2B5EF4-FFF2-40B4-BE49-F238E27FC236}">
              <a16:creationId xmlns:a16="http://schemas.microsoft.com/office/drawing/2014/main" id="{00000000-0008-0000-0400-00006CB10500}"/>
            </a:ext>
          </a:extLst>
        </xdr:cNvPr>
        <xdr:cNvSpPr>
          <a:spLocks noChangeArrowheads="1"/>
        </xdr:cNvSpPr>
      </xdr:nvSpPr>
      <xdr:spPr bwMode="auto">
        <a:xfrm>
          <a:off x="7543800"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73101" name="AutoShape 3">
          <a:extLst>
            <a:ext uri="{FF2B5EF4-FFF2-40B4-BE49-F238E27FC236}">
              <a16:creationId xmlns:a16="http://schemas.microsoft.com/office/drawing/2014/main" id="{00000000-0008-0000-0400-00006DB10500}"/>
            </a:ext>
          </a:extLst>
        </xdr:cNvPr>
        <xdr:cNvSpPr>
          <a:spLocks noChangeArrowheads="1"/>
        </xdr:cNvSpPr>
      </xdr:nvSpPr>
      <xdr:spPr bwMode="auto">
        <a:xfrm>
          <a:off x="757237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73102" name="AutoShape 3">
          <a:extLst>
            <a:ext uri="{FF2B5EF4-FFF2-40B4-BE49-F238E27FC236}">
              <a16:creationId xmlns:a16="http://schemas.microsoft.com/office/drawing/2014/main" id="{00000000-0008-0000-0400-00006EB10500}"/>
            </a:ext>
          </a:extLst>
        </xdr:cNvPr>
        <xdr:cNvSpPr>
          <a:spLocks noChangeArrowheads="1"/>
        </xdr:cNvSpPr>
      </xdr:nvSpPr>
      <xdr:spPr bwMode="auto">
        <a:xfrm>
          <a:off x="7543800"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73103" name="AutoShape 3">
          <a:extLst>
            <a:ext uri="{FF2B5EF4-FFF2-40B4-BE49-F238E27FC236}">
              <a16:creationId xmlns:a16="http://schemas.microsoft.com/office/drawing/2014/main" id="{00000000-0008-0000-0400-00006FB10500}"/>
            </a:ext>
          </a:extLst>
        </xdr:cNvPr>
        <xdr:cNvSpPr>
          <a:spLocks noChangeArrowheads="1"/>
        </xdr:cNvSpPr>
      </xdr:nvSpPr>
      <xdr:spPr bwMode="auto">
        <a:xfrm>
          <a:off x="7543800"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73104" name="AutoShape 3">
          <a:extLst>
            <a:ext uri="{FF2B5EF4-FFF2-40B4-BE49-F238E27FC236}">
              <a16:creationId xmlns:a16="http://schemas.microsoft.com/office/drawing/2014/main" id="{00000000-0008-0000-0400-000070B10500}"/>
            </a:ext>
          </a:extLst>
        </xdr:cNvPr>
        <xdr:cNvSpPr>
          <a:spLocks noChangeArrowheads="1"/>
        </xdr:cNvSpPr>
      </xdr:nvSpPr>
      <xdr:spPr bwMode="auto">
        <a:xfrm>
          <a:off x="7562850"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73105" name="AutoShape 3">
          <a:extLst>
            <a:ext uri="{FF2B5EF4-FFF2-40B4-BE49-F238E27FC236}">
              <a16:creationId xmlns:a16="http://schemas.microsoft.com/office/drawing/2014/main" id="{00000000-0008-0000-0400-000071B10500}"/>
            </a:ext>
          </a:extLst>
        </xdr:cNvPr>
        <xdr:cNvSpPr>
          <a:spLocks noChangeArrowheads="1"/>
        </xdr:cNvSpPr>
      </xdr:nvSpPr>
      <xdr:spPr bwMode="auto">
        <a:xfrm>
          <a:off x="7543800"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19</xdr:row>
      <xdr:rowOff>200025</xdr:rowOff>
    </xdr:from>
    <xdr:to>
      <xdr:col>14</xdr:col>
      <xdr:colOff>266700</xdr:colOff>
      <xdr:row>19</xdr:row>
      <xdr:rowOff>333375</xdr:rowOff>
    </xdr:to>
    <xdr:sp macro="" textlink="">
      <xdr:nvSpPr>
        <xdr:cNvPr id="373106" name="AutoShape 3">
          <a:extLst>
            <a:ext uri="{FF2B5EF4-FFF2-40B4-BE49-F238E27FC236}">
              <a16:creationId xmlns:a16="http://schemas.microsoft.com/office/drawing/2014/main" id="{00000000-0008-0000-0400-000072B10500}"/>
            </a:ext>
          </a:extLst>
        </xdr:cNvPr>
        <xdr:cNvSpPr>
          <a:spLocks noChangeArrowheads="1"/>
        </xdr:cNvSpPr>
      </xdr:nvSpPr>
      <xdr:spPr bwMode="auto">
        <a:xfrm>
          <a:off x="7562850" y="70199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409575</xdr:colOff>
      <xdr:row>19</xdr:row>
      <xdr:rowOff>209550</xdr:rowOff>
    </xdr:from>
    <xdr:to>
      <xdr:col>20</xdr:col>
      <xdr:colOff>657225</xdr:colOff>
      <xdr:row>19</xdr:row>
      <xdr:rowOff>390525</xdr:rowOff>
    </xdr:to>
    <xdr:sp macro="" textlink="">
      <xdr:nvSpPr>
        <xdr:cNvPr id="373107" name="AutoShape 3">
          <a:extLst>
            <a:ext uri="{FF2B5EF4-FFF2-40B4-BE49-F238E27FC236}">
              <a16:creationId xmlns:a16="http://schemas.microsoft.com/office/drawing/2014/main" id="{00000000-0008-0000-0400-000073B10500}"/>
            </a:ext>
          </a:extLst>
        </xdr:cNvPr>
        <xdr:cNvSpPr>
          <a:spLocks noChangeArrowheads="1"/>
        </xdr:cNvSpPr>
      </xdr:nvSpPr>
      <xdr:spPr bwMode="auto">
        <a:xfrm>
          <a:off x="10687050" y="70294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171450</xdr:colOff>
      <xdr:row>19</xdr:row>
      <xdr:rowOff>219075</xdr:rowOff>
    </xdr:from>
    <xdr:to>
      <xdr:col>20</xdr:col>
      <xdr:colOff>419100</xdr:colOff>
      <xdr:row>19</xdr:row>
      <xdr:rowOff>400050</xdr:rowOff>
    </xdr:to>
    <xdr:sp macro="" textlink="">
      <xdr:nvSpPr>
        <xdr:cNvPr id="373108" name="AutoShape 3">
          <a:extLst>
            <a:ext uri="{FF2B5EF4-FFF2-40B4-BE49-F238E27FC236}">
              <a16:creationId xmlns:a16="http://schemas.microsoft.com/office/drawing/2014/main" id="{00000000-0008-0000-0400-000074B10500}"/>
            </a:ext>
          </a:extLst>
        </xdr:cNvPr>
        <xdr:cNvSpPr>
          <a:spLocks noChangeArrowheads="1"/>
        </xdr:cNvSpPr>
      </xdr:nvSpPr>
      <xdr:spPr bwMode="auto">
        <a:xfrm>
          <a:off x="10448925" y="7038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304800</xdr:colOff>
      <xdr:row>19</xdr:row>
      <xdr:rowOff>123825</xdr:rowOff>
    </xdr:from>
    <xdr:to>
      <xdr:col>20</xdr:col>
      <xdr:colOff>552450</xdr:colOff>
      <xdr:row>19</xdr:row>
      <xdr:rowOff>304800</xdr:rowOff>
    </xdr:to>
    <xdr:sp macro="" textlink="">
      <xdr:nvSpPr>
        <xdr:cNvPr id="373109" name="AutoShape 3">
          <a:extLst>
            <a:ext uri="{FF2B5EF4-FFF2-40B4-BE49-F238E27FC236}">
              <a16:creationId xmlns:a16="http://schemas.microsoft.com/office/drawing/2014/main" id="{00000000-0008-0000-0400-000075B10500}"/>
            </a:ext>
          </a:extLst>
        </xdr:cNvPr>
        <xdr:cNvSpPr>
          <a:spLocks noChangeArrowheads="1"/>
        </xdr:cNvSpPr>
      </xdr:nvSpPr>
      <xdr:spPr bwMode="auto">
        <a:xfrm>
          <a:off x="10582275" y="69437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73110" name="AutoShape 3">
          <a:extLst>
            <a:ext uri="{FF2B5EF4-FFF2-40B4-BE49-F238E27FC236}">
              <a16:creationId xmlns:a16="http://schemas.microsoft.com/office/drawing/2014/main" id="{00000000-0008-0000-0400-000076B10500}"/>
            </a:ext>
          </a:extLst>
        </xdr:cNvPr>
        <xdr:cNvSpPr>
          <a:spLocks noChangeArrowheads="1"/>
        </xdr:cNvSpPr>
      </xdr:nvSpPr>
      <xdr:spPr bwMode="auto">
        <a:xfrm>
          <a:off x="10515600" y="6400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73111" name="AutoShape 3">
          <a:extLst>
            <a:ext uri="{FF2B5EF4-FFF2-40B4-BE49-F238E27FC236}">
              <a16:creationId xmlns:a16="http://schemas.microsoft.com/office/drawing/2014/main" id="{00000000-0008-0000-0400-000077B10500}"/>
            </a:ext>
          </a:extLst>
        </xdr:cNvPr>
        <xdr:cNvSpPr>
          <a:spLocks noChangeArrowheads="1"/>
        </xdr:cNvSpPr>
      </xdr:nvSpPr>
      <xdr:spPr bwMode="auto">
        <a:xfrm>
          <a:off x="10401300" y="64960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13</xdr:row>
      <xdr:rowOff>209550</xdr:rowOff>
    </xdr:from>
    <xdr:to>
      <xdr:col>20</xdr:col>
      <xdr:colOff>609600</xdr:colOff>
      <xdr:row>13</xdr:row>
      <xdr:rowOff>390525</xdr:rowOff>
    </xdr:to>
    <xdr:sp macro="" textlink="">
      <xdr:nvSpPr>
        <xdr:cNvPr id="373115" name="AutoShape 3">
          <a:extLst>
            <a:ext uri="{FF2B5EF4-FFF2-40B4-BE49-F238E27FC236}">
              <a16:creationId xmlns:a16="http://schemas.microsoft.com/office/drawing/2014/main" id="{00000000-0008-0000-0400-00007BB10500}"/>
            </a:ext>
          </a:extLst>
        </xdr:cNvPr>
        <xdr:cNvSpPr>
          <a:spLocks noChangeArrowheads="1"/>
        </xdr:cNvSpPr>
      </xdr:nvSpPr>
      <xdr:spPr bwMode="auto">
        <a:xfrm>
          <a:off x="10639425" y="3952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123825</xdr:rowOff>
    </xdr:from>
    <xdr:to>
      <xdr:col>20</xdr:col>
      <xdr:colOff>485775</xdr:colOff>
      <xdr:row>13</xdr:row>
      <xdr:rowOff>304800</xdr:rowOff>
    </xdr:to>
    <xdr:sp macro="" textlink="">
      <xdr:nvSpPr>
        <xdr:cNvPr id="373116" name="AutoShape 3">
          <a:extLst>
            <a:ext uri="{FF2B5EF4-FFF2-40B4-BE49-F238E27FC236}">
              <a16:creationId xmlns:a16="http://schemas.microsoft.com/office/drawing/2014/main" id="{00000000-0008-0000-0400-00007CB10500}"/>
            </a:ext>
          </a:extLst>
        </xdr:cNvPr>
        <xdr:cNvSpPr>
          <a:spLocks noChangeArrowheads="1"/>
        </xdr:cNvSpPr>
      </xdr:nvSpPr>
      <xdr:spPr bwMode="auto">
        <a:xfrm>
          <a:off x="10515600" y="3867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13</xdr:row>
      <xdr:rowOff>219075</xdr:rowOff>
    </xdr:from>
    <xdr:to>
      <xdr:col>20</xdr:col>
      <xdr:colOff>371475</xdr:colOff>
      <xdr:row>13</xdr:row>
      <xdr:rowOff>400050</xdr:rowOff>
    </xdr:to>
    <xdr:sp macro="" textlink="">
      <xdr:nvSpPr>
        <xdr:cNvPr id="373117" name="AutoShape 3">
          <a:extLst>
            <a:ext uri="{FF2B5EF4-FFF2-40B4-BE49-F238E27FC236}">
              <a16:creationId xmlns:a16="http://schemas.microsoft.com/office/drawing/2014/main" id="{00000000-0008-0000-0400-00007DB10500}"/>
            </a:ext>
          </a:extLst>
        </xdr:cNvPr>
        <xdr:cNvSpPr>
          <a:spLocks noChangeArrowheads="1"/>
        </xdr:cNvSpPr>
      </xdr:nvSpPr>
      <xdr:spPr bwMode="auto">
        <a:xfrm>
          <a:off x="10401300" y="3962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95250</xdr:rowOff>
    </xdr:from>
    <xdr:to>
      <xdr:col>20</xdr:col>
      <xdr:colOff>476250</xdr:colOff>
      <xdr:row>14</xdr:row>
      <xdr:rowOff>276225</xdr:rowOff>
    </xdr:to>
    <xdr:sp macro="" textlink="">
      <xdr:nvSpPr>
        <xdr:cNvPr id="373118" name="AutoShape 3">
          <a:extLst>
            <a:ext uri="{FF2B5EF4-FFF2-40B4-BE49-F238E27FC236}">
              <a16:creationId xmlns:a16="http://schemas.microsoft.com/office/drawing/2014/main" id="{00000000-0008-0000-0400-00007EB10500}"/>
            </a:ext>
          </a:extLst>
        </xdr:cNvPr>
        <xdr:cNvSpPr>
          <a:spLocks noChangeArrowheads="1"/>
        </xdr:cNvSpPr>
      </xdr:nvSpPr>
      <xdr:spPr bwMode="auto">
        <a:xfrm>
          <a:off x="10506075" y="43815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14</xdr:row>
      <xdr:rowOff>190500</xdr:rowOff>
    </xdr:from>
    <xdr:to>
      <xdr:col>20</xdr:col>
      <xdr:colOff>361950</xdr:colOff>
      <xdr:row>14</xdr:row>
      <xdr:rowOff>371475</xdr:rowOff>
    </xdr:to>
    <xdr:sp macro="" textlink="">
      <xdr:nvSpPr>
        <xdr:cNvPr id="373119" name="AutoShape 3">
          <a:extLst>
            <a:ext uri="{FF2B5EF4-FFF2-40B4-BE49-F238E27FC236}">
              <a16:creationId xmlns:a16="http://schemas.microsoft.com/office/drawing/2014/main" id="{00000000-0008-0000-0400-00007FB10500}"/>
            </a:ext>
          </a:extLst>
        </xdr:cNvPr>
        <xdr:cNvSpPr>
          <a:spLocks noChangeArrowheads="1"/>
        </xdr:cNvSpPr>
      </xdr:nvSpPr>
      <xdr:spPr bwMode="auto">
        <a:xfrm>
          <a:off x="10391775" y="4476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17</xdr:row>
      <xdr:rowOff>180975</xdr:rowOff>
    </xdr:from>
    <xdr:to>
      <xdr:col>20</xdr:col>
      <xdr:colOff>590550</xdr:colOff>
      <xdr:row>17</xdr:row>
      <xdr:rowOff>361950</xdr:rowOff>
    </xdr:to>
    <xdr:sp macro="" textlink="">
      <xdr:nvSpPr>
        <xdr:cNvPr id="373123" name="AutoShape 3">
          <a:extLst>
            <a:ext uri="{FF2B5EF4-FFF2-40B4-BE49-F238E27FC236}">
              <a16:creationId xmlns:a16="http://schemas.microsoft.com/office/drawing/2014/main" id="{00000000-0008-0000-0400-000083B10500}"/>
            </a:ext>
          </a:extLst>
        </xdr:cNvPr>
        <xdr:cNvSpPr>
          <a:spLocks noChangeArrowheads="1"/>
        </xdr:cNvSpPr>
      </xdr:nvSpPr>
      <xdr:spPr bwMode="auto">
        <a:xfrm>
          <a:off x="10620375" y="5981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95250</xdr:rowOff>
    </xdr:from>
    <xdr:to>
      <xdr:col>20</xdr:col>
      <xdr:colOff>485775</xdr:colOff>
      <xdr:row>17</xdr:row>
      <xdr:rowOff>276225</xdr:rowOff>
    </xdr:to>
    <xdr:sp macro="" textlink="">
      <xdr:nvSpPr>
        <xdr:cNvPr id="373124" name="AutoShape 3">
          <a:extLst>
            <a:ext uri="{FF2B5EF4-FFF2-40B4-BE49-F238E27FC236}">
              <a16:creationId xmlns:a16="http://schemas.microsoft.com/office/drawing/2014/main" id="{00000000-0008-0000-0400-000084B10500}"/>
            </a:ext>
          </a:extLst>
        </xdr:cNvPr>
        <xdr:cNvSpPr>
          <a:spLocks noChangeArrowheads="1"/>
        </xdr:cNvSpPr>
      </xdr:nvSpPr>
      <xdr:spPr bwMode="auto">
        <a:xfrm>
          <a:off x="10515600" y="5895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17</xdr:row>
      <xdr:rowOff>190500</xdr:rowOff>
    </xdr:from>
    <xdr:to>
      <xdr:col>20</xdr:col>
      <xdr:colOff>371475</xdr:colOff>
      <xdr:row>17</xdr:row>
      <xdr:rowOff>371475</xdr:rowOff>
    </xdr:to>
    <xdr:sp macro="" textlink="">
      <xdr:nvSpPr>
        <xdr:cNvPr id="373125" name="AutoShape 3">
          <a:extLst>
            <a:ext uri="{FF2B5EF4-FFF2-40B4-BE49-F238E27FC236}">
              <a16:creationId xmlns:a16="http://schemas.microsoft.com/office/drawing/2014/main" id="{00000000-0008-0000-0400-000085B10500}"/>
            </a:ext>
          </a:extLst>
        </xdr:cNvPr>
        <xdr:cNvSpPr>
          <a:spLocks noChangeArrowheads="1"/>
        </xdr:cNvSpPr>
      </xdr:nvSpPr>
      <xdr:spPr bwMode="auto">
        <a:xfrm>
          <a:off x="10401300" y="5991225"/>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76200</xdr:colOff>
      <xdr:row>18</xdr:row>
      <xdr:rowOff>161925</xdr:rowOff>
    </xdr:from>
    <xdr:to>
      <xdr:col>4</xdr:col>
      <xdr:colOff>228600</xdr:colOff>
      <xdr:row>18</xdr:row>
      <xdr:rowOff>314325</xdr:rowOff>
    </xdr:to>
    <xdr:sp macro="" textlink="">
      <xdr:nvSpPr>
        <xdr:cNvPr id="373126" name="AutoShape 3">
          <a:extLst>
            <a:ext uri="{FF2B5EF4-FFF2-40B4-BE49-F238E27FC236}">
              <a16:creationId xmlns:a16="http://schemas.microsoft.com/office/drawing/2014/main" id="{00000000-0008-0000-0400-000086B10500}"/>
            </a:ext>
          </a:extLst>
        </xdr:cNvPr>
        <xdr:cNvSpPr>
          <a:spLocks noChangeArrowheads="1"/>
        </xdr:cNvSpPr>
      </xdr:nvSpPr>
      <xdr:spPr bwMode="auto">
        <a:xfrm>
          <a:off x="2657475" y="6457950"/>
          <a:ext cx="152400" cy="15240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20</xdr:row>
      <xdr:rowOff>161925</xdr:rowOff>
    </xdr:from>
    <xdr:to>
      <xdr:col>9</xdr:col>
      <xdr:colOff>247650</xdr:colOff>
      <xdr:row>20</xdr:row>
      <xdr:rowOff>314325</xdr:rowOff>
    </xdr:to>
    <xdr:sp macro="" textlink="">
      <xdr:nvSpPr>
        <xdr:cNvPr id="373127" name="AutoShape 3">
          <a:extLst>
            <a:ext uri="{FF2B5EF4-FFF2-40B4-BE49-F238E27FC236}">
              <a16:creationId xmlns:a16="http://schemas.microsoft.com/office/drawing/2014/main" id="{00000000-0008-0000-0400-000087B10500}"/>
            </a:ext>
          </a:extLst>
        </xdr:cNvPr>
        <xdr:cNvSpPr>
          <a:spLocks noChangeArrowheads="1"/>
        </xdr:cNvSpPr>
      </xdr:nvSpPr>
      <xdr:spPr bwMode="auto">
        <a:xfrm>
          <a:off x="5114925" y="7486650"/>
          <a:ext cx="152400" cy="152400"/>
        </a:xfrm>
        <a:prstGeom prst="diamond">
          <a:avLst/>
        </a:prstGeom>
        <a:solidFill>
          <a:srgbClr val="00B050"/>
        </a:solidFill>
        <a:ln w="9360">
          <a:solidFill>
            <a:srgbClr val="000000"/>
          </a:solidFill>
          <a:miter lim="800000"/>
          <a:headEnd/>
          <a:tailEnd/>
        </a:ln>
      </xdr:spPr>
    </xdr:sp>
    <xdr:clientData/>
  </xdr:twoCellAnchor>
  <xdr:twoCellAnchor>
    <xdr:from>
      <xdr:col>14</xdr:col>
      <xdr:colOff>123825</xdr:colOff>
      <xdr:row>20</xdr:row>
      <xdr:rowOff>171450</xdr:rowOff>
    </xdr:from>
    <xdr:to>
      <xdr:col>14</xdr:col>
      <xdr:colOff>276225</xdr:colOff>
      <xdr:row>20</xdr:row>
      <xdr:rowOff>323850</xdr:rowOff>
    </xdr:to>
    <xdr:sp macro="" textlink="">
      <xdr:nvSpPr>
        <xdr:cNvPr id="373128" name="AutoShape 3">
          <a:extLst>
            <a:ext uri="{FF2B5EF4-FFF2-40B4-BE49-F238E27FC236}">
              <a16:creationId xmlns:a16="http://schemas.microsoft.com/office/drawing/2014/main" id="{00000000-0008-0000-0400-000088B10500}"/>
            </a:ext>
          </a:extLst>
        </xdr:cNvPr>
        <xdr:cNvSpPr>
          <a:spLocks noChangeArrowheads="1"/>
        </xdr:cNvSpPr>
      </xdr:nvSpPr>
      <xdr:spPr bwMode="auto">
        <a:xfrm>
          <a:off x="7581900" y="7496175"/>
          <a:ext cx="152400" cy="152400"/>
        </a:xfrm>
        <a:prstGeom prst="diamond">
          <a:avLst/>
        </a:prstGeom>
        <a:solidFill>
          <a:srgbClr val="00B050"/>
        </a:solidFill>
        <a:ln w="9360">
          <a:solidFill>
            <a:srgbClr val="000000"/>
          </a:solidFill>
          <a:miter lim="800000"/>
          <a:headEnd/>
          <a:tailEnd/>
        </a:ln>
      </xdr:spPr>
    </xdr:sp>
    <xdr:clientData/>
  </xdr:twoCellAnchor>
  <xdr:twoCellAnchor>
    <xdr:from>
      <xdr:col>9</xdr:col>
      <xdr:colOff>123825</xdr:colOff>
      <xdr:row>21</xdr:row>
      <xdr:rowOff>209550</xdr:rowOff>
    </xdr:from>
    <xdr:to>
      <xdr:col>9</xdr:col>
      <xdr:colOff>285750</xdr:colOff>
      <xdr:row>21</xdr:row>
      <xdr:rowOff>342900</xdr:rowOff>
    </xdr:to>
    <xdr:sp macro="" textlink="">
      <xdr:nvSpPr>
        <xdr:cNvPr id="373142" name="AutoShape 3">
          <a:extLst>
            <a:ext uri="{FF2B5EF4-FFF2-40B4-BE49-F238E27FC236}">
              <a16:creationId xmlns:a16="http://schemas.microsoft.com/office/drawing/2014/main" id="{00000000-0008-0000-0400-000096B10500}"/>
            </a:ext>
          </a:extLst>
        </xdr:cNvPr>
        <xdr:cNvSpPr>
          <a:spLocks noChangeArrowheads="1"/>
        </xdr:cNvSpPr>
      </xdr:nvSpPr>
      <xdr:spPr bwMode="auto">
        <a:xfrm>
          <a:off x="5143500" y="80295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133350</xdr:colOff>
      <xdr:row>21</xdr:row>
      <xdr:rowOff>209550</xdr:rowOff>
    </xdr:from>
    <xdr:to>
      <xdr:col>14</xdr:col>
      <xdr:colOff>295275</xdr:colOff>
      <xdr:row>21</xdr:row>
      <xdr:rowOff>342900</xdr:rowOff>
    </xdr:to>
    <xdr:sp macro="" textlink="">
      <xdr:nvSpPr>
        <xdr:cNvPr id="373143" name="AutoShape 3">
          <a:extLst>
            <a:ext uri="{FF2B5EF4-FFF2-40B4-BE49-F238E27FC236}">
              <a16:creationId xmlns:a16="http://schemas.microsoft.com/office/drawing/2014/main" id="{00000000-0008-0000-0400-000097B10500}"/>
            </a:ext>
          </a:extLst>
        </xdr:cNvPr>
        <xdr:cNvSpPr>
          <a:spLocks noChangeArrowheads="1"/>
        </xdr:cNvSpPr>
      </xdr:nvSpPr>
      <xdr:spPr bwMode="auto">
        <a:xfrm>
          <a:off x="7591425" y="80295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85725</xdr:colOff>
      <xdr:row>21</xdr:row>
      <xdr:rowOff>247650</xdr:rowOff>
    </xdr:from>
    <xdr:to>
      <xdr:col>19</xdr:col>
      <xdr:colOff>247650</xdr:colOff>
      <xdr:row>21</xdr:row>
      <xdr:rowOff>381000</xdr:rowOff>
    </xdr:to>
    <xdr:sp macro="" textlink="">
      <xdr:nvSpPr>
        <xdr:cNvPr id="373144" name="AutoShape 3">
          <a:extLst>
            <a:ext uri="{FF2B5EF4-FFF2-40B4-BE49-F238E27FC236}">
              <a16:creationId xmlns:a16="http://schemas.microsoft.com/office/drawing/2014/main" id="{00000000-0008-0000-0400-000098B10500}"/>
            </a:ext>
          </a:extLst>
        </xdr:cNvPr>
        <xdr:cNvSpPr>
          <a:spLocks noChangeArrowheads="1"/>
        </xdr:cNvSpPr>
      </xdr:nvSpPr>
      <xdr:spPr bwMode="auto">
        <a:xfrm>
          <a:off x="9982200" y="80676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95250</xdr:colOff>
      <xdr:row>21</xdr:row>
      <xdr:rowOff>104775</xdr:rowOff>
    </xdr:from>
    <xdr:to>
      <xdr:col>20</xdr:col>
      <xdr:colOff>342900</xdr:colOff>
      <xdr:row>21</xdr:row>
      <xdr:rowOff>285750</xdr:rowOff>
    </xdr:to>
    <xdr:sp macro="" textlink="">
      <xdr:nvSpPr>
        <xdr:cNvPr id="373145" name="AutoShape 3">
          <a:extLst>
            <a:ext uri="{FF2B5EF4-FFF2-40B4-BE49-F238E27FC236}">
              <a16:creationId xmlns:a16="http://schemas.microsoft.com/office/drawing/2014/main" id="{00000000-0008-0000-0400-000099B10500}"/>
            </a:ext>
          </a:extLst>
        </xdr:cNvPr>
        <xdr:cNvSpPr>
          <a:spLocks noChangeArrowheads="1"/>
        </xdr:cNvSpPr>
      </xdr:nvSpPr>
      <xdr:spPr bwMode="auto">
        <a:xfrm>
          <a:off x="10372725" y="7924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21</xdr:row>
      <xdr:rowOff>9525</xdr:rowOff>
    </xdr:from>
    <xdr:to>
      <xdr:col>20</xdr:col>
      <xdr:colOff>476250</xdr:colOff>
      <xdr:row>21</xdr:row>
      <xdr:rowOff>190500</xdr:rowOff>
    </xdr:to>
    <xdr:sp macro="" textlink="">
      <xdr:nvSpPr>
        <xdr:cNvPr id="373146" name="AutoShape 3">
          <a:extLst>
            <a:ext uri="{FF2B5EF4-FFF2-40B4-BE49-F238E27FC236}">
              <a16:creationId xmlns:a16="http://schemas.microsoft.com/office/drawing/2014/main" id="{00000000-0008-0000-0400-00009AB10500}"/>
            </a:ext>
          </a:extLst>
        </xdr:cNvPr>
        <xdr:cNvSpPr>
          <a:spLocks noChangeArrowheads="1"/>
        </xdr:cNvSpPr>
      </xdr:nvSpPr>
      <xdr:spPr bwMode="auto">
        <a:xfrm>
          <a:off x="10506075" y="78295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21</xdr:row>
      <xdr:rowOff>104775</xdr:rowOff>
    </xdr:from>
    <xdr:to>
      <xdr:col>20</xdr:col>
      <xdr:colOff>581025</xdr:colOff>
      <xdr:row>21</xdr:row>
      <xdr:rowOff>285750</xdr:rowOff>
    </xdr:to>
    <xdr:sp macro="" textlink="">
      <xdr:nvSpPr>
        <xdr:cNvPr id="373147" name="AutoShape 3">
          <a:extLst>
            <a:ext uri="{FF2B5EF4-FFF2-40B4-BE49-F238E27FC236}">
              <a16:creationId xmlns:a16="http://schemas.microsoft.com/office/drawing/2014/main" id="{00000000-0008-0000-0400-00009BB10500}"/>
            </a:ext>
          </a:extLst>
        </xdr:cNvPr>
        <xdr:cNvSpPr>
          <a:spLocks noChangeArrowheads="1"/>
        </xdr:cNvSpPr>
      </xdr:nvSpPr>
      <xdr:spPr bwMode="auto">
        <a:xfrm>
          <a:off x="10610850" y="79248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247650</xdr:colOff>
      <xdr:row>13</xdr:row>
      <xdr:rowOff>304800</xdr:rowOff>
    </xdr:from>
    <xdr:to>
      <xdr:col>20</xdr:col>
      <xdr:colOff>495300</xdr:colOff>
      <xdr:row>13</xdr:row>
      <xdr:rowOff>485775</xdr:rowOff>
    </xdr:to>
    <xdr:sp macro="" textlink="">
      <xdr:nvSpPr>
        <xdr:cNvPr id="373148" name="AutoShape 3">
          <a:extLst>
            <a:ext uri="{FF2B5EF4-FFF2-40B4-BE49-F238E27FC236}">
              <a16:creationId xmlns:a16="http://schemas.microsoft.com/office/drawing/2014/main" id="{00000000-0008-0000-0400-00009CB10500}"/>
            </a:ext>
          </a:extLst>
        </xdr:cNvPr>
        <xdr:cNvSpPr>
          <a:spLocks noChangeArrowheads="1"/>
        </xdr:cNvSpPr>
      </xdr:nvSpPr>
      <xdr:spPr bwMode="auto">
        <a:xfrm>
          <a:off x="10525125" y="404812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13</xdr:row>
      <xdr:rowOff>247650</xdr:rowOff>
    </xdr:from>
    <xdr:to>
      <xdr:col>19</xdr:col>
      <xdr:colOff>247650</xdr:colOff>
      <xdr:row>13</xdr:row>
      <xdr:rowOff>381000</xdr:rowOff>
    </xdr:to>
    <xdr:sp macro="" textlink="">
      <xdr:nvSpPr>
        <xdr:cNvPr id="373149" name="AutoShape 3">
          <a:extLst>
            <a:ext uri="{FF2B5EF4-FFF2-40B4-BE49-F238E27FC236}">
              <a16:creationId xmlns:a16="http://schemas.microsoft.com/office/drawing/2014/main" id="{00000000-0008-0000-0400-00009DB10500}"/>
            </a:ext>
          </a:extLst>
        </xdr:cNvPr>
        <xdr:cNvSpPr>
          <a:spLocks noChangeArrowheads="1"/>
        </xdr:cNvSpPr>
      </xdr:nvSpPr>
      <xdr:spPr bwMode="auto">
        <a:xfrm>
          <a:off x="9982200" y="39909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342900</xdr:colOff>
      <xdr:row>14</xdr:row>
      <xdr:rowOff>200025</xdr:rowOff>
    </xdr:from>
    <xdr:to>
      <xdr:col>20</xdr:col>
      <xdr:colOff>590550</xdr:colOff>
      <xdr:row>14</xdr:row>
      <xdr:rowOff>381000</xdr:rowOff>
    </xdr:to>
    <xdr:sp macro="" textlink="">
      <xdr:nvSpPr>
        <xdr:cNvPr id="373150" name="AutoShape 3">
          <a:extLst>
            <a:ext uri="{FF2B5EF4-FFF2-40B4-BE49-F238E27FC236}">
              <a16:creationId xmlns:a16="http://schemas.microsoft.com/office/drawing/2014/main" id="{00000000-0008-0000-0400-00009EB10500}"/>
            </a:ext>
          </a:extLst>
        </xdr:cNvPr>
        <xdr:cNvSpPr>
          <a:spLocks noChangeArrowheads="1"/>
        </xdr:cNvSpPr>
      </xdr:nvSpPr>
      <xdr:spPr bwMode="auto">
        <a:xfrm>
          <a:off x="10620375" y="44862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14</xdr:row>
      <xdr:rowOff>228600</xdr:rowOff>
    </xdr:from>
    <xdr:to>
      <xdr:col>19</xdr:col>
      <xdr:colOff>247650</xdr:colOff>
      <xdr:row>14</xdr:row>
      <xdr:rowOff>361950</xdr:rowOff>
    </xdr:to>
    <xdr:sp macro="" textlink="">
      <xdr:nvSpPr>
        <xdr:cNvPr id="373151" name="AutoShape 3">
          <a:extLst>
            <a:ext uri="{FF2B5EF4-FFF2-40B4-BE49-F238E27FC236}">
              <a16:creationId xmlns:a16="http://schemas.microsoft.com/office/drawing/2014/main" id="{00000000-0008-0000-0400-00009FB10500}"/>
            </a:ext>
          </a:extLst>
        </xdr:cNvPr>
        <xdr:cNvSpPr>
          <a:spLocks noChangeArrowheads="1"/>
        </xdr:cNvSpPr>
      </xdr:nvSpPr>
      <xdr:spPr bwMode="auto">
        <a:xfrm>
          <a:off x="9982200" y="45148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15</xdr:row>
      <xdr:rowOff>219075</xdr:rowOff>
    </xdr:from>
    <xdr:to>
      <xdr:col>19</xdr:col>
      <xdr:colOff>276225</xdr:colOff>
      <xdr:row>15</xdr:row>
      <xdr:rowOff>352425</xdr:rowOff>
    </xdr:to>
    <xdr:sp macro="" textlink="">
      <xdr:nvSpPr>
        <xdr:cNvPr id="373152" name="AutoShape 3">
          <a:extLst>
            <a:ext uri="{FF2B5EF4-FFF2-40B4-BE49-F238E27FC236}">
              <a16:creationId xmlns:a16="http://schemas.microsoft.com/office/drawing/2014/main" id="{00000000-0008-0000-0400-0000A0B10500}"/>
            </a:ext>
          </a:extLst>
        </xdr:cNvPr>
        <xdr:cNvSpPr>
          <a:spLocks noChangeArrowheads="1"/>
        </xdr:cNvSpPr>
      </xdr:nvSpPr>
      <xdr:spPr bwMode="auto">
        <a:xfrm>
          <a:off x="10010775" y="5010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16</xdr:row>
      <xdr:rowOff>247650</xdr:rowOff>
    </xdr:from>
    <xdr:to>
      <xdr:col>19</xdr:col>
      <xdr:colOff>266700</xdr:colOff>
      <xdr:row>16</xdr:row>
      <xdr:rowOff>381000</xdr:rowOff>
    </xdr:to>
    <xdr:sp macro="" textlink="">
      <xdr:nvSpPr>
        <xdr:cNvPr id="373153" name="AutoShape 3">
          <a:extLst>
            <a:ext uri="{FF2B5EF4-FFF2-40B4-BE49-F238E27FC236}">
              <a16:creationId xmlns:a16="http://schemas.microsoft.com/office/drawing/2014/main" id="{00000000-0008-0000-0400-0000A1B10500}"/>
            </a:ext>
          </a:extLst>
        </xdr:cNvPr>
        <xdr:cNvSpPr>
          <a:spLocks noChangeArrowheads="1"/>
        </xdr:cNvSpPr>
      </xdr:nvSpPr>
      <xdr:spPr bwMode="auto">
        <a:xfrm>
          <a:off x="10001250" y="55435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17</xdr:row>
      <xdr:rowOff>209550</xdr:rowOff>
    </xdr:from>
    <xdr:to>
      <xdr:col>19</xdr:col>
      <xdr:colOff>266700</xdr:colOff>
      <xdr:row>17</xdr:row>
      <xdr:rowOff>342900</xdr:rowOff>
    </xdr:to>
    <xdr:sp macro="" textlink="">
      <xdr:nvSpPr>
        <xdr:cNvPr id="373155" name="AutoShape 3">
          <a:extLst>
            <a:ext uri="{FF2B5EF4-FFF2-40B4-BE49-F238E27FC236}">
              <a16:creationId xmlns:a16="http://schemas.microsoft.com/office/drawing/2014/main" id="{00000000-0008-0000-0400-0000A3B10500}"/>
            </a:ext>
          </a:extLst>
        </xdr:cNvPr>
        <xdr:cNvSpPr>
          <a:spLocks noChangeArrowheads="1"/>
        </xdr:cNvSpPr>
      </xdr:nvSpPr>
      <xdr:spPr bwMode="auto">
        <a:xfrm>
          <a:off x="10001250" y="60102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285750</xdr:rowOff>
    </xdr:from>
    <xdr:to>
      <xdr:col>20</xdr:col>
      <xdr:colOff>485775</xdr:colOff>
      <xdr:row>17</xdr:row>
      <xdr:rowOff>466725</xdr:rowOff>
    </xdr:to>
    <xdr:sp macro="" textlink="">
      <xdr:nvSpPr>
        <xdr:cNvPr id="373156" name="AutoShape 3">
          <a:extLst>
            <a:ext uri="{FF2B5EF4-FFF2-40B4-BE49-F238E27FC236}">
              <a16:creationId xmlns:a16="http://schemas.microsoft.com/office/drawing/2014/main" id="{00000000-0008-0000-0400-0000A4B10500}"/>
            </a:ext>
          </a:extLst>
        </xdr:cNvPr>
        <xdr:cNvSpPr>
          <a:spLocks noChangeArrowheads="1"/>
        </xdr:cNvSpPr>
      </xdr:nvSpPr>
      <xdr:spPr bwMode="auto">
        <a:xfrm>
          <a:off x="10515600" y="6086475"/>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95250</xdr:colOff>
      <xdr:row>20</xdr:row>
      <xdr:rowOff>247650</xdr:rowOff>
    </xdr:from>
    <xdr:to>
      <xdr:col>19</xdr:col>
      <xdr:colOff>257175</xdr:colOff>
      <xdr:row>20</xdr:row>
      <xdr:rowOff>381000</xdr:rowOff>
    </xdr:to>
    <xdr:sp macro="" textlink="">
      <xdr:nvSpPr>
        <xdr:cNvPr id="373157" name="AutoShape 3">
          <a:extLst>
            <a:ext uri="{FF2B5EF4-FFF2-40B4-BE49-F238E27FC236}">
              <a16:creationId xmlns:a16="http://schemas.microsoft.com/office/drawing/2014/main" id="{00000000-0008-0000-0400-0000A5B10500}"/>
            </a:ext>
          </a:extLst>
        </xdr:cNvPr>
        <xdr:cNvSpPr>
          <a:spLocks noChangeArrowheads="1"/>
        </xdr:cNvSpPr>
      </xdr:nvSpPr>
      <xdr:spPr bwMode="auto">
        <a:xfrm>
          <a:off x="9991725" y="75723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142875</xdr:colOff>
      <xdr:row>18</xdr:row>
      <xdr:rowOff>238125</xdr:rowOff>
    </xdr:from>
    <xdr:to>
      <xdr:col>19</xdr:col>
      <xdr:colOff>285750</xdr:colOff>
      <xdr:row>18</xdr:row>
      <xdr:rowOff>381000</xdr:rowOff>
    </xdr:to>
    <xdr:sp macro="" textlink="">
      <xdr:nvSpPr>
        <xdr:cNvPr id="373160" name="AutoShape 3">
          <a:extLst>
            <a:ext uri="{FF2B5EF4-FFF2-40B4-BE49-F238E27FC236}">
              <a16:creationId xmlns:a16="http://schemas.microsoft.com/office/drawing/2014/main" id="{00000000-0008-0000-0400-0000A8B10500}"/>
            </a:ext>
          </a:extLst>
        </xdr:cNvPr>
        <xdr:cNvSpPr>
          <a:spLocks noChangeArrowheads="1"/>
        </xdr:cNvSpPr>
      </xdr:nvSpPr>
      <xdr:spPr bwMode="auto">
        <a:xfrm>
          <a:off x="10039350" y="6534150"/>
          <a:ext cx="142875" cy="142875"/>
        </a:xfrm>
        <a:prstGeom prst="diamond">
          <a:avLst/>
        </a:prstGeom>
        <a:solidFill>
          <a:srgbClr val="FFFF00"/>
        </a:solidFill>
        <a:ln w="9360">
          <a:solidFill>
            <a:srgbClr val="000000"/>
          </a:solidFill>
          <a:miter lim="800000"/>
          <a:headEnd/>
          <a:tailEnd/>
        </a:ln>
      </xdr:spPr>
    </xdr:sp>
    <xdr:clientData/>
  </xdr:twoCellAnchor>
  <xdr:twoCellAnchor>
    <xdr:from>
      <xdr:col>20</xdr:col>
      <xdr:colOff>371475</xdr:colOff>
      <xdr:row>18</xdr:row>
      <xdr:rowOff>180975</xdr:rowOff>
    </xdr:from>
    <xdr:to>
      <xdr:col>20</xdr:col>
      <xdr:colOff>619125</xdr:colOff>
      <xdr:row>18</xdr:row>
      <xdr:rowOff>361950</xdr:rowOff>
    </xdr:to>
    <xdr:sp macro="" textlink="">
      <xdr:nvSpPr>
        <xdr:cNvPr id="373161" name="AutoShape 3">
          <a:extLst>
            <a:ext uri="{FF2B5EF4-FFF2-40B4-BE49-F238E27FC236}">
              <a16:creationId xmlns:a16="http://schemas.microsoft.com/office/drawing/2014/main" id="{00000000-0008-0000-0400-0000A9B10500}"/>
            </a:ext>
          </a:extLst>
        </xdr:cNvPr>
        <xdr:cNvSpPr>
          <a:spLocks noChangeArrowheads="1"/>
        </xdr:cNvSpPr>
      </xdr:nvSpPr>
      <xdr:spPr bwMode="auto">
        <a:xfrm>
          <a:off x="10648950" y="6477000"/>
          <a:ext cx="247650" cy="180975"/>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19</xdr:row>
      <xdr:rowOff>200025</xdr:rowOff>
    </xdr:from>
    <xdr:to>
      <xdr:col>19</xdr:col>
      <xdr:colOff>266700</xdr:colOff>
      <xdr:row>19</xdr:row>
      <xdr:rowOff>333375</xdr:rowOff>
    </xdr:to>
    <xdr:sp macro="" textlink="">
      <xdr:nvSpPr>
        <xdr:cNvPr id="373163" name="AutoShape 3">
          <a:extLst>
            <a:ext uri="{FF2B5EF4-FFF2-40B4-BE49-F238E27FC236}">
              <a16:creationId xmlns:a16="http://schemas.microsoft.com/office/drawing/2014/main" id="{00000000-0008-0000-0400-0000ABB10500}"/>
            </a:ext>
          </a:extLst>
        </xdr:cNvPr>
        <xdr:cNvSpPr>
          <a:spLocks noChangeArrowheads="1"/>
        </xdr:cNvSpPr>
      </xdr:nvSpPr>
      <xdr:spPr bwMode="auto">
        <a:xfrm>
          <a:off x="10001250" y="70199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95250</xdr:colOff>
      <xdr:row>21</xdr:row>
      <xdr:rowOff>133350</xdr:rowOff>
    </xdr:from>
    <xdr:to>
      <xdr:col>4</xdr:col>
      <xdr:colOff>257175</xdr:colOff>
      <xdr:row>21</xdr:row>
      <xdr:rowOff>266700</xdr:rowOff>
    </xdr:to>
    <xdr:sp macro="" textlink="">
      <xdr:nvSpPr>
        <xdr:cNvPr id="373166" name="AutoShape 3">
          <a:extLst>
            <a:ext uri="{FF2B5EF4-FFF2-40B4-BE49-F238E27FC236}">
              <a16:creationId xmlns:a16="http://schemas.microsoft.com/office/drawing/2014/main" id="{00000000-0008-0000-0400-0000AEB10500}"/>
            </a:ext>
          </a:extLst>
        </xdr:cNvPr>
        <xdr:cNvSpPr>
          <a:spLocks noChangeArrowheads="1"/>
        </xdr:cNvSpPr>
      </xdr:nvSpPr>
      <xdr:spPr bwMode="auto">
        <a:xfrm>
          <a:off x="2676525" y="795337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219075</xdr:colOff>
      <xdr:row>21</xdr:row>
      <xdr:rowOff>200025</xdr:rowOff>
    </xdr:from>
    <xdr:to>
      <xdr:col>20</xdr:col>
      <xdr:colOff>466725</xdr:colOff>
      <xdr:row>21</xdr:row>
      <xdr:rowOff>381000</xdr:rowOff>
    </xdr:to>
    <xdr:sp macro="" textlink="">
      <xdr:nvSpPr>
        <xdr:cNvPr id="373167" name="AutoShape 3">
          <a:extLst>
            <a:ext uri="{FF2B5EF4-FFF2-40B4-BE49-F238E27FC236}">
              <a16:creationId xmlns:a16="http://schemas.microsoft.com/office/drawing/2014/main" id="{00000000-0008-0000-0400-0000AFB10500}"/>
            </a:ext>
          </a:extLst>
        </xdr:cNvPr>
        <xdr:cNvSpPr>
          <a:spLocks noChangeArrowheads="1"/>
        </xdr:cNvSpPr>
      </xdr:nvSpPr>
      <xdr:spPr bwMode="auto">
        <a:xfrm>
          <a:off x="10496550" y="8020050"/>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14</xdr:row>
      <xdr:rowOff>190500</xdr:rowOff>
    </xdr:from>
    <xdr:to>
      <xdr:col>4</xdr:col>
      <xdr:colOff>257175</xdr:colOff>
      <xdr:row>14</xdr:row>
      <xdr:rowOff>333375</xdr:rowOff>
    </xdr:to>
    <xdr:sp macro="" textlink="">
      <xdr:nvSpPr>
        <xdr:cNvPr id="373172" name="AutoShape 3">
          <a:extLst>
            <a:ext uri="{FF2B5EF4-FFF2-40B4-BE49-F238E27FC236}">
              <a16:creationId xmlns:a16="http://schemas.microsoft.com/office/drawing/2014/main" id="{00000000-0008-0000-0400-0000B4B10500}"/>
            </a:ext>
          </a:extLst>
        </xdr:cNvPr>
        <xdr:cNvSpPr>
          <a:spLocks noChangeArrowheads="1"/>
        </xdr:cNvSpPr>
      </xdr:nvSpPr>
      <xdr:spPr bwMode="auto">
        <a:xfrm>
          <a:off x="2695575" y="447675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95250</xdr:colOff>
      <xdr:row>15</xdr:row>
      <xdr:rowOff>209550</xdr:rowOff>
    </xdr:from>
    <xdr:to>
      <xdr:col>4</xdr:col>
      <xdr:colOff>257175</xdr:colOff>
      <xdr:row>15</xdr:row>
      <xdr:rowOff>342900</xdr:rowOff>
    </xdr:to>
    <xdr:sp macro="" textlink="">
      <xdr:nvSpPr>
        <xdr:cNvPr id="92" name="AutoShape 3">
          <a:extLst>
            <a:ext uri="{FF2B5EF4-FFF2-40B4-BE49-F238E27FC236}">
              <a16:creationId xmlns:a16="http://schemas.microsoft.com/office/drawing/2014/main" id="{00000000-0008-0000-0400-00005C000000}"/>
            </a:ext>
          </a:extLst>
        </xdr:cNvPr>
        <xdr:cNvSpPr>
          <a:spLocks noChangeArrowheads="1"/>
        </xdr:cNvSpPr>
      </xdr:nvSpPr>
      <xdr:spPr bwMode="auto">
        <a:xfrm>
          <a:off x="2676525" y="50006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104775</xdr:colOff>
      <xdr:row>16</xdr:row>
      <xdr:rowOff>180975</xdr:rowOff>
    </xdr:from>
    <xdr:to>
      <xdr:col>4</xdr:col>
      <xdr:colOff>266700</xdr:colOff>
      <xdr:row>16</xdr:row>
      <xdr:rowOff>314325</xdr:rowOff>
    </xdr:to>
    <xdr:sp macro="" textlink="">
      <xdr:nvSpPr>
        <xdr:cNvPr id="93" name="AutoShape 3">
          <a:extLst>
            <a:ext uri="{FF2B5EF4-FFF2-40B4-BE49-F238E27FC236}">
              <a16:creationId xmlns:a16="http://schemas.microsoft.com/office/drawing/2014/main" id="{00000000-0008-0000-0400-00005D000000}"/>
            </a:ext>
          </a:extLst>
        </xdr:cNvPr>
        <xdr:cNvSpPr>
          <a:spLocks noChangeArrowheads="1"/>
        </xdr:cNvSpPr>
      </xdr:nvSpPr>
      <xdr:spPr bwMode="auto">
        <a:xfrm>
          <a:off x="2686050" y="547687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95250</xdr:colOff>
      <xdr:row>19</xdr:row>
      <xdr:rowOff>180975</xdr:rowOff>
    </xdr:from>
    <xdr:to>
      <xdr:col>4</xdr:col>
      <xdr:colOff>247650</xdr:colOff>
      <xdr:row>19</xdr:row>
      <xdr:rowOff>333375</xdr:rowOff>
    </xdr:to>
    <xdr:sp macro="" textlink="">
      <xdr:nvSpPr>
        <xdr:cNvPr id="94" name="AutoShape 3">
          <a:extLst>
            <a:ext uri="{FF2B5EF4-FFF2-40B4-BE49-F238E27FC236}">
              <a16:creationId xmlns:a16="http://schemas.microsoft.com/office/drawing/2014/main" id="{00000000-0008-0000-0400-00005E000000}"/>
            </a:ext>
          </a:extLst>
        </xdr:cNvPr>
        <xdr:cNvSpPr>
          <a:spLocks noChangeArrowheads="1"/>
        </xdr:cNvSpPr>
      </xdr:nvSpPr>
      <xdr:spPr bwMode="auto">
        <a:xfrm>
          <a:off x="2676525" y="7000875"/>
          <a:ext cx="152400" cy="152400"/>
        </a:xfrm>
        <a:prstGeom prst="diamond">
          <a:avLst/>
        </a:prstGeom>
        <a:solidFill>
          <a:srgbClr val="00B050"/>
        </a:solidFill>
        <a:ln w="9360">
          <a:solidFill>
            <a:srgbClr val="000000"/>
          </a:solidFill>
          <a:miter lim="800000"/>
          <a:headEnd/>
          <a:tailEnd/>
        </a:ln>
      </xdr:spPr>
    </xdr:sp>
    <xdr:clientData/>
  </xdr:twoCellAnchor>
  <xdr:twoCellAnchor>
    <xdr:from>
      <xdr:col>4</xdr:col>
      <xdr:colOff>95250</xdr:colOff>
      <xdr:row>20</xdr:row>
      <xdr:rowOff>190500</xdr:rowOff>
    </xdr:from>
    <xdr:to>
      <xdr:col>4</xdr:col>
      <xdr:colOff>257175</xdr:colOff>
      <xdr:row>20</xdr:row>
      <xdr:rowOff>323850</xdr:rowOff>
    </xdr:to>
    <xdr:sp macro="" textlink="">
      <xdr:nvSpPr>
        <xdr:cNvPr id="95" name="AutoShape 3">
          <a:extLst>
            <a:ext uri="{FF2B5EF4-FFF2-40B4-BE49-F238E27FC236}">
              <a16:creationId xmlns:a16="http://schemas.microsoft.com/office/drawing/2014/main" id="{00000000-0008-0000-0400-00005F000000}"/>
            </a:ext>
          </a:extLst>
        </xdr:cNvPr>
        <xdr:cNvSpPr>
          <a:spLocks noChangeArrowheads="1"/>
        </xdr:cNvSpPr>
      </xdr:nvSpPr>
      <xdr:spPr bwMode="auto">
        <a:xfrm>
          <a:off x="2676525" y="751522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14</xdr:row>
      <xdr:rowOff>295275</xdr:rowOff>
    </xdr:from>
    <xdr:to>
      <xdr:col>20</xdr:col>
      <xdr:colOff>476250</xdr:colOff>
      <xdr:row>14</xdr:row>
      <xdr:rowOff>476250</xdr:rowOff>
    </xdr:to>
    <xdr:sp macro="" textlink="">
      <xdr:nvSpPr>
        <xdr:cNvPr id="96" name="AutoShape 3">
          <a:extLst>
            <a:ext uri="{FF2B5EF4-FFF2-40B4-BE49-F238E27FC236}">
              <a16:creationId xmlns:a16="http://schemas.microsoft.com/office/drawing/2014/main" id="{00000000-0008-0000-0400-000060000000}"/>
            </a:ext>
          </a:extLst>
        </xdr:cNvPr>
        <xdr:cNvSpPr>
          <a:spLocks noChangeArrowheads="1"/>
        </xdr:cNvSpPr>
      </xdr:nvSpPr>
      <xdr:spPr bwMode="auto">
        <a:xfrm>
          <a:off x="10610850" y="45815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104775</xdr:colOff>
      <xdr:row>15</xdr:row>
      <xdr:rowOff>66675</xdr:rowOff>
    </xdr:from>
    <xdr:to>
      <xdr:col>20</xdr:col>
      <xdr:colOff>609600</xdr:colOff>
      <xdr:row>15</xdr:row>
      <xdr:rowOff>438150</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10487025" y="4857750"/>
          <a:ext cx="504825" cy="371475"/>
          <a:chOff x="10487025" y="4857750"/>
          <a:chExt cx="504825" cy="371475"/>
        </a:xfrm>
      </xdr:grpSpPr>
      <xdr:sp macro="" textlink="">
        <xdr:nvSpPr>
          <xdr:cNvPr id="373120" name="AutoShape 3">
            <a:extLst>
              <a:ext uri="{FF2B5EF4-FFF2-40B4-BE49-F238E27FC236}">
                <a16:creationId xmlns:a16="http://schemas.microsoft.com/office/drawing/2014/main" id="{00000000-0008-0000-0400-000080B10500}"/>
              </a:ext>
            </a:extLst>
          </xdr:cNvPr>
          <xdr:cNvSpPr>
            <a:spLocks noChangeArrowheads="1"/>
          </xdr:cNvSpPr>
        </xdr:nvSpPr>
        <xdr:spPr bwMode="auto">
          <a:xfrm>
            <a:off x="10744200" y="4962525"/>
            <a:ext cx="247650" cy="180975"/>
          </a:xfrm>
          <a:prstGeom prst="diamond">
            <a:avLst/>
          </a:prstGeom>
          <a:solidFill>
            <a:srgbClr val="FFFF00"/>
          </a:solidFill>
          <a:ln w="9360">
            <a:solidFill>
              <a:srgbClr val="000000"/>
            </a:solidFill>
            <a:miter lim="800000"/>
            <a:headEnd/>
            <a:tailEnd/>
          </a:ln>
        </xdr:spPr>
      </xdr:sp>
      <xdr:sp macro="" textlink="">
        <xdr:nvSpPr>
          <xdr:cNvPr id="373121" name="AutoShape 3">
            <a:extLst>
              <a:ext uri="{FF2B5EF4-FFF2-40B4-BE49-F238E27FC236}">
                <a16:creationId xmlns:a16="http://schemas.microsoft.com/office/drawing/2014/main" id="{00000000-0008-0000-0400-000081B10500}"/>
              </a:ext>
            </a:extLst>
          </xdr:cNvPr>
          <xdr:cNvSpPr>
            <a:spLocks noChangeArrowheads="1"/>
          </xdr:cNvSpPr>
        </xdr:nvSpPr>
        <xdr:spPr bwMode="auto">
          <a:xfrm>
            <a:off x="10620375" y="4857750"/>
            <a:ext cx="247650" cy="180975"/>
          </a:xfrm>
          <a:prstGeom prst="diamond">
            <a:avLst/>
          </a:prstGeom>
          <a:solidFill>
            <a:srgbClr val="00B050"/>
          </a:solidFill>
          <a:ln w="9360">
            <a:solidFill>
              <a:srgbClr val="000000"/>
            </a:solidFill>
            <a:miter lim="800000"/>
            <a:headEnd/>
            <a:tailEnd/>
          </a:ln>
        </xdr:spPr>
      </xdr:sp>
      <xdr:sp macro="" textlink="">
        <xdr:nvSpPr>
          <xdr:cNvPr id="373122" name="AutoShape 3">
            <a:extLst>
              <a:ext uri="{FF2B5EF4-FFF2-40B4-BE49-F238E27FC236}">
                <a16:creationId xmlns:a16="http://schemas.microsoft.com/office/drawing/2014/main" id="{00000000-0008-0000-0400-000082B10500}"/>
              </a:ext>
            </a:extLst>
          </xdr:cNvPr>
          <xdr:cNvSpPr>
            <a:spLocks noChangeArrowheads="1"/>
          </xdr:cNvSpPr>
        </xdr:nvSpPr>
        <xdr:spPr bwMode="auto">
          <a:xfrm>
            <a:off x="10487025" y="4953000"/>
            <a:ext cx="247650" cy="180975"/>
          </a:xfrm>
          <a:prstGeom prst="diamond">
            <a:avLst/>
          </a:prstGeom>
          <a:solidFill>
            <a:srgbClr val="00B050"/>
          </a:solidFill>
          <a:ln w="9360">
            <a:solidFill>
              <a:srgbClr val="000000"/>
            </a:solidFill>
            <a:miter lim="800000"/>
            <a:headEnd/>
            <a:tailEnd/>
          </a:ln>
        </xdr:spPr>
      </xdr:sp>
      <xdr:sp macro="" textlink="">
        <xdr:nvSpPr>
          <xdr:cNvPr id="97" name="AutoShape 3">
            <a:extLst>
              <a:ext uri="{FF2B5EF4-FFF2-40B4-BE49-F238E27FC236}">
                <a16:creationId xmlns:a16="http://schemas.microsoft.com/office/drawing/2014/main" id="{00000000-0008-0000-0400-000061000000}"/>
              </a:ext>
            </a:extLst>
          </xdr:cNvPr>
          <xdr:cNvSpPr>
            <a:spLocks noChangeArrowheads="1"/>
          </xdr:cNvSpPr>
        </xdr:nvSpPr>
        <xdr:spPr bwMode="auto">
          <a:xfrm>
            <a:off x="10610850" y="5048250"/>
            <a:ext cx="247650" cy="180975"/>
          </a:xfrm>
          <a:prstGeom prst="diamond">
            <a:avLst/>
          </a:prstGeom>
          <a:solidFill>
            <a:srgbClr val="FFFF00"/>
          </a:solidFill>
          <a:ln w="9360">
            <a:solidFill>
              <a:srgbClr val="000000"/>
            </a:solidFill>
            <a:miter lim="800000"/>
            <a:headEnd/>
            <a:tailEnd/>
          </a:ln>
        </xdr:spPr>
      </xdr:sp>
    </xdr:grpSp>
    <xdr:clientData/>
  </xdr:twoCellAnchor>
  <xdr:twoCellAnchor>
    <xdr:from>
      <xdr:col>20</xdr:col>
      <xdr:colOff>133350</xdr:colOff>
      <xdr:row>16</xdr:row>
      <xdr:rowOff>76200</xdr:rowOff>
    </xdr:from>
    <xdr:to>
      <xdr:col>20</xdr:col>
      <xdr:colOff>638175</xdr:colOff>
      <xdr:row>16</xdr:row>
      <xdr:rowOff>447675</xdr:rowOff>
    </xdr:to>
    <xdr:grpSp>
      <xdr:nvGrpSpPr>
        <xdr:cNvPr id="99" name="Grupo 98">
          <a:extLst>
            <a:ext uri="{FF2B5EF4-FFF2-40B4-BE49-F238E27FC236}">
              <a16:creationId xmlns:a16="http://schemas.microsoft.com/office/drawing/2014/main" id="{00000000-0008-0000-0400-000063000000}"/>
            </a:ext>
          </a:extLst>
        </xdr:cNvPr>
        <xdr:cNvGrpSpPr/>
      </xdr:nvGrpSpPr>
      <xdr:grpSpPr>
        <a:xfrm>
          <a:off x="10515600" y="5372100"/>
          <a:ext cx="504825" cy="371475"/>
          <a:chOff x="10487025" y="4857750"/>
          <a:chExt cx="504825" cy="371475"/>
        </a:xfrm>
      </xdr:grpSpPr>
      <xdr:sp macro="" textlink="">
        <xdr:nvSpPr>
          <xdr:cNvPr id="100" name="AutoShape 3">
            <a:extLst>
              <a:ext uri="{FF2B5EF4-FFF2-40B4-BE49-F238E27FC236}">
                <a16:creationId xmlns:a16="http://schemas.microsoft.com/office/drawing/2014/main" id="{00000000-0008-0000-0400-000064000000}"/>
              </a:ext>
            </a:extLst>
          </xdr:cNvPr>
          <xdr:cNvSpPr>
            <a:spLocks noChangeArrowheads="1"/>
          </xdr:cNvSpPr>
        </xdr:nvSpPr>
        <xdr:spPr bwMode="auto">
          <a:xfrm>
            <a:off x="10744200" y="4962525"/>
            <a:ext cx="247650" cy="180975"/>
          </a:xfrm>
          <a:prstGeom prst="diamond">
            <a:avLst/>
          </a:prstGeom>
          <a:solidFill>
            <a:srgbClr val="FFFF00"/>
          </a:solidFill>
          <a:ln w="9360">
            <a:solidFill>
              <a:srgbClr val="000000"/>
            </a:solidFill>
            <a:miter lim="800000"/>
            <a:headEnd/>
            <a:tailEnd/>
          </a:ln>
        </xdr:spPr>
      </xdr:sp>
      <xdr:sp macro="" textlink="">
        <xdr:nvSpPr>
          <xdr:cNvPr id="101" name="AutoShape 3">
            <a:extLst>
              <a:ext uri="{FF2B5EF4-FFF2-40B4-BE49-F238E27FC236}">
                <a16:creationId xmlns:a16="http://schemas.microsoft.com/office/drawing/2014/main" id="{00000000-0008-0000-0400-000065000000}"/>
              </a:ext>
            </a:extLst>
          </xdr:cNvPr>
          <xdr:cNvSpPr>
            <a:spLocks noChangeArrowheads="1"/>
          </xdr:cNvSpPr>
        </xdr:nvSpPr>
        <xdr:spPr bwMode="auto">
          <a:xfrm>
            <a:off x="10620375" y="4857750"/>
            <a:ext cx="247650" cy="180975"/>
          </a:xfrm>
          <a:prstGeom prst="diamond">
            <a:avLst/>
          </a:prstGeom>
          <a:solidFill>
            <a:srgbClr val="00B050"/>
          </a:solidFill>
          <a:ln w="9360">
            <a:solidFill>
              <a:srgbClr val="000000"/>
            </a:solidFill>
            <a:miter lim="800000"/>
            <a:headEnd/>
            <a:tailEnd/>
          </a:ln>
        </xdr:spPr>
      </xdr:sp>
      <xdr:sp macro="" textlink="">
        <xdr:nvSpPr>
          <xdr:cNvPr id="102" name="AutoShape 3">
            <a:extLst>
              <a:ext uri="{FF2B5EF4-FFF2-40B4-BE49-F238E27FC236}">
                <a16:creationId xmlns:a16="http://schemas.microsoft.com/office/drawing/2014/main" id="{00000000-0008-0000-0400-000066000000}"/>
              </a:ext>
            </a:extLst>
          </xdr:cNvPr>
          <xdr:cNvSpPr>
            <a:spLocks noChangeArrowheads="1"/>
          </xdr:cNvSpPr>
        </xdr:nvSpPr>
        <xdr:spPr bwMode="auto">
          <a:xfrm>
            <a:off x="10487025" y="4953000"/>
            <a:ext cx="247650" cy="180975"/>
          </a:xfrm>
          <a:prstGeom prst="diamond">
            <a:avLst/>
          </a:prstGeom>
          <a:solidFill>
            <a:srgbClr val="00B050"/>
          </a:solidFill>
          <a:ln w="9360">
            <a:solidFill>
              <a:srgbClr val="000000"/>
            </a:solidFill>
            <a:miter lim="800000"/>
            <a:headEnd/>
            <a:tailEnd/>
          </a:ln>
        </xdr:spPr>
      </xdr:sp>
      <xdr:sp macro="" textlink="">
        <xdr:nvSpPr>
          <xdr:cNvPr id="103" name="AutoShape 3">
            <a:extLst>
              <a:ext uri="{FF2B5EF4-FFF2-40B4-BE49-F238E27FC236}">
                <a16:creationId xmlns:a16="http://schemas.microsoft.com/office/drawing/2014/main" id="{00000000-0008-0000-0400-000067000000}"/>
              </a:ext>
            </a:extLst>
          </xdr:cNvPr>
          <xdr:cNvSpPr>
            <a:spLocks noChangeArrowheads="1"/>
          </xdr:cNvSpPr>
        </xdr:nvSpPr>
        <xdr:spPr bwMode="auto">
          <a:xfrm>
            <a:off x="10610850" y="5048250"/>
            <a:ext cx="247650" cy="180975"/>
          </a:xfrm>
          <a:prstGeom prst="diamond">
            <a:avLst/>
          </a:prstGeom>
          <a:solidFill>
            <a:srgbClr val="FFFF00"/>
          </a:solidFill>
          <a:ln w="9360">
            <a:solidFill>
              <a:srgbClr val="000000"/>
            </a:solidFill>
            <a:miter lim="800000"/>
            <a:headEnd/>
            <a:tailEnd/>
          </a:ln>
        </xdr:spPr>
      </xdr:sp>
    </xdr:grpSp>
    <xdr:clientData/>
  </xdr:twoCellAnchor>
  <xdr:twoCellAnchor>
    <xdr:from>
      <xdr:col>20</xdr:col>
      <xdr:colOff>247650</xdr:colOff>
      <xdr:row>18</xdr:row>
      <xdr:rowOff>285750</xdr:rowOff>
    </xdr:from>
    <xdr:to>
      <xdr:col>20</xdr:col>
      <xdr:colOff>495300</xdr:colOff>
      <xdr:row>18</xdr:row>
      <xdr:rowOff>466725</xdr:rowOff>
    </xdr:to>
    <xdr:sp macro="" textlink="">
      <xdr:nvSpPr>
        <xdr:cNvPr id="104" name="AutoShape 3">
          <a:extLst>
            <a:ext uri="{FF2B5EF4-FFF2-40B4-BE49-F238E27FC236}">
              <a16:creationId xmlns:a16="http://schemas.microsoft.com/office/drawing/2014/main" id="{00000000-0008-0000-0400-000068000000}"/>
            </a:ext>
          </a:extLst>
        </xdr:cNvPr>
        <xdr:cNvSpPr>
          <a:spLocks noChangeArrowheads="1"/>
        </xdr:cNvSpPr>
      </xdr:nvSpPr>
      <xdr:spPr bwMode="auto">
        <a:xfrm>
          <a:off x="10629900" y="6581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295275</xdr:colOff>
      <xdr:row>19</xdr:row>
      <xdr:rowOff>314325</xdr:rowOff>
    </xdr:from>
    <xdr:to>
      <xdr:col>20</xdr:col>
      <xdr:colOff>542925</xdr:colOff>
      <xdr:row>19</xdr:row>
      <xdr:rowOff>495300</xdr:rowOff>
    </xdr:to>
    <xdr:sp macro="" textlink="">
      <xdr:nvSpPr>
        <xdr:cNvPr id="105" name="AutoShape 3">
          <a:extLst>
            <a:ext uri="{FF2B5EF4-FFF2-40B4-BE49-F238E27FC236}">
              <a16:creationId xmlns:a16="http://schemas.microsoft.com/office/drawing/2014/main" id="{00000000-0008-0000-0400-000069000000}"/>
            </a:ext>
          </a:extLst>
        </xdr:cNvPr>
        <xdr:cNvSpPr>
          <a:spLocks noChangeArrowheads="1"/>
        </xdr:cNvSpPr>
      </xdr:nvSpPr>
      <xdr:spPr bwMode="auto">
        <a:xfrm>
          <a:off x="10677525" y="71342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142875</xdr:colOff>
      <xdr:row>20</xdr:row>
      <xdr:rowOff>95250</xdr:rowOff>
    </xdr:from>
    <xdr:to>
      <xdr:col>20</xdr:col>
      <xdr:colOff>647700</xdr:colOff>
      <xdr:row>20</xdr:row>
      <xdr:rowOff>466725</xdr:rowOff>
    </xdr:to>
    <xdr:grpSp>
      <xdr:nvGrpSpPr>
        <xdr:cNvPr id="106" name="Grupo 105">
          <a:extLst>
            <a:ext uri="{FF2B5EF4-FFF2-40B4-BE49-F238E27FC236}">
              <a16:creationId xmlns:a16="http://schemas.microsoft.com/office/drawing/2014/main" id="{00000000-0008-0000-0400-00006A000000}"/>
            </a:ext>
          </a:extLst>
        </xdr:cNvPr>
        <xdr:cNvGrpSpPr/>
      </xdr:nvGrpSpPr>
      <xdr:grpSpPr>
        <a:xfrm>
          <a:off x="10525125" y="7419975"/>
          <a:ext cx="504825" cy="371475"/>
          <a:chOff x="10487025" y="4857750"/>
          <a:chExt cx="504825" cy="371475"/>
        </a:xfrm>
      </xdr:grpSpPr>
      <xdr:sp macro="" textlink="">
        <xdr:nvSpPr>
          <xdr:cNvPr id="107" name="AutoShape 3">
            <a:extLst>
              <a:ext uri="{FF2B5EF4-FFF2-40B4-BE49-F238E27FC236}">
                <a16:creationId xmlns:a16="http://schemas.microsoft.com/office/drawing/2014/main" id="{00000000-0008-0000-0400-00006B000000}"/>
              </a:ext>
            </a:extLst>
          </xdr:cNvPr>
          <xdr:cNvSpPr>
            <a:spLocks noChangeArrowheads="1"/>
          </xdr:cNvSpPr>
        </xdr:nvSpPr>
        <xdr:spPr bwMode="auto">
          <a:xfrm>
            <a:off x="10744200" y="4962525"/>
            <a:ext cx="247650" cy="180975"/>
          </a:xfrm>
          <a:prstGeom prst="diamond">
            <a:avLst/>
          </a:prstGeom>
          <a:solidFill>
            <a:srgbClr val="FFFF00"/>
          </a:solidFill>
          <a:ln w="9360">
            <a:solidFill>
              <a:srgbClr val="000000"/>
            </a:solidFill>
            <a:miter lim="800000"/>
            <a:headEnd/>
            <a:tailEnd/>
          </a:ln>
        </xdr:spPr>
      </xdr:sp>
      <xdr:sp macro="" textlink="">
        <xdr:nvSpPr>
          <xdr:cNvPr id="108" name="AutoShape 3">
            <a:extLst>
              <a:ext uri="{FF2B5EF4-FFF2-40B4-BE49-F238E27FC236}">
                <a16:creationId xmlns:a16="http://schemas.microsoft.com/office/drawing/2014/main" id="{00000000-0008-0000-0400-00006C000000}"/>
              </a:ext>
            </a:extLst>
          </xdr:cNvPr>
          <xdr:cNvSpPr>
            <a:spLocks noChangeArrowheads="1"/>
          </xdr:cNvSpPr>
        </xdr:nvSpPr>
        <xdr:spPr bwMode="auto">
          <a:xfrm>
            <a:off x="10620375" y="4857750"/>
            <a:ext cx="247650" cy="180975"/>
          </a:xfrm>
          <a:prstGeom prst="diamond">
            <a:avLst/>
          </a:prstGeom>
          <a:solidFill>
            <a:srgbClr val="00B050"/>
          </a:solidFill>
          <a:ln w="9360">
            <a:solidFill>
              <a:srgbClr val="000000"/>
            </a:solidFill>
            <a:miter lim="800000"/>
            <a:headEnd/>
            <a:tailEnd/>
          </a:ln>
        </xdr:spPr>
      </xdr:sp>
      <xdr:sp macro="" textlink="">
        <xdr:nvSpPr>
          <xdr:cNvPr id="109" name="AutoShape 3">
            <a:extLst>
              <a:ext uri="{FF2B5EF4-FFF2-40B4-BE49-F238E27FC236}">
                <a16:creationId xmlns:a16="http://schemas.microsoft.com/office/drawing/2014/main" id="{00000000-0008-0000-0400-00006D000000}"/>
              </a:ext>
            </a:extLst>
          </xdr:cNvPr>
          <xdr:cNvSpPr>
            <a:spLocks noChangeArrowheads="1"/>
          </xdr:cNvSpPr>
        </xdr:nvSpPr>
        <xdr:spPr bwMode="auto">
          <a:xfrm>
            <a:off x="10487025" y="4953000"/>
            <a:ext cx="247650" cy="180975"/>
          </a:xfrm>
          <a:prstGeom prst="diamond">
            <a:avLst/>
          </a:prstGeom>
          <a:solidFill>
            <a:srgbClr val="00B050"/>
          </a:solidFill>
          <a:ln w="9360">
            <a:solidFill>
              <a:srgbClr val="000000"/>
            </a:solidFill>
            <a:miter lim="800000"/>
            <a:headEnd/>
            <a:tailEnd/>
          </a:ln>
        </xdr:spPr>
      </xdr:sp>
      <xdr:sp macro="" textlink="">
        <xdr:nvSpPr>
          <xdr:cNvPr id="110" name="AutoShape 3">
            <a:extLst>
              <a:ext uri="{FF2B5EF4-FFF2-40B4-BE49-F238E27FC236}">
                <a16:creationId xmlns:a16="http://schemas.microsoft.com/office/drawing/2014/main" id="{00000000-0008-0000-0400-00006E000000}"/>
              </a:ext>
            </a:extLst>
          </xdr:cNvPr>
          <xdr:cNvSpPr>
            <a:spLocks noChangeArrowheads="1"/>
          </xdr:cNvSpPr>
        </xdr:nvSpPr>
        <xdr:spPr bwMode="auto">
          <a:xfrm>
            <a:off x="10610850" y="5048250"/>
            <a:ext cx="247650" cy="180975"/>
          </a:xfrm>
          <a:prstGeom prst="diamond">
            <a:avLst/>
          </a:prstGeom>
          <a:solidFill>
            <a:srgbClr val="FFFF00"/>
          </a:solidFill>
          <a:ln w="9360">
            <a:solidFill>
              <a:srgbClr val="000000"/>
            </a:solidFill>
            <a:miter lim="800000"/>
            <a:headEnd/>
            <a:tailEnd/>
          </a:ln>
        </xdr:spPr>
      </xdr:sp>
    </xdr:grpSp>
    <xdr:clientData/>
  </xdr:twoCellAnchor>
  <xdr:twoCellAnchor editAs="oneCell">
    <xdr:from>
      <xdr:col>2</xdr:col>
      <xdr:colOff>323850</xdr:colOff>
      <xdr:row>1</xdr:row>
      <xdr:rowOff>85725</xdr:rowOff>
    </xdr:from>
    <xdr:to>
      <xdr:col>2</xdr:col>
      <xdr:colOff>790576</xdr:colOff>
      <xdr:row>4</xdr:row>
      <xdr:rowOff>104775</xdr:rowOff>
    </xdr:to>
    <xdr:pic>
      <xdr:nvPicPr>
        <xdr:cNvPr id="79" name="Imagen 2">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9175" y="247650"/>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222389</xdr:rowOff>
    </xdr:to>
    <xdr:pic>
      <xdr:nvPicPr>
        <xdr:cNvPr id="80" name="Gráfico 1" descr="Compartir">
          <a:hlinkClick xmlns:r="http://schemas.openxmlformats.org/officeDocument/2006/relationships" r:id="rId2"/>
          <a:extLst>
            <a:ext uri="{FF2B5EF4-FFF2-40B4-BE49-F238E27FC236}">
              <a16:creationId xmlns:a16="http://schemas.microsoft.com/office/drawing/2014/main" id="{00000000-0008-0000-0400-000050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513522" cy="536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352425</xdr:colOff>
      <xdr:row>1</xdr:row>
      <xdr:rowOff>123825</xdr:rowOff>
    </xdr:from>
    <xdr:to>
      <xdr:col>3</xdr:col>
      <xdr:colOff>819151</xdr:colOff>
      <xdr:row>4</xdr:row>
      <xdr:rowOff>123825</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5400" y="304800"/>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270014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36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95250</xdr:colOff>
      <xdr:row>1</xdr:row>
      <xdr:rowOff>228600</xdr:rowOff>
    </xdr:from>
    <xdr:to>
      <xdr:col>5</xdr:col>
      <xdr:colOff>66676</xdr:colOff>
      <xdr:row>4</xdr:row>
      <xdr:rowOff>152400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0625" y="409575"/>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165239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36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302559</xdr:colOff>
      <xdr:row>1</xdr:row>
      <xdr:rowOff>67235</xdr:rowOff>
    </xdr:from>
    <xdr:to>
      <xdr:col>2</xdr:col>
      <xdr:colOff>769285</xdr:colOff>
      <xdr:row>4</xdr:row>
      <xdr:rowOff>141754</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2147" y="246529"/>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32449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9294"/>
          <a:ext cx="513522" cy="536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83343</xdr:colOff>
      <xdr:row>1</xdr:row>
      <xdr:rowOff>130969</xdr:rowOff>
    </xdr:from>
    <xdr:to>
      <xdr:col>4</xdr:col>
      <xdr:colOff>50007</xdr:colOff>
      <xdr:row>4</xdr:row>
      <xdr:rowOff>97631</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5812" y="321469"/>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227151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90500"/>
          <a:ext cx="513522" cy="536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690" name="Imagen 1">
          <a:extLst>
            <a:ext uri="{FF2B5EF4-FFF2-40B4-BE49-F238E27FC236}">
              <a16:creationId xmlns:a16="http://schemas.microsoft.com/office/drawing/2014/main" id="{00000000-0008-0000-0900-00007A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10</xdr:row>
          <xdr:rowOff>57150</xdr:rowOff>
        </xdr:from>
        <xdr:to>
          <xdr:col>7</xdr:col>
          <xdr:colOff>57150</xdr:colOff>
          <xdr:row>19</xdr:row>
          <xdr:rowOff>0</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57150</xdr:rowOff>
        </xdr:from>
        <xdr:to>
          <xdr:col>5</xdr:col>
          <xdr:colOff>600075</xdr:colOff>
          <xdr:row>30</xdr:row>
          <xdr:rowOff>85725</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85725</xdr:rowOff>
        </xdr:from>
        <xdr:to>
          <xdr:col>5</xdr:col>
          <xdr:colOff>1200150</xdr:colOff>
          <xdr:row>46</xdr:row>
          <xdr:rowOff>123825</xdr:rowOff>
        </xdr:to>
        <xdr:sp macro="" textlink="">
          <xdr:nvSpPr>
            <xdr:cNvPr id="333846" name="Object 1046" hidden="1">
              <a:extLst>
                <a:ext uri="{63B3BB69-23CF-44E3-9099-C40C66FF867C}">
                  <a14:compatExt spid="_x0000_s333846"/>
                </a:ext>
                <a:ext uri="{FF2B5EF4-FFF2-40B4-BE49-F238E27FC236}">
                  <a16:creationId xmlns:a16="http://schemas.microsoft.com/office/drawing/2014/main" id="{00000000-0008-0000-0A00-000016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85725</xdr:rowOff>
        </xdr:from>
        <xdr:to>
          <xdr:col>5</xdr:col>
          <xdr:colOff>1076325</xdr:colOff>
          <xdr:row>69</xdr:row>
          <xdr:rowOff>247650</xdr:rowOff>
        </xdr:to>
        <xdr:sp macro="" textlink="">
          <xdr:nvSpPr>
            <xdr:cNvPr id="333847" name="Object 1047" hidden="1">
              <a:extLst>
                <a:ext uri="{63B3BB69-23CF-44E3-9099-C40C66FF867C}">
                  <a14:compatExt spid="_x0000_s333847"/>
                </a:ext>
                <a:ext uri="{FF2B5EF4-FFF2-40B4-BE49-F238E27FC236}">
                  <a16:creationId xmlns:a16="http://schemas.microsoft.com/office/drawing/2014/main" id="{00000000-0008-0000-0A00-000017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73</xdr:row>
          <xdr:rowOff>47625</xdr:rowOff>
        </xdr:from>
        <xdr:to>
          <xdr:col>5</xdr:col>
          <xdr:colOff>828675</xdr:colOff>
          <xdr:row>79</xdr:row>
          <xdr:rowOff>0</xdr:rowOff>
        </xdr:to>
        <xdr:sp macro="" textlink="">
          <xdr:nvSpPr>
            <xdr:cNvPr id="333848" name="Object 1048" hidden="1">
              <a:extLst>
                <a:ext uri="{63B3BB69-23CF-44E3-9099-C40C66FF867C}">
                  <a14:compatExt spid="_x0000_s333848"/>
                </a:ext>
                <a:ext uri="{FF2B5EF4-FFF2-40B4-BE49-F238E27FC236}">
                  <a16:creationId xmlns:a16="http://schemas.microsoft.com/office/drawing/2014/main" id="{00000000-0008-0000-0A00-000018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82</xdr:row>
          <xdr:rowOff>19050</xdr:rowOff>
        </xdr:from>
        <xdr:to>
          <xdr:col>5</xdr:col>
          <xdr:colOff>1104900</xdr:colOff>
          <xdr:row>90</xdr:row>
          <xdr:rowOff>523875</xdr:rowOff>
        </xdr:to>
        <xdr:sp macro="" textlink="">
          <xdr:nvSpPr>
            <xdr:cNvPr id="333849" name="Object 1049" hidden="1">
              <a:extLst>
                <a:ext uri="{63B3BB69-23CF-44E3-9099-C40C66FF867C}">
                  <a14:compatExt spid="_x0000_s333849"/>
                </a:ext>
                <a:ext uri="{FF2B5EF4-FFF2-40B4-BE49-F238E27FC236}">
                  <a16:creationId xmlns:a16="http://schemas.microsoft.com/office/drawing/2014/main" id="{00000000-0008-0000-0A00-000019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612321</xdr:colOff>
      <xdr:row>1</xdr:row>
      <xdr:rowOff>43518</xdr:rowOff>
    </xdr:from>
    <xdr:to>
      <xdr:col>3</xdr:col>
      <xdr:colOff>340178</xdr:colOff>
      <xdr:row>4</xdr:row>
      <xdr:rowOff>153761</xdr:rowOff>
    </xdr:to>
    <xdr:pic>
      <xdr:nvPicPr>
        <xdr:cNvPr id="10" name="Imagen 2">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7928" y="220411"/>
          <a:ext cx="585107" cy="1062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237357</xdr:rowOff>
    </xdr:to>
    <xdr:pic>
      <xdr:nvPicPr>
        <xdr:cNvPr id="11" name="Gráfico 1" descr="Compartir">
          <a:hlinkClick xmlns:r="http://schemas.openxmlformats.org/officeDocument/2006/relationships" r:id="rId2"/>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6893"/>
          <a:ext cx="513522" cy="5367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250658</xdr:colOff>
      <xdr:row>1</xdr:row>
      <xdr:rowOff>240631</xdr:rowOff>
    </xdr:from>
    <xdr:to>
      <xdr:col>2</xdr:col>
      <xdr:colOff>717384</xdr:colOff>
      <xdr:row>4</xdr:row>
      <xdr:rowOff>236119</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2474" y="421105"/>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245951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474"/>
          <a:ext cx="513522" cy="5367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38101</xdr:colOff>
      <xdr:row>7</xdr:row>
      <xdr:rowOff>104775</xdr:rowOff>
    </xdr:from>
    <xdr:to>
      <xdr:col>11</xdr:col>
      <xdr:colOff>916781</xdr:colOff>
      <xdr:row>40</xdr:row>
      <xdr:rowOff>35718</xdr:rowOff>
    </xdr:to>
    <xdr:sp macro="" textlink="">
      <xdr:nvSpPr>
        <xdr:cNvPr id="357652" name="AutoShape 671">
          <a:extLst>
            <a:ext uri="{FF2B5EF4-FFF2-40B4-BE49-F238E27FC236}">
              <a16:creationId xmlns:a16="http://schemas.microsoft.com/office/drawing/2014/main" id="{00000000-0008-0000-0C00-000014750500}"/>
            </a:ext>
          </a:extLst>
        </xdr:cNvPr>
        <xdr:cNvSpPr>
          <a:spLocks noChangeAspect="1" noChangeArrowheads="1"/>
        </xdr:cNvSpPr>
      </xdr:nvSpPr>
      <xdr:spPr bwMode="auto">
        <a:xfrm>
          <a:off x="788195" y="1771650"/>
          <a:ext cx="7736680" cy="5907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2</xdr:col>
      <xdr:colOff>226219</xdr:colOff>
      <xdr:row>8</xdr:row>
      <xdr:rowOff>119063</xdr:rowOff>
    </xdr:from>
    <xdr:to>
      <xdr:col>11</xdr:col>
      <xdr:colOff>809625</xdr:colOff>
      <xdr:row>37</xdr:row>
      <xdr:rowOff>33271</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976313" y="1893094"/>
          <a:ext cx="7441406" cy="5093426"/>
        </a:xfrm>
        <a:prstGeom prst="rect">
          <a:avLst/>
        </a:prstGeom>
      </xdr:spPr>
    </xdr:pic>
    <xdr:clientData/>
  </xdr:twoCellAnchor>
  <xdr:twoCellAnchor editAs="oneCell">
    <xdr:from>
      <xdr:col>3</xdr:col>
      <xdr:colOff>521804</xdr:colOff>
      <xdr:row>16</xdr:row>
      <xdr:rowOff>166171</xdr:rowOff>
    </xdr:from>
    <xdr:to>
      <xdr:col>3</xdr:col>
      <xdr:colOff>677101</xdr:colOff>
      <xdr:row>17</xdr:row>
      <xdr:rowOff>142875</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3898" y="3368952"/>
          <a:ext cx="155297" cy="155297"/>
        </a:xfrm>
        <a:prstGeom prst="rect">
          <a:avLst/>
        </a:prstGeom>
      </xdr:spPr>
    </xdr:pic>
    <xdr:clientData/>
  </xdr:twoCellAnchor>
  <xdr:twoCellAnchor editAs="oneCell">
    <xdr:from>
      <xdr:col>2</xdr:col>
      <xdr:colOff>285750</xdr:colOff>
      <xdr:row>39</xdr:row>
      <xdr:rowOff>35719</xdr:rowOff>
    </xdr:from>
    <xdr:to>
      <xdr:col>2</xdr:col>
      <xdr:colOff>571500</xdr:colOff>
      <xdr:row>39</xdr:row>
      <xdr:rowOff>321469</xdr:rowOff>
    </xdr:to>
    <xdr:pic>
      <xdr:nvPicPr>
        <xdr:cNvPr id="7" name="Imagen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844" y="7346157"/>
          <a:ext cx="285750" cy="285750"/>
        </a:xfrm>
        <a:prstGeom prst="rect">
          <a:avLst/>
        </a:prstGeom>
      </xdr:spPr>
    </xdr:pic>
    <xdr:clientData/>
  </xdr:twoCellAnchor>
  <xdr:twoCellAnchor editAs="oneCell">
    <xdr:from>
      <xdr:col>2</xdr:col>
      <xdr:colOff>523875</xdr:colOff>
      <xdr:row>1</xdr:row>
      <xdr:rowOff>178594</xdr:rowOff>
    </xdr:from>
    <xdr:to>
      <xdr:col>3</xdr:col>
      <xdr:colOff>228601</xdr:colOff>
      <xdr:row>4</xdr:row>
      <xdr:rowOff>204788</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273969" y="357188"/>
          <a:ext cx="466726"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298589</xdr:rowOff>
    </xdr:to>
    <xdr:pic>
      <xdr:nvPicPr>
        <xdr:cNvPr id="9" name="Gráfico 1" descr="Compartir">
          <a:hlinkClick xmlns:r="http://schemas.openxmlformats.org/officeDocument/2006/relationships" r:id="rId4"/>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78594"/>
          <a:ext cx="513522" cy="5367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285750</xdr:colOff>
      <xdr:row>1</xdr:row>
      <xdr:rowOff>41406</xdr:rowOff>
    </xdr:from>
    <xdr:to>
      <xdr:col>2</xdr:col>
      <xdr:colOff>666750</xdr:colOff>
      <xdr:row>5</xdr:row>
      <xdr:rowOff>9525</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222381"/>
          <a:ext cx="381000" cy="69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174764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36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st@ucundinama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13" Type="http://schemas.openxmlformats.org/officeDocument/2006/relationships/image" Target="../media/image25.emf"/><Relationship Id="rId3" Type="http://schemas.openxmlformats.org/officeDocument/2006/relationships/vmlDrawing" Target="../drawings/vmlDrawing1.vml"/><Relationship Id="rId7" Type="http://schemas.openxmlformats.org/officeDocument/2006/relationships/image" Target="../media/image22.emf"/><Relationship Id="rId12" Type="http://schemas.openxmlformats.org/officeDocument/2006/relationships/package" Target="../embeddings/Microsoft_Visio_Drawing4.vsdx"/><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4.emf"/><Relationship Id="rId5" Type="http://schemas.openxmlformats.org/officeDocument/2006/relationships/image" Target="../media/image21.emf"/><Relationship Id="rId15" Type="http://schemas.openxmlformats.org/officeDocument/2006/relationships/image" Target="../media/image26.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3.emf"/><Relationship Id="rId14" Type="http://schemas.openxmlformats.org/officeDocument/2006/relationships/package" Target="../embeddings/Microsoft_Visio_Drawing5.vsdx"/></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decun.efusa@policia.gov.co." TargetMode="External"/><Relationship Id="rId1" Type="http://schemas.openxmlformats.org/officeDocument/2006/relationships/hyperlink" Target="mailto:bomberosfaca@hotmail.co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1:K26"/>
  <sheetViews>
    <sheetView showGridLines="0" showWhiteSpace="0" view="pageBreakPreview" topLeftCell="A10" zoomScaleNormal="100" zoomScaleSheetLayoutView="100" workbookViewId="0"/>
  </sheetViews>
  <sheetFormatPr baseColWidth="10" defaultColWidth="11.42578125" defaultRowHeight="14.25" x14ac:dyDescent="0.2"/>
  <cols>
    <col min="1" max="1" width="2.140625" style="76" customWidth="1"/>
    <col min="2" max="2" width="16.140625" style="76" customWidth="1"/>
    <col min="3" max="3" width="4.7109375" style="76" customWidth="1"/>
    <col min="4" max="4" width="14.28515625" style="76" customWidth="1"/>
    <col min="5" max="5" width="3.42578125" style="76" customWidth="1"/>
    <col min="6" max="6" width="9.140625" style="76" customWidth="1"/>
    <col min="7" max="7" width="4.42578125" style="76" customWidth="1"/>
    <col min="8" max="8" width="11.85546875" style="76" customWidth="1"/>
    <col min="9" max="9" width="15.85546875" style="76" customWidth="1"/>
    <col min="10" max="10" width="4.42578125" style="76" customWidth="1"/>
    <col min="11" max="11" width="2.85546875" style="76" customWidth="1"/>
    <col min="12" max="12" width="3.140625" style="76" customWidth="1"/>
    <col min="13" max="13" width="2.85546875" style="76" customWidth="1"/>
    <col min="14" max="14" width="11.140625" style="76" customWidth="1"/>
    <col min="15" max="15" width="3" style="76" customWidth="1"/>
    <col min="16" max="16" width="3.140625" style="76" customWidth="1"/>
    <col min="17" max="17" width="2.7109375" style="76" customWidth="1"/>
    <col min="18" max="18" width="9.28515625" style="76" customWidth="1"/>
    <col min="19" max="19" width="7.85546875" style="76" customWidth="1"/>
    <col min="20" max="20" width="2.5703125" style="76" customWidth="1"/>
    <col min="21" max="21" width="11.42578125" style="76"/>
    <col min="22" max="22" width="2.7109375" style="76" customWidth="1"/>
    <col min="23" max="23" width="13.140625" style="76" customWidth="1"/>
    <col min="24" max="24" width="3.5703125" style="76" customWidth="1"/>
    <col min="25" max="25" width="11.42578125" style="76"/>
    <col min="26" max="26" width="2.7109375" style="76" customWidth="1"/>
    <col min="27" max="27" width="2.5703125" style="76" customWidth="1"/>
    <col min="28" max="16384" width="11.42578125" style="76"/>
  </cols>
  <sheetData>
    <row r="1" spans="2:11" ht="6.75" customHeight="1" x14ac:dyDescent="0.2"/>
    <row r="2" spans="2:11" ht="21.75" customHeight="1" x14ac:dyDescent="0.2">
      <c r="B2" s="235"/>
      <c r="C2" s="236" t="s">
        <v>290</v>
      </c>
      <c r="D2" s="237"/>
      <c r="E2" s="237"/>
      <c r="F2" s="237"/>
      <c r="G2" s="237"/>
      <c r="H2" s="238"/>
      <c r="I2" s="239" t="s">
        <v>298</v>
      </c>
      <c r="J2" s="239"/>
    </row>
    <row r="3" spans="2:11" ht="25.5" customHeight="1" x14ac:dyDescent="0.2">
      <c r="B3" s="235"/>
      <c r="C3" s="248" t="s">
        <v>808</v>
      </c>
      <c r="D3" s="249"/>
      <c r="E3" s="249"/>
      <c r="F3" s="249"/>
      <c r="G3" s="249"/>
      <c r="H3" s="250"/>
      <c r="I3" s="240" t="s">
        <v>809</v>
      </c>
      <c r="J3" s="241"/>
    </row>
    <row r="4" spans="2:11" ht="21.75" customHeight="1" x14ac:dyDescent="0.2">
      <c r="B4" s="235"/>
      <c r="C4" s="242" t="s">
        <v>663</v>
      </c>
      <c r="D4" s="243"/>
      <c r="E4" s="243"/>
      <c r="F4" s="243"/>
      <c r="G4" s="243"/>
      <c r="H4" s="244"/>
      <c r="I4" s="240" t="s">
        <v>824</v>
      </c>
      <c r="J4" s="241"/>
      <c r="K4" s="217"/>
    </row>
    <row r="5" spans="2:11" ht="18" customHeight="1" x14ac:dyDescent="0.2">
      <c r="B5" s="235"/>
      <c r="C5" s="245"/>
      <c r="D5" s="246"/>
      <c r="E5" s="246"/>
      <c r="F5" s="246"/>
      <c r="G5" s="246"/>
      <c r="H5" s="247"/>
      <c r="I5" s="239" t="s">
        <v>583</v>
      </c>
      <c r="J5" s="239"/>
    </row>
    <row r="6" spans="2:11" x14ac:dyDescent="0.2">
      <c r="B6" s="230"/>
      <c r="C6" s="230"/>
      <c r="D6" s="230"/>
      <c r="E6" s="230"/>
      <c r="F6" s="230"/>
      <c r="G6" s="230"/>
      <c r="H6" s="230"/>
      <c r="I6" s="230"/>
      <c r="J6" s="230"/>
    </row>
    <row r="7" spans="2:11" ht="25.5" customHeight="1" x14ac:dyDescent="0.2">
      <c r="B7" s="231" t="s">
        <v>664</v>
      </c>
      <c r="C7" s="231"/>
      <c r="D7" s="232" t="s">
        <v>197</v>
      </c>
      <c r="E7" s="233"/>
      <c r="F7" s="233"/>
      <c r="G7" s="233"/>
      <c r="H7" s="234"/>
      <c r="I7" s="232" t="s">
        <v>568</v>
      </c>
      <c r="J7" s="234"/>
    </row>
    <row r="8" spans="2:11" ht="36" customHeight="1" x14ac:dyDescent="0.2">
      <c r="B8" s="223" t="s">
        <v>184</v>
      </c>
      <c r="C8" s="223"/>
      <c r="D8" s="224" t="s">
        <v>214</v>
      </c>
      <c r="E8" s="225"/>
      <c r="F8" s="225"/>
      <c r="G8" s="225"/>
      <c r="H8" s="226"/>
      <c r="I8" s="227"/>
      <c r="J8" s="228"/>
    </row>
    <row r="9" spans="2:11" ht="36" customHeight="1" x14ac:dyDescent="0.2">
      <c r="B9" s="223" t="s">
        <v>185</v>
      </c>
      <c r="C9" s="223"/>
      <c r="D9" s="224" t="s">
        <v>193</v>
      </c>
      <c r="E9" s="225"/>
      <c r="F9" s="225"/>
      <c r="G9" s="225"/>
      <c r="H9" s="226"/>
      <c r="I9" s="227"/>
      <c r="J9" s="228"/>
    </row>
    <row r="10" spans="2:11" ht="36" customHeight="1" x14ac:dyDescent="0.2">
      <c r="B10" s="223" t="s">
        <v>186</v>
      </c>
      <c r="C10" s="223"/>
      <c r="D10" s="224" t="s">
        <v>194</v>
      </c>
      <c r="E10" s="225"/>
      <c r="F10" s="225"/>
      <c r="G10" s="225"/>
      <c r="H10" s="226"/>
      <c r="I10" s="227"/>
      <c r="J10" s="228"/>
    </row>
    <row r="11" spans="2:11" ht="36" customHeight="1" x14ac:dyDescent="0.2">
      <c r="B11" s="223" t="s">
        <v>187</v>
      </c>
      <c r="C11" s="223"/>
      <c r="D11" s="224" t="s">
        <v>204</v>
      </c>
      <c r="E11" s="225"/>
      <c r="F11" s="225"/>
      <c r="G11" s="225"/>
      <c r="H11" s="226"/>
      <c r="I11" s="227"/>
      <c r="J11" s="228"/>
    </row>
    <row r="12" spans="2:11" ht="36" customHeight="1" x14ac:dyDescent="0.2">
      <c r="B12" s="223" t="s">
        <v>188</v>
      </c>
      <c r="C12" s="223"/>
      <c r="D12" s="224" t="s">
        <v>205</v>
      </c>
      <c r="E12" s="225"/>
      <c r="F12" s="225"/>
      <c r="G12" s="225"/>
      <c r="H12" s="226"/>
      <c r="I12" s="227"/>
      <c r="J12" s="228"/>
    </row>
    <row r="13" spans="2:11" ht="36" customHeight="1" x14ac:dyDescent="0.2">
      <c r="B13" s="223" t="s">
        <v>189</v>
      </c>
      <c r="C13" s="223"/>
      <c r="D13" s="224" t="s">
        <v>222</v>
      </c>
      <c r="E13" s="225"/>
      <c r="F13" s="225"/>
      <c r="G13" s="225"/>
      <c r="H13" s="226"/>
      <c r="I13" s="227"/>
      <c r="J13" s="228"/>
    </row>
    <row r="14" spans="2:11" ht="36" customHeight="1" x14ac:dyDescent="0.2">
      <c r="B14" s="223" t="s">
        <v>190</v>
      </c>
      <c r="C14" s="223"/>
      <c r="D14" s="224" t="s">
        <v>195</v>
      </c>
      <c r="E14" s="225"/>
      <c r="F14" s="225"/>
      <c r="G14" s="225"/>
      <c r="H14" s="226"/>
      <c r="I14" s="227"/>
      <c r="J14" s="228"/>
    </row>
    <row r="15" spans="2:11" ht="36" customHeight="1" x14ac:dyDescent="0.2">
      <c r="B15" s="223" t="s">
        <v>191</v>
      </c>
      <c r="C15" s="223"/>
      <c r="D15" s="224" t="s">
        <v>223</v>
      </c>
      <c r="E15" s="225"/>
      <c r="F15" s="225"/>
      <c r="G15" s="225"/>
      <c r="H15" s="226"/>
      <c r="I15" s="227"/>
      <c r="J15" s="228"/>
    </row>
    <row r="16" spans="2:11" ht="36" customHeight="1" x14ac:dyDescent="0.2">
      <c r="B16" s="223" t="s">
        <v>192</v>
      </c>
      <c r="C16" s="223"/>
      <c r="D16" s="224" t="s">
        <v>196</v>
      </c>
      <c r="E16" s="225"/>
      <c r="F16" s="225"/>
      <c r="G16" s="225"/>
      <c r="H16" s="226"/>
      <c r="I16" s="227"/>
      <c r="J16" s="228"/>
    </row>
    <row r="17" spans="2:10" ht="36" customHeight="1" x14ac:dyDescent="0.2">
      <c r="B17" s="223" t="s">
        <v>665</v>
      </c>
      <c r="C17" s="223"/>
      <c r="D17" s="224" t="s">
        <v>274</v>
      </c>
      <c r="E17" s="225"/>
      <c r="F17" s="225"/>
      <c r="G17" s="225"/>
      <c r="H17" s="226"/>
      <c r="I17" s="227"/>
      <c r="J17" s="228"/>
    </row>
    <row r="18" spans="2:10" ht="36" customHeight="1" x14ac:dyDescent="0.2">
      <c r="B18" s="223" t="s">
        <v>666</v>
      </c>
      <c r="C18" s="223"/>
      <c r="D18" s="224" t="s">
        <v>667</v>
      </c>
      <c r="E18" s="225"/>
      <c r="F18" s="225"/>
      <c r="G18" s="225"/>
      <c r="H18" s="226"/>
      <c r="I18" s="227"/>
      <c r="J18" s="228"/>
    </row>
    <row r="19" spans="2:10" ht="36" customHeight="1" x14ac:dyDescent="0.2">
      <c r="B19" s="223" t="s">
        <v>569</v>
      </c>
      <c r="C19" s="223"/>
      <c r="D19" s="224" t="s">
        <v>570</v>
      </c>
      <c r="E19" s="225"/>
      <c r="F19" s="225"/>
      <c r="G19" s="225"/>
      <c r="H19" s="226"/>
      <c r="I19" s="227"/>
      <c r="J19" s="228"/>
    </row>
    <row r="21" spans="2:10" x14ac:dyDescent="0.2">
      <c r="B21" s="221" t="s">
        <v>293</v>
      </c>
      <c r="C21" s="221"/>
      <c r="D21" s="221"/>
      <c r="E21" s="221"/>
      <c r="F21" s="221"/>
      <c r="G21" s="221"/>
      <c r="H21" s="221"/>
      <c r="I21" s="221"/>
      <c r="J21" s="221"/>
    </row>
    <row r="22" spans="2:10" x14ac:dyDescent="0.2">
      <c r="B22" s="221" t="s">
        <v>584</v>
      </c>
      <c r="C22" s="221"/>
      <c r="D22" s="221"/>
      <c r="E22" s="221"/>
      <c r="F22" s="221"/>
      <c r="G22" s="221"/>
      <c r="H22" s="221"/>
      <c r="I22" s="221"/>
      <c r="J22" s="221"/>
    </row>
    <row r="23" spans="2:10" x14ac:dyDescent="0.2">
      <c r="B23" s="229" t="s">
        <v>294</v>
      </c>
      <c r="C23" s="229"/>
      <c r="D23" s="229"/>
      <c r="E23" s="229"/>
      <c r="F23" s="229"/>
      <c r="G23" s="229"/>
      <c r="H23" s="229"/>
      <c r="I23" s="229"/>
      <c r="J23" s="229"/>
    </row>
    <row r="24" spans="2:10" x14ac:dyDescent="0.2">
      <c r="B24" s="221" t="s">
        <v>295</v>
      </c>
      <c r="C24" s="221"/>
      <c r="D24" s="221"/>
      <c r="E24" s="221"/>
      <c r="F24" s="221"/>
      <c r="G24" s="221"/>
      <c r="H24" s="221"/>
      <c r="I24" s="221"/>
      <c r="J24" s="221"/>
    </row>
    <row r="25" spans="2:10" x14ac:dyDescent="0.2">
      <c r="B25" s="222" t="s">
        <v>296</v>
      </c>
      <c r="C25" s="222"/>
      <c r="D25" s="222"/>
      <c r="E25" s="222"/>
      <c r="F25" s="222"/>
      <c r="G25" s="222"/>
      <c r="H25" s="222"/>
      <c r="I25" s="222"/>
      <c r="J25" s="222"/>
    </row>
    <row r="26" spans="2:10" x14ac:dyDescent="0.2">
      <c r="B26" s="222" t="s">
        <v>297</v>
      </c>
      <c r="C26" s="222"/>
      <c r="D26" s="222"/>
      <c r="E26" s="222"/>
      <c r="F26" s="222"/>
      <c r="G26" s="222"/>
      <c r="H26" s="222"/>
      <c r="I26" s="222"/>
      <c r="J26" s="222"/>
    </row>
  </sheetData>
  <sheetProtection algorithmName="SHA-512" hashValue="fX+oaAuQxp0GWk7PHJwp/+cFeiVlJPD6AmScOem/MyW73L63PTixB0eB1rmzSRk/Dcpv5E25MsbJAaMMKcQJNQ==" saltValue="NokYzEfGp0nIWhvjL7fy/g==" spinCount="100000" sheet="1" objects="1" scenarios="1" formatCells="0" formatColumns="0" formatRows="0"/>
  <mergeCells count="54">
    <mergeCell ref="B2:B5"/>
    <mergeCell ref="C2:H2"/>
    <mergeCell ref="I2:J2"/>
    <mergeCell ref="I3:J3"/>
    <mergeCell ref="C4:H5"/>
    <mergeCell ref="I4:J4"/>
    <mergeCell ref="I5:J5"/>
    <mergeCell ref="C3:H3"/>
    <mergeCell ref="B6:J6"/>
    <mergeCell ref="B7:C7"/>
    <mergeCell ref="D7:H7"/>
    <mergeCell ref="I7:J7"/>
    <mergeCell ref="B8:C8"/>
    <mergeCell ref="D8:H8"/>
    <mergeCell ref="I8:J8"/>
    <mergeCell ref="B9:C9"/>
    <mergeCell ref="D9:H9"/>
    <mergeCell ref="I9:J9"/>
    <mergeCell ref="B10:C10"/>
    <mergeCell ref="D10:H10"/>
    <mergeCell ref="I10:J10"/>
    <mergeCell ref="B11:C11"/>
    <mergeCell ref="D11:H11"/>
    <mergeCell ref="I11:J11"/>
    <mergeCell ref="B12:C12"/>
    <mergeCell ref="D12:H12"/>
    <mergeCell ref="I12:J12"/>
    <mergeCell ref="B13:C13"/>
    <mergeCell ref="D13:H13"/>
    <mergeCell ref="I13:J13"/>
    <mergeCell ref="B14:C14"/>
    <mergeCell ref="D14:H14"/>
    <mergeCell ref="I14:J14"/>
    <mergeCell ref="B15:C15"/>
    <mergeCell ref="D15:H15"/>
    <mergeCell ref="I15:J15"/>
    <mergeCell ref="B16:C16"/>
    <mergeCell ref="D16:H16"/>
    <mergeCell ref="I16:J16"/>
    <mergeCell ref="B17:C17"/>
    <mergeCell ref="D17:H17"/>
    <mergeCell ref="I17:J17"/>
    <mergeCell ref="B18:C18"/>
    <mergeCell ref="D18:H18"/>
    <mergeCell ref="I18:J18"/>
    <mergeCell ref="B24:J24"/>
    <mergeCell ref="B25:J25"/>
    <mergeCell ref="B26:J26"/>
    <mergeCell ref="B19:C19"/>
    <mergeCell ref="D19:H19"/>
    <mergeCell ref="I19:J19"/>
    <mergeCell ref="B21:J21"/>
    <mergeCell ref="B22:J22"/>
    <mergeCell ref="B23:J23"/>
  </mergeCells>
  <printOptions horizontalCentered="1"/>
  <pageMargins left="1.1811023622047245" right="0.78740157480314965" top="0.78740157480314965" bottom="0.78740157480314965" header="0.78740157480314965" footer="0.78740157480314965"/>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92"/>
  <sheetViews>
    <sheetView showGridLines="0" view="pageBreakPreview" zoomScale="115" zoomScaleNormal="100" zoomScaleSheetLayoutView="115" workbookViewId="0"/>
  </sheetViews>
  <sheetFormatPr baseColWidth="10" defaultColWidth="11.42578125" defaultRowHeight="14.25" x14ac:dyDescent="0.2"/>
  <cols>
    <col min="1" max="1" width="7.7109375" style="14" customWidth="1"/>
    <col min="2" max="2" width="1.7109375" style="14" customWidth="1"/>
    <col min="3" max="3" width="7.7109375" style="14" customWidth="1"/>
    <col min="4" max="4" width="15" style="14" customWidth="1"/>
    <col min="5" max="5" width="12.140625" style="14" customWidth="1"/>
    <col min="6" max="6" width="18.7109375" style="14" customWidth="1"/>
    <col min="7" max="7" width="9" style="14" customWidth="1"/>
    <col min="8" max="8" width="7.5703125" style="14" customWidth="1"/>
    <col min="9" max="9" width="8.42578125" style="14" customWidth="1"/>
    <col min="10" max="10" width="4.5703125" style="14" customWidth="1"/>
    <col min="11" max="11" width="4.28515625" style="14" customWidth="1"/>
    <col min="12" max="12" width="6.140625" style="14" customWidth="1"/>
    <col min="13" max="13" width="11.42578125" style="14"/>
    <col min="14" max="14" width="4" style="14" customWidth="1"/>
    <col min="15" max="15" width="1.42578125" style="14" customWidth="1"/>
    <col min="16" max="16384" width="11.42578125" style="14"/>
  </cols>
  <sheetData>
    <row r="1" spans="1:14" ht="15" x14ac:dyDescent="0.25">
      <c r="A1"/>
    </row>
    <row r="2" spans="1:14" s="16" customFormat="1" ht="21" customHeight="1" x14ac:dyDescent="0.25">
      <c r="A2" s="251" t="s">
        <v>571</v>
      </c>
      <c r="B2" s="41"/>
      <c r="C2" s="261"/>
      <c r="D2" s="261"/>
      <c r="E2" s="261" t="s">
        <v>290</v>
      </c>
      <c r="F2" s="261"/>
      <c r="G2" s="261"/>
      <c r="H2" s="261"/>
      <c r="I2" s="261"/>
      <c r="J2" s="261"/>
      <c r="K2" s="261"/>
      <c r="L2" s="260" t="s">
        <v>299</v>
      </c>
      <c r="M2" s="260"/>
      <c r="N2" s="260"/>
    </row>
    <row r="3" spans="1:14" s="16" customFormat="1" ht="21.75" customHeight="1" x14ac:dyDescent="0.25">
      <c r="A3" s="251"/>
      <c r="B3" s="41"/>
      <c r="C3" s="261"/>
      <c r="D3" s="261"/>
      <c r="E3" s="273" t="s">
        <v>808</v>
      </c>
      <c r="F3" s="273"/>
      <c r="G3" s="273"/>
      <c r="H3" s="273"/>
      <c r="I3" s="273"/>
      <c r="J3" s="273"/>
      <c r="K3" s="273"/>
      <c r="L3" s="260" t="s">
        <v>809</v>
      </c>
      <c r="M3" s="260"/>
      <c r="N3" s="260"/>
    </row>
    <row r="4" spans="1:14" s="16" customFormat="1" ht="21.75" customHeight="1" x14ac:dyDescent="0.25">
      <c r="A4" s="251"/>
      <c r="B4" s="41"/>
      <c r="C4" s="261"/>
      <c r="D4" s="261"/>
      <c r="E4" s="261" t="s">
        <v>668</v>
      </c>
      <c r="F4" s="261"/>
      <c r="G4" s="261"/>
      <c r="H4" s="261"/>
      <c r="I4" s="261"/>
      <c r="J4" s="261"/>
      <c r="K4" s="261"/>
      <c r="L4" s="260" t="s">
        <v>824</v>
      </c>
      <c r="M4" s="260"/>
      <c r="N4" s="260"/>
    </row>
    <row r="5" spans="1:14" s="16" customFormat="1" ht="23.25" customHeight="1" x14ac:dyDescent="0.25">
      <c r="A5" s="251"/>
      <c r="B5" s="41"/>
      <c r="C5" s="261"/>
      <c r="D5" s="261"/>
      <c r="E5" s="261"/>
      <c r="F5" s="261"/>
      <c r="G5" s="261"/>
      <c r="H5" s="261"/>
      <c r="I5" s="261"/>
      <c r="J5" s="261"/>
      <c r="K5" s="261"/>
      <c r="L5" s="260" t="s">
        <v>281</v>
      </c>
      <c r="M5" s="260"/>
      <c r="N5" s="260"/>
    </row>
    <row r="6" spans="1:14" s="61" customFormat="1" ht="9" customHeight="1" x14ac:dyDescent="0.25">
      <c r="A6" s="251"/>
    </row>
    <row r="7" spans="1:14" s="16" customFormat="1" ht="21.75" customHeight="1" x14ac:dyDescent="0.25">
      <c r="A7" s="251"/>
      <c r="B7" s="41"/>
      <c r="C7" s="274" t="s">
        <v>229</v>
      </c>
      <c r="D7" s="274"/>
      <c r="E7" s="274"/>
      <c r="F7" s="274"/>
      <c r="G7" s="274"/>
      <c r="H7" s="274"/>
      <c r="I7" s="274"/>
      <c r="J7" s="274"/>
      <c r="K7" s="274"/>
      <c r="L7" s="274"/>
      <c r="M7" s="274"/>
      <c r="N7" s="274"/>
    </row>
    <row r="8" spans="1:14" ht="4.5" customHeight="1" x14ac:dyDescent="0.2"/>
    <row r="9" spans="1:14" ht="20.100000000000001" customHeight="1" x14ac:dyDescent="0.2">
      <c r="C9" s="275" t="s">
        <v>202</v>
      </c>
      <c r="D9" s="275"/>
      <c r="E9" s="275"/>
      <c r="F9" s="275"/>
      <c r="G9" s="275"/>
      <c r="H9" s="275"/>
      <c r="I9" s="275"/>
      <c r="J9" s="275"/>
      <c r="K9" s="275"/>
      <c r="L9" s="275"/>
      <c r="M9" s="275"/>
      <c r="N9" s="275"/>
    </row>
    <row r="10" spans="1:14" ht="20.100000000000001" customHeight="1" x14ac:dyDescent="0.2">
      <c r="C10" s="258" t="s">
        <v>166</v>
      </c>
      <c r="D10" s="258"/>
      <c r="E10" s="256" t="s">
        <v>167</v>
      </c>
      <c r="F10" s="256"/>
      <c r="G10" s="256" t="s">
        <v>301</v>
      </c>
      <c r="H10" s="256"/>
      <c r="I10" s="256"/>
      <c r="J10" s="256"/>
      <c r="K10" s="256"/>
      <c r="L10" s="256"/>
      <c r="M10" s="256"/>
      <c r="N10" s="256"/>
    </row>
    <row r="11" spans="1:14" ht="20.100000000000001" customHeight="1" x14ac:dyDescent="0.2">
      <c r="C11" s="258"/>
      <c r="D11" s="258"/>
      <c r="E11" s="256" t="s">
        <v>168</v>
      </c>
      <c r="F11" s="256"/>
      <c r="G11" s="256">
        <v>890680062</v>
      </c>
      <c r="H11" s="256"/>
      <c r="I11" s="256"/>
      <c r="J11" s="256"/>
      <c r="K11" s="256"/>
      <c r="L11" s="256"/>
      <c r="M11" s="256"/>
      <c r="N11" s="256"/>
    </row>
    <row r="12" spans="1:14" ht="20.100000000000001" customHeight="1" x14ac:dyDescent="0.2">
      <c r="C12" s="258"/>
      <c r="D12" s="258"/>
      <c r="E12" s="256" t="s">
        <v>169</v>
      </c>
      <c r="F12" s="256"/>
      <c r="G12" s="256" t="s">
        <v>302</v>
      </c>
      <c r="H12" s="256"/>
      <c r="I12" s="256"/>
      <c r="J12" s="256"/>
      <c r="K12" s="256"/>
      <c r="L12" s="256"/>
      <c r="M12" s="256"/>
      <c r="N12" s="256"/>
    </row>
    <row r="13" spans="1:14" ht="20.100000000000001" customHeight="1" x14ac:dyDescent="0.2">
      <c r="C13" s="258"/>
      <c r="D13" s="258"/>
      <c r="E13" s="256" t="s">
        <v>230</v>
      </c>
      <c r="F13" s="256"/>
      <c r="G13" s="256">
        <v>8281483</v>
      </c>
      <c r="H13" s="256"/>
      <c r="I13" s="256"/>
      <c r="J13" s="256"/>
      <c r="K13" s="256"/>
      <c r="L13" s="256"/>
      <c r="M13" s="256"/>
      <c r="N13" s="256"/>
    </row>
    <row r="14" spans="1:14" ht="20.100000000000001" customHeight="1" x14ac:dyDescent="0.2">
      <c r="C14" s="258"/>
      <c r="D14" s="258"/>
      <c r="E14" s="256" t="s">
        <v>231</v>
      </c>
      <c r="F14" s="256"/>
      <c r="G14" s="256" t="s">
        <v>303</v>
      </c>
      <c r="H14" s="256"/>
      <c r="I14" s="256"/>
      <c r="J14" s="256"/>
      <c r="K14" s="256"/>
      <c r="L14" s="256"/>
      <c r="M14" s="256"/>
      <c r="N14" s="256"/>
    </row>
    <row r="15" spans="1:14" ht="20.100000000000001" customHeight="1" x14ac:dyDescent="0.2">
      <c r="C15" s="258"/>
      <c r="D15" s="258"/>
      <c r="E15" s="256" t="s">
        <v>206</v>
      </c>
      <c r="F15" s="256"/>
      <c r="G15" s="256" t="s">
        <v>567</v>
      </c>
      <c r="H15" s="256"/>
      <c r="I15" s="256"/>
      <c r="J15" s="256"/>
      <c r="K15" s="256"/>
      <c r="L15" s="256"/>
      <c r="M15" s="256"/>
      <c r="N15" s="256"/>
    </row>
    <row r="16" spans="1:14" ht="20.100000000000001" customHeight="1" x14ac:dyDescent="0.2">
      <c r="C16" s="258"/>
      <c r="D16" s="258"/>
      <c r="E16" s="256" t="s">
        <v>207</v>
      </c>
      <c r="F16" s="256"/>
      <c r="G16" s="256">
        <v>3208510365</v>
      </c>
      <c r="H16" s="256"/>
      <c r="I16" s="256"/>
      <c r="J16" s="256"/>
      <c r="K16" s="256"/>
      <c r="L16" s="256"/>
      <c r="M16" s="256"/>
      <c r="N16" s="256"/>
    </row>
    <row r="17" spans="3:14" ht="20.100000000000001" customHeight="1" x14ac:dyDescent="0.25">
      <c r="C17" s="258"/>
      <c r="D17" s="258"/>
      <c r="E17" s="256" t="s">
        <v>170</v>
      </c>
      <c r="F17" s="256"/>
      <c r="G17" s="267" t="s">
        <v>304</v>
      </c>
      <c r="H17" s="256"/>
      <c r="I17" s="256"/>
      <c r="J17" s="256"/>
      <c r="K17" s="256"/>
      <c r="L17" s="256"/>
      <c r="M17" s="256"/>
      <c r="N17" s="256"/>
    </row>
    <row r="18" spans="3:14" ht="20.100000000000001" customHeight="1" x14ac:dyDescent="0.2">
      <c r="C18" s="258" t="s">
        <v>262</v>
      </c>
      <c r="D18" s="258"/>
      <c r="E18" s="256" t="s">
        <v>669</v>
      </c>
      <c r="F18" s="256"/>
      <c r="G18" s="256" t="s">
        <v>303</v>
      </c>
      <c r="H18" s="256"/>
      <c r="I18" s="256"/>
      <c r="J18" s="256"/>
      <c r="K18" s="256"/>
      <c r="L18" s="256"/>
      <c r="M18" s="256"/>
      <c r="N18" s="256"/>
    </row>
    <row r="19" spans="3:14" ht="20.100000000000001" customHeight="1" x14ac:dyDescent="0.2">
      <c r="C19" s="258"/>
      <c r="D19" s="258"/>
      <c r="E19" s="256" t="s">
        <v>209</v>
      </c>
      <c r="F19" s="256"/>
      <c r="G19" s="256" t="s">
        <v>516</v>
      </c>
      <c r="H19" s="256"/>
      <c r="I19" s="256"/>
      <c r="J19" s="256"/>
      <c r="K19" s="256"/>
      <c r="L19" s="256"/>
      <c r="M19" s="256"/>
      <c r="N19" s="256"/>
    </row>
    <row r="20" spans="3:14" ht="20.100000000000001" hidden="1" customHeight="1" x14ac:dyDescent="0.2">
      <c r="C20" s="258"/>
      <c r="D20" s="258"/>
      <c r="E20" s="256" t="s">
        <v>207</v>
      </c>
      <c r="F20" s="256"/>
      <c r="G20" s="256"/>
      <c r="H20" s="256"/>
      <c r="I20" s="256"/>
      <c r="J20" s="256"/>
      <c r="K20" s="256"/>
      <c r="L20" s="256"/>
      <c r="M20" s="256"/>
      <c r="N20" s="256"/>
    </row>
    <row r="21" spans="3:14" ht="20.100000000000001" customHeight="1" x14ac:dyDescent="0.25">
      <c r="C21" s="258"/>
      <c r="D21" s="258"/>
      <c r="E21" s="256" t="s">
        <v>170</v>
      </c>
      <c r="F21" s="256"/>
      <c r="G21" s="267" t="s">
        <v>304</v>
      </c>
      <c r="H21" s="256"/>
      <c r="I21" s="256"/>
      <c r="J21" s="256"/>
      <c r="K21" s="256"/>
      <c r="L21" s="256"/>
      <c r="M21" s="256"/>
      <c r="N21" s="256"/>
    </row>
    <row r="22" spans="3:14" ht="20.100000000000001" customHeight="1" x14ac:dyDescent="0.2">
      <c r="C22" s="258"/>
      <c r="D22" s="258"/>
      <c r="E22" s="256" t="s">
        <v>219</v>
      </c>
      <c r="F22" s="256"/>
      <c r="G22" s="256" t="s">
        <v>302</v>
      </c>
      <c r="H22" s="256"/>
      <c r="I22" s="256"/>
      <c r="J22" s="256"/>
      <c r="K22" s="256"/>
      <c r="L22" s="256"/>
      <c r="M22" s="256"/>
      <c r="N22" s="256"/>
    </row>
    <row r="23" spans="3:14" ht="15.75" customHeight="1" x14ac:dyDescent="0.2">
      <c r="C23" s="258" t="s">
        <v>210</v>
      </c>
      <c r="D23" s="258"/>
      <c r="E23" s="256" t="s">
        <v>671</v>
      </c>
      <c r="F23" s="256"/>
      <c r="G23" s="257" t="s">
        <v>672</v>
      </c>
      <c r="H23" s="257"/>
      <c r="I23" s="257"/>
      <c r="J23" s="257"/>
      <c r="K23" s="257"/>
      <c r="L23" s="257"/>
      <c r="M23" s="257"/>
      <c r="N23" s="257"/>
    </row>
    <row r="24" spans="3:14" ht="15.75" customHeight="1" x14ac:dyDescent="0.2">
      <c r="C24" s="258"/>
      <c r="D24" s="258"/>
      <c r="E24" s="256" t="s">
        <v>670</v>
      </c>
      <c r="F24" s="256"/>
      <c r="G24" s="291" t="s">
        <v>673</v>
      </c>
      <c r="H24" s="292"/>
      <c r="I24" s="292"/>
      <c r="J24" s="292"/>
      <c r="K24" s="292"/>
      <c r="L24" s="292"/>
      <c r="M24" s="292"/>
      <c r="N24" s="293"/>
    </row>
    <row r="25" spans="3:14" ht="19.5" customHeight="1" x14ac:dyDescent="0.2">
      <c r="C25" s="258"/>
      <c r="D25" s="258"/>
      <c r="E25" s="256" t="s">
        <v>219</v>
      </c>
      <c r="F25" s="256"/>
      <c r="G25" s="264" t="s">
        <v>519</v>
      </c>
      <c r="H25" s="265"/>
      <c r="I25" s="265"/>
      <c r="J25" s="265"/>
      <c r="K25" s="265"/>
      <c r="L25" s="265"/>
      <c r="M25" s="265"/>
      <c r="N25" s="266"/>
    </row>
    <row r="26" spans="3:14" ht="20.100000000000001" customHeight="1" x14ac:dyDescent="0.2">
      <c r="C26" s="258"/>
      <c r="D26" s="258"/>
      <c r="E26" s="256" t="s">
        <v>230</v>
      </c>
      <c r="F26" s="256"/>
      <c r="G26" s="256"/>
      <c r="H26" s="256"/>
      <c r="I26" s="256"/>
      <c r="J26" s="256"/>
      <c r="K26" s="256"/>
      <c r="L26" s="256"/>
      <c r="M26" s="256"/>
      <c r="N26" s="256"/>
    </row>
    <row r="27" spans="3:14" ht="20.100000000000001" hidden="1" customHeight="1" x14ac:dyDescent="0.2">
      <c r="C27" s="258"/>
      <c r="D27" s="258"/>
      <c r="E27" s="256" t="s">
        <v>170</v>
      </c>
      <c r="F27" s="256"/>
      <c r="G27" s="256"/>
      <c r="H27" s="256"/>
      <c r="I27" s="256"/>
      <c r="J27" s="256"/>
      <c r="K27" s="256"/>
      <c r="L27" s="256"/>
      <c r="M27" s="256"/>
      <c r="N27" s="256"/>
    </row>
    <row r="28" spans="3:14" ht="20.100000000000001" customHeight="1" x14ac:dyDescent="0.2">
      <c r="C28" s="258"/>
      <c r="D28" s="258"/>
      <c r="E28" s="256" t="s">
        <v>240</v>
      </c>
      <c r="F28" s="256"/>
      <c r="G28" s="256">
        <v>1</v>
      </c>
      <c r="H28" s="256"/>
      <c r="I28" s="256"/>
      <c r="J28" s="256"/>
      <c r="K28" s="256"/>
      <c r="L28" s="256"/>
      <c r="M28" s="256"/>
      <c r="N28" s="256"/>
    </row>
    <row r="29" spans="3:14" ht="20.100000000000001" customHeight="1" x14ac:dyDescent="0.2">
      <c r="C29" s="258"/>
      <c r="D29" s="258"/>
      <c r="E29" s="256" t="s">
        <v>221</v>
      </c>
      <c r="F29" s="256"/>
      <c r="G29" s="256">
        <v>1</v>
      </c>
      <c r="H29" s="256"/>
      <c r="I29" s="256"/>
      <c r="J29" s="256"/>
      <c r="K29" s="256"/>
      <c r="L29" s="256"/>
      <c r="M29" s="256"/>
      <c r="N29" s="256"/>
    </row>
    <row r="30" spans="3:14" ht="20.100000000000001" hidden="1" customHeight="1" x14ac:dyDescent="0.2">
      <c r="C30" s="258"/>
      <c r="D30" s="258"/>
      <c r="E30" s="256" t="s">
        <v>258</v>
      </c>
      <c r="F30" s="256"/>
      <c r="G30" s="256"/>
      <c r="H30" s="256"/>
      <c r="I30" s="256"/>
      <c r="J30" s="256"/>
      <c r="K30" s="256"/>
      <c r="L30" s="256"/>
      <c r="M30" s="256"/>
      <c r="N30" s="256"/>
    </row>
    <row r="31" spans="3:14" ht="20.100000000000001" hidden="1" customHeight="1" x14ac:dyDescent="0.2">
      <c r="C31" s="258"/>
      <c r="D31" s="258"/>
      <c r="E31" s="256" t="s">
        <v>241</v>
      </c>
      <c r="F31" s="256"/>
      <c r="G31" s="256"/>
      <c r="H31" s="256"/>
      <c r="I31" s="256"/>
      <c r="J31" s="256"/>
      <c r="K31" s="256"/>
      <c r="L31" s="256"/>
      <c r="M31" s="256"/>
      <c r="N31" s="256"/>
    </row>
    <row r="32" spans="3:14" ht="20.100000000000001" hidden="1" customHeight="1" x14ac:dyDescent="0.2">
      <c r="C32" s="258"/>
      <c r="D32" s="258"/>
      <c r="E32" s="256" t="s">
        <v>232</v>
      </c>
      <c r="F32" s="256"/>
      <c r="G32" s="256"/>
      <c r="H32" s="256"/>
      <c r="I32" s="256"/>
      <c r="J32" s="256"/>
      <c r="K32" s="256"/>
      <c r="L32" s="256"/>
      <c r="M32" s="256"/>
      <c r="N32" s="256"/>
    </row>
    <row r="33" spans="3:14" ht="20.100000000000001" customHeight="1" x14ac:dyDescent="0.2">
      <c r="C33" s="258" t="s">
        <v>171</v>
      </c>
      <c r="D33" s="258"/>
      <c r="E33" s="256" t="s">
        <v>172</v>
      </c>
      <c r="F33" s="256"/>
      <c r="G33" s="256" t="s">
        <v>512</v>
      </c>
      <c r="H33" s="256"/>
      <c r="I33" s="256"/>
      <c r="J33" s="256"/>
      <c r="K33" s="256"/>
      <c r="L33" s="256"/>
      <c r="M33" s="256"/>
      <c r="N33" s="256"/>
    </row>
    <row r="34" spans="3:14" ht="20.100000000000001" customHeight="1" x14ac:dyDescent="0.2">
      <c r="C34" s="258"/>
      <c r="D34" s="258"/>
      <c r="E34" s="256" t="s">
        <v>173</v>
      </c>
      <c r="F34" s="256"/>
      <c r="G34" s="256" t="s">
        <v>674</v>
      </c>
      <c r="H34" s="256"/>
      <c r="I34" s="256"/>
      <c r="J34" s="256"/>
      <c r="K34" s="256"/>
      <c r="L34" s="256"/>
      <c r="M34" s="256"/>
      <c r="N34" s="256"/>
    </row>
    <row r="35" spans="3:14" ht="32.25" customHeight="1" x14ac:dyDescent="0.2">
      <c r="C35" s="258"/>
      <c r="D35" s="258"/>
      <c r="E35" s="256" t="s">
        <v>208</v>
      </c>
      <c r="F35" s="256"/>
      <c r="G35" s="257" t="s">
        <v>685</v>
      </c>
      <c r="H35" s="256"/>
      <c r="I35" s="256"/>
      <c r="J35" s="256"/>
      <c r="K35" s="256"/>
      <c r="L35" s="256"/>
      <c r="M35" s="256"/>
      <c r="N35" s="256"/>
    </row>
    <row r="36" spans="3:14" ht="20.100000000000001" customHeight="1" x14ac:dyDescent="0.2">
      <c r="C36" s="258" t="s">
        <v>174</v>
      </c>
      <c r="D36" s="258"/>
      <c r="E36" s="256" t="s">
        <v>175</v>
      </c>
      <c r="F36" s="256"/>
      <c r="G36" s="259" t="s">
        <v>520</v>
      </c>
      <c r="H36" s="259"/>
      <c r="I36" s="259"/>
      <c r="J36" s="259"/>
      <c r="K36" s="259"/>
      <c r="L36" s="259"/>
      <c r="M36" s="259"/>
      <c r="N36" s="259"/>
    </row>
    <row r="37" spans="3:14" ht="20.100000000000001" customHeight="1" x14ac:dyDescent="0.2">
      <c r="C37" s="258"/>
      <c r="D37" s="258"/>
      <c r="E37" s="256" t="s">
        <v>176</v>
      </c>
      <c r="F37" s="256"/>
      <c r="G37" s="259" t="s">
        <v>520</v>
      </c>
      <c r="H37" s="259"/>
      <c r="I37" s="259"/>
      <c r="J37" s="259"/>
      <c r="K37" s="259"/>
      <c r="L37" s="259"/>
      <c r="M37" s="259"/>
      <c r="N37" s="259"/>
    </row>
    <row r="38" spans="3:14" ht="20.100000000000001" customHeight="1" x14ac:dyDescent="0.2">
      <c r="C38" s="258"/>
      <c r="D38" s="258"/>
      <c r="E38" s="256" t="s">
        <v>177</v>
      </c>
      <c r="F38" s="256"/>
      <c r="G38" s="259" t="s">
        <v>675</v>
      </c>
      <c r="H38" s="259"/>
      <c r="I38" s="259"/>
      <c r="J38" s="259"/>
      <c r="K38" s="259"/>
      <c r="L38" s="259"/>
      <c r="M38" s="259"/>
      <c r="N38" s="259"/>
    </row>
    <row r="39" spans="3:14" ht="20.100000000000001" customHeight="1" x14ac:dyDescent="0.2">
      <c r="C39" s="258"/>
      <c r="D39" s="258"/>
      <c r="E39" s="256" t="s">
        <v>178</v>
      </c>
      <c r="F39" s="256"/>
      <c r="G39" s="259" t="s">
        <v>520</v>
      </c>
      <c r="H39" s="259"/>
      <c r="I39" s="259"/>
      <c r="J39" s="259"/>
      <c r="K39" s="259"/>
      <c r="L39" s="259"/>
      <c r="M39" s="259"/>
      <c r="N39" s="259"/>
    </row>
    <row r="40" spans="3:14" ht="20.100000000000001" customHeight="1" x14ac:dyDescent="0.2">
      <c r="C40" s="258" t="s">
        <v>179</v>
      </c>
      <c r="D40" s="258"/>
      <c r="E40" s="256" t="s">
        <v>180</v>
      </c>
      <c r="F40" s="256"/>
      <c r="G40" s="256">
        <v>2</v>
      </c>
      <c r="H40" s="256"/>
      <c r="I40" s="256"/>
      <c r="J40" s="256"/>
      <c r="K40" s="256"/>
      <c r="L40" s="256"/>
      <c r="M40" s="256"/>
      <c r="N40" s="256"/>
    </row>
    <row r="41" spans="3:14" ht="20.100000000000001" customHeight="1" x14ac:dyDescent="0.2">
      <c r="C41" s="258" t="s">
        <v>233</v>
      </c>
      <c r="D41" s="258"/>
      <c r="E41" s="257" t="s">
        <v>234</v>
      </c>
      <c r="F41" s="257"/>
      <c r="G41" s="257"/>
      <c r="H41" s="256"/>
      <c r="I41" s="256"/>
      <c r="J41" s="256"/>
      <c r="K41" s="256"/>
      <c r="L41" s="256"/>
      <c r="M41" s="256"/>
      <c r="N41" s="256"/>
    </row>
    <row r="42" spans="3:14" ht="20.100000000000001" hidden="1" customHeight="1" x14ac:dyDescent="0.2">
      <c r="C42" s="258"/>
      <c r="D42" s="258"/>
      <c r="E42" s="256" t="s">
        <v>235</v>
      </c>
      <c r="F42" s="256"/>
      <c r="G42" s="257"/>
      <c r="H42" s="256"/>
      <c r="I42" s="256"/>
      <c r="J42" s="256"/>
      <c r="K42" s="256"/>
      <c r="L42" s="256"/>
      <c r="M42" s="256"/>
      <c r="N42" s="256"/>
    </row>
    <row r="43" spans="3:14" ht="20.100000000000001" customHeight="1" x14ac:dyDescent="0.2">
      <c r="C43" s="258" t="s">
        <v>236</v>
      </c>
      <c r="D43" s="258"/>
      <c r="E43" s="258" t="s">
        <v>676</v>
      </c>
      <c r="F43" s="258"/>
      <c r="G43" s="258"/>
      <c r="H43" s="258"/>
      <c r="I43" s="258"/>
      <c r="J43" s="258"/>
      <c r="K43" s="258"/>
      <c r="L43" s="258"/>
      <c r="M43" s="258"/>
      <c r="N43" s="258"/>
    </row>
    <row r="44" spans="3:14" ht="20.100000000000001" customHeight="1" x14ac:dyDescent="0.2">
      <c r="C44" s="258" t="s">
        <v>211</v>
      </c>
      <c r="D44" s="258"/>
      <c r="E44" s="258" t="s">
        <v>212</v>
      </c>
      <c r="F44" s="258"/>
      <c r="G44" s="256" t="s">
        <v>676</v>
      </c>
      <c r="H44" s="256"/>
      <c r="I44" s="256"/>
      <c r="J44" s="256"/>
      <c r="K44" s="256"/>
      <c r="L44" s="256"/>
      <c r="M44" s="256"/>
      <c r="N44" s="256"/>
    </row>
    <row r="45" spans="3:14" ht="20.100000000000001" customHeight="1" x14ac:dyDescent="0.2">
      <c r="C45" s="258"/>
      <c r="D45" s="258"/>
      <c r="E45" s="258" t="s">
        <v>213</v>
      </c>
      <c r="F45" s="258"/>
      <c r="G45" s="256" t="s">
        <v>265</v>
      </c>
      <c r="H45" s="256"/>
      <c r="I45" s="256"/>
      <c r="J45" s="256"/>
      <c r="K45" s="256"/>
      <c r="L45" s="256"/>
      <c r="M45" s="256"/>
      <c r="N45" s="256"/>
    </row>
    <row r="46" spans="3:14" ht="24.75" customHeight="1" x14ac:dyDescent="0.2">
      <c r="C46" s="258" t="s">
        <v>182</v>
      </c>
      <c r="D46" s="258"/>
      <c r="E46" s="258" t="s">
        <v>676</v>
      </c>
      <c r="F46" s="258"/>
      <c r="G46" s="258"/>
      <c r="H46" s="258"/>
      <c r="I46" s="258"/>
      <c r="J46" s="258"/>
      <c r="K46" s="258"/>
      <c r="L46" s="258"/>
      <c r="M46" s="258"/>
      <c r="N46" s="258"/>
    </row>
    <row r="47" spans="3:14" ht="20.100000000000001" customHeight="1" x14ac:dyDescent="0.2">
      <c r="C47" s="258" t="s">
        <v>215</v>
      </c>
      <c r="D47" s="258"/>
      <c r="E47" s="258">
        <v>1</v>
      </c>
      <c r="F47" s="258"/>
      <c r="G47" s="258"/>
      <c r="H47" s="258"/>
      <c r="I47" s="258"/>
      <c r="J47" s="258"/>
      <c r="K47" s="258"/>
      <c r="L47" s="258"/>
      <c r="M47" s="258"/>
      <c r="N47" s="258"/>
    </row>
    <row r="48" spans="3:14" ht="45.75" customHeight="1" x14ac:dyDescent="0.2">
      <c r="C48" s="258" t="s">
        <v>216</v>
      </c>
      <c r="D48" s="258"/>
      <c r="E48" s="280" t="s">
        <v>677</v>
      </c>
      <c r="F48" s="258"/>
      <c r="G48" s="258"/>
      <c r="H48" s="258"/>
      <c r="I48" s="258"/>
      <c r="J48" s="258"/>
      <c r="K48" s="258"/>
      <c r="L48" s="258"/>
      <c r="M48" s="258"/>
      <c r="N48" s="258"/>
    </row>
    <row r="49" spans="3:14" ht="20.100000000000001" customHeight="1" x14ac:dyDescent="0.2">
      <c r="C49" s="258" t="s">
        <v>237</v>
      </c>
      <c r="D49" s="258"/>
      <c r="E49" s="255" t="s">
        <v>238</v>
      </c>
      <c r="F49" s="255"/>
      <c r="G49" s="255" t="s">
        <v>217</v>
      </c>
      <c r="H49" s="255"/>
      <c r="I49" s="255" t="s">
        <v>254</v>
      </c>
      <c r="J49" s="255"/>
      <c r="K49" s="255"/>
      <c r="L49" s="255"/>
      <c r="M49" s="279" t="s">
        <v>183</v>
      </c>
      <c r="N49" s="279"/>
    </row>
    <row r="50" spans="3:14" ht="20.100000000000001" customHeight="1" x14ac:dyDescent="0.2">
      <c r="C50" s="258"/>
      <c r="D50" s="258"/>
      <c r="E50" s="255" t="s">
        <v>255</v>
      </c>
      <c r="F50" s="255"/>
      <c r="G50" s="255">
        <v>1</v>
      </c>
      <c r="H50" s="255"/>
      <c r="I50" s="255"/>
      <c r="J50" s="255"/>
      <c r="K50" s="255"/>
      <c r="L50" s="255"/>
      <c r="M50" s="255">
        <v>1</v>
      </c>
      <c r="N50" s="255"/>
    </row>
    <row r="51" spans="3:14" ht="20.100000000000001" customHeight="1" x14ac:dyDescent="0.2">
      <c r="C51" s="258"/>
      <c r="D51" s="258"/>
      <c r="E51" s="255" t="s">
        <v>256</v>
      </c>
      <c r="F51" s="255"/>
      <c r="G51" s="255">
        <v>2</v>
      </c>
      <c r="H51" s="255"/>
      <c r="I51" s="255"/>
      <c r="J51" s="255"/>
      <c r="K51" s="255"/>
      <c r="L51" s="255"/>
      <c r="M51" s="255">
        <v>2</v>
      </c>
      <c r="N51" s="255"/>
    </row>
    <row r="52" spans="3:14" ht="20.100000000000001" customHeight="1" x14ac:dyDescent="0.2">
      <c r="C52" s="258"/>
      <c r="D52" s="258"/>
      <c r="E52" s="281" t="s">
        <v>259</v>
      </c>
      <c r="F52" s="282"/>
      <c r="G52" s="252">
        <v>6</v>
      </c>
      <c r="H52" s="253"/>
      <c r="I52" s="252"/>
      <c r="J52" s="254"/>
      <c r="K52" s="254"/>
      <c r="L52" s="253"/>
      <c r="M52" s="252">
        <v>6</v>
      </c>
      <c r="N52" s="253"/>
    </row>
    <row r="53" spans="3:14" ht="19.5" customHeight="1" x14ac:dyDescent="0.2">
      <c r="C53" s="258"/>
      <c r="D53" s="258"/>
      <c r="E53" s="252" t="s">
        <v>260</v>
      </c>
      <c r="F53" s="253"/>
      <c r="G53" s="252">
        <v>100</v>
      </c>
      <c r="H53" s="253"/>
      <c r="I53" s="252"/>
      <c r="J53" s="254"/>
      <c r="K53" s="254"/>
      <c r="L53" s="253"/>
      <c r="M53" s="252">
        <v>100</v>
      </c>
      <c r="N53" s="253"/>
    </row>
    <row r="54" spans="3:14" ht="19.5" hidden="1" customHeight="1" x14ac:dyDescent="0.2">
      <c r="C54" s="258"/>
      <c r="D54" s="258"/>
    </row>
    <row r="55" spans="3:14" ht="20.100000000000001" customHeight="1" x14ac:dyDescent="0.2">
      <c r="C55" s="258"/>
      <c r="D55" s="258"/>
      <c r="E55" s="255" t="s">
        <v>257</v>
      </c>
      <c r="F55" s="255"/>
      <c r="G55" s="255">
        <v>1</v>
      </c>
      <c r="H55" s="255"/>
      <c r="I55" s="255"/>
      <c r="J55" s="255"/>
      <c r="K55" s="255"/>
      <c r="L55" s="255"/>
      <c r="M55" s="255">
        <v>1</v>
      </c>
      <c r="N55" s="255"/>
    </row>
    <row r="56" spans="3:14" ht="20.100000000000001" customHeight="1" x14ac:dyDescent="0.2">
      <c r="C56" s="258"/>
      <c r="D56" s="258"/>
      <c r="E56" s="255" t="s">
        <v>218</v>
      </c>
      <c r="F56" s="255"/>
      <c r="G56" s="255">
        <v>109</v>
      </c>
      <c r="H56" s="255"/>
      <c r="I56" s="255"/>
      <c r="J56" s="255"/>
      <c r="K56" s="255"/>
      <c r="L56" s="255"/>
      <c r="M56" s="279">
        <v>109</v>
      </c>
      <c r="N56" s="279"/>
    </row>
    <row r="57" spans="3:14" ht="55.5" customHeight="1" x14ac:dyDescent="0.2">
      <c r="C57" s="286" t="s">
        <v>492</v>
      </c>
      <c r="D57" s="287"/>
      <c r="E57" s="255" t="s">
        <v>238</v>
      </c>
      <c r="F57" s="252"/>
      <c r="G57" s="75" t="s">
        <v>493</v>
      </c>
      <c r="H57" s="75" t="s">
        <v>494</v>
      </c>
      <c r="I57" s="75" t="s">
        <v>495</v>
      </c>
      <c r="J57" s="75" t="s">
        <v>496</v>
      </c>
      <c r="K57" s="75" t="s">
        <v>497</v>
      </c>
      <c r="L57" s="75" t="s">
        <v>498</v>
      </c>
      <c r="M57" s="75" t="s">
        <v>499</v>
      </c>
      <c r="N57" s="75" t="s">
        <v>500</v>
      </c>
    </row>
    <row r="58" spans="3:14" ht="20.100000000000001" customHeight="1" x14ac:dyDescent="0.2">
      <c r="C58" s="286"/>
      <c r="D58" s="287"/>
      <c r="E58" s="255" t="s">
        <v>255</v>
      </c>
      <c r="F58" s="252"/>
      <c r="G58" s="59"/>
      <c r="H58" s="59"/>
      <c r="I58" s="59"/>
      <c r="J58" s="59"/>
      <c r="K58" s="59"/>
      <c r="L58" s="59"/>
      <c r="M58" s="59"/>
      <c r="N58" s="59"/>
    </row>
    <row r="59" spans="3:14" ht="20.100000000000001" customHeight="1" x14ac:dyDescent="0.2">
      <c r="C59" s="286"/>
      <c r="D59" s="287"/>
      <c r="E59" s="255" t="s">
        <v>256</v>
      </c>
      <c r="F59" s="252"/>
      <c r="G59" s="59"/>
      <c r="H59" s="59"/>
      <c r="I59" s="59"/>
      <c r="J59" s="59"/>
      <c r="K59" s="59"/>
      <c r="L59" s="59"/>
      <c r="M59" s="59"/>
      <c r="N59" s="59"/>
    </row>
    <row r="60" spans="3:14" ht="20.100000000000001" customHeight="1" x14ac:dyDescent="0.2">
      <c r="C60" s="286"/>
      <c r="D60" s="287"/>
      <c r="E60" s="281" t="s">
        <v>259</v>
      </c>
      <c r="F60" s="290"/>
      <c r="G60" s="59"/>
      <c r="H60" s="59"/>
      <c r="I60" s="59"/>
      <c r="J60" s="59"/>
      <c r="K60" s="59"/>
      <c r="L60" s="59"/>
      <c r="M60" s="59"/>
      <c r="N60" s="59"/>
    </row>
    <row r="61" spans="3:14" ht="20.100000000000001" customHeight="1" x14ac:dyDescent="0.2">
      <c r="C61" s="286"/>
      <c r="D61" s="287"/>
      <c r="E61" s="252" t="s">
        <v>260</v>
      </c>
      <c r="F61" s="254"/>
      <c r="G61" s="193"/>
      <c r="H61" s="193"/>
      <c r="I61" s="193">
        <v>1</v>
      </c>
      <c r="J61" s="193">
        <v>1</v>
      </c>
      <c r="K61" s="193"/>
      <c r="L61" s="193">
        <v>2</v>
      </c>
      <c r="M61" s="193">
        <v>1</v>
      </c>
      <c r="N61" s="193"/>
    </row>
    <row r="62" spans="3:14" ht="20.100000000000001" customHeight="1" x14ac:dyDescent="0.2">
      <c r="C62" s="286"/>
      <c r="D62" s="287"/>
      <c r="E62" s="255" t="s">
        <v>257</v>
      </c>
      <c r="F62" s="252"/>
      <c r="G62" s="59"/>
      <c r="H62" s="59"/>
      <c r="I62" s="59"/>
      <c r="J62" s="59"/>
      <c r="K62" s="59"/>
      <c r="L62" s="59"/>
      <c r="M62" s="59"/>
      <c r="N62" s="59"/>
    </row>
    <row r="63" spans="3:14" ht="20.100000000000001" customHeight="1" x14ac:dyDescent="0.2">
      <c r="C63" s="288"/>
      <c r="D63" s="289"/>
      <c r="E63" s="255" t="s">
        <v>218</v>
      </c>
      <c r="F63" s="252"/>
      <c r="G63" s="59"/>
      <c r="H63" s="59"/>
      <c r="I63" s="59"/>
      <c r="J63" s="59"/>
      <c r="K63" s="59"/>
      <c r="L63" s="59"/>
      <c r="M63" s="60"/>
      <c r="N63" s="60"/>
    </row>
    <row r="64" spans="3:14" ht="20.100000000000001" customHeight="1" x14ac:dyDescent="0.2">
      <c r="C64" s="258" t="s">
        <v>203</v>
      </c>
      <c r="D64" s="258"/>
      <c r="E64" s="257" t="s">
        <v>501</v>
      </c>
      <c r="F64" s="257"/>
      <c r="G64" s="255" t="s">
        <v>220</v>
      </c>
      <c r="H64" s="255"/>
      <c r="I64" s="255"/>
      <c r="J64" s="255"/>
      <c r="K64" s="255"/>
      <c r="L64" s="255"/>
      <c r="M64" s="255"/>
      <c r="N64" s="255"/>
    </row>
    <row r="65" spans="3:14" ht="20.100000000000001" customHeight="1" x14ac:dyDescent="0.2">
      <c r="C65" s="258"/>
      <c r="D65" s="258"/>
      <c r="E65" s="256" t="s">
        <v>181</v>
      </c>
      <c r="F65" s="256"/>
      <c r="G65" s="255" t="s">
        <v>678</v>
      </c>
      <c r="H65" s="255"/>
      <c r="I65" s="255"/>
      <c r="J65" s="255"/>
      <c r="K65" s="255"/>
      <c r="L65" s="255"/>
      <c r="M65" s="255"/>
      <c r="N65" s="255"/>
    </row>
    <row r="66" spans="3:14" ht="20.100000000000001" customHeight="1" x14ac:dyDescent="0.2">
      <c r="C66" s="258"/>
      <c r="D66" s="258"/>
      <c r="E66" s="283" t="s">
        <v>679</v>
      </c>
      <c r="F66" s="284"/>
      <c r="G66" s="252">
        <v>0</v>
      </c>
      <c r="H66" s="254"/>
      <c r="I66" s="254"/>
      <c r="J66" s="254"/>
      <c r="K66" s="254"/>
      <c r="L66" s="254"/>
      <c r="M66" s="254"/>
      <c r="N66" s="253"/>
    </row>
    <row r="67" spans="3:14" ht="30" customHeight="1" x14ac:dyDescent="0.2">
      <c r="C67" s="258" t="s">
        <v>242</v>
      </c>
      <c r="D67" s="258"/>
      <c r="E67" s="268" t="s">
        <v>680</v>
      </c>
      <c r="F67" s="269"/>
      <c r="G67" s="269"/>
      <c r="H67" s="269"/>
      <c r="I67" s="270"/>
      <c r="J67" s="268" t="s">
        <v>305</v>
      </c>
      <c r="K67" s="269"/>
      <c r="L67" s="269"/>
      <c r="M67" s="270"/>
      <c r="N67" s="51"/>
    </row>
    <row r="68" spans="3:14" ht="10.5" customHeight="1" x14ac:dyDescent="0.2"/>
    <row r="69" spans="3:14" ht="15.75" customHeight="1" x14ac:dyDescent="0.2">
      <c r="C69" s="272" t="s">
        <v>681</v>
      </c>
      <c r="D69" s="272"/>
      <c r="E69" s="272"/>
      <c r="F69" s="272"/>
      <c r="G69" s="272"/>
      <c r="H69" s="272"/>
      <c r="I69" s="272"/>
      <c r="J69" s="272"/>
      <c r="K69" s="272"/>
      <c r="L69" s="272"/>
      <c r="M69" s="272"/>
      <c r="N69" s="272"/>
    </row>
    <row r="70" spans="3:14" ht="42" customHeight="1" x14ac:dyDescent="0.2">
      <c r="C70" s="263" t="s">
        <v>682</v>
      </c>
      <c r="D70" s="263"/>
      <c r="E70" s="263"/>
      <c r="F70" s="263"/>
      <c r="G70" s="263"/>
      <c r="H70" s="263"/>
      <c r="I70" s="263"/>
      <c r="J70" s="263"/>
      <c r="K70" s="263"/>
      <c r="L70" s="263"/>
      <c r="M70" s="263"/>
      <c r="N70" s="263"/>
    </row>
    <row r="71" spans="3:14" ht="20.100000000000001" customHeight="1" x14ac:dyDescent="0.2">
      <c r="C71" s="285" t="s">
        <v>505</v>
      </c>
      <c r="D71" s="285"/>
      <c r="E71" s="285"/>
      <c r="F71" s="285"/>
      <c r="G71" s="285"/>
      <c r="H71" s="285"/>
      <c r="I71" s="285"/>
      <c r="J71" s="285"/>
      <c r="K71" s="285"/>
      <c r="L71" s="285"/>
      <c r="M71" s="285"/>
      <c r="N71" s="285"/>
    </row>
    <row r="72" spans="3:14" ht="20.100000000000001" customHeight="1" x14ac:dyDescent="0.2">
      <c r="C72" s="285"/>
      <c r="D72" s="285"/>
      <c r="E72" s="285"/>
      <c r="F72" s="285"/>
      <c r="G72" s="285"/>
      <c r="H72" s="285"/>
      <c r="I72" s="285"/>
      <c r="J72" s="285"/>
      <c r="K72" s="285"/>
      <c r="L72" s="285"/>
      <c r="M72" s="285"/>
      <c r="N72" s="285"/>
    </row>
    <row r="73" spans="3:14" ht="20.100000000000001" customHeight="1" x14ac:dyDescent="0.2">
      <c r="C73" s="285"/>
      <c r="D73" s="285"/>
      <c r="E73" s="285"/>
      <c r="F73" s="285"/>
      <c r="G73" s="285"/>
      <c r="H73" s="285"/>
      <c r="I73" s="285"/>
      <c r="J73" s="285"/>
      <c r="K73" s="285"/>
      <c r="L73" s="285"/>
      <c r="M73" s="285"/>
      <c r="N73" s="285"/>
    </row>
    <row r="74" spans="3:14" ht="20.100000000000001" customHeight="1" x14ac:dyDescent="0.2">
      <c r="C74" s="285"/>
      <c r="D74" s="285"/>
      <c r="E74" s="285"/>
      <c r="F74" s="285"/>
      <c r="G74" s="285"/>
      <c r="H74" s="285"/>
      <c r="I74" s="285"/>
      <c r="J74" s="285"/>
      <c r="K74" s="285"/>
      <c r="L74" s="285"/>
      <c r="M74" s="285"/>
      <c r="N74" s="285"/>
    </row>
    <row r="75" spans="3:14" ht="20.100000000000001" customHeight="1" x14ac:dyDescent="0.2">
      <c r="C75" s="285"/>
      <c r="D75" s="285"/>
      <c r="E75" s="285"/>
      <c r="F75" s="285"/>
      <c r="G75" s="285"/>
      <c r="H75" s="285"/>
      <c r="I75" s="285"/>
      <c r="J75" s="285"/>
      <c r="K75" s="285"/>
      <c r="L75" s="285"/>
      <c r="M75" s="285"/>
      <c r="N75" s="285"/>
    </row>
    <row r="76" spans="3:14" ht="20.100000000000001" customHeight="1" x14ac:dyDescent="0.2">
      <c r="C76" s="285"/>
      <c r="D76" s="285"/>
      <c r="E76" s="285"/>
      <c r="F76" s="285"/>
      <c r="G76" s="285"/>
      <c r="H76" s="285"/>
      <c r="I76" s="285"/>
      <c r="J76" s="285"/>
      <c r="K76" s="285"/>
      <c r="L76" s="285"/>
      <c r="M76" s="285"/>
      <c r="N76" s="285"/>
    </row>
    <row r="77" spans="3:14" ht="20.100000000000001" customHeight="1" x14ac:dyDescent="0.2">
      <c r="C77" s="285"/>
      <c r="D77" s="285"/>
      <c r="E77" s="285"/>
      <c r="F77" s="285"/>
      <c r="G77" s="285"/>
      <c r="H77" s="285"/>
      <c r="I77" s="285"/>
      <c r="J77" s="285"/>
      <c r="K77" s="285"/>
      <c r="L77" s="285"/>
      <c r="M77" s="285"/>
      <c r="N77" s="285"/>
    </row>
    <row r="78" spans="3:14" ht="20.100000000000001" customHeight="1" x14ac:dyDescent="0.2">
      <c r="C78" s="285"/>
      <c r="D78" s="285"/>
      <c r="E78" s="285"/>
      <c r="F78" s="285"/>
      <c r="G78" s="285"/>
      <c r="H78" s="285"/>
      <c r="I78" s="285"/>
      <c r="J78" s="285"/>
      <c r="K78" s="285"/>
      <c r="L78" s="285"/>
      <c r="M78" s="285"/>
      <c r="N78" s="285"/>
    </row>
    <row r="79" spans="3:14" ht="188.25" customHeight="1" x14ac:dyDescent="0.2">
      <c r="C79" s="285"/>
      <c r="D79" s="285"/>
      <c r="E79" s="285"/>
      <c r="F79" s="285"/>
      <c r="G79" s="285"/>
      <c r="H79" s="285"/>
      <c r="I79" s="285"/>
      <c r="J79" s="285"/>
      <c r="K79" s="285"/>
      <c r="L79" s="285"/>
      <c r="M79" s="285"/>
      <c r="N79" s="285"/>
    </row>
    <row r="80" spans="3:14" ht="20.100000000000001" customHeight="1" thickBot="1" x14ac:dyDescent="0.25">
      <c r="C80" s="276" t="s">
        <v>521</v>
      </c>
      <c r="D80" s="277"/>
      <c r="E80" s="277"/>
      <c r="F80" s="277"/>
      <c r="G80" s="277"/>
      <c r="H80" s="277"/>
      <c r="I80" s="277"/>
      <c r="J80" s="277"/>
      <c r="K80" s="277"/>
      <c r="L80" s="277"/>
      <c r="M80" s="277"/>
      <c r="N80" s="278"/>
    </row>
    <row r="81" spans="1:14" ht="6" customHeight="1" x14ac:dyDescent="0.2"/>
    <row r="82" spans="1:14" ht="15" x14ac:dyDescent="0.25">
      <c r="C82" s="271" t="s">
        <v>825</v>
      </c>
      <c r="D82" s="271"/>
      <c r="E82" s="271"/>
    </row>
    <row r="83" spans="1:14" ht="15" customHeight="1" x14ac:dyDescent="0.25">
      <c r="C83" s="262" t="s">
        <v>513</v>
      </c>
      <c r="D83" s="262"/>
      <c r="E83" s="262"/>
    </row>
    <row r="84" spans="1:14" ht="15" customHeight="1" x14ac:dyDescent="0.25">
      <c r="C84" s="262" t="s">
        <v>684</v>
      </c>
      <c r="D84" s="262"/>
      <c r="E84" s="262"/>
      <c r="F84" s="262"/>
    </row>
    <row r="85" spans="1:14" ht="15" customHeight="1" x14ac:dyDescent="0.25">
      <c r="C85" s="262" t="s">
        <v>683</v>
      </c>
      <c r="D85" s="262"/>
      <c r="E85" s="262"/>
    </row>
    <row r="87" spans="1:14" x14ac:dyDescent="0.2">
      <c r="A87" s="221" t="s">
        <v>293</v>
      </c>
      <c r="B87" s="221"/>
      <c r="C87" s="221"/>
      <c r="D87" s="221"/>
      <c r="E87" s="221"/>
      <c r="F87" s="221"/>
      <c r="G87" s="221"/>
      <c r="H87" s="221"/>
      <c r="I87" s="221"/>
      <c r="J87" s="221"/>
      <c r="K87" s="221"/>
      <c r="L87" s="221"/>
    </row>
    <row r="88" spans="1:14" x14ac:dyDescent="0.2">
      <c r="A88" s="221" t="s">
        <v>584</v>
      </c>
      <c r="B88" s="221"/>
      <c r="C88" s="221"/>
      <c r="D88" s="221"/>
      <c r="E88" s="221"/>
      <c r="F88" s="221"/>
      <c r="G88" s="221"/>
      <c r="H88" s="221"/>
      <c r="I88" s="221"/>
      <c r="J88" s="221"/>
      <c r="K88" s="221"/>
      <c r="L88" s="221"/>
    </row>
    <row r="89" spans="1:14" x14ac:dyDescent="0.2">
      <c r="A89" s="229" t="s">
        <v>294</v>
      </c>
      <c r="B89" s="229"/>
      <c r="C89" s="229"/>
      <c r="D89" s="229"/>
      <c r="E89" s="229"/>
      <c r="F89" s="229"/>
      <c r="G89" s="229"/>
      <c r="H89" s="229"/>
      <c r="I89" s="229"/>
      <c r="J89" s="229"/>
      <c r="K89" s="229"/>
      <c r="L89" s="229"/>
    </row>
    <row r="90" spans="1:14" x14ac:dyDescent="0.2">
      <c r="A90" s="221" t="s">
        <v>295</v>
      </c>
      <c r="B90" s="221"/>
      <c r="C90" s="221"/>
      <c r="D90" s="221"/>
      <c r="E90" s="221"/>
      <c r="F90" s="221"/>
      <c r="G90" s="221"/>
      <c r="H90" s="221"/>
      <c r="I90" s="221"/>
      <c r="J90" s="221"/>
      <c r="K90" s="221"/>
      <c r="L90" s="221"/>
    </row>
    <row r="91" spans="1:14" x14ac:dyDescent="0.2">
      <c r="A91" s="222" t="s">
        <v>296</v>
      </c>
      <c r="B91" s="222"/>
      <c r="C91" s="222"/>
      <c r="D91" s="222"/>
      <c r="E91" s="222"/>
      <c r="F91" s="222"/>
      <c r="G91" s="222"/>
      <c r="H91" s="222"/>
      <c r="I91" s="222"/>
      <c r="J91" s="222"/>
      <c r="K91" s="222"/>
      <c r="L91" s="222"/>
      <c r="M91" s="222"/>
      <c r="N91" s="222"/>
    </row>
    <row r="92" spans="1:14" x14ac:dyDescent="0.2">
      <c r="A92" s="222" t="s">
        <v>297</v>
      </c>
      <c r="B92" s="222"/>
      <c r="C92" s="222"/>
      <c r="D92" s="222"/>
      <c r="E92" s="222"/>
      <c r="F92" s="222"/>
      <c r="G92" s="222"/>
      <c r="H92" s="222"/>
      <c r="I92" s="222"/>
      <c r="J92" s="222"/>
      <c r="K92" s="222"/>
      <c r="L92" s="222"/>
      <c r="M92" s="222"/>
      <c r="N92" s="222"/>
    </row>
  </sheetData>
  <sheetProtection algorithmName="SHA-512" hashValue="y4KByoWQa3LtxwjJolMFDM7enhd+jJ3rpRULCDOeifqmnAlvj/EB8dlHCVSJP3qmMiK6046PH+6gYmo94Tcahw==" saltValue="2wDKoS11HM8yTmJ/+xAmMA==" spinCount="100000" sheet="1" objects="1" scenarios="1" formatCells="0" formatColumns="0" formatRows="0"/>
  <mergeCells count="158">
    <mergeCell ref="C23:D32"/>
    <mergeCell ref="E30:F30"/>
    <mergeCell ref="E25:F25"/>
    <mergeCell ref="M56:N56"/>
    <mergeCell ref="C57:D63"/>
    <mergeCell ref="E58:F58"/>
    <mergeCell ref="E59:F59"/>
    <mergeCell ref="E60:F60"/>
    <mergeCell ref="E63:F63"/>
    <mergeCell ref="E29:F29"/>
    <mergeCell ref="C47:D47"/>
    <mergeCell ref="C44:D45"/>
    <mergeCell ref="G30:N30"/>
    <mergeCell ref="G40:N40"/>
    <mergeCell ref="G23:N23"/>
    <mergeCell ref="G24:N24"/>
    <mergeCell ref="C84:F84"/>
    <mergeCell ref="E52:F52"/>
    <mergeCell ref="E53:F53"/>
    <mergeCell ref="E40:F40"/>
    <mergeCell ref="E35:F35"/>
    <mergeCell ref="E36:F36"/>
    <mergeCell ref="E37:F37"/>
    <mergeCell ref="C43:D43"/>
    <mergeCell ref="E45:F45"/>
    <mergeCell ref="E66:F66"/>
    <mergeCell ref="E61:F61"/>
    <mergeCell ref="E39:F39"/>
    <mergeCell ref="C33:D35"/>
    <mergeCell ref="E33:F33"/>
    <mergeCell ref="C40:D40"/>
    <mergeCell ref="C46:D46"/>
    <mergeCell ref="C48:D48"/>
    <mergeCell ref="C67:D67"/>
    <mergeCell ref="E67:I67"/>
    <mergeCell ref="C64:D66"/>
    <mergeCell ref="E64:F64"/>
    <mergeCell ref="G64:N64"/>
    <mergeCell ref="E65:F65"/>
    <mergeCell ref="C71:N79"/>
    <mergeCell ref="C2:D5"/>
    <mergeCell ref="E62:F62"/>
    <mergeCell ref="C41:D42"/>
    <mergeCell ref="E41:F41"/>
    <mergeCell ref="E42:F42"/>
    <mergeCell ref="E26:F26"/>
    <mergeCell ref="E31:F31"/>
    <mergeCell ref="C36:D39"/>
    <mergeCell ref="E11:F11"/>
    <mergeCell ref="E15:F15"/>
    <mergeCell ref="E18:F18"/>
    <mergeCell ref="E34:F34"/>
    <mergeCell ref="E28:F28"/>
    <mergeCell ref="E10:F10"/>
    <mergeCell ref="E14:F14"/>
    <mergeCell ref="E13:F13"/>
    <mergeCell ref="E32:F32"/>
    <mergeCell ref="E20:F20"/>
    <mergeCell ref="C18:D22"/>
    <mergeCell ref="E23:F23"/>
    <mergeCell ref="E24:F24"/>
    <mergeCell ref="E16:F16"/>
    <mergeCell ref="E12:F12"/>
    <mergeCell ref="E27:F27"/>
    <mergeCell ref="E19:F19"/>
    <mergeCell ref="G65:N65"/>
    <mergeCell ref="G49:H49"/>
    <mergeCell ref="E51:F51"/>
    <mergeCell ref="E55:F55"/>
    <mergeCell ref="G45:N45"/>
    <mergeCell ref="I55:L55"/>
    <mergeCell ref="I56:L56"/>
    <mergeCell ref="E56:F56"/>
    <mergeCell ref="G52:H52"/>
    <mergeCell ref="I51:L51"/>
    <mergeCell ref="E48:N48"/>
    <mergeCell ref="E50:F50"/>
    <mergeCell ref="M50:N50"/>
    <mergeCell ref="G50:H50"/>
    <mergeCell ref="E44:F44"/>
    <mergeCell ref="E46:N46"/>
    <mergeCell ref="E47:N47"/>
    <mergeCell ref="G51:H51"/>
    <mergeCell ref="E49:F49"/>
    <mergeCell ref="G29:N29"/>
    <mergeCell ref="G42:N42"/>
    <mergeCell ref="G66:N66"/>
    <mergeCell ref="J67:M67"/>
    <mergeCell ref="A90:L90"/>
    <mergeCell ref="C82:E82"/>
    <mergeCell ref="C69:N69"/>
    <mergeCell ref="A89:L89"/>
    <mergeCell ref="G55:H55"/>
    <mergeCell ref="M55:N55"/>
    <mergeCell ref="E3:K3"/>
    <mergeCell ref="E4:K5"/>
    <mergeCell ref="C7:N7"/>
    <mergeCell ref="C9:N9"/>
    <mergeCell ref="G10:N10"/>
    <mergeCell ref="A87:L87"/>
    <mergeCell ref="G32:N32"/>
    <mergeCell ref="M51:N51"/>
    <mergeCell ref="I52:L52"/>
    <mergeCell ref="M52:N52"/>
    <mergeCell ref="C80:N80"/>
    <mergeCell ref="C49:D56"/>
    <mergeCell ref="G56:H56"/>
    <mergeCell ref="A88:L88"/>
    <mergeCell ref="I49:L49"/>
    <mergeCell ref="M49:N49"/>
    <mergeCell ref="A92:N92"/>
    <mergeCell ref="C83:E83"/>
    <mergeCell ref="C85:E85"/>
    <mergeCell ref="G38:N38"/>
    <mergeCell ref="C70:N70"/>
    <mergeCell ref="M53:N53"/>
    <mergeCell ref="E57:F57"/>
    <mergeCell ref="G15:N15"/>
    <mergeCell ref="G25:N25"/>
    <mergeCell ref="G17:N17"/>
    <mergeCell ref="G19:N19"/>
    <mergeCell ref="G20:N20"/>
    <mergeCell ref="G34:N34"/>
    <mergeCell ref="G44:N44"/>
    <mergeCell ref="G33:N33"/>
    <mergeCell ref="E38:F38"/>
    <mergeCell ref="G28:N28"/>
    <mergeCell ref="G31:N31"/>
    <mergeCell ref="G27:N27"/>
    <mergeCell ref="G16:N16"/>
    <mergeCell ref="A91:N91"/>
    <mergeCell ref="G21:N21"/>
    <mergeCell ref="G22:N22"/>
    <mergeCell ref="G35:N35"/>
    <mergeCell ref="A2:A7"/>
    <mergeCell ref="G53:H53"/>
    <mergeCell ref="I53:L53"/>
    <mergeCell ref="I50:L50"/>
    <mergeCell ref="G26:N26"/>
    <mergeCell ref="G41:N41"/>
    <mergeCell ref="E43:N43"/>
    <mergeCell ref="G39:N39"/>
    <mergeCell ref="G36:N36"/>
    <mergeCell ref="G37:N37"/>
    <mergeCell ref="L2:N2"/>
    <mergeCell ref="L3:N3"/>
    <mergeCell ref="L4:N4"/>
    <mergeCell ref="L5:N5"/>
    <mergeCell ref="E2:K2"/>
    <mergeCell ref="G18:N18"/>
    <mergeCell ref="G11:N11"/>
    <mergeCell ref="G12:N12"/>
    <mergeCell ref="G13:N13"/>
    <mergeCell ref="G14:N14"/>
    <mergeCell ref="C10:D17"/>
    <mergeCell ref="E22:F22"/>
    <mergeCell ref="E21:F21"/>
    <mergeCell ref="E17:F17"/>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1" orientation="portrait" r:id="rId3"/>
  <rowBreaks count="1" manualBreakCount="1">
    <brk id="5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5"/>
  <sheetViews>
    <sheetView showGridLines="0" view="pageBreakPreview" zoomScale="112" zoomScaleNormal="82" zoomScaleSheetLayoutView="112" workbookViewId="0">
      <selection activeCell="R8" sqref="R8"/>
    </sheetView>
  </sheetViews>
  <sheetFormatPr baseColWidth="10" defaultColWidth="11.5703125" defaultRowHeight="12.75" x14ac:dyDescent="0.2"/>
  <cols>
    <col min="1" max="1" width="8.5703125" style="1" customWidth="1"/>
    <col min="2" max="2" width="1.7109375" style="1" customWidth="1"/>
    <col min="3" max="3" width="13.7109375" style="1" customWidth="1"/>
    <col min="4" max="4" width="5.42578125" style="29" customWidth="1"/>
    <col min="5" max="5" width="6" style="28" customWidth="1"/>
    <col min="6" max="6" width="31.140625" style="1" customWidth="1"/>
    <col min="7" max="7" width="14.28515625" style="1" customWidth="1"/>
    <col min="8" max="8" width="23.5703125" style="1" customWidth="1"/>
    <col min="9" max="9" width="2.28515625" style="1" customWidth="1"/>
    <col min="10" max="16384" width="11.5703125" style="1"/>
  </cols>
  <sheetData>
    <row r="2" spans="1:19" ht="12.75" customHeight="1" x14ac:dyDescent="0.2">
      <c r="A2" s="251" t="s">
        <v>571</v>
      </c>
      <c r="C2" s="261"/>
      <c r="D2" s="261"/>
      <c r="E2" s="298" t="s">
        <v>290</v>
      </c>
      <c r="F2" s="299"/>
      <c r="G2" s="300"/>
      <c r="H2" s="40" t="s">
        <v>299</v>
      </c>
    </row>
    <row r="3" spans="1:19" ht="28.5" customHeight="1" x14ac:dyDescent="0.2">
      <c r="A3" s="251"/>
      <c r="C3" s="261"/>
      <c r="D3" s="261"/>
      <c r="E3" s="298" t="s">
        <v>808</v>
      </c>
      <c r="F3" s="299"/>
      <c r="G3" s="300"/>
      <c r="H3" s="40" t="s">
        <v>809</v>
      </c>
    </row>
    <row r="4" spans="1:19" ht="18.75" customHeight="1" x14ac:dyDescent="0.2">
      <c r="A4" s="251"/>
      <c r="C4" s="261"/>
      <c r="D4" s="261"/>
      <c r="E4" s="301" t="s">
        <v>686</v>
      </c>
      <c r="F4" s="302"/>
      <c r="G4" s="303"/>
      <c r="H4" s="45" t="s">
        <v>824</v>
      </c>
    </row>
    <row r="5" spans="1:19" ht="19.5" customHeight="1" x14ac:dyDescent="0.2">
      <c r="A5" s="251"/>
      <c r="C5" s="261"/>
      <c r="D5" s="261"/>
      <c r="E5" s="304"/>
      <c r="F5" s="305"/>
      <c r="G5" s="306"/>
      <c r="H5" s="40" t="s">
        <v>282</v>
      </c>
    </row>
    <row r="6" spans="1:19" ht="12" customHeight="1" x14ac:dyDescent="0.2">
      <c r="A6" s="251"/>
      <c r="C6" s="42"/>
      <c r="D6" s="42"/>
      <c r="E6" s="42"/>
      <c r="F6" s="42"/>
      <c r="G6" s="42"/>
      <c r="H6" s="42"/>
    </row>
    <row r="7" spans="1:19" ht="24" customHeight="1" x14ac:dyDescent="0.2">
      <c r="A7" s="251"/>
      <c r="C7" s="274" t="s">
        <v>244</v>
      </c>
      <c r="D7" s="274"/>
      <c r="E7" s="274"/>
      <c r="F7" s="274"/>
      <c r="G7" s="274"/>
      <c r="H7" s="274"/>
    </row>
    <row r="8" spans="1:19" ht="12" customHeight="1" x14ac:dyDescent="0.2">
      <c r="C8" s="27"/>
      <c r="D8" s="32"/>
      <c r="E8" s="33"/>
      <c r="F8" s="33"/>
      <c r="G8" s="33"/>
      <c r="H8" s="24"/>
    </row>
    <row r="9" spans="1:19" ht="20.100000000000001" customHeight="1" x14ac:dyDescent="0.2">
      <c r="C9" s="295" t="s">
        <v>22</v>
      </c>
      <c r="D9" s="295"/>
      <c r="E9" s="296">
        <v>45139</v>
      </c>
      <c r="F9" s="297"/>
      <c r="G9" s="297"/>
      <c r="H9" s="297"/>
    </row>
    <row r="10" spans="1:19" ht="20.100000000000001" customHeight="1" x14ac:dyDescent="0.2">
      <c r="C10" s="25"/>
      <c r="D10" s="30"/>
      <c r="E10" s="31"/>
      <c r="F10" s="25"/>
      <c r="G10" s="25"/>
      <c r="H10" s="25"/>
    </row>
    <row r="11" spans="1:19" ht="20.100000000000001" customHeight="1" x14ac:dyDescent="0.2">
      <c r="C11" s="52" t="s">
        <v>0</v>
      </c>
      <c r="D11" s="52" t="s">
        <v>23</v>
      </c>
      <c r="E11" s="52" t="s">
        <v>24</v>
      </c>
      <c r="F11" s="52" t="s">
        <v>1</v>
      </c>
      <c r="G11" s="52" t="s">
        <v>25</v>
      </c>
      <c r="H11" s="52" t="s">
        <v>2</v>
      </c>
    </row>
    <row r="12" spans="1:19" ht="20.100000000000001" customHeight="1" x14ac:dyDescent="0.2">
      <c r="C12" s="294" t="s">
        <v>3</v>
      </c>
      <c r="D12" s="294"/>
      <c r="E12" s="294"/>
      <c r="F12" s="294"/>
      <c r="G12" s="294"/>
      <c r="H12" s="294"/>
    </row>
    <row r="13" spans="1:19" ht="135.75" customHeight="1" x14ac:dyDescent="0.2">
      <c r="C13" s="26" t="s">
        <v>687</v>
      </c>
      <c r="D13" s="36" t="s">
        <v>264</v>
      </c>
      <c r="E13" s="36" t="s">
        <v>264</v>
      </c>
      <c r="F13" s="72" t="s">
        <v>688</v>
      </c>
      <c r="G13" s="131" t="s">
        <v>306</v>
      </c>
      <c r="H13" s="26"/>
      <c r="S13" s="46"/>
    </row>
    <row r="14" spans="1:19" ht="135.75" customHeight="1" x14ac:dyDescent="0.2">
      <c r="C14" s="37" t="s">
        <v>689</v>
      </c>
      <c r="D14" s="36" t="s">
        <v>264</v>
      </c>
      <c r="E14" s="36" t="s">
        <v>264</v>
      </c>
      <c r="F14" s="72" t="s">
        <v>517</v>
      </c>
      <c r="G14" s="131" t="s">
        <v>307</v>
      </c>
      <c r="H14" s="26"/>
    </row>
    <row r="15" spans="1:19" ht="60" customHeight="1" x14ac:dyDescent="0.2">
      <c r="C15" s="37" t="s">
        <v>308</v>
      </c>
      <c r="D15" s="37" t="s">
        <v>264</v>
      </c>
      <c r="E15" s="37" t="s">
        <v>264</v>
      </c>
      <c r="F15" s="37" t="s">
        <v>309</v>
      </c>
      <c r="G15" s="194" t="s">
        <v>306</v>
      </c>
      <c r="H15" s="37"/>
    </row>
    <row r="16" spans="1:19" ht="216.75" x14ac:dyDescent="0.2">
      <c r="C16" s="50" t="s">
        <v>310</v>
      </c>
      <c r="D16" s="72"/>
      <c r="E16" s="72" t="s">
        <v>264</v>
      </c>
      <c r="F16" s="72" t="s">
        <v>311</v>
      </c>
      <c r="G16" s="194" t="s">
        <v>306</v>
      </c>
      <c r="H16" s="50"/>
    </row>
    <row r="17" spans="3:11" ht="60" customHeight="1" x14ac:dyDescent="0.2">
      <c r="C17" s="26" t="s">
        <v>312</v>
      </c>
      <c r="D17" s="36" t="s">
        <v>264</v>
      </c>
      <c r="E17" s="36" t="s">
        <v>264</v>
      </c>
      <c r="F17" s="72" t="s">
        <v>313</v>
      </c>
      <c r="G17" s="195" t="s">
        <v>306</v>
      </c>
      <c r="H17" s="26"/>
    </row>
    <row r="18" spans="3:11" ht="17.25" customHeight="1" x14ac:dyDescent="0.2">
      <c r="C18" s="294" t="s">
        <v>26</v>
      </c>
      <c r="D18" s="294"/>
      <c r="E18" s="294"/>
      <c r="F18" s="294"/>
      <c r="G18" s="294"/>
      <c r="H18" s="294"/>
    </row>
    <row r="19" spans="3:11" ht="46.5" customHeight="1" x14ac:dyDescent="0.2">
      <c r="C19" s="26" t="s">
        <v>506</v>
      </c>
      <c r="D19" s="36" t="s">
        <v>243</v>
      </c>
      <c r="E19" s="36" t="s">
        <v>243</v>
      </c>
      <c r="F19" s="123" t="s">
        <v>522</v>
      </c>
      <c r="G19" s="131" t="s">
        <v>307</v>
      </c>
      <c r="H19" s="26"/>
    </row>
    <row r="20" spans="3:11" ht="67.5" customHeight="1" x14ac:dyDescent="0.2">
      <c r="C20" s="26" t="s">
        <v>514</v>
      </c>
      <c r="D20" s="36" t="s">
        <v>264</v>
      </c>
      <c r="E20" s="36" t="s">
        <v>264</v>
      </c>
      <c r="F20" s="124" t="s">
        <v>523</v>
      </c>
      <c r="G20" s="131" t="s">
        <v>307</v>
      </c>
      <c r="H20" s="26"/>
    </row>
    <row r="21" spans="3:11" ht="69.75" customHeight="1" x14ac:dyDescent="0.2">
      <c r="C21" s="26" t="s">
        <v>510</v>
      </c>
      <c r="D21" s="36" t="s">
        <v>264</v>
      </c>
      <c r="E21" s="36" t="s">
        <v>264</v>
      </c>
      <c r="F21" s="124" t="s">
        <v>515</v>
      </c>
      <c r="G21" s="195" t="s">
        <v>306</v>
      </c>
      <c r="H21" s="26"/>
    </row>
    <row r="22" spans="3:11" ht="15.75" customHeight="1" x14ac:dyDescent="0.2">
      <c r="C22" s="294" t="s">
        <v>4</v>
      </c>
      <c r="D22" s="294"/>
      <c r="E22" s="294"/>
      <c r="F22" s="294"/>
      <c r="G22" s="294"/>
      <c r="H22" s="294"/>
    </row>
    <row r="23" spans="3:11" ht="69.75" customHeight="1" x14ac:dyDescent="0.2">
      <c r="C23" s="23" t="s">
        <v>314</v>
      </c>
      <c r="D23" s="72" t="s">
        <v>264</v>
      </c>
      <c r="E23" s="72" t="s">
        <v>264</v>
      </c>
      <c r="F23" s="72" t="s">
        <v>690</v>
      </c>
      <c r="G23" s="195" t="s">
        <v>306</v>
      </c>
      <c r="H23" s="50"/>
    </row>
    <row r="25" spans="3:11" ht="18" customHeight="1" x14ac:dyDescent="0.25">
      <c r="C25" s="308" t="s">
        <v>825</v>
      </c>
      <c r="D25" s="308"/>
      <c r="E25" s="308"/>
      <c r="F25" s="308"/>
    </row>
    <row r="26" spans="3:11" ht="15" customHeight="1" x14ac:dyDescent="0.25">
      <c r="C26" s="262" t="s">
        <v>566</v>
      </c>
      <c r="D26" s="262"/>
      <c r="E26" s="262"/>
      <c r="F26" s="11"/>
    </row>
    <row r="27" spans="3:11" ht="15" customHeight="1" x14ac:dyDescent="0.25">
      <c r="C27" s="262" t="s">
        <v>684</v>
      </c>
      <c r="D27" s="262"/>
      <c r="E27" s="262"/>
      <c r="F27" s="262"/>
    </row>
    <row r="28" spans="3:11" ht="15" customHeight="1" x14ac:dyDescent="0.25">
      <c r="C28" s="262" t="s">
        <v>691</v>
      </c>
      <c r="D28" s="262"/>
      <c r="E28" s="262"/>
      <c r="F28" s="11"/>
    </row>
    <row r="30" spans="3:11" x14ac:dyDescent="0.2">
      <c r="C30" s="221" t="s">
        <v>293</v>
      </c>
      <c r="D30" s="221"/>
      <c r="E30" s="221"/>
      <c r="F30" s="221"/>
      <c r="G30" s="221"/>
      <c r="H30" s="221"/>
      <c r="I30" s="48"/>
      <c r="J30" s="48"/>
      <c r="K30" s="48"/>
    </row>
    <row r="31" spans="3:11" x14ac:dyDescent="0.2">
      <c r="C31" s="221" t="s">
        <v>584</v>
      </c>
      <c r="D31" s="221"/>
      <c r="E31" s="221"/>
      <c r="F31" s="221"/>
      <c r="G31" s="221"/>
      <c r="H31" s="221"/>
      <c r="I31" s="48"/>
      <c r="J31" s="48"/>
      <c r="K31" s="48"/>
    </row>
    <row r="32" spans="3:11" x14ac:dyDescent="0.2">
      <c r="C32" s="221" t="s">
        <v>294</v>
      </c>
      <c r="D32" s="221"/>
      <c r="E32" s="221"/>
      <c r="F32" s="221"/>
      <c r="G32" s="221"/>
      <c r="H32" s="221"/>
      <c r="I32" s="49"/>
      <c r="J32" s="49"/>
      <c r="K32" s="49"/>
    </row>
    <row r="33" spans="3:11" x14ac:dyDescent="0.2">
      <c r="C33" s="221" t="s">
        <v>295</v>
      </c>
      <c r="D33" s="221"/>
      <c r="E33" s="221"/>
      <c r="F33" s="221"/>
      <c r="G33" s="221"/>
      <c r="H33" s="221"/>
      <c r="I33" s="48"/>
      <c r="J33" s="48"/>
      <c r="K33" s="48"/>
    </row>
    <row r="34" spans="3:11" x14ac:dyDescent="0.2">
      <c r="C34" s="307" t="s">
        <v>296</v>
      </c>
      <c r="D34" s="307"/>
      <c r="E34" s="307"/>
      <c r="F34" s="307"/>
      <c r="G34" s="307"/>
      <c r="H34" s="307"/>
      <c r="I34" s="47"/>
      <c r="J34" s="47"/>
      <c r="K34" s="47"/>
    </row>
    <row r="35" spans="3:11" x14ac:dyDescent="0.2">
      <c r="C35" s="307" t="s">
        <v>297</v>
      </c>
      <c r="D35" s="307"/>
      <c r="E35" s="307"/>
      <c r="F35" s="307"/>
      <c r="G35" s="307"/>
      <c r="H35" s="307"/>
      <c r="I35" s="47"/>
      <c r="J35" s="47"/>
      <c r="K35" s="47"/>
    </row>
  </sheetData>
  <sheetProtection algorithmName="SHA-512" hashValue="WvTpDk/MrJKgeZ8zO08CvvoqeccrAYLNpAGpMNgSDYMhreyEVSEAMSDqLUyc9174Vaja4BRzxqvoSmTBODsiBw==" saltValue="PdSXF5pv7PIiUW2GBFolWQ==" spinCount="100000" sheet="1" objects="1" scenarios="1" formatCells="0" formatColumns="0"/>
  <mergeCells count="21">
    <mergeCell ref="C35:H35"/>
    <mergeCell ref="C30:H30"/>
    <mergeCell ref="C31:H31"/>
    <mergeCell ref="C25:F25"/>
    <mergeCell ref="C22:H22"/>
    <mergeCell ref="C34:H34"/>
    <mergeCell ref="A2:A7"/>
    <mergeCell ref="C28:E28"/>
    <mergeCell ref="C27:F27"/>
    <mergeCell ref="C32:H32"/>
    <mergeCell ref="C33:H33"/>
    <mergeCell ref="C2:D5"/>
    <mergeCell ref="C12:H12"/>
    <mergeCell ref="C9:D9"/>
    <mergeCell ref="E9:H9"/>
    <mergeCell ref="C18:H18"/>
    <mergeCell ref="C7:H7"/>
    <mergeCell ref="E2:G2"/>
    <mergeCell ref="E3:G3"/>
    <mergeCell ref="E4:G5"/>
    <mergeCell ref="C26:E26"/>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81"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98" zoomScaleNormal="98" zoomScaleSheetLayoutView="98" workbookViewId="0">
      <selection activeCell="R8" sqref="R8"/>
    </sheetView>
  </sheetViews>
  <sheetFormatPr baseColWidth="10" defaultColWidth="11.42578125" defaultRowHeight="12.75" x14ac:dyDescent="0.2"/>
  <cols>
    <col min="1" max="1" width="8.7109375" style="1" customWidth="1"/>
    <col min="2" max="2" width="2.140625" style="1" customWidth="1"/>
    <col min="3" max="3" width="12.140625" style="1" customWidth="1"/>
    <col min="4" max="4" width="6" style="1" customWidth="1"/>
    <col min="5" max="5" width="30.28515625" style="1" customWidth="1"/>
    <col min="6" max="6" width="3.42578125" style="1" customWidth="1"/>
    <col min="7" max="7" width="3.5703125" style="1" customWidth="1"/>
    <col min="8" max="8" width="3.42578125" style="1" customWidth="1"/>
    <col min="9" max="9" width="18.5703125" style="1" customWidth="1"/>
    <col min="10" max="10" width="27.28515625" style="1" customWidth="1"/>
    <col min="11" max="11" width="2.140625" style="1" customWidth="1"/>
    <col min="12" max="16384" width="11.42578125" style="1"/>
  </cols>
  <sheetData>
    <row r="2" spans="1:10" ht="12.75" customHeight="1" x14ac:dyDescent="0.2">
      <c r="A2" s="309" t="s">
        <v>571</v>
      </c>
      <c r="C2" s="261"/>
      <c r="D2" s="261"/>
      <c r="E2" s="261" t="s">
        <v>290</v>
      </c>
      <c r="F2" s="261"/>
      <c r="G2" s="261"/>
      <c r="H2" s="261"/>
      <c r="I2" s="261"/>
      <c r="J2" s="40" t="s">
        <v>299</v>
      </c>
    </row>
    <row r="3" spans="1:10" ht="23.25" customHeight="1" x14ac:dyDescent="0.2">
      <c r="A3" s="309"/>
      <c r="C3" s="261"/>
      <c r="D3" s="261"/>
      <c r="E3" s="261" t="s">
        <v>808</v>
      </c>
      <c r="F3" s="261"/>
      <c r="G3" s="261"/>
      <c r="H3" s="261"/>
      <c r="I3" s="261"/>
      <c r="J3" s="40" t="s">
        <v>809</v>
      </c>
    </row>
    <row r="4" spans="1:10" ht="18" customHeight="1" x14ac:dyDescent="0.2">
      <c r="A4" s="309"/>
      <c r="C4" s="261"/>
      <c r="D4" s="261"/>
      <c r="E4" s="261" t="s">
        <v>686</v>
      </c>
      <c r="F4" s="261"/>
      <c r="G4" s="261"/>
      <c r="H4" s="261"/>
      <c r="I4" s="261"/>
      <c r="J4" s="138" t="s">
        <v>824</v>
      </c>
    </row>
    <row r="5" spans="1:10" ht="18" customHeight="1" x14ac:dyDescent="0.2">
      <c r="A5" s="309"/>
      <c r="C5" s="261"/>
      <c r="D5" s="261"/>
      <c r="E5" s="261"/>
      <c r="F5" s="261"/>
      <c r="G5" s="261"/>
      <c r="H5" s="261"/>
      <c r="I5" s="261"/>
      <c r="J5" s="40" t="s">
        <v>291</v>
      </c>
    </row>
    <row r="6" spans="1:10" ht="17.25" customHeight="1" x14ac:dyDescent="0.2">
      <c r="A6" s="309"/>
      <c r="C6" s="126"/>
      <c r="D6" s="126"/>
      <c r="E6" s="126"/>
      <c r="F6" s="126"/>
      <c r="G6" s="126"/>
      <c r="H6" s="126"/>
      <c r="I6" s="126"/>
      <c r="J6" s="127"/>
    </row>
    <row r="7" spans="1:10" ht="26.25" customHeight="1" x14ac:dyDescent="0.2">
      <c r="A7" s="309"/>
      <c r="C7" s="324" t="s">
        <v>198</v>
      </c>
      <c r="D7" s="324"/>
      <c r="E7" s="324"/>
      <c r="F7" s="324"/>
      <c r="G7" s="324"/>
      <c r="H7" s="324"/>
      <c r="I7" s="324"/>
      <c r="J7" s="324"/>
    </row>
    <row r="8" spans="1:10" x14ac:dyDescent="0.2">
      <c r="C8" s="17"/>
      <c r="D8" s="17"/>
      <c r="E8" s="17"/>
      <c r="F8" s="18"/>
      <c r="G8" s="18"/>
      <c r="H8" s="18"/>
      <c r="I8" s="18"/>
      <c r="J8" s="18"/>
    </row>
    <row r="9" spans="1:10" x14ac:dyDescent="0.2">
      <c r="C9" s="317" t="s">
        <v>22</v>
      </c>
      <c r="D9" s="317"/>
      <c r="E9" s="317"/>
      <c r="F9" s="318">
        <v>45139</v>
      </c>
      <c r="G9" s="319"/>
      <c r="H9" s="319"/>
      <c r="I9" s="319"/>
      <c r="J9" s="319"/>
    </row>
    <row r="10" spans="1:10" x14ac:dyDescent="0.2">
      <c r="C10" s="320"/>
      <c r="D10" s="321"/>
      <c r="E10" s="321"/>
      <c r="F10" s="321"/>
      <c r="G10" s="321"/>
      <c r="H10" s="321"/>
      <c r="I10" s="321"/>
      <c r="J10" s="322"/>
    </row>
    <row r="11" spans="1:10" x14ac:dyDescent="0.2">
      <c r="C11" s="316" t="s">
        <v>14</v>
      </c>
      <c r="D11" s="316"/>
      <c r="E11" s="316"/>
      <c r="F11" s="316"/>
      <c r="G11" s="316"/>
      <c r="H11" s="316"/>
      <c r="I11" s="316"/>
      <c r="J11" s="316"/>
    </row>
    <row r="12" spans="1:10" ht="37.5" customHeight="1" x14ac:dyDescent="0.2">
      <c r="C12" s="128" t="s">
        <v>27</v>
      </c>
      <c r="D12" s="316" t="s">
        <v>28</v>
      </c>
      <c r="E12" s="316"/>
      <c r="F12" s="128" t="s">
        <v>29</v>
      </c>
      <c r="G12" s="128" t="s">
        <v>30</v>
      </c>
      <c r="H12" s="128" t="s">
        <v>31</v>
      </c>
      <c r="I12" s="128" t="s">
        <v>32</v>
      </c>
      <c r="J12" s="128" t="s">
        <v>20</v>
      </c>
    </row>
    <row r="13" spans="1:10" ht="36" customHeight="1" x14ac:dyDescent="0.2">
      <c r="C13" s="313" t="s">
        <v>33</v>
      </c>
      <c r="D13" s="312" t="s">
        <v>34</v>
      </c>
      <c r="E13" s="312"/>
      <c r="F13" s="129" t="s">
        <v>264</v>
      </c>
      <c r="G13" s="130"/>
      <c r="H13" s="131"/>
      <c r="I13" s="132">
        <v>0.5</v>
      </c>
      <c r="J13" s="129" t="s">
        <v>588</v>
      </c>
    </row>
    <row r="14" spans="1:10" ht="41.25" customHeight="1" x14ac:dyDescent="0.2">
      <c r="C14" s="313"/>
      <c r="D14" s="312" t="s">
        <v>35</v>
      </c>
      <c r="E14" s="312"/>
      <c r="F14" s="129" t="s">
        <v>264</v>
      </c>
      <c r="G14" s="130"/>
      <c r="H14" s="129"/>
      <c r="I14" s="132">
        <v>1</v>
      </c>
      <c r="J14" s="129"/>
    </row>
    <row r="15" spans="1:10" ht="42.75" customHeight="1" x14ac:dyDescent="0.2">
      <c r="C15" s="313"/>
      <c r="D15" s="312" t="s">
        <v>36</v>
      </c>
      <c r="E15" s="312"/>
      <c r="F15" s="129" t="s">
        <v>264</v>
      </c>
      <c r="G15" s="130"/>
      <c r="H15" s="129"/>
      <c r="I15" s="132">
        <v>1</v>
      </c>
      <c r="J15" s="129"/>
    </row>
    <row r="16" spans="1:10" ht="74.25" customHeight="1" x14ac:dyDescent="0.2">
      <c r="C16" s="313"/>
      <c r="D16" s="312" t="s">
        <v>37</v>
      </c>
      <c r="E16" s="312"/>
      <c r="F16" s="129" t="s">
        <v>243</v>
      </c>
      <c r="G16" s="130"/>
      <c r="H16" s="129"/>
      <c r="I16" s="132">
        <v>1</v>
      </c>
      <c r="J16" s="129"/>
    </row>
    <row r="17" spans="3:10" ht="38.25" customHeight="1" x14ac:dyDescent="0.2">
      <c r="C17" s="313"/>
      <c r="D17" s="312" t="s">
        <v>161</v>
      </c>
      <c r="E17" s="312"/>
      <c r="F17" s="129"/>
      <c r="G17" s="130" t="s">
        <v>264</v>
      </c>
      <c r="H17" s="129"/>
      <c r="I17" s="132">
        <v>0.5</v>
      </c>
      <c r="J17" s="129" t="s">
        <v>524</v>
      </c>
    </row>
    <row r="18" spans="3:10" ht="12.75" customHeight="1" x14ac:dyDescent="0.2">
      <c r="C18" s="313"/>
      <c r="D18" s="314" t="s">
        <v>38</v>
      </c>
      <c r="E18" s="314"/>
      <c r="F18" s="314"/>
      <c r="G18" s="314"/>
      <c r="H18" s="314"/>
      <c r="I18" s="196">
        <f>AVERAGE(I13:I17)</f>
        <v>0.8</v>
      </c>
      <c r="J18" s="134" t="str">
        <f>IF(I18&lt;=0.33,"MALO",IF(I18&lt;=0.67,"REGULAR",IF(I18&gt;=0.68,"BUENO")))</f>
        <v>BUENO</v>
      </c>
    </row>
    <row r="19" spans="3:10" ht="92.25" customHeight="1" x14ac:dyDescent="0.2">
      <c r="C19" s="313" t="s">
        <v>39</v>
      </c>
      <c r="D19" s="312" t="s">
        <v>162</v>
      </c>
      <c r="E19" s="312"/>
      <c r="F19" s="129" t="s">
        <v>264</v>
      </c>
      <c r="G19" s="130"/>
      <c r="H19" s="129"/>
      <c r="I19" s="132">
        <v>1</v>
      </c>
      <c r="J19" s="129" t="s">
        <v>525</v>
      </c>
    </row>
    <row r="20" spans="3:10" ht="38.25" customHeight="1" x14ac:dyDescent="0.2">
      <c r="C20" s="313"/>
      <c r="D20" s="312" t="s">
        <v>40</v>
      </c>
      <c r="E20" s="312"/>
      <c r="F20" s="129" t="s">
        <v>264</v>
      </c>
      <c r="G20" s="130"/>
      <c r="H20" s="129"/>
      <c r="I20" s="132">
        <v>1</v>
      </c>
      <c r="J20" s="129" t="s">
        <v>526</v>
      </c>
    </row>
    <row r="21" spans="3:10" ht="15.75" customHeight="1" x14ac:dyDescent="0.2">
      <c r="C21" s="313"/>
      <c r="D21" s="312" t="s">
        <v>41</v>
      </c>
      <c r="E21" s="312"/>
      <c r="F21" s="129" t="s">
        <v>264</v>
      </c>
      <c r="G21" s="130"/>
      <c r="H21" s="129"/>
      <c r="I21" s="132">
        <v>1</v>
      </c>
      <c r="J21" s="129" t="s">
        <v>526</v>
      </c>
    </row>
    <row r="22" spans="3:10" ht="69.75" customHeight="1" x14ac:dyDescent="0.2">
      <c r="C22" s="313"/>
      <c r="D22" s="312" t="s">
        <v>42</v>
      </c>
      <c r="E22" s="312"/>
      <c r="F22" s="129"/>
      <c r="G22" s="130" t="s">
        <v>264</v>
      </c>
      <c r="H22" s="129"/>
      <c r="I22" s="132">
        <v>0.5</v>
      </c>
      <c r="J22" s="129" t="s">
        <v>692</v>
      </c>
    </row>
    <row r="23" spans="3:10" ht="57.75" customHeight="1" x14ac:dyDescent="0.2">
      <c r="C23" s="313"/>
      <c r="D23" s="312" t="s">
        <v>43</v>
      </c>
      <c r="E23" s="312"/>
      <c r="F23" s="129" t="s">
        <v>264</v>
      </c>
      <c r="G23" s="130"/>
      <c r="H23" s="129"/>
      <c r="I23" s="132">
        <v>1</v>
      </c>
      <c r="J23" s="133"/>
    </row>
    <row r="24" spans="3:10" x14ac:dyDescent="0.2">
      <c r="C24" s="313"/>
      <c r="D24" s="136"/>
      <c r="E24" s="315" t="s">
        <v>44</v>
      </c>
      <c r="F24" s="315"/>
      <c r="G24" s="315"/>
      <c r="H24" s="315"/>
      <c r="I24" s="196">
        <f>AVERAGE(I19:I23)</f>
        <v>0.9</v>
      </c>
      <c r="J24" s="134" t="str">
        <f>IF(I24&lt;=0.33,"MALO",IF(I24&lt;=0.67,"REGULAR",IF(I24&gt;=0.68,"BUENO")))</f>
        <v>BUENO</v>
      </c>
    </row>
    <row r="25" spans="3:10" ht="62.25" customHeight="1" x14ac:dyDescent="0.2">
      <c r="C25" s="313" t="s">
        <v>45</v>
      </c>
      <c r="D25" s="312" t="s">
        <v>46</v>
      </c>
      <c r="E25" s="312"/>
      <c r="F25" s="129" t="s">
        <v>264</v>
      </c>
      <c r="G25" s="130"/>
      <c r="H25" s="129"/>
      <c r="I25" s="132">
        <v>1</v>
      </c>
      <c r="J25" s="133"/>
    </row>
    <row r="26" spans="3:10" ht="62.25" customHeight="1" x14ac:dyDescent="0.2">
      <c r="C26" s="313"/>
      <c r="D26" s="312" t="s">
        <v>47</v>
      </c>
      <c r="E26" s="312"/>
      <c r="F26" s="129" t="s">
        <v>264</v>
      </c>
      <c r="G26" s="130"/>
      <c r="H26" s="129"/>
      <c r="I26" s="132">
        <v>1</v>
      </c>
      <c r="J26" s="133" t="s">
        <v>527</v>
      </c>
    </row>
    <row r="27" spans="3:10" ht="62.25" customHeight="1" x14ac:dyDescent="0.2">
      <c r="C27" s="313"/>
      <c r="D27" s="312" t="s">
        <v>48</v>
      </c>
      <c r="E27" s="312"/>
      <c r="F27" s="129" t="s">
        <v>264</v>
      </c>
      <c r="G27" s="130"/>
      <c r="H27" s="129"/>
      <c r="I27" s="132">
        <v>1</v>
      </c>
      <c r="J27" s="133" t="s">
        <v>527</v>
      </c>
    </row>
    <row r="28" spans="3:10" ht="62.25" customHeight="1" x14ac:dyDescent="0.2">
      <c r="C28" s="313"/>
      <c r="D28" s="312" t="s">
        <v>49</v>
      </c>
      <c r="E28" s="312"/>
      <c r="F28" s="129" t="s">
        <v>264</v>
      </c>
      <c r="G28" s="130"/>
      <c r="H28" s="129"/>
      <c r="I28" s="132">
        <v>1</v>
      </c>
      <c r="J28" s="133" t="s">
        <v>528</v>
      </c>
    </row>
    <row r="29" spans="3:10" ht="48.75" customHeight="1" x14ac:dyDescent="0.2">
      <c r="C29" s="313"/>
      <c r="D29" s="312" t="s">
        <v>50</v>
      </c>
      <c r="E29" s="312"/>
      <c r="F29" s="129" t="s">
        <v>264</v>
      </c>
      <c r="G29" s="130"/>
      <c r="H29" s="129"/>
      <c r="I29" s="132">
        <v>1</v>
      </c>
      <c r="J29" s="133" t="s">
        <v>527</v>
      </c>
    </row>
    <row r="30" spans="3:10" ht="12.75" customHeight="1" x14ac:dyDescent="0.2">
      <c r="C30" s="313"/>
      <c r="D30" s="314" t="s">
        <v>51</v>
      </c>
      <c r="E30" s="314"/>
      <c r="F30" s="314"/>
      <c r="G30" s="314"/>
      <c r="H30" s="314"/>
      <c r="I30" s="196">
        <f>AVERAGE(I25:I29)</f>
        <v>1</v>
      </c>
      <c r="J30" s="134" t="str">
        <f>IF(I30&lt;=0.33,"MALO",IF(I30&lt;=0.67,"REGULAR",IF(I30&gt;=0.68,"BUENO")))</f>
        <v>BUENO</v>
      </c>
    </row>
    <row r="31" spans="3:10" ht="12.75" customHeight="1" x14ac:dyDescent="0.2">
      <c r="C31" s="315" t="s">
        <v>52</v>
      </c>
      <c r="D31" s="315"/>
      <c r="E31" s="315"/>
      <c r="F31" s="315"/>
      <c r="G31" s="315"/>
      <c r="H31" s="315"/>
      <c r="I31" s="137">
        <f>(I30+I24+I18)</f>
        <v>2.7</v>
      </c>
      <c r="J31" s="197" t="str">
        <f>IF(I31&lt;=1,"ALTA",IF(I31&lt;=2,"MEDIA","BAJA"))</f>
        <v>BAJA</v>
      </c>
    </row>
    <row r="32" spans="3:10" x14ac:dyDescent="0.2">
      <c r="C32" s="323" t="s">
        <v>15</v>
      </c>
      <c r="D32" s="323"/>
      <c r="E32" s="323"/>
      <c r="F32" s="323"/>
      <c r="G32" s="323"/>
      <c r="H32" s="323"/>
      <c r="I32" s="323"/>
      <c r="J32" s="323"/>
    </row>
    <row r="33" spans="3:10" ht="12.75" customHeight="1" x14ac:dyDescent="0.2">
      <c r="C33" s="128" t="s">
        <v>27</v>
      </c>
      <c r="D33" s="316" t="s">
        <v>28</v>
      </c>
      <c r="E33" s="316"/>
      <c r="F33" s="128" t="s">
        <v>29</v>
      </c>
      <c r="G33" s="128" t="s">
        <v>30</v>
      </c>
      <c r="H33" s="128" t="s">
        <v>31</v>
      </c>
      <c r="I33" s="128" t="s">
        <v>32</v>
      </c>
      <c r="J33" s="128" t="s">
        <v>7</v>
      </c>
    </row>
    <row r="34" spans="3:10" ht="42" customHeight="1" x14ac:dyDescent="0.2">
      <c r="C34" s="313" t="s">
        <v>53</v>
      </c>
      <c r="D34" s="312" t="s">
        <v>54</v>
      </c>
      <c r="E34" s="312"/>
      <c r="F34" s="129" t="s">
        <v>264</v>
      </c>
      <c r="G34" s="130"/>
      <c r="H34" s="130"/>
      <c r="I34" s="132">
        <v>1</v>
      </c>
      <c r="J34" s="133"/>
    </row>
    <row r="35" spans="3:10" ht="42" customHeight="1" x14ac:dyDescent="0.2">
      <c r="C35" s="313"/>
      <c r="D35" s="312" t="s">
        <v>55</v>
      </c>
      <c r="E35" s="312"/>
      <c r="F35" s="129" t="s">
        <v>264</v>
      </c>
      <c r="G35" s="130"/>
      <c r="H35" s="130"/>
      <c r="I35" s="132">
        <v>1</v>
      </c>
      <c r="J35" s="133" t="s">
        <v>529</v>
      </c>
    </row>
    <row r="36" spans="3:10" ht="54.75" customHeight="1" x14ac:dyDescent="0.2">
      <c r="C36" s="313"/>
      <c r="D36" s="312" t="s">
        <v>56</v>
      </c>
      <c r="E36" s="312"/>
      <c r="F36" s="129"/>
      <c r="G36" s="130" t="s">
        <v>264</v>
      </c>
      <c r="H36" s="130"/>
      <c r="I36" s="132">
        <v>0</v>
      </c>
      <c r="J36" s="133" t="s">
        <v>693</v>
      </c>
    </row>
    <row r="37" spans="3:10" ht="42" customHeight="1" x14ac:dyDescent="0.2">
      <c r="C37" s="313"/>
      <c r="D37" s="312" t="s">
        <v>57</v>
      </c>
      <c r="E37" s="312"/>
      <c r="F37" s="129"/>
      <c r="G37" s="130"/>
      <c r="H37" s="130" t="s">
        <v>264</v>
      </c>
      <c r="I37" s="132">
        <v>1</v>
      </c>
      <c r="J37" s="133" t="s">
        <v>589</v>
      </c>
    </row>
    <row r="38" spans="3:10" ht="42" customHeight="1" x14ac:dyDescent="0.2">
      <c r="C38" s="313"/>
      <c r="D38" s="312" t="s">
        <v>58</v>
      </c>
      <c r="E38" s="312"/>
      <c r="F38" s="129"/>
      <c r="G38" s="130"/>
      <c r="H38" s="130" t="s">
        <v>264</v>
      </c>
      <c r="I38" s="132">
        <v>1</v>
      </c>
      <c r="J38" s="133" t="s">
        <v>694</v>
      </c>
    </row>
    <row r="39" spans="3:10" ht="21" customHeight="1" x14ac:dyDescent="0.2">
      <c r="C39" s="313"/>
      <c r="D39" s="314" t="s">
        <v>59</v>
      </c>
      <c r="E39" s="314"/>
      <c r="F39" s="314"/>
      <c r="G39" s="314"/>
      <c r="H39" s="314"/>
      <c r="I39" s="196">
        <f>AVERAGE(I34:I38)</f>
        <v>0.8</v>
      </c>
      <c r="J39" s="134" t="str">
        <f>IF(I39&lt;=0.33,"MALO",IF(I39&lt;=0.67,"REGULAR",IF(I39&gt;=0.68,"BUENO")))</f>
        <v>BUENO</v>
      </c>
    </row>
    <row r="40" spans="3:10" ht="66.75" customHeight="1" x14ac:dyDescent="0.2">
      <c r="C40" s="313" t="s">
        <v>60</v>
      </c>
      <c r="D40" s="312" t="s">
        <v>61</v>
      </c>
      <c r="E40" s="312"/>
      <c r="F40" s="129"/>
      <c r="G40" s="130" t="s">
        <v>264</v>
      </c>
      <c r="H40" s="130"/>
      <c r="I40" s="132">
        <v>0.5</v>
      </c>
      <c r="J40" s="133" t="s">
        <v>695</v>
      </c>
    </row>
    <row r="41" spans="3:10" ht="42" customHeight="1" x14ac:dyDescent="0.2">
      <c r="C41" s="313"/>
      <c r="D41" s="312" t="s">
        <v>62</v>
      </c>
      <c r="E41" s="312"/>
      <c r="F41" s="129" t="s">
        <v>264</v>
      </c>
      <c r="G41" s="130"/>
      <c r="H41" s="130"/>
      <c r="I41" s="132">
        <v>1</v>
      </c>
      <c r="J41" s="133" t="s">
        <v>530</v>
      </c>
    </row>
    <row r="42" spans="3:10" ht="49.5" customHeight="1" x14ac:dyDescent="0.2">
      <c r="C42" s="313"/>
      <c r="D42" s="312" t="s">
        <v>63</v>
      </c>
      <c r="E42" s="312"/>
      <c r="F42" s="129" t="s">
        <v>264</v>
      </c>
      <c r="G42" s="130"/>
      <c r="H42" s="130"/>
      <c r="I42" s="132">
        <v>1</v>
      </c>
      <c r="J42" s="133"/>
    </row>
    <row r="43" spans="3:10" ht="42" customHeight="1" x14ac:dyDescent="0.2">
      <c r="C43" s="313"/>
      <c r="D43" s="312" t="s">
        <v>64</v>
      </c>
      <c r="E43" s="312"/>
      <c r="F43" s="129"/>
      <c r="G43" s="130"/>
      <c r="H43" s="130" t="s">
        <v>264</v>
      </c>
      <c r="I43" s="132">
        <v>1</v>
      </c>
      <c r="J43" s="133"/>
    </row>
    <row r="44" spans="3:10" ht="57" customHeight="1" x14ac:dyDescent="0.2">
      <c r="C44" s="313"/>
      <c r="D44" s="312" t="s">
        <v>65</v>
      </c>
      <c r="E44" s="312"/>
      <c r="F44" s="129"/>
      <c r="G44" s="130" t="s">
        <v>243</v>
      </c>
      <c r="H44" s="130"/>
      <c r="I44" s="132">
        <v>1</v>
      </c>
      <c r="J44" s="133" t="s">
        <v>696</v>
      </c>
    </row>
    <row r="45" spans="3:10" ht="15.75" customHeight="1" x14ac:dyDescent="0.2">
      <c r="C45" s="313"/>
      <c r="D45" s="314" t="s">
        <v>66</v>
      </c>
      <c r="E45" s="314"/>
      <c r="F45" s="314"/>
      <c r="G45" s="314"/>
      <c r="H45" s="314"/>
      <c r="I45" s="196">
        <f>AVERAGE(I40:I44)</f>
        <v>0.9</v>
      </c>
      <c r="J45" s="134" t="str">
        <f>IF(I45&lt;=0.33,"MALO",IF(I45&lt;=0.67,"REGULAR",IF(I45&gt;=0.68,"BUENO")))</f>
        <v>BUENO</v>
      </c>
    </row>
    <row r="46" spans="3:10" ht="31.5" customHeight="1" x14ac:dyDescent="0.2">
      <c r="C46" s="313" t="s">
        <v>67</v>
      </c>
      <c r="D46" s="312" t="s">
        <v>68</v>
      </c>
      <c r="E46" s="312"/>
      <c r="F46" s="129"/>
      <c r="G46" s="130"/>
      <c r="H46" s="130" t="s">
        <v>264</v>
      </c>
      <c r="I46" s="132">
        <v>0</v>
      </c>
      <c r="J46" s="133" t="s">
        <v>590</v>
      </c>
    </row>
    <row r="47" spans="3:10" ht="31.5" customHeight="1" x14ac:dyDescent="0.2">
      <c r="C47" s="313"/>
      <c r="D47" s="312" t="s">
        <v>163</v>
      </c>
      <c r="E47" s="312"/>
      <c r="F47" s="129" t="s">
        <v>264</v>
      </c>
      <c r="G47" s="130"/>
      <c r="H47" s="130"/>
      <c r="I47" s="132">
        <v>1</v>
      </c>
      <c r="J47" s="133"/>
    </row>
    <row r="48" spans="3:10" ht="66.75" customHeight="1" x14ac:dyDescent="0.2">
      <c r="C48" s="313"/>
      <c r="D48" s="312" t="s">
        <v>69</v>
      </c>
      <c r="E48" s="312"/>
      <c r="F48" s="129" t="s">
        <v>264</v>
      </c>
      <c r="G48" s="130"/>
      <c r="H48" s="130"/>
      <c r="I48" s="132">
        <v>1</v>
      </c>
      <c r="J48" s="133"/>
    </row>
    <row r="49" spans="3:10" ht="42" customHeight="1" x14ac:dyDescent="0.2">
      <c r="C49" s="313"/>
      <c r="D49" s="312" t="s">
        <v>70</v>
      </c>
      <c r="E49" s="312"/>
      <c r="F49" s="129"/>
      <c r="G49" s="130"/>
      <c r="H49" s="130" t="s">
        <v>243</v>
      </c>
      <c r="I49" s="132">
        <v>0</v>
      </c>
      <c r="J49" s="133"/>
    </row>
    <row r="50" spans="3:10" ht="42" customHeight="1" x14ac:dyDescent="0.2">
      <c r="C50" s="313"/>
      <c r="D50" s="312" t="s">
        <v>71</v>
      </c>
      <c r="E50" s="312"/>
      <c r="F50" s="129" t="s">
        <v>264</v>
      </c>
      <c r="G50" s="130"/>
      <c r="H50" s="130"/>
      <c r="I50" s="132">
        <v>1</v>
      </c>
      <c r="J50" s="133"/>
    </row>
    <row r="51" spans="3:10" ht="15" customHeight="1" x14ac:dyDescent="0.2">
      <c r="C51" s="313"/>
      <c r="D51" s="314" t="s">
        <v>72</v>
      </c>
      <c r="E51" s="314"/>
      <c r="F51" s="314"/>
      <c r="G51" s="314"/>
      <c r="H51" s="314"/>
      <c r="I51" s="196">
        <f>AVERAGE(I46:I50)</f>
        <v>0.6</v>
      </c>
      <c r="J51" s="134" t="str">
        <f>IF(I51&lt;=0.33,"MALO",IF(I51&lt;=0.67,"REGULAR",IF(I51&gt;=0.68,"BUENO")))</f>
        <v>REGULAR</v>
      </c>
    </row>
    <row r="52" spans="3:10" ht="12.75" customHeight="1" x14ac:dyDescent="0.2">
      <c r="C52" s="315" t="s">
        <v>73</v>
      </c>
      <c r="D52" s="315"/>
      <c r="E52" s="315"/>
      <c r="F52" s="315"/>
      <c r="G52" s="315"/>
      <c r="H52" s="315"/>
      <c r="I52" s="137">
        <f>(I51+I45+I39)</f>
        <v>2.2999999999999998</v>
      </c>
      <c r="J52" s="197" t="str">
        <f>IF(I52&lt;=1,"ALTA",IF(I52&lt;=2,"MEDIA","BAJA"))</f>
        <v>BAJA</v>
      </c>
    </row>
    <row r="53" spans="3:10" ht="12.75" customHeight="1" x14ac:dyDescent="0.2">
      <c r="C53" s="323" t="s">
        <v>74</v>
      </c>
      <c r="D53" s="323"/>
      <c r="E53" s="323"/>
      <c r="F53" s="323"/>
      <c r="G53" s="323"/>
      <c r="H53" s="323"/>
      <c r="I53" s="323"/>
      <c r="J53" s="323"/>
    </row>
    <row r="54" spans="3:10" ht="24" customHeight="1" x14ac:dyDescent="0.2">
      <c r="C54" s="128" t="s">
        <v>27</v>
      </c>
      <c r="D54" s="316" t="s">
        <v>28</v>
      </c>
      <c r="E54" s="316"/>
      <c r="F54" s="128" t="s">
        <v>29</v>
      </c>
      <c r="G54" s="128" t="s">
        <v>30</v>
      </c>
      <c r="H54" s="128" t="s">
        <v>31</v>
      </c>
      <c r="I54" s="128" t="s">
        <v>32</v>
      </c>
      <c r="J54" s="128" t="s">
        <v>7</v>
      </c>
    </row>
    <row r="55" spans="3:10" ht="27" customHeight="1" x14ac:dyDescent="0.2">
      <c r="C55" s="313" t="s">
        <v>75</v>
      </c>
      <c r="D55" s="312" t="s">
        <v>76</v>
      </c>
      <c r="E55" s="312"/>
      <c r="F55" s="129" t="s">
        <v>264</v>
      </c>
      <c r="G55" s="130"/>
      <c r="H55" s="129"/>
      <c r="I55" s="132">
        <v>1</v>
      </c>
      <c r="J55" s="133"/>
    </row>
    <row r="56" spans="3:10" ht="40.5" customHeight="1" x14ac:dyDescent="0.2">
      <c r="C56" s="313"/>
      <c r="D56" s="312" t="s">
        <v>77</v>
      </c>
      <c r="E56" s="312"/>
      <c r="F56" s="129"/>
      <c r="G56" s="130"/>
      <c r="H56" s="129" t="s">
        <v>243</v>
      </c>
      <c r="I56" s="132">
        <v>0</v>
      </c>
      <c r="J56" s="133"/>
    </row>
    <row r="57" spans="3:10" ht="27" customHeight="1" x14ac:dyDescent="0.2">
      <c r="C57" s="313"/>
      <c r="D57" s="312" t="s">
        <v>78</v>
      </c>
      <c r="E57" s="312"/>
      <c r="F57" s="129" t="s">
        <v>264</v>
      </c>
      <c r="G57" s="130"/>
      <c r="H57" s="129"/>
      <c r="I57" s="132">
        <v>1</v>
      </c>
      <c r="J57" s="133"/>
    </row>
    <row r="58" spans="3:10" ht="49.5" customHeight="1" x14ac:dyDescent="0.2">
      <c r="C58" s="313"/>
      <c r="D58" s="312" t="s">
        <v>79</v>
      </c>
      <c r="E58" s="312"/>
      <c r="F58" s="129" t="s">
        <v>264</v>
      </c>
      <c r="G58" s="130"/>
      <c r="H58" s="129"/>
      <c r="I58" s="132">
        <v>1</v>
      </c>
      <c r="J58" s="133"/>
    </row>
    <row r="59" spans="3:10" ht="27" customHeight="1" x14ac:dyDescent="0.2">
      <c r="C59" s="313"/>
      <c r="D59" s="312" t="s">
        <v>80</v>
      </c>
      <c r="E59" s="312"/>
      <c r="F59" s="129" t="s">
        <v>264</v>
      </c>
      <c r="G59" s="130"/>
      <c r="H59" s="129"/>
      <c r="I59" s="132">
        <v>1</v>
      </c>
      <c r="J59" s="133"/>
    </row>
    <row r="60" spans="3:10" ht="27" customHeight="1" x14ac:dyDescent="0.2">
      <c r="C60" s="313"/>
      <c r="D60" s="314" t="s">
        <v>81</v>
      </c>
      <c r="E60" s="314"/>
      <c r="F60" s="314"/>
      <c r="G60" s="314"/>
      <c r="H60" s="314"/>
      <c r="I60" s="196">
        <f>AVERAGE(I55:I59)</f>
        <v>0.8</v>
      </c>
      <c r="J60" s="134" t="str">
        <f>IF(I60&lt;=0.33,"MALO",IF(I60&lt;=0.67,"REGULAR",IF(I60&gt;=0.68,"BUENO")))</f>
        <v>BUENO</v>
      </c>
    </row>
    <row r="61" spans="3:10" ht="40.5" customHeight="1" x14ac:dyDescent="0.2">
      <c r="C61" s="313" t="s">
        <v>82</v>
      </c>
      <c r="D61" s="312" t="s">
        <v>83</v>
      </c>
      <c r="E61" s="312"/>
      <c r="F61" s="129"/>
      <c r="G61" s="129" t="s">
        <v>264</v>
      </c>
      <c r="H61" s="129"/>
      <c r="I61" s="132">
        <v>0.5</v>
      </c>
      <c r="J61" s="133"/>
    </row>
    <row r="62" spans="3:10" ht="44.25" customHeight="1" x14ac:dyDescent="0.2">
      <c r="C62" s="313"/>
      <c r="D62" s="312" t="s">
        <v>84</v>
      </c>
      <c r="E62" s="312"/>
      <c r="F62" s="129" t="s">
        <v>264</v>
      </c>
      <c r="G62" s="130"/>
      <c r="H62" s="129"/>
      <c r="I62" s="132">
        <v>1</v>
      </c>
      <c r="J62" s="133"/>
    </row>
    <row r="63" spans="3:10" ht="27" customHeight="1" x14ac:dyDescent="0.2">
      <c r="C63" s="313"/>
      <c r="D63" s="312" t="s">
        <v>85</v>
      </c>
      <c r="E63" s="312"/>
      <c r="F63" s="129"/>
      <c r="G63" s="130"/>
      <c r="H63" s="129" t="s">
        <v>264</v>
      </c>
      <c r="I63" s="132">
        <v>0</v>
      </c>
      <c r="J63" s="133"/>
    </row>
    <row r="64" spans="3:10" ht="27" customHeight="1" x14ac:dyDescent="0.2">
      <c r="C64" s="313"/>
      <c r="D64" s="312" t="s">
        <v>86</v>
      </c>
      <c r="E64" s="312"/>
      <c r="F64" s="129"/>
      <c r="G64" s="130"/>
      <c r="H64" s="129" t="s">
        <v>264</v>
      </c>
      <c r="I64" s="132">
        <v>0</v>
      </c>
      <c r="J64" s="133"/>
    </row>
    <row r="65" spans="3:10" ht="27" customHeight="1" x14ac:dyDescent="0.2">
      <c r="C65" s="313"/>
      <c r="D65" s="312" t="s">
        <v>87</v>
      </c>
      <c r="E65" s="312"/>
      <c r="F65" s="129"/>
      <c r="G65" s="130"/>
      <c r="H65" s="129" t="s">
        <v>264</v>
      </c>
      <c r="I65" s="132">
        <v>0</v>
      </c>
      <c r="J65" s="133"/>
    </row>
    <row r="66" spans="3:10" ht="27" customHeight="1" x14ac:dyDescent="0.2">
      <c r="C66" s="313"/>
      <c r="D66" s="314" t="s">
        <v>88</v>
      </c>
      <c r="E66" s="314"/>
      <c r="F66" s="314"/>
      <c r="G66" s="314"/>
      <c r="H66" s="314"/>
      <c r="I66" s="196">
        <f>AVERAGE(I61:I65)</f>
        <v>0.3</v>
      </c>
      <c r="J66" s="134" t="str">
        <f>IF(I66&lt;=0.33,"MALO",IF(I66&lt;=0.67,"REGULAR",IF(I66&gt;=0.68,"BUENO")))</f>
        <v>MALO</v>
      </c>
    </row>
    <row r="67" spans="3:10" ht="27" customHeight="1" x14ac:dyDescent="0.2">
      <c r="C67" s="313" t="s">
        <v>89</v>
      </c>
      <c r="D67" s="312" t="s">
        <v>90</v>
      </c>
      <c r="E67" s="312"/>
      <c r="F67" s="129" t="s">
        <v>264</v>
      </c>
      <c r="G67" s="130"/>
      <c r="H67" s="129"/>
      <c r="I67" s="132">
        <v>1</v>
      </c>
      <c r="J67" s="133"/>
    </row>
    <row r="68" spans="3:10" ht="27" customHeight="1" x14ac:dyDescent="0.2">
      <c r="C68" s="313"/>
      <c r="D68" s="312" t="s">
        <v>91</v>
      </c>
      <c r="E68" s="312"/>
      <c r="F68" s="129"/>
      <c r="G68" s="130" t="s">
        <v>264</v>
      </c>
      <c r="H68" s="129"/>
      <c r="I68" s="132">
        <v>0.5</v>
      </c>
      <c r="J68" s="133"/>
    </row>
    <row r="69" spans="3:10" ht="50.25" customHeight="1" x14ac:dyDescent="0.2">
      <c r="C69" s="313"/>
      <c r="D69" s="312" t="s">
        <v>92</v>
      </c>
      <c r="E69" s="312"/>
      <c r="F69" s="129" t="s">
        <v>264</v>
      </c>
      <c r="G69" s="130"/>
      <c r="H69" s="129"/>
      <c r="I69" s="132">
        <v>1</v>
      </c>
      <c r="J69" s="133"/>
    </row>
    <row r="70" spans="3:10" ht="43.5" customHeight="1" x14ac:dyDescent="0.2">
      <c r="C70" s="313"/>
      <c r="D70" s="312" t="s">
        <v>93</v>
      </c>
      <c r="E70" s="312"/>
      <c r="F70" s="129" t="s">
        <v>264</v>
      </c>
      <c r="G70" s="130"/>
      <c r="H70" s="129"/>
      <c r="I70" s="132">
        <v>1</v>
      </c>
      <c r="J70" s="133"/>
    </row>
    <row r="71" spans="3:10" ht="27" customHeight="1" x14ac:dyDescent="0.2">
      <c r="C71" s="313"/>
      <c r="D71" s="312" t="s">
        <v>94</v>
      </c>
      <c r="E71" s="312"/>
      <c r="F71" s="129"/>
      <c r="G71" s="130"/>
      <c r="H71" s="129" t="s">
        <v>264</v>
      </c>
      <c r="I71" s="132">
        <v>0</v>
      </c>
      <c r="J71" s="133"/>
    </row>
    <row r="72" spans="3:10" ht="19.5" customHeight="1" x14ac:dyDescent="0.2">
      <c r="C72" s="313"/>
      <c r="D72" s="314" t="s">
        <v>95</v>
      </c>
      <c r="E72" s="314"/>
      <c r="F72" s="314"/>
      <c r="G72" s="314"/>
      <c r="H72" s="314"/>
      <c r="I72" s="196">
        <f>AVERAGE(I67:I71)</f>
        <v>0.7</v>
      </c>
      <c r="J72" s="134" t="str">
        <f>IF(I72&lt;=0.33,"MALO",IF(I72&lt;=0.67,"REGULAR",IF(I72&gt;=0.68,"BUENO")))</f>
        <v>BUENO</v>
      </c>
    </row>
    <row r="73" spans="3:10" ht="21.75" customHeight="1" x14ac:dyDescent="0.2">
      <c r="C73" s="315" t="s">
        <v>96</v>
      </c>
      <c r="D73" s="315"/>
      <c r="E73" s="315"/>
      <c r="F73" s="315"/>
      <c r="G73" s="315"/>
      <c r="H73" s="315"/>
      <c r="I73" s="137">
        <f>(I72+I66+I60)</f>
        <v>1.8</v>
      </c>
      <c r="J73" s="135" t="str">
        <f>IF(I73&lt;=1,"ALTA",IF(I73&lt;=2,"MEDIA","BAJA"))</f>
        <v>MEDIA</v>
      </c>
    </row>
    <row r="75" spans="3:10" ht="15" x14ac:dyDescent="0.25">
      <c r="C75" s="308" t="s">
        <v>828</v>
      </c>
      <c r="D75" s="308"/>
      <c r="E75" s="308"/>
      <c r="F75" s="308"/>
    </row>
    <row r="76" spans="3:10" ht="15" customHeight="1" x14ac:dyDescent="0.25">
      <c r="C76" s="262" t="s">
        <v>509</v>
      </c>
      <c r="D76" s="262"/>
      <c r="E76" s="262"/>
      <c r="F76" s="11"/>
    </row>
    <row r="77" spans="3:10" ht="15" customHeight="1" x14ac:dyDescent="0.25">
      <c r="C77" s="262" t="s">
        <v>684</v>
      </c>
      <c r="D77" s="262"/>
      <c r="E77" s="262"/>
      <c r="F77" s="11"/>
    </row>
    <row r="78" spans="3:10" ht="15" customHeight="1" x14ac:dyDescent="0.25">
      <c r="C78" s="262" t="s">
        <v>683</v>
      </c>
      <c r="D78" s="262"/>
      <c r="E78" s="262"/>
      <c r="F78" s="11"/>
    </row>
    <row r="80" spans="3:10" x14ac:dyDescent="0.2">
      <c r="C80" s="310" t="s">
        <v>293</v>
      </c>
      <c r="D80" s="310"/>
      <c r="E80" s="310"/>
      <c r="F80" s="310"/>
      <c r="G80" s="310"/>
      <c r="H80" s="310"/>
      <c r="I80" s="310"/>
      <c r="J80" s="310"/>
    </row>
    <row r="81" spans="3:10" x14ac:dyDescent="0.2">
      <c r="C81" s="310" t="s">
        <v>584</v>
      </c>
      <c r="D81" s="310"/>
      <c r="E81" s="310"/>
      <c r="F81" s="310"/>
      <c r="G81" s="310"/>
      <c r="H81" s="310"/>
      <c r="I81" s="310"/>
      <c r="J81" s="310"/>
    </row>
    <row r="82" spans="3:10" x14ac:dyDescent="0.2">
      <c r="C82" s="310" t="s">
        <v>294</v>
      </c>
      <c r="D82" s="310"/>
      <c r="E82" s="310"/>
      <c r="F82" s="310"/>
      <c r="G82" s="310"/>
      <c r="H82" s="310"/>
      <c r="I82" s="310"/>
      <c r="J82" s="310"/>
    </row>
    <row r="83" spans="3:10" x14ac:dyDescent="0.2">
      <c r="C83" s="310" t="s">
        <v>295</v>
      </c>
      <c r="D83" s="310"/>
      <c r="E83" s="310"/>
      <c r="F83" s="310"/>
      <c r="G83" s="310"/>
      <c r="H83" s="310"/>
      <c r="I83" s="310"/>
      <c r="J83" s="310"/>
    </row>
    <row r="84" spans="3:10" x14ac:dyDescent="0.2">
      <c r="C84" s="311" t="s">
        <v>296</v>
      </c>
      <c r="D84" s="311"/>
      <c r="E84" s="311"/>
      <c r="F84" s="311"/>
      <c r="G84" s="311"/>
      <c r="H84" s="311"/>
      <c r="I84" s="311"/>
      <c r="J84" s="311"/>
    </row>
    <row r="85" spans="3:10" x14ac:dyDescent="0.2">
      <c r="C85" s="311" t="s">
        <v>297</v>
      </c>
      <c r="D85" s="311"/>
      <c r="E85" s="311"/>
      <c r="F85" s="311"/>
      <c r="G85" s="311"/>
      <c r="H85" s="311"/>
      <c r="I85" s="311"/>
      <c r="J85" s="311"/>
    </row>
    <row r="86" spans="3:10" x14ac:dyDescent="0.2">
      <c r="C86" s="310"/>
      <c r="D86" s="310"/>
      <c r="E86" s="310"/>
      <c r="F86" s="310"/>
      <c r="G86" s="310"/>
      <c r="H86" s="310"/>
      <c r="I86" s="310"/>
      <c r="J86" s="310"/>
    </row>
  </sheetData>
  <sheetProtection algorithmName="SHA-512" hashValue="Wf2neJQ1IliqFlmfPaf9h4XVGKstRZ+hbs5YJO8TLWDs+NwRFPbpcWK3JmanHqAnKo3tgX2TkeFkcZtugvyoEA==" saltValue="KL0DXnJRhgsGGce7VMMlzw==" spinCount="100000" sheet="1" objects="1" scenarios="1" formatCells="0" formatColumns="0" formatRows="0" insertColumns="0"/>
  <mergeCells count="92">
    <mergeCell ref="C2:D5"/>
    <mergeCell ref="E2:I2"/>
    <mergeCell ref="E3:I3"/>
    <mergeCell ref="E4:I5"/>
    <mergeCell ref="C7:J7"/>
    <mergeCell ref="D26:E26"/>
    <mergeCell ref="D28:E28"/>
    <mergeCell ref="D27:E27"/>
    <mergeCell ref="D30:H30"/>
    <mergeCell ref="C53:J53"/>
    <mergeCell ref="D33:E33"/>
    <mergeCell ref="D40:E40"/>
    <mergeCell ref="C32:J32"/>
    <mergeCell ref="C52:H52"/>
    <mergeCell ref="D35:E35"/>
    <mergeCell ref="D51:H51"/>
    <mergeCell ref="D46:E46"/>
    <mergeCell ref="D47:E47"/>
    <mergeCell ref="C25:C30"/>
    <mergeCell ref="D37:E37"/>
    <mergeCell ref="C34:C39"/>
    <mergeCell ref="D13:E13"/>
    <mergeCell ref="D16:E16"/>
    <mergeCell ref="D25:E25"/>
    <mergeCell ref="D23:E23"/>
    <mergeCell ref="D17:E17"/>
    <mergeCell ref="D18:H18"/>
    <mergeCell ref="D20:E20"/>
    <mergeCell ref="D21:E21"/>
    <mergeCell ref="E24:H24"/>
    <mergeCell ref="C9:E9"/>
    <mergeCell ref="F9:J9"/>
    <mergeCell ref="D12:E12"/>
    <mergeCell ref="C10:J10"/>
    <mergeCell ref="C11:J11"/>
    <mergeCell ref="C77:E77"/>
    <mergeCell ref="D22:E22"/>
    <mergeCell ref="D19:E19"/>
    <mergeCell ref="D14:E14"/>
    <mergeCell ref="D15:E15"/>
    <mergeCell ref="C75:F75"/>
    <mergeCell ref="D44:E44"/>
    <mergeCell ref="D42:E42"/>
    <mergeCell ref="D36:E36"/>
    <mergeCell ref="C19:C24"/>
    <mergeCell ref="C13:C18"/>
    <mergeCell ref="D72:H72"/>
    <mergeCell ref="D68:E68"/>
    <mergeCell ref="D69:E69"/>
    <mergeCell ref="C31:H31"/>
    <mergeCell ref="D29:E29"/>
    <mergeCell ref="D39:H39"/>
    <mergeCell ref="C46:C51"/>
    <mergeCell ref="D54:E54"/>
    <mergeCell ref="D56:E56"/>
    <mergeCell ref="D41:E41"/>
    <mergeCell ref="D43:E43"/>
    <mergeCell ref="C55:C60"/>
    <mergeCell ref="D55:E55"/>
    <mergeCell ref="D60:H60"/>
    <mergeCell ref="C76:E76"/>
    <mergeCell ref="C73:H73"/>
    <mergeCell ref="D50:E50"/>
    <mergeCell ref="D48:E48"/>
    <mergeCell ref="D49:E49"/>
    <mergeCell ref="D65:E65"/>
    <mergeCell ref="D57:E57"/>
    <mergeCell ref="D58:E58"/>
    <mergeCell ref="D59:E59"/>
    <mergeCell ref="C61:C66"/>
    <mergeCell ref="C67:C72"/>
    <mergeCell ref="D63:E63"/>
    <mergeCell ref="D64:E64"/>
    <mergeCell ref="D66:H66"/>
    <mergeCell ref="D67:E67"/>
    <mergeCell ref="D62:E62"/>
    <mergeCell ref="A2:A7"/>
    <mergeCell ref="C78:E78"/>
    <mergeCell ref="C86:J86"/>
    <mergeCell ref="C80:J80"/>
    <mergeCell ref="C81:J81"/>
    <mergeCell ref="C82:J82"/>
    <mergeCell ref="C83:J83"/>
    <mergeCell ref="C84:J84"/>
    <mergeCell ref="C85:J85"/>
    <mergeCell ref="D70:E70"/>
    <mergeCell ref="D71:E71"/>
    <mergeCell ref="D61:E61"/>
    <mergeCell ref="C40:C45"/>
    <mergeCell ref="D34:E34"/>
    <mergeCell ref="D38:E38"/>
    <mergeCell ref="D45:H4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1"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5"/>
  <sheetViews>
    <sheetView showGridLines="0" view="pageBreakPreview" zoomScaleNormal="100" zoomScaleSheetLayoutView="100" workbookViewId="0">
      <selection activeCell="AC13" sqref="AC13"/>
    </sheetView>
  </sheetViews>
  <sheetFormatPr baseColWidth="10" defaultColWidth="11.42578125" defaultRowHeight="12.75" x14ac:dyDescent="0.2"/>
  <cols>
    <col min="1" max="1" width="8.28515625" style="125" customWidth="1"/>
    <col min="2" max="2" width="2.140625" style="125" customWidth="1"/>
    <col min="3" max="3" width="17.85546875" style="125" customWidth="1"/>
    <col min="4" max="4" width="10.42578125" style="125" customWidth="1"/>
    <col min="5" max="5" width="5.7109375" style="125" customWidth="1"/>
    <col min="6" max="9" width="7.7109375" style="125" customWidth="1"/>
    <col min="10" max="10" width="5.7109375" style="125" customWidth="1"/>
    <col min="11" max="12" width="7.7109375" style="125" customWidth="1"/>
    <col min="13" max="13" width="9.28515625" style="125" bestFit="1" customWidth="1"/>
    <col min="14" max="14" width="7.7109375" style="125" customWidth="1"/>
    <col min="15" max="15" width="5.7109375" style="125" customWidth="1"/>
    <col min="16" max="19" width="7.7109375" style="125" customWidth="1"/>
    <col min="20" max="20" width="5.7109375" style="125" customWidth="1"/>
    <col min="21" max="21" width="11.28515625" style="125" customWidth="1"/>
    <col min="22" max="22" width="7" style="125" customWidth="1"/>
    <col min="23" max="23" width="2.140625" style="125" customWidth="1"/>
    <col min="24" max="16384" width="11.42578125" style="125"/>
  </cols>
  <sheetData>
    <row r="2" spans="1:22" ht="24.75" customHeight="1" x14ac:dyDescent="0.2">
      <c r="A2" s="251" t="s">
        <v>571</v>
      </c>
      <c r="C2" s="329"/>
      <c r="D2" s="330" t="s">
        <v>290</v>
      </c>
      <c r="E2" s="331"/>
      <c r="F2" s="331"/>
      <c r="G2" s="331"/>
      <c r="H2" s="331"/>
      <c r="I2" s="331"/>
      <c r="J2" s="331"/>
      <c r="K2" s="331"/>
      <c r="L2" s="331"/>
      <c r="M2" s="331"/>
      <c r="N2" s="331"/>
      <c r="O2" s="331"/>
      <c r="P2" s="331"/>
      <c r="Q2" s="331"/>
      <c r="R2" s="332"/>
      <c r="S2" s="330" t="s">
        <v>299</v>
      </c>
      <c r="T2" s="331"/>
      <c r="U2" s="331"/>
      <c r="V2" s="332"/>
    </row>
    <row r="3" spans="1:22" ht="21.75" customHeight="1" x14ac:dyDescent="0.2">
      <c r="A3" s="251"/>
      <c r="C3" s="329"/>
      <c r="D3" s="330" t="s">
        <v>810</v>
      </c>
      <c r="E3" s="331"/>
      <c r="F3" s="331"/>
      <c r="G3" s="331"/>
      <c r="H3" s="331"/>
      <c r="I3" s="331"/>
      <c r="J3" s="331"/>
      <c r="K3" s="331"/>
      <c r="L3" s="331"/>
      <c r="M3" s="331"/>
      <c r="N3" s="331"/>
      <c r="O3" s="331"/>
      <c r="P3" s="331"/>
      <c r="Q3" s="331"/>
      <c r="R3" s="332"/>
      <c r="S3" s="330" t="s">
        <v>809</v>
      </c>
      <c r="T3" s="331"/>
      <c r="U3" s="331"/>
      <c r="V3" s="332"/>
    </row>
    <row r="4" spans="1:22" ht="18.75" customHeight="1" x14ac:dyDescent="0.2">
      <c r="A4" s="251"/>
      <c r="C4" s="329"/>
      <c r="D4" s="261" t="s">
        <v>663</v>
      </c>
      <c r="E4" s="261"/>
      <c r="F4" s="261"/>
      <c r="G4" s="261"/>
      <c r="H4" s="261"/>
      <c r="I4" s="261"/>
      <c r="J4" s="261"/>
      <c r="K4" s="261"/>
      <c r="L4" s="261"/>
      <c r="M4" s="261"/>
      <c r="N4" s="261"/>
      <c r="O4" s="261"/>
      <c r="P4" s="261"/>
      <c r="Q4" s="261"/>
      <c r="R4" s="261"/>
      <c r="S4" s="330" t="s">
        <v>824</v>
      </c>
      <c r="T4" s="331"/>
      <c r="U4" s="331"/>
      <c r="V4" s="332"/>
    </row>
    <row r="5" spans="1:22" ht="17.25" customHeight="1" x14ac:dyDescent="0.2">
      <c r="A5" s="251"/>
      <c r="C5" s="329"/>
      <c r="D5" s="261"/>
      <c r="E5" s="261"/>
      <c r="F5" s="261"/>
      <c r="G5" s="261"/>
      <c r="H5" s="261"/>
      <c r="I5" s="261"/>
      <c r="J5" s="261"/>
      <c r="K5" s="261"/>
      <c r="L5" s="261"/>
      <c r="M5" s="261"/>
      <c r="N5" s="261"/>
      <c r="O5" s="261"/>
      <c r="P5" s="261"/>
      <c r="Q5" s="261"/>
      <c r="R5" s="261"/>
      <c r="S5" s="260" t="s">
        <v>283</v>
      </c>
      <c r="T5" s="260"/>
      <c r="U5" s="260"/>
      <c r="V5" s="260"/>
    </row>
    <row r="6" spans="1:22" ht="10.5" customHeight="1" x14ac:dyDescent="0.25">
      <c r="A6" s="251"/>
      <c r="C6" s="139"/>
      <c r="D6" s="139"/>
      <c r="E6" s="140"/>
      <c r="F6" s="140"/>
      <c r="G6" s="140"/>
      <c r="H6" s="140"/>
      <c r="I6" s="140"/>
      <c r="J6" s="140"/>
      <c r="K6" s="140"/>
      <c r="L6" s="140"/>
      <c r="M6" s="140"/>
      <c r="N6" s="140"/>
      <c r="O6" s="140"/>
      <c r="P6" s="140"/>
      <c r="Q6" s="140"/>
      <c r="R6" s="140"/>
      <c r="S6" s="140"/>
      <c r="T6" s="141"/>
      <c r="U6" s="141"/>
      <c r="V6" s="142"/>
    </row>
    <row r="7" spans="1:22" ht="18.75" customHeight="1" x14ac:dyDescent="0.2">
      <c r="A7" s="251"/>
      <c r="C7" s="326" t="s">
        <v>199</v>
      </c>
      <c r="D7" s="326"/>
      <c r="E7" s="326"/>
      <c r="F7" s="326"/>
      <c r="G7" s="326"/>
      <c r="H7" s="326"/>
      <c r="I7" s="326"/>
      <c r="J7" s="326"/>
      <c r="K7" s="326"/>
      <c r="L7" s="326"/>
      <c r="M7" s="326"/>
      <c r="N7" s="326"/>
      <c r="O7" s="326"/>
      <c r="P7" s="326"/>
      <c r="Q7" s="326"/>
      <c r="R7" s="326"/>
      <c r="S7" s="326"/>
      <c r="T7" s="326"/>
      <c r="U7" s="326"/>
      <c r="V7" s="326"/>
    </row>
    <row r="8" spans="1:22" ht="9.75" customHeight="1" x14ac:dyDescent="0.2">
      <c r="F8" s="19"/>
      <c r="G8" s="19"/>
      <c r="H8" s="19"/>
      <c r="I8" s="19"/>
      <c r="J8" s="19"/>
      <c r="K8" s="19"/>
      <c r="L8" s="19"/>
      <c r="M8" s="19"/>
      <c r="N8" s="19"/>
      <c r="O8" s="19"/>
      <c r="P8" s="19"/>
      <c r="Q8" s="19"/>
      <c r="R8" s="19"/>
      <c r="S8" s="19"/>
      <c r="T8" s="19"/>
      <c r="U8" s="19"/>
      <c r="V8" s="20"/>
    </row>
    <row r="9" spans="1:22" x14ac:dyDescent="0.2">
      <c r="C9" s="333" t="s">
        <v>22</v>
      </c>
      <c r="D9" s="333"/>
      <c r="E9" s="333"/>
      <c r="F9" s="328">
        <v>45139</v>
      </c>
      <c r="G9" s="329"/>
      <c r="H9" s="329"/>
      <c r="I9" s="329"/>
      <c r="J9" s="329"/>
      <c r="K9" s="329"/>
      <c r="L9" s="329"/>
      <c r="M9" s="329"/>
      <c r="N9" s="329"/>
      <c r="O9" s="329"/>
      <c r="P9" s="329"/>
      <c r="Q9" s="329"/>
      <c r="R9" s="329"/>
      <c r="S9" s="329"/>
      <c r="T9" s="329"/>
      <c r="U9" s="329"/>
      <c r="V9" s="329"/>
    </row>
    <row r="10" spans="1:22" x14ac:dyDescent="0.2">
      <c r="C10" s="327"/>
      <c r="D10" s="327"/>
      <c r="E10" s="327"/>
      <c r="F10" s="327"/>
      <c r="G10" s="327"/>
      <c r="H10" s="327"/>
      <c r="I10" s="327"/>
      <c r="J10" s="327"/>
      <c r="K10" s="327"/>
      <c r="L10" s="327"/>
      <c r="M10" s="327"/>
      <c r="N10" s="327"/>
      <c r="O10" s="327"/>
      <c r="P10" s="327"/>
      <c r="Q10" s="327"/>
      <c r="R10" s="327"/>
      <c r="S10" s="327"/>
      <c r="T10" s="327"/>
      <c r="U10" s="327"/>
      <c r="V10" s="327"/>
    </row>
    <row r="11" spans="1:22" x14ac:dyDescent="0.2">
      <c r="C11" s="325" t="s">
        <v>697</v>
      </c>
      <c r="D11" s="325"/>
      <c r="E11" s="325"/>
      <c r="F11" s="325" t="s">
        <v>698</v>
      </c>
      <c r="G11" s="325"/>
      <c r="H11" s="325"/>
      <c r="I11" s="325"/>
      <c r="J11" s="325"/>
      <c r="K11" s="325"/>
      <c r="L11" s="325"/>
      <c r="M11" s="325"/>
      <c r="N11" s="325"/>
      <c r="O11" s="325"/>
      <c r="P11" s="325"/>
      <c r="Q11" s="325"/>
      <c r="R11" s="325"/>
      <c r="S11" s="325"/>
      <c r="T11" s="325"/>
      <c r="U11" s="325" t="s">
        <v>97</v>
      </c>
      <c r="V11" s="325"/>
    </row>
    <row r="12" spans="1:22" x14ac:dyDescent="0.2">
      <c r="C12" s="325"/>
      <c r="D12" s="325"/>
      <c r="E12" s="325"/>
      <c r="F12" s="325" t="s">
        <v>14</v>
      </c>
      <c r="G12" s="325"/>
      <c r="H12" s="325"/>
      <c r="I12" s="325"/>
      <c r="J12" s="325"/>
      <c r="K12" s="325" t="s">
        <v>15</v>
      </c>
      <c r="L12" s="325"/>
      <c r="M12" s="325"/>
      <c r="N12" s="325"/>
      <c r="O12" s="325"/>
      <c r="P12" s="325" t="s">
        <v>16</v>
      </c>
      <c r="Q12" s="325"/>
      <c r="R12" s="325"/>
      <c r="S12" s="325"/>
      <c r="T12" s="325"/>
      <c r="U12" s="325"/>
      <c r="V12" s="325"/>
    </row>
    <row r="13" spans="1:22" ht="109.5" customHeight="1" x14ac:dyDescent="0.2">
      <c r="C13" s="2" t="s">
        <v>0</v>
      </c>
      <c r="D13" s="3" t="s">
        <v>25</v>
      </c>
      <c r="E13" s="3" t="s">
        <v>98</v>
      </c>
      <c r="F13" s="3" t="s">
        <v>699</v>
      </c>
      <c r="G13" s="3" t="s">
        <v>700</v>
      </c>
      <c r="H13" s="3" t="s">
        <v>701</v>
      </c>
      <c r="I13" s="3" t="s">
        <v>99</v>
      </c>
      <c r="J13" s="3" t="s">
        <v>100</v>
      </c>
      <c r="K13" s="3" t="s">
        <v>101</v>
      </c>
      <c r="L13" s="3" t="s">
        <v>10</v>
      </c>
      <c r="M13" s="3" t="s">
        <v>11</v>
      </c>
      <c r="N13" s="3" t="s">
        <v>102</v>
      </c>
      <c r="O13" s="3" t="s">
        <v>103</v>
      </c>
      <c r="P13" s="3" t="s">
        <v>12</v>
      </c>
      <c r="Q13" s="3" t="s">
        <v>13</v>
      </c>
      <c r="R13" s="3" t="s">
        <v>702</v>
      </c>
      <c r="S13" s="3" t="s">
        <v>104</v>
      </c>
      <c r="T13" s="3" t="s">
        <v>105</v>
      </c>
      <c r="U13" s="2" t="s">
        <v>17</v>
      </c>
      <c r="V13" s="3" t="s">
        <v>703</v>
      </c>
    </row>
    <row r="14" spans="1:22" ht="42.75" customHeight="1" x14ac:dyDescent="0.2">
      <c r="C14" s="4" t="str">
        <f>'Ficha Técnica 2'!C13</f>
        <v>Movimientos sísmicos</v>
      </c>
      <c r="D14" s="5" t="str">
        <f>'Ficha Técnica 2'!G13</f>
        <v>PROBABLE</v>
      </c>
      <c r="E14" s="5"/>
      <c r="F14" s="6" t="str">
        <f>'Ficha Técnica 3'!J18</f>
        <v>BUENO</v>
      </c>
      <c r="G14" s="6" t="str">
        <f>'Ficha Técnica 3'!J24</f>
        <v>BUENO</v>
      </c>
      <c r="H14" s="6" t="str">
        <f>'Ficha Técnica 3'!J30</f>
        <v>BUENO</v>
      </c>
      <c r="I14" s="6" t="str">
        <f>'Ficha Técnica 3'!J31</f>
        <v>BAJA</v>
      </c>
      <c r="J14" s="7"/>
      <c r="K14" s="7" t="str">
        <f>'Ficha Técnica 3'!J39</f>
        <v>BUENO</v>
      </c>
      <c r="L14" s="7" t="str">
        <f>'Ficha Técnica 3'!J45</f>
        <v>BUENO</v>
      </c>
      <c r="M14" s="7" t="str">
        <f>'Ficha Técnica 3'!J51</f>
        <v>REGULAR</v>
      </c>
      <c r="N14" s="7" t="str">
        <f>'Ficha Técnica 3'!J52</f>
        <v>BAJA</v>
      </c>
      <c r="O14" s="7"/>
      <c r="P14" s="6" t="str">
        <f>'Ficha Técnica 3'!J60</f>
        <v>BUENO</v>
      </c>
      <c r="Q14" s="6" t="str">
        <f>'Ficha Técnica 3'!J66</f>
        <v>MALO</v>
      </c>
      <c r="R14" s="6" t="str">
        <f>'Ficha Técnica 3'!J72</f>
        <v>BUENO</v>
      </c>
      <c r="S14" s="6" t="str">
        <f>'Ficha Técnica 3'!J73</f>
        <v>MEDIA</v>
      </c>
      <c r="T14" s="7"/>
      <c r="U14" s="8"/>
      <c r="V14" s="9" t="s">
        <v>267</v>
      </c>
    </row>
    <row r="15" spans="1:22" ht="39.75" customHeight="1" x14ac:dyDescent="0.2">
      <c r="C15" s="4" t="str">
        <f>'Ficha Técnica 2'!C14</f>
        <v xml:space="preserve">tormenta eléctrica </v>
      </c>
      <c r="D15" s="5" t="str">
        <f>'Ficha Técnica 2'!G14</f>
        <v>POSIBLE</v>
      </c>
      <c r="E15" s="10"/>
      <c r="F15" s="6" t="str">
        <f t="shared" ref="F15:I18" si="0">+F14</f>
        <v>BUENO</v>
      </c>
      <c r="G15" s="6" t="str">
        <f t="shared" si="0"/>
        <v>BUENO</v>
      </c>
      <c r="H15" s="6" t="str">
        <f t="shared" si="0"/>
        <v>BUENO</v>
      </c>
      <c r="I15" s="6" t="str">
        <f t="shared" si="0"/>
        <v>BAJA</v>
      </c>
      <c r="J15" s="7"/>
      <c r="K15" s="7" t="str">
        <f t="shared" ref="K15:N18" si="1">+K14</f>
        <v>BUENO</v>
      </c>
      <c r="L15" s="7" t="str">
        <f t="shared" si="1"/>
        <v>BUENO</v>
      </c>
      <c r="M15" s="7" t="str">
        <f t="shared" si="1"/>
        <v>REGULAR</v>
      </c>
      <c r="N15" s="7" t="str">
        <f t="shared" si="1"/>
        <v>BAJA</v>
      </c>
      <c r="O15" s="7"/>
      <c r="P15" s="6" t="str">
        <f t="shared" ref="P15:S18" si="2">+P14</f>
        <v>BUENO</v>
      </c>
      <c r="Q15" s="6" t="str">
        <f t="shared" si="2"/>
        <v>MALO</v>
      </c>
      <c r="R15" s="6" t="str">
        <f t="shared" si="2"/>
        <v>BUENO</v>
      </c>
      <c r="S15" s="6" t="str">
        <f t="shared" si="2"/>
        <v>MEDIA</v>
      </c>
      <c r="T15" s="7"/>
      <c r="U15" s="8"/>
      <c r="V15" s="9" t="s">
        <v>267</v>
      </c>
    </row>
    <row r="16" spans="1:22" ht="39.75" customHeight="1" x14ac:dyDescent="0.2">
      <c r="C16" s="4" t="str">
        <f>'Ficha Técnica 2'!C15</f>
        <v>Lluvias torrenciales</v>
      </c>
      <c r="D16" s="5" t="str">
        <f>'Ficha Técnica 2'!G15</f>
        <v>PROBABLE</v>
      </c>
      <c r="E16" s="10"/>
      <c r="F16" s="6" t="str">
        <f t="shared" si="0"/>
        <v>BUENO</v>
      </c>
      <c r="G16" s="6" t="str">
        <f t="shared" si="0"/>
        <v>BUENO</v>
      </c>
      <c r="H16" s="6" t="str">
        <f t="shared" si="0"/>
        <v>BUENO</v>
      </c>
      <c r="I16" s="6" t="str">
        <f t="shared" si="0"/>
        <v>BAJA</v>
      </c>
      <c r="J16" s="7"/>
      <c r="K16" s="7" t="str">
        <f t="shared" si="1"/>
        <v>BUENO</v>
      </c>
      <c r="L16" s="7" t="str">
        <f t="shared" si="1"/>
        <v>BUENO</v>
      </c>
      <c r="M16" s="7" t="str">
        <f t="shared" si="1"/>
        <v>REGULAR</v>
      </c>
      <c r="N16" s="7" t="str">
        <f t="shared" si="1"/>
        <v>BAJA</v>
      </c>
      <c r="O16" s="7"/>
      <c r="P16" s="6" t="str">
        <f t="shared" si="2"/>
        <v>BUENO</v>
      </c>
      <c r="Q16" s="6" t="str">
        <f t="shared" si="2"/>
        <v>MALO</v>
      </c>
      <c r="R16" s="6" t="str">
        <f t="shared" si="2"/>
        <v>BUENO</v>
      </c>
      <c r="S16" s="6" t="str">
        <f t="shared" si="2"/>
        <v>MEDIA</v>
      </c>
      <c r="T16" s="7"/>
      <c r="U16" s="8"/>
      <c r="V16" s="9" t="s">
        <v>267</v>
      </c>
    </row>
    <row r="17" spans="3:22" ht="39.75" customHeight="1" x14ac:dyDescent="0.2">
      <c r="C17" s="4" t="str">
        <f>'Ficha Técnica 2'!C16</f>
        <v>Pandemia, epidemia</v>
      </c>
      <c r="D17" s="5" t="str">
        <f>'Ficha Técnica 2'!G16</f>
        <v>PROBABLE</v>
      </c>
      <c r="E17" s="10"/>
      <c r="F17" s="6" t="str">
        <f t="shared" si="0"/>
        <v>BUENO</v>
      </c>
      <c r="G17" s="6" t="str">
        <f t="shared" si="0"/>
        <v>BUENO</v>
      </c>
      <c r="H17" s="6" t="str">
        <f t="shared" si="0"/>
        <v>BUENO</v>
      </c>
      <c r="I17" s="6" t="str">
        <f t="shared" si="0"/>
        <v>BAJA</v>
      </c>
      <c r="J17" s="7"/>
      <c r="K17" s="7" t="str">
        <f t="shared" si="1"/>
        <v>BUENO</v>
      </c>
      <c r="L17" s="7" t="str">
        <f t="shared" si="1"/>
        <v>BUENO</v>
      </c>
      <c r="M17" s="7" t="str">
        <f t="shared" si="1"/>
        <v>REGULAR</v>
      </c>
      <c r="N17" s="7" t="str">
        <f t="shared" si="1"/>
        <v>BAJA</v>
      </c>
      <c r="O17" s="7"/>
      <c r="P17" s="6" t="str">
        <f t="shared" si="2"/>
        <v>BUENO</v>
      </c>
      <c r="Q17" s="6" t="str">
        <f t="shared" si="2"/>
        <v>MALO</v>
      </c>
      <c r="R17" s="6" t="str">
        <f t="shared" si="2"/>
        <v>BUENO</v>
      </c>
      <c r="S17" s="6" t="str">
        <f t="shared" si="2"/>
        <v>MEDIA</v>
      </c>
      <c r="T17" s="7"/>
      <c r="U17" s="8"/>
      <c r="V17" s="9" t="s">
        <v>267</v>
      </c>
    </row>
    <row r="18" spans="3:22" ht="39" customHeight="1" x14ac:dyDescent="0.2">
      <c r="C18" s="4" t="str">
        <f>'Ficha Técnica 2'!C17</f>
        <v>Vendavales</v>
      </c>
      <c r="D18" s="5" t="str">
        <f>'Ficha Técnica 2'!G17</f>
        <v>PROBABLE</v>
      </c>
      <c r="E18" s="5"/>
      <c r="F18" s="6" t="str">
        <f t="shared" si="0"/>
        <v>BUENO</v>
      </c>
      <c r="G18" s="6" t="str">
        <f t="shared" si="0"/>
        <v>BUENO</v>
      </c>
      <c r="H18" s="6" t="str">
        <f t="shared" si="0"/>
        <v>BUENO</v>
      </c>
      <c r="I18" s="6" t="str">
        <f t="shared" si="0"/>
        <v>BAJA</v>
      </c>
      <c r="J18" s="7"/>
      <c r="K18" s="7" t="str">
        <f t="shared" si="1"/>
        <v>BUENO</v>
      </c>
      <c r="L18" s="7" t="str">
        <f>+L17</f>
        <v>BUENO</v>
      </c>
      <c r="M18" s="7" t="str">
        <f t="shared" si="1"/>
        <v>REGULAR</v>
      </c>
      <c r="N18" s="7" t="str">
        <f t="shared" si="1"/>
        <v>BAJA</v>
      </c>
      <c r="O18" s="7"/>
      <c r="P18" s="6" t="str">
        <f t="shared" si="2"/>
        <v>BUENO</v>
      </c>
      <c r="Q18" s="6" t="str">
        <f t="shared" si="2"/>
        <v>MALO</v>
      </c>
      <c r="R18" s="6" t="str">
        <f t="shared" si="2"/>
        <v>BUENO</v>
      </c>
      <c r="S18" s="6" t="str">
        <f t="shared" si="2"/>
        <v>MEDIA</v>
      </c>
      <c r="T18" s="7"/>
      <c r="U18" s="8"/>
      <c r="V18" s="9" t="s">
        <v>267</v>
      </c>
    </row>
    <row r="19" spans="3:22" ht="41.25" customHeight="1" x14ac:dyDescent="0.2">
      <c r="C19" s="67" t="str">
        <f>'Ficha Técnica 2'!C19</f>
        <v>Incendio</v>
      </c>
      <c r="D19" s="5" t="str">
        <f>'Ficha Técnica 2'!G19</f>
        <v>POSIBLE</v>
      </c>
      <c r="E19" s="10"/>
      <c r="F19" s="6" t="str">
        <f t="shared" ref="F19:I22" si="3">+F18</f>
        <v>BUENO</v>
      </c>
      <c r="G19" s="6" t="str">
        <f t="shared" si="3"/>
        <v>BUENO</v>
      </c>
      <c r="H19" s="6" t="str">
        <f t="shared" si="3"/>
        <v>BUENO</v>
      </c>
      <c r="I19" s="6" t="str">
        <f t="shared" si="3"/>
        <v>BAJA</v>
      </c>
      <c r="J19" s="7"/>
      <c r="K19" s="7" t="str">
        <f>+K18</f>
        <v>BUENO</v>
      </c>
      <c r="L19" s="7" t="str">
        <f>+L18</f>
        <v>BUENO</v>
      </c>
      <c r="M19" s="7" t="str">
        <f>+M18</f>
        <v>REGULAR</v>
      </c>
      <c r="N19" s="7" t="str">
        <f>+N18</f>
        <v>BAJA</v>
      </c>
      <c r="O19" s="7"/>
      <c r="P19" s="6" t="str">
        <f t="shared" ref="P19:S22" si="4">+P18</f>
        <v>BUENO</v>
      </c>
      <c r="Q19" s="6" t="str">
        <f t="shared" si="4"/>
        <v>MALO</v>
      </c>
      <c r="R19" s="6" t="str">
        <f t="shared" si="4"/>
        <v>BUENO</v>
      </c>
      <c r="S19" s="6" t="str">
        <f t="shared" si="4"/>
        <v>MEDIA</v>
      </c>
      <c r="T19" s="7"/>
      <c r="U19" s="8"/>
      <c r="V19" s="9" t="s">
        <v>267</v>
      </c>
    </row>
    <row r="20" spans="3:22" ht="39.75" customHeight="1" x14ac:dyDescent="0.2">
      <c r="C20" s="4" t="str">
        <f>'Ficha Técnica 2'!C20</f>
        <v>Químicos  (Derrames)</v>
      </c>
      <c r="D20" s="5" t="str">
        <f>'Ficha Técnica 2'!G20</f>
        <v>POSIBLE</v>
      </c>
      <c r="E20" s="10"/>
      <c r="F20" s="6" t="str">
        <f t="shared" si="3"/>
        <v>BUENO</v>
      </c>
      <c r="G20" s="6" t="str">
        <f t="shared" si="3"/>
        <v>BUENO</v>
      </c>
      <c r="H20" s="6" t="str">
        <f t="shared" si="3"/>
        <v>BUENO</v>
      </c>
      <c r="I20" s="6" t="str">
        <f t="shared" si="3"/>
        <v>BAJA</v>
      </c>
      <c r="J20" s="7"/>
      <c r="K20" s="7" t="str">
        <f>+K19</f>
        <v>BUENO</v>
      </c>
      <c r="L20" s="7" t="str">
        <f>+L19</f>
        <v>BUENO</v>
      </c>
      <c r="M20" s="7" t="str">
        <f>M19</f>
        <v>REGULAR</v>
      </c>
      <c r="N20" s="7" t="str">
        <f>+N19</f>
        <v>BAJA</v>
      </c>
      <c r="O20" s="7"/>
      <c r="P20" s="6" t="str">
        <f t="shared" si="4"/>
        <v>BUENO</v>
      </c>
      <c r="Q20" s="6" t="str">
        <f t="shared" si="4"/>
        <v>MALO</v>
      </c>
      <c r="R20" s="6" t="str">
        <f t="shared" si="4"/>
        <v>BUENO</v>
      </c>
      <c r="S20" s="6" t="str">
        <f t="shared" si="4"/>
        <v>MEDIA</v>
      </c>
      <c r="T20" s="7"/>
      <c r="U20" s="8"/>
      <c r="V20" s="9" t="s">
        <v>267</v>
      </c>
    </row>
    <row r="21" spans="3:22" ht="39" customHeight="1" x14ac:dyDescent="0.2">
      <c r="C21" s="4" t="str">
        <f>'Ficha Técnica 2'!C21</f>
        <v>accidentes de transito</v>
      </c>
      <c r="D21" s="5" t="str">
        <f>'Ficha Técnica 2'!G21</f>
        <v>PROBABLE</v>
      </c>
      <c r="E21" s="10"/>
      <c r="F21" s="6" t="str">
        <f t="shared" si="3"/>
        <v>BUENO</v>
      </c>
      <c r="G21" s="6" t="str">
        <f t="shared" si="3"/>
        <v>BUENO</v>
      </c>
      <c r="H21" s="6" t="str">
        <f t="shared" si="3"/>
        <v>BUENO</v>
      </c>
      <c r="I21" s="6" t="str">
        <f t="shared" si="3"/>
        <v>BAJA</v>
      </c>
      <c r="J21" s="7"/>
      <c r="K21" s="7" t="str">
        <f>+K20</f>
        <v>BUENO</v>
      </c>
      <c r="L21" s="7" t="str">
        <f>+L20</f>
        <v>BUENO</v>
      </c>
      <c r="M21" s="7" t="str">
        <f>+M20</f>
        <v>REGULAR</v>
      </c>
      <c r="N21" s="7" t="str">
        <f>+N20</f>
        <v>BAJA</v>
      </c>
      <c r="O21" s="7"/>
      <c r="P21" s="6" t="str">
        <f t="shared" si="4"/>
        <v>BUENO</v>
      </c>
      <c r="Q21" s="6" t="str">
        <f t="shared" si="4"/>
        <v>MALO</v>
      </c>
      <c r="R21" s="6" t="str">
        <f t="shared" si="4"/>
        <v>BUENO</v>
      </c>
      <c r="S21" s="6" t="str">
        <f t="shared" si="4"/>
        <v>MEDIA</v>
      </c>
      <c r="T21" s="7"/>
      <c r="U21" s="8"/>
      <c r="V21" s="9" t="s">
        <v>267</v>
      </c>
    </row>
    <row r="22" spans="3:22" ht="39" customHeight="1" x14ac:dyDescent="0.2">
      <c r="C22" s="4" t="str">
        <f>'Ficha Técnica 2'!C23</f>
        <v>Asalto y/o robo</v>
      </c>
      <c r="D22" s="5" t="str">
        <f>'Ficha Técnica 2'!G23</f>
        <v>PROBABLE</v>
      </c>
      <c r="E22" s="10"/>
      <c r="F22" s="6" t="str">
        <f t="shared" si="3"/>
        <v>BUENO</v>
      </c>
      <c r="G22" s="6" t="str">
        <f t="shared" si="3"/>
        <v>BUENO</v>
      </c>
      <c r="H22" s="6" t="str">
        <f t="shared" si="3"/>
        <v>BUENO</v>
      </c>
      <c r="I22" s="6" t="str">
        <f t="shared" si="3"/>
        <v>BAJA</v>
      </c>
      <c r="J22" s="7"/>
      <c r="K22" s="7" t="str">
        <f>+K21</f>
        <v>BUENO</v>
      </c>
      <c r="L22" s="7" t="str">
        <f>+L21</f>
        <v>BUENO</v>
      </c>
      <c r="M22" s="7" t="str">
        <f>+M21</f>
        <v>REGULAR</v>
      </c>
      <c r="N22" s="7" t="str">
        <f>+N21</f>
        <v>BAJA</v>
      </c>
      <c r="O22" s="7"/>
      <c r="P22" s="6" t="str">
        <f t="shared" si="4"/>
        <v>BUENO</v>
      </c>
      <c r="Q22" s="6" t="str">
        <f t="shared" si="4"/>
        <v>MALO</v>
      </c>
      <c r="R22" s="6" t="str">
        <f t="shared" si="4"/>
        <v>BUENO</v>
      </c>
      <c r="S22" s="6" t="str">
        <f t="shared" si="4"/>
        <v>MEDIA</v>
      </c>
      <c r="T22" s="7"/>
      <c r="U22" s="8"/>
      <c r="V22" s="9" t="s">
        <v>267</v>
      </c>
    </row>
    <row r="24" spans="3:22" ht="15" x14ac:dyDescent="0.25">
      <c r="C24" s="308" t="s">
        <v>825</v>
      </c>
      <c r="D24" s="308"/>
      <c r="E24" s="308"/>
      <c r="F24" s="308"/>
    </row>
    <row r="25" spans="3:22" ht="15" x14ac:dyDescent="0.25">
      <c r="C25" s="262" t="s">
        <v>509</v>
      </c>
      <c r="D25" s="262"/>
      <c r="E25" s="76"/>
      <c r="F25" s="11"/>
    </row>
    <row r="26" spans="3:22" ht="15" customHeight="1" x14ac:dyDescent="0.25">
      <c r="C26" s="262" t="s">
        <v>684</v>
      </c>
      <c r="D26" s="262"/>
      <c r="E26" s="262"/>
      <c r="F26" s="262"/>
    </row>
    <row r="27" spans="3:22" ht="15" x14ac:dyDescent="0.25">
      <c r="C27" s="262" t="s">
        <v>691</v>
      </c>
      <c r="D27" s="262"/>
      <c r="E27" s="76"/>
      <c r="F27" s="11"/>
    </row>
    <row r="28" spans="3:22" x14ac:dyDescent="0.2">
      <c r="C28" s="221" t="s">
        <v>293</v>
      </c>
      <c r="D28" s="221"/>
      <c r="E28" s="221"/>
      <c r="F28" s="221"/>
      <c r="G28" s="221"/>
      <c r="H28" s="221"/>
      <c r="I28" s="221"/>
      <c r="J28" s="221"/>
      <c r="K28" s="221"/>
      <c r="L28" s="221"/>
      <c r="M28" s="221"/>
      <c r="N28" s="221"/>
      <c r="O28" s="221"/>
      <c r="P28" s="221"/>
      <c r="Q28" s="221"/>
      <c r="R28" s="221"/>
      <c r="S28" s="221"/>
      <c r="T28" s="221"/>
      <c r="U28" s="221"/>
      <c r="V28" s="221"/>
    </row>
    <row r="29" spans="3:22" x14ac:dyDescent="0.2">
      <c r="C29" s="221" t="s">
        <v>584</v>
      </c>
      <c r="D29" s="221"/>
      <c r="E29" s="221"/>
      <c r="F29" s="221"/>
      <c r="G29" s="221"/>
      <c r="H29" s="221"/>
      <c r="I29" s="221"/>
      <c r="J29" s="221"/>
      <c r="K29" s="221"/>
      <c r="L29" s="221"/>
      <c r="M29" s="221"/>
      <c r="N29" s="221"/>
      <c r="O29" s="221"/>
      <c r="P29" s="221"/>
      <c r="Q29" s="221"/>
      <c r="R29" s="221"/>
      <c r="S29" s="221"/>
      <c r="T29" s="221"/>
      <c r="U29" s="221"/>
      <c r="V29" s="221"/>
    </row>
    <row r="30" spans="3:22" x14ac:dyDescent="0.2">
      <c r="C30" s="221" t="s">
        <v>294</v>
      </c>
      <c r="D30" s="221"/>
      <c r="E30" s="221"/>
      <c r="F30" s="221"/>
      <c r="G30" s="221"/>
      <c r="H30" s="221"/>
      <c r="I30" s="221"/>
      <c r="J30" s="221"/>
      <c r="K30" s="221"/>
      <c r="L30" s="221"/>
      <c r="M30" s="221"/>
      <c r="N30" s="221"/>
      <c r="O30" s="221"/>
      <c r="P30" s="221"/>
      <c r="Q30" s="221"/>
      <c r="R30" s="221"/>
      <c r="S30" s="221"/>
      <c r="T30" s="221"/>
      <c r="U30" s="221"/>
      <c r="V30" s="221"/>
    </row>
    <row r="31" spans="3:22" x14ac:dyDescent="0.2">
      <c r="C31" s="221" t="s">
        <v>295</v>
      </c>
      <c r="D31" s="221"/>
      <c r="E31" s="221"/>
      <c r="F31" s="221"/>
      <c r="G31" s="221"/>
      <c r="H31" s="221"/>
      <c r="I31" s="221"/>
      <c r="J31" s="221"/>
      <c r="K31" s="221"/>
      <c r="L31" s="221"/>
      <c r="M31" s="221"/>
      <c r="N31" s="221"/>
      <c r="O31" s="221"/>
      <c r="P31" s="221"/>
      <c r="Q31" s="221"/>
      <c r="R31" s="221"/>
      <c r="S31" s="221"/>
      <c r="T31" s="221"/>
      <c r="U31" s="221"/>
      <c r="V31" s="221"/>
    </row>
    <row r="32" spans="3:22" x14ac:dyDescent="0.2">
      <c r="C32" s="307" t="s">
        <v>296</v>
      </c>
      <c r="D32" s="307"/>
      <c r="E32" s="307"/>
      <c r="F32" s="307"/>
      <c r="G32" s="307"/>
      <c r="H32" s="307"/>
      <c r="I32" s="307"/>
      <c r="J32" s="307"/>
      <c r="K32" s="307"/>
      <c r="L32" s="307"/>
      <c r="M32" s="307"/>
      <c r="N32" s="307"/>
      <c r="O32" s="307"/>
      <c r="P32" s="307"/>
      <c r="Q32" s="307"/>
      <c r="R32" s="307"/>
      <c r="S32" s="307"/>
      <c r="T32" s="307"/>
      <c r="U32" s="307"/>
      <c r="V32" s="307"/>
    </row>
    <row r="33" spans="3:22" x14ac:dyDescent="0.2">
      <c r="C33" s="307" t="s">
        <v>297</v>
      </c>
      <c r="D33" s="307"/>
      <c r="E33" s="307"/>
      <c r="F33" s="307"/>
      <c r="G33" s="307"/>
      <c r="H33" s="307"/>
      <c r="I33" s="307"/>
      <c r="J33" s="307"/>
      <c r="K33" s="307"/>
      <c r="L33" s="307"/>
      <c r="M33" s="307"/>
      <c r="N33" s="307"/>
      <c r="O33" s="307"/>
      <c r="P33" s="307"/>
      <c r="Q33" s="307"/>
      <c r="R33" s="307"/>
      <c r="S33" s="307"/>
      <c r="T33" s="307"/>
      <c r="U33" s="307"/>
      <c r="V33" s="307"/>
    </row>
    <row r="34" spans="3:22" x14ac:dyDescent="0.2">
      <c r="C34" s="221"/>
      <c r="D34" s="221"/>
      <c r="E34" s="221"/>
      <c r="F34" s="221"/>
      <c r="G34" s="221"/>
      <c r="H34" s="221"/>
      <c r="I34" s="221"/>
      <c r="J34" s="221"/>
      <c r="K34" s="221"/>
      <c r="L34" s="221"/>
      <c r="M34" s="221"/>
      <c r="N34" s="221"/>
      <c r="O34" s="221"/>
      <c r="P34" s="221"/>
      <c r="Q34" s="221"/>
      <c r="R34" s="221"/>
      <c r="S34" s="221"/>
      <c r="T34" s="221"/>
      <c r="U34" s="221"/>
      <c r="V34" s="221"/>
    </row>
    <row r="35" spans="3:22" x14ac:dyDescent="0.2">
      <c r="C35" s="221"/>
      <c r="D35" s="221"/>
      <c r="E35" s="221"/>
      <c r="F35" s="221"/>
      <c r="G35" s="221"/>
      <c r="H35" s="221"/>
      <c r="I35" s="221"/>
      <c r="J35" s="221"/>
      <c r="K35" s="221"/>
      <c r="L35" s="221"/>
      <c r="M35" s="221"/>
      <c r="N35" s="221"/>
      <c r="O35" s="221"/>
      <c r="P35" s="221"/>
      <c r="Q35" s="221"/>
      <c r="R35" s="221"/>
      <c r="S35" s="221"/>
      <c r="T35" s="221"/>
      <c r="U35" s="221"/>
      <c r="V35" s="221"/>
    </row>
  </sheetData>
  <sheetProtection algorithmName="SHA-512" hashValue="6KVxcO6EbOUE24l95B/OVAatqnDjx+4Mr7HFP6nTfJ27m6JYBLFNWtdWaRpGL2HvQkyuKP6OYSqkD7rcOVt+6Q==" saltValue="rru9o1cNrPlPrA4W2AzMQQ==" spinCount="100000" sheet="1" objects="1" scenarios="1" formatCells="0" formatColumns="0" formatRows="0"/>
  <mergeCells count="31">
    <mergeCell ref="D4:R5"/>
    <mergeCell ref="F9:V9"/>
    <mergeCell ref="A2:A7"/>
    <mergeCell ref="D2:R2"/>
    <mergeCell ref="D3:R3"/>
    <mergeCell ref="C9:E9"/>
    <mergeCell ref="C2:C5"/>
    <mergeCell ref="S2:V2"/>
    <mergeCell ref="S3:V3"/>
    <mergeCell ref="S4:V4"/>
    <mergeCell ref="S5:V5"/>
    <mergeCell ref="K12:O12"/>
    <mergeCell ref="P12:T12"/>
    <mergeCell ref="C27:D27"/>
    <mergeCell ref="C7:V7"/>
    <mergeCell ref="C26:F26"/>
    <mergeCell ref="C11:E12"/>
    <mergeCell ref="F11:T11"/>
    <mergeCell ref="U11:V12"/>
    <mergeCell ref="F12:J12"/>
    <mergeCell ref="C24:F24"/>
    <mergeCell ref="C10:V10"/>
    <mergeCell ref="C25:D25"/>
    <mergeCell ref="C34:V34"/>
    <mergeCell ref="C35:V35"/>
    <mergeCell ref="C28:V28"/>
    <mergeCell ref="C29:V29"/>
    <mergeCell ref="C30:V30"/>
    <mergeCell ref="C31:V31"/>
    <mergeCell ref="C32:V32"/>
    <mergeCell ref="C33:V33"/>
  </mergeCells>
  <printOptions horizontalCentered="1"/>
  <pageMargins left="1.1811023622047245" right="0.78740157480314965" top="0.78740157480314965" bottom="0.78740157480314965" header="0.78740157480314965" footer="0.78740157480314965"/>
  <pageSetup paperSize="9" scale="73" orientation="landscape" r:id="rId1"/>
  <rowBreaks count="1" manualBreakCount="1">
    <brk id="22"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29"/>
  <sheetViews>
    <sheetView showGridLines="0" view="pageBreakPreview" zoomScaleNormal="100" zoomScaleSheetLayoutView="100" workbookViewId="0">
      <selection activeCell="R8" sqref="R8"/>
    </sheetView>
  </sheetViews>
  <sheetFormatPr baseColWidth="10" defaultColWidth="11.5703125" defaultRowHeight="14.25" x14ac:dyDescent="0.2"/>
  <cols>
    <col min="1" max="1" width="8" style="1" customWidth="1"/>
    <col min="2" max="2" width="1.85546875" style="1" customWidth="1"/>
    <col min="3" max="3" width="4.28515625" style="11" customWidth="1"/>
    <col min="4" max="4" width="21" style="11" customWidth="1"/>
    <col min="5" max="5" width="25.5703125" style="11" customWidth="1"/>
    <col min="6" max="6" width="17.140625" style="12" customWidth="1"/>
    <col min="7" max="7" width="13.85546875" style="12" customWidth="1"/>
    <col min="8" max="8" width="13.85546875" style="11" customWidth="1"/>
    <col min="9" max="9" width="7" style="11" customWidth="1"/>
    <col min="10" max="10" width="1.85546875" style="11" customWidth="1"/>
    <col min="11" max="12" width="11.5703125" style="11"/>
    <col min="13" max="16384" width="11.5703125" style="1"/>
  </cols>
  <sheetData>
    <row r="2" spans="1:13" ht="21" customHeight="1" x14ac:dyDescent="0.2">
      <c r="A2" s="251" t="s">
        <v>571</v>
      </c>
      <c r="C2" s="261"/>
      <c r="D2" s="261"/>
      <c r="E2" s="298" t="s">
        <v>290</v>
      </c>
      <c r="F2" s="299"/>
      <c r="G2" s="300"/>
      <c r="H2" s="337" t="s">
        <v>298</v>
      </c>
      <c r="I2" s="337"/>
    </row>
    <row r="3" spans="1:13" ht="24.75" customHeight="1" x14ac:dyDescent="0.2">
      <c r="A3" s="251"/>
      <c r="C3" s="261"/>
      <c r="D3" s="261"/>
      <c r="E3" s="298" t="s">
        <v>808</v>
      </c>
      <c r="F3" s="299"/>
      <c r="G3" s="300"/>
      <c r="H3" s="337" t="s">
        <v>809</v>
      </c>
      <c r="I3" s="337"/>
    </row>
    <row r="4" spans="1:13" ht="21" customHeight="1" x14ac:dyDescent="0.2">
      <c r="A4" s="251"/>
      <c r="C4" s="261"/>
      <c r="D4" s="261"/>
      <c r="E4" s="301" t="s">
        <v>663</v>
      </c>
      <c r="F4" s="302"/>
      <c r="G4" s="303"/>
      <c r="H4" s="337" t="s">
        <v>824</v>
      </c>
      <c r="I4" s="337"/>
    </row>
    <row r="5" spans="1:13" ht="21" customHeight="1" x14ac:dyDescent="0.2">
      <c r="A5" s="251"/>
      <c r="C5" s="261"/>
      <c r="D5" s="261"/>
      <c r="E5" s="304"/>
      <c r="F5" s="305"/>
      <c r="G5" s="306"/>
      <c r="H5" s="338" t="s">
        <v>284</v>
      </c>
      <c r="I5" s="339"/>
    </row>
    <row r="6" spans="1:13" ht="13.5" customHeight="1" x14ac:dyDescent="0.2">
      <c r="A6" s="251"/>
      <c r="C6" s="42"/>
      <c r="D6" s="42"/>
      <c r="E6" s="42"/>
      <c r="F6" s="42"/>
      <c r="G6" s="42"/>
      <c r="H6" s="43"/>
      <c r="I6" s="43"/>
    </row>
    <row r="7" spans="1:13" ht="23.25" customHeight="1" x14ac:dyDescent="0.2">
      <c r="A7" s="251"/>
      <c r="C7" s="335" t="s">
        <v>268</v>
      </c>
      <c r="D7" s="335"/>
      <c r="E7" s="335"/>
      <c r="F7" s="335"/>
      <c r="G7" s="335"/>
      <c r="H7" s="335"/>
      <c r="I7" s="335"/>
    </row>
    <row r="8" spans="1:13" ht="15" customHeight="1" x14ac:dyDescent="0.2">
      <c r="C8" s="1"/>
      <c r="D8" s="1"/>
      <c r="E8" s="18"/>
      <c r="F8" s="18"/>
      <c r="G8" s="18"/>
      <c r="H8" s="18"/>
    </row>
    <row r="9" spans="1:13" x14ac:dyDescent="0.2">
      <c r="C9" s="333" t="s">
        <v>200</v>
      </c>
      <c r="D9" s="333"/>
      <c r="E9" s="336">
        <v>45139</v>
      </c>
      <c r="F9" s="336"/>
      <c r="G9" s="336"/>
      <c r="H9" s="336"/>
      <c r="I9" s="336"/>
    </row>
    <row r="10" spans="1:13" x14ac:dyDescent="0.2">
      <c r="C10" s="1"/>
      <c r="D10" s="1"/>
      <c r="E10" s="1"/>
      <c r="F10" s="143"/>
      <c r="G10" s="143"/>
      <c r="H10" s="1"/>
    </row>
    <row r="11" spans="1:13" ht="28.5" customHeight="1" x14ac:dyDescent="0.2">
      <c r="C11" s="340" t="s">
        <v>704</v>
      </c>
      <c r="D11" s="316" t="s">
        <v>106</v>
      </c>
      <c r="E11" s="316" t="s">
        <v>705</v>
      </c>
      <c r="F11" s="316" t="s">
        <v>706</v>
      </c>
      <c r="G11" s="316" t="s">
        <v>107</v>
      </c>
      <c r="H11" s="316" t="s">
        <v>108</v>
      </c>
      <c r="I11" s="144"/>
    </row>
    <row r="12" spans="1:13" x14ac:dyDescent="0.2">
      <c r="C12" s="340"/>
      <c r="D12" s="316"/>
      <c r="E12" s="316"/>
      <c r="F12" s="316"/>
      <c r="G12" s="316"/>
      <c r="H12" s="316"/>
      <c r="I12" s="144"/>
    </row>
    <row r="13" spans="1:13" ht="32.25" customHeight="1" x14ac:dyDescent="0.2">
      <c r="C13" s="2">
        <v>1</v>
      </c>
      <c r="D13" s="67" t="s">
        <v>667</v>
      </c>
      <c r="E13" s="73" t="s">
        <v>707</v>
      </c>
      <c r="F13" s="2" t="s">
        <v>708</v>
      </c>
      <c r="G13" s="39">
        <v>45139</v>
      </c>
      <c r="H13" s="38">
        <v>45992</v>
      </c>
      <c r="I13" s="144"/>
      <c r="M13" s="11"/>
    </row>
    <row r="14" spans="1:13" ht="46.5" customHeight="1" x14ac:dyDescent="0.2">
      <c r="C14" s="2">
        <v>2</v>
      </c>
      <c r="D14" s="67" t="s">
        <v>591</v>
      </c>
      <c r="E14" s="21" t="s">
        <v>592</v>
      </c>
      <c r="F14" s="2" t="s">
        <v>593</v>
      </c>
      <c r="G14" s="39">
        <v>45139</v>
      </c>
      <c r="H14" s="38">
        <v>45992</v>
      </c>
      <c r="I14" s="144"/>
      <c r="M14" s="11"/>
    </row>
    <row r="15" spans="1:13" ht="35.25" customHeight="1" x14ac:dyDescent="0.2">
      <c r="C15" s="2">
        <v>5</v>
      </c>
      <c r="D15" s="67" t="s">
        <v>594</v>
      </c>
      <c r="E15" s="21" t="s">
        <v>595</v>
      </c>
      <c r="F15" s="2" t="s">
        <v>593</v>
      </c>
      <c r="G15" s="39">
        <v>45139</v>
      </c>
      <c r="H15" s="38">
        <v>45992</v>
      </c>
      <c r="I15" s="144"/>
      <c r="M15" s="11"/>
    </row>
    <row r="16" spans="1:13" ht="42.75" customHeight="1" x14ac:dyDescent="0.2">
      <c r="C16" s="2">
        <v>6</v>
      </c>
      <c r="D16" s="67"/>
      <c r="E16" s="21"/>
      <c r="F16" s="2"/>
      <c r="G16" s="39"/>
      <c r="H16" s="38"/>
      <c r="I16" s="144"/>
      <c r="M16" s="11"/>
    </row>
    <row r="17" spans="3:13" ht="59.25" customHeight="1" x14ac:dyDescent="0.2">
      <c r="C17" s="2">
        <v>7</v>
      </c>
      <c r="D17" s="67"/>
      <c r="E17" s="21"/>
      <c r="F17" s="2"/>
      <c r="G17" s="39"/>
      <c r="H17" s="38"/>
      <c r="I17" s="144"/>
      <c r="M17" s="11"/>
    </row>
    <row r="18" spans="3:13" ht="13.5" customHeight="1" x14ac:dyDescent="0.2">
      <c r="C18" s="64"/>
      <c r="D18" s="62"/>
      <c r="E18" s="63"/>
      <c r="F18" s="64"/>
      <c r="G18" s="74"/>
      <c r="H18" s="65"/>
      <c r="I18" s="144"/>
      <c r="M18" s="11"/>
    </row>
    <row r="19" spans="3:13" ht="15" customHeight="1" x14ac:dyDescent="0.25">
      <c r="C19" s="308" t="s">
        <v>825</v>
      </c>
      <c r="D19" s="308"/>
      <c r="E19" s="308"/>
      <c r="F19" s="308"/>
    </row>
    <row r="20" spans="3:13" ht="15" customHeight="1" x14ac:dyDescent="0.2">
      <c r="C20" s="334" t="s">
        <v>509</v>
      </c>
      <c r="D20" s="334"/>
      <c r="E20" s="334"/>
      <c r="F20" s="11"/>
    </row>
    <row r="21" spans="3:13" ht="15" customHeight="1" x14ac:dyDescent="0.2">
      <c r="C21" s="334" t="s">
        <v>684</v>
      </c>
      <c r="D21" s="334"/>
      <c r="E21" s="334"/>
      <c r="F21" s="11"/>
    </row>
    <row r="22" spans="3:13" ht="15" x14ac:dyDescent="0.25">
      <c r="C22" s="262" t="s">
        <v>709</v>
      </c>
      <c r="D22" s="262"/>
      <c r="E22" s="76"/>
      <c r="F22" s="11"/>
    </row>
    <row r="24" spans="3:13" x14ac:dyDescent="0.2">
      <c r="C24" s="221" t="s">
        <v>293</v>
      </c>
      <c r="D24" s="221"/>
      <c r="E24" s="221"/>
      <c r="F24" s="221"/>
      <c r="G24" s="221"/>
      <c r="H24" s="221"/>
      <c r="I24" s="221"/>
      <c r="J24" s="48"/>
    </row>
    <row r="25" spans="3:13" x14ac:dyDescent="0.2">
      <c r="C25" s="221" t="s">
        <v>584</v>
      </c>
      <c r="D25" s="221"/>
      <c r="E25" s="221"/>
      <c r="F25" s="221"/>
      <c r="G25" s="221"/>
      <c r="H25" s="221"/>
      <c r="I25" s="221"/>
      <c r="J25" s="48"/>
    </row>
    <row r="26" spans="3:13" x14ac:dyDescent="0.2">
      <c r="C26" s="221" t="s">
        <v>294</v>
      </c>
      <c r="D26" s="221"/>
      <c r="E26" s="221"/>
      <c r="F26" s="221"/>
      <c r="G26" s="221"/>
      <c r="H26" s="221"/>
      <c r="I26" s="221"/>
      <c r="J26" s="48"/>
    </row>
    <row r="27" spans="3:13" x14ac:dyDescent="0.2">
      <c r="C27" s="221" t="s">
        <v>295</v>
      </c>
      <c r="D27" s="221"/>
      <c r="E27" s="221"/>
      <c r="F27" s="221"/>
      <c r="G27" s="221"/>
      <c r="H27" s="221"/>
      <c r="I27" s="221"/>
      <c r="J27" s="48"/>
    </row>
    <row r="28" spans="3:13" x14ac:dyDescent="0.2">
      <c r="C28" s="307" t="s">
        <v>296</v>
      </c>
      <c r="D28" s="307"/>
      <c r="E28" s="307"/>
      <c r="F28" s="307"/>
      <c r="G28" s="307"/>
      <c r="H28" s="307"/>
      <c r="I28" s="307"/>
      <c r="J28" s="48"/>
    </row>
    <row r="29" spans="3:13" x14ac:dyDescent="0.2">
      <c r="C29" s="307" t="s">
        <v>297</v>
      </c>
      <c r="D29" s="307"/>
      <c r="E29" s="307"/>
      <c r="F29" s="307"/>
      <c r="G29" s="307"/>
      <c r="H29" s="307"/>
      <c r="I29" s="307"/>
      <c r="J29" s="48"/>
    </row>
  </sheetData>
  <sheetProtection algorithmName="SHA-512" hashValue="fxxCQ8zDSp2frFyuaaitjFqk+1DMVpfo/Td3PhIOwfUCcpTFvHZ73R5Eisdg4+++Jgq6i6nVWChRapG1epIH4w==" saltValue="znLHLTl8SP2qekK7hAHYIA==" spinCount="100000" sheet="1" objects="1" scenarios="1" formatCells="0" formatColumns="0" formatRows="0"/>
  <mergeCells count="28">
    <mergeCell ref="C29:I29"/>
    <mergeCell ref="C22:D22"/>
    <mergeCell ref="D11:D12"/>
    <mergeCell ref="E11:E12"/>
    <mergeCell ref="F11:F12"/>
    <mergeCell ref="C24:I24"/>
    <mergeCell ref="C19:F19"/>
    <mergeCell ref="C20:E20"/>
    <mergeCell ref="G11:G12"/>
    <mergeCell ref="H11:H12"/>
    <mergeCell ref="C11:C12"/>
    <mergeCell ref="C28:I28"/>
    <mergeCell ref="A2:A7"/>
    <mergeCell ref="C21:E21"/>
    <mergeCell ref="C25:I25"/>
    <mergeCell ref="C26:I26"/>
    <mergeCell ref="C27:I27"/>
    <mergeCell ref="E4:G5"/>
    <mergeCell ref="C7:I7"/>
    <mergeCell ref="E9:I9"/>
    <mergeCell ref="C2:D5"/>
    <mergeCell ref="H2:I2"/>
    <mergeCell ref="H3:I3"/>
    <mergeCell ref="H4:I4"/>
    <mergeCell ref="H5:I5"/>
    <mergeCell ref="C9:D9"/>
    <mergeCell ref="E2:G2"/>
    <mergeCell ref="E3:G3"/>
  </mergeCells>
  <printOptions horizontalCentered="1"/>
  <pageMargins left="1.1811023622047245" right="0.78740157480314965" top="0.78740157480314965" bottom="0.78740157480314965" header="0.78740157480314965" footer="0.78740157480314965"/>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7"/>
  <sheetViews>
    <sheetView showGridLines="0" view="pageBreakPreview" zoomScaleNormal="100" zoomScaleSheetLayoutView="100" workbookViewId="0">
      <selection activeCell="I75" sqref="I75:V75"/>
    </sheetView>
  </sheetViews>
  <sheetFormatPr baseColWidth="10" defaultColWidth="11.42578125" defaultRowHeight="14.25" x14ac:dyDescent="0.2"/>
  <cols>
    <col min="1" max="1" width="9.28515625" style="145" customWidth="1"/>
    <col min="2" max="2" width="3.42578125" style="145" customWidth="1"/>
    <col min="3" max="13" width="3.7109375" style="145" customWidth="1"/>
    <col min="14" max="14" width="5.5703125" style="145" customWidth="1"/>
    <col min="15" max="23" width="3.7109375" style="145" customWidth="1"/>
    <col min="24" max="25" width="4.7109375" style="145" customWidth="1"/>
    <col min="26" max="26" width="3.85546875" style="145" customWidth="1"/>
    <col min="27" max="30" width="4.7109375" style="145" customWidth="1"/>
    <col min="31" max="31" width="3.42578125" style="145" customWidth="1"/>
    <col min="32" max="16384" width="11.42578125" style="145"/>
  </cols>
  <sheetData>
    <row r="2" spans="1:30" ht="29.25" customHeight="1" x14ac:dyDescent="0.2">
      <c r="A2" s="309" t="s">
        <v>571</v>
      </c>
      <c r="C2" s="343"/>
      <c r="D2" s="343"/>
      <c r="E2" s="343"/>
      <c r="F2" s="343"/>
      <c r="G2" s="343"/>
      <c r="H2" s="260" t="s">
        <v>290</v>
      </c>
      <c r="I2" s="260"/>
      <c r="J2" s="260"/>
      <c r="K2" s="260"/>
      <c r="L2" s="260"/>
      <c r="M2" s="260"/>
      <c r="N2" s="260"/>
      <c r="O2" s="260"/>
      <c r="P2" s="260"/>
      <c r="Q2" s="260"/>
      <c r="R2" s="260"/>
      <c r="S2" s="260"/>
      <c r="T2" s="260"/>
      <c r="U2" s="260"/>
      <c r="V2" s="260"/>
      <c r="W2" s="260"/>
      <c r="X2" s="260" t="s">
        <v>300</v>
      </c>
      <c r="Y2" s="260"/>
      <c r="Z2" s="260"/>
      <c r="AA2" s="260"/>
      <c r="AB2" s="260"/>
      <c r="AC2" s="260"/>
      <c r="AD2" s="260"/>
    </row>
    <row r="3" spans="1:30" ht="24.95" customHeight="1" x14ac:dyDescent="0.2">
      <c r="A3" s="309"/>
      <c r="C3" s="343"/>
      <c r="D3" s="343"/>
      <c r="E3" s="343"/>
      <c r="F3" s="343"/>
      <c r="G3" s="343"/>
      <c r="H3" s="260" t="s">
        <v>808</v>
      </c>
      <c r="I3" s="260"/>
      <c r="J3" s="260"/>
      <c r="K3" s="260"/>
      <c r="L3" s="260"/>
      <c r="M3" s="260"/>
      <c r="N3" s="260"/>
      <c r="O3" s="260"/>
      <c r="P3" s="260"/>
      <c r="Q3" s="260"/>
      <c r="R3" s="260"/>
      <c r="S3" s="260"/>
      <c r="T3" s="260"/>
      <c r="U3" s="260"/>
      <c r="V3" s="260"/>
      <c r="W3" s="260"/>
      <c r="X3" s="260" t="s">
        <v>809</v>
      </c>
      <c r="Y3" s="260"/>
      <c r="Z3" s="260"/>
      <c r="AA3" s="260"/>
      <c r="AB3" s="260"/>
      <c r="AC3" s="260"/>
      <c r="AD3" s="260"/>
    </row>
    <row r="4" spans="1:30" ht="18.75" customHeight="1" x14ac:dyDescent="0.2">
      <c r="A4" s="309"/>
      <c r="C4" s="343"/>
      <c r="D4" s="343"/>
      <c r="E4" s="343"/>
      <c r="F4" s="343"/>
      <c r="G4" s="343"/>
      <c r="H4" s="260" t="s">
        <v>663</v>
      </c>
      <c r="I4" s="260"/>
      <c r="J4" s="260"/>
      <c r="K4" s="260"/>
      <c r="L4" s="260"/>
      <c r="M4" s="260"/>
      <c r="N4" s="260"/>
      <c r="O4" s="260"/>
      <c r="P4" s="260"/>
      <c r="Q4" s="260"/>
      <c r="R4" s="260"/>
      <c r="S4" s="260"/>
      <c r="T4" s="260"/>
      <c r="U4" s="260"/>
      <c r="V4" s="260"/>
      <c r="W4" s="260"/>
      <c r="X4" s="350" t="s">
        <v>824</v>
      </c>
      <c r="Y4" s="350"/>
      <c r="Z4" s="350"/>
      <c r="AA4" s="350"/>
      <c r="AB4" s="350"/>
      <c r="AC4" s="350"/>
      <c r="AD4" s="350"/>
    </row>
    <row r="5" spans="1:30" ht="17.25" customHeight="1" x14ac:dyDescent="0.2">
      <c r="A5" s="309"/>
      <c r="C5" s="343"/>
      <c r="D5" s="343"/>
      <c r="E5" s="343"/>
      <c r="F5" s="343"/>
      <c r="G5" s="343"/>
      <c r="H5" s="260"/>
      <c r="I5" s="260"/>
      <c r="J5" s="260"/>
      <c r="K5" s="260"/>
      <c r="L5" s="260"/>
      <c r="M5" s="260"/>
      <c r="N5" s="260"/>
      <c r="O5" s="260"/>
      <c r="P5" s="260"/>
      <c r="Q5" s="260"/>
      <c r="R5" s="260"/>
      <c r="S5" s="260"/>
      <c r="T5" s="260"/>
      <c r="U5" s="260"/>
      <c r="V5" s="260"/>
      <c r="W5" s="260"/>
      <c r="X5" s="260" t="s">
        <v>285</v>
      </c>
      <c r="Y5" s="260"/>
      <c r="Z5" s="260"/>
      <c r="AA5" s="260"/>
      <c r="AB5" s="260"/>
      <c r="AC5" s="260"/>
      <c r="AD5" s="260"/>
    </row>
    <row r="6" spans="1:30" ht="8.25" customHeight="1" x14ac:dyDescent="0.2">
      <c r="A6" s="309"/>
      <c r="C6" s="146"/>
      <c r="D6" s="146"/>
      <c r="E6" s="146"/>
      <c r="F6" s="146"/>
      <c r="G6" s="146"/>
      <c r="H6" s="147"/>
      <c r="I6" s="147"/>
      <c r="J6" s="147"/>
      <c r="K6" s="147"/>
      <c r="L6" s="147"/>
      <c r="M6" s="147"/>
      <c r="N6" s="147"/>
      <c r="O6" s="147"/>
      <c r="P6" s="147"/>
      <c r="Q6" s="147"/>
      <c r="R6" s="147"/>
      <c r="S6" s="147"/>
      <c r="T6" s="147"/>
      <c r="U6" s="147"/>
      <c r="V6" s="147"/>
      <c r="W6" s="147"/>
      <c r="X6" s="44"/>
      <c r="Y6" s="44"/>
      <c r="Z6" s="44"/>
      <c r="AA6" s="44"/>
      <c r="AB6" s="44"/>
      <c r="AC6" s="44"/>
      <c r="AD6" s="44"/>
    </row>
    <row r="7" spans="1:30" ht="21.75" customHeight="1" x14ac:dyDescent="0.2">
      <c r="A7" s="309"/>
      <c r="C7" s="380" t="s">
        <v>269</v>
      </c>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row>
    <row r="8" spans="1:30" ht="4.5" customHeight="1" x14ac:dyDescent="0.2">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row>
    <row r="9" spans="1:30" x14ac:dyDescent="0.2">
      <c r="C9" s="381" t="s">
        <v>710</v>
      </c>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row>
    <row r="10" spans="1:30" x14ac:dyDescent="0.2">
      <c r="C10" s="381" t="s">
        <v>109</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row>
    <row r="11" spans="1:30" ht="15" customHeight="1" x14ac:dyDescent="0.2">
      <c r="C11" s="345" t="s">
        <v>228</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row>
    <row r="12" spans="1:30" ht="15" x14ac:dyDescent="0.25">
      <c r="C12" s="378" t="s">
        <v>110</v>
      </c>
      <c r="D12" s="378"/>
      <c r="E12" s="378"/>
      <c r="F12" s="378"/>
      <c r="G12" s="378"/>
      <c r="H12" s="378"/>
      <c r="I12" s="378"/>
      <c r="J12" s="378"/>
      <c r="K12" s="378"/>
      <c r="L12" s="378"/>
      <c r="M12" s="378"/>
      <c r="N12" s="378"/>
      <c r="O12" s="378"/>
      <c r="P12" s="378"/>
      <c r="Q12" s="378"/>
      <c r="R12" s="378"/>
      <c r="S12" s="378"/>
      <c r="T12" s="378" t="s">
        <v>19</v>
      </c>
      <c r="U12" s="378"/>
      <c r="V12" s="378"/>
      <c r="W12" s="378"/>
      <c r="X12" s="378"/>
      <c r="Y12" s="378"/>
      <c r="Z12" s="378"/>
      <c r="AA12" s="378"/>
      <c r="AB12" s="378"/>
      <c r="AC12" s="378"/>
      <c r="AD12" s="378"/>
    </row>
    <row r="13" spans="1:30" x14ac:dyDescent="0.2">
      <c r="C13" s="344" t="s">
        <v>111</v>
      </c>
      <c r="D13" s="344"/>
      <c r="E13" s="344"/>
      <c r="F13" s="344"/>
      <c r="G13" s="344"/>
      <c r="H13" s="344"/>
      <c r="I13" s="344"/>
      <c r="J13" s="344"/>
      <c r="K13" s="344"/>
      <c r="L13" s="344"/>
      <c r="M13" s="344"/>
      <c r="N13" s="344"/>
      <c r="O13" s="344"/>
      <c r="P13" s="344"/>
      <c r="Q13" s="344"/>
      <c r="R13" s="344"/>
      <c r="S13" s="344"/>
      <c r="T13" s="343">
        <v>0</v>
      </c>
      <c r="U13" s="343"/>
      <c r="V13" s="343"/>
      <c r="W13" s="343"/>
      <c r="X13" s="343"/>
      <c r="Y13" s="343"/>
      <c r="Z13" s="343"/>
      <c r="AA13" s="343"/>
      <c r="AB13" s="343"/>
      <c r="AC13" s="343"/>
      <c r="AD13" s="343"/>
    </row>
    <row r="14" spans="1:30" x14ac:dyDescent="0.2">
      <c r="C14" s="344" t="s">
        <v>112</v>
      </c>
      <c r="D14" s="344"/>
      <c r="E14" s="344"/>
      <c r="F14" s="344"/>
      <c r="G14" s="344"/>
      <c r="H14" s="344"/>
      <c r="I14" s="344"/>
      <c r="J14" s="344"/>
      <c r="K14" s="344"/>
      <c r="L14" s="344"/>
      <c r="M14" s="344"/>
      <c r="N14" s="344"/>
      <c r="O14" s="344"/>
      <c r="P14" s="344"/>
      <c r="Q14" s="344"/>
      <c r="R14" s="344"/>
      <c r="S14" s="344"/>
      <c r="T14" s="343">
        <v>0</v>
      </c>
      <c r="U14" s="343"/>
      <c r="V14" s="343"/>
      <c r="W14" s="343"/>
      <c r="X14" s="343"/>
      <c r="Y14" s="343"/>
      <c r="Z14" s="343"/>
      <c r="AA14" s="343"/>
      <c r="AB14" s="343"/>
      <c r="AC14" s="343"/>
      <c r="AD14" s="343"/>
    </row>
    <row r="15" spans="1:30" x14ac:dyDescent="0.2">
      <c r="C15" s="344" t="s">
        <v>113</v>
      </c>
      <c r="D15" s="344"/>
      <c r="E15" s="344"/>
      <c r="F15" s="344"/>
      <c r="G15" s="344"/>
      <c r="H15" s="344"/>
      <c r="I15" s="344"/>
      <c r="J15" s="344"/>
      <c r="K15" s="344"/>
      <c r="L15" s="344"/>
      <c r="M15" s="344"/>
      <c r="N15" s="344"/>
      <c r="O15" s="344"/>
      <c r="P15" s="344"/>
      <c r="Q15" s="344"/>
      <c r="R15" s="344"/>
      <c r="S15" s="344"/>
      <c r="T15" s="343">
        <v>5</v>
      </c>
      <c r="U15" s="343"/>
      <c r="V15" s="343"/>
      <c r="W15" s="343"/>
      <c r="X15" s="343"/>
      <c r="Y15" s="343"/>
      <c r="Z15" s="343"/>
      <c r="AA15" s="343"/>
      <c r="AB15" s="343"/>
      <c r="AC15" s="343"/>
      <c r="AD15" s="343"/>
    </row>
    <row r="16" spans="1:30" x14ac:dyDescent="0.2">
      <c r="C16" s="344" t="s">
        <v>245</v>
      </c>
      <c r="D16" s="344"/>
      <c r="E16" s="344"/>
      <c r="F16" s="344"/>
      <c r="G16" s="344"/>
      <c r="H16" s="344"/>
      <c r="I16" s="344"/>
      <c r="J16" s="344"/>
      <c r="K16" s="344"/>
      <c r="L16" s="344"/>
      <c r="M16" s="344"/>
      <c r="N16" s="344"/>
      <c r="O16" s="344"/>
      <c r="P16" s="344"/>
      <c r="Q16" s="344"/>
      <c r="R16" s="344"/>
      <c r="S16" s="344"/>
      <c r="T16" s="343">
        <v>0</v>
      </c>
      <c r="U16" s="343"/>
      <c r="V16" s="343"/>
      <c r="W16" s="343"/>
      <c r="X16" s="343"/>
      <c r="Y16" s="343"/>
      <c r="Z16" s="343"/>
      <c r="AA16" s="343"/>
      <c r="AB16" s="343"/>
      <c r="AC16" s="343"/>
      <c r="AD16" s="343"/>
    </row>
    <row r="17" spans="3:30" x14ac:dyDescent="0.2">
      <c r="C17" s="344" t="s">
        <v>114</v>
      </c>
      <c r="D17" s="344"/>
      <c r="E17" s="344"/>
      <c r="F17" s="344"/>
      <c r="G17" s="344"/>
      <c r="H17" s="344"/>
      <c r="I17" s="344"/>
      <c r="J17" s="344"/>
      <c r="K17" s="344"/>
      <c r="L17" s="344"/>
      <c r="M17" s="344"/>
      <c r="N17" s="344"/>
      <c r="O17" s="344"/>
      <c r="P17" s="344"/>
      <c r="Q17" s="344"/>
      <c r="R17" s="344"/>
      <c r="S17" s="344"/>
      <c r="T17" s="343">
        <v>0</v>
      </c>
      <c r="U17" s="343"/>
      <c r="V17" s="343"/>
      <c r="W17" s="343"/>
      <c r="X17" s="343"/>
      <c r="Y17" s="343"/>
      <c r="Z17" s="343"/>
      <c r="AA17" s="343"/>
      <c r="AB17" s="343"/>
      <c r="AC17" s="343"/>
      <c r="AD17" s="343"/>
    </row>
    <row r="18" spans="3:30" x14ac:dyDescent="0.2">
      <c r="C18" s="363" t="s">
        <v>9</v>
      </c>
      <c r="D18" s="364"/>
      <c r="E18" s="364"/>
      <c r="F18" s="364"/>
      <c r="G18" s="364"/>
      <c r="H18" s="364"/>
      <c r="I18" s="364"/>
      <c r="J18" s="364"/>
      <c r="K18" s="364"/>
      <c r="L18" s="364"/>
      <c r="M18" s="364"/>
      <c r="N18" s="364"/>
      <c r="O18" s="364"/>
      <c r="P18" s="364"/>
      <c r="Q18" s="364"/>
      <c r="R18" s="364"/>
      <c r="S18" s="365"/>
      <c r="T18" s="343">
        <v>5</v>
      </c>
      <c r="U18" s="343"/>
      <c r="V18" s="343"/>
      <c r="W18" s="343"/>
      <c r="X18" s="343"/>
      <c r="Y18" s="343"/>
      <c r="Z18" s="343"/>
      <c r="AA18" s="343"/>
      <c r="AB18" s="343"/>
      <c r="AC18" s="343"/>
      <c r="AD18" s="343"/>
    </row>
    <row r="19" spans="3:30" x14ac:dyDescent="0.2">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row>
    <row r="20" spans="3:30" x14ac:dyDescent="0.2">
      <c r="C20" s="379" t="s">
        <v>518</v>
      </c>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row>
    <row r="21" spans="3:30" ht="60" customHeight="1" x14ac:dyDescent="0.2">
      <c r="C21" s="275" t="s">
        <v>5</v>
      </c>
      <c r="D21" s="275"/>
      <c r="E21" s="275" t="s">
        <v>21</v>
      </c>
      <c r="F21" s="275"/>
      <c r="G21" s="275"/>
      <c r="H21" s="275"/>
      <c r="I21" s="275"/>
      <c r="J21" s="275"/>
      <c r="K21" s="275"/>
      <c r="L21" s="275"/>
      <c r="M21" s="377" t="s">
        <v>110</v>
      </c>
      <c r="N21" s="377"/>
      <c r="O21" s="377" t="s">
        <v>115</v>
      </c>
      <c r="P21" s="377"/>
      <c r="Q21" s="377" t="s">
        <v>116</v>
      </c>
      <c r="R21" s="377"/>
      <c r="S21" s="377" t="s">
        <v>117</v>
      </c>
      <c r="T21" s="377"/>
      <c r="U21" s="377" t="s">
        <v>118</v>
      </c>
      <c r="V21" s="377"/>
      <c r="W21" s="377" t="s">
        <v>119</v>
      </c>
      <c r="X21" s="377"/>
      <c r="Y21" s="377" t="s">
        <v>711</v>
      </c>
      <c r="Z21" s="377"/>
      <c r="AA21" s="377" t="s">
        <v>120</v>
      </c>
      <c r="AB21" s="377"/>
      <c r="AC21" s="377" t="s">
        <v>121</v>
      </c>
      <c r="AD21" s="377"/>
    </row>
    <row r="22" spans="3:30" ht="29.25" customHeight="1" x14ac:dyDescent="0.2">
      <c r="C22" s="341">
        <v>6</v>
      </c>
      <c r="D22" s="341"/>
      <c r="E22" s="345" t="s">
        <v>531</v>
      </c>
      <c r="F22" s="345"/>
      <c r="G22" s="345"/>
      <c r="H22" s="345"/>
      <c r="I22" s="345"/>
      <c r="J22" s="345"/>
      <c r="K22" s="345"/>
      <c r="L22" s="345"/>
      <c r="M22" s="341"/>
      <c r="N22" s="341"/>
      <c r="O22" s="341"/>
      <c r="P22" s="341"/>
      <c r="Q22" s="341"/>
      <c r="R22" s="341"/>
      <c r="S22" s="341"/>
      <c r="T22" s="341"/>
      <c r="U22" s="341"/>
      <c r="V22" s="341"/>
      <c r="W22" s="341"/>
      <c r="X22" s="341"/>
      <c r="Y22" s="341"/>
      <c r="Z22" s="341"/>
      <c r="AA22" s="341"/>
      <c r="AB22" s="341"/>
      <c r="AC22" s="341"/>
      <c r="AD22" s="341"/>
    </row>
    <row r="23" spans="3:30" ht="16.5" customHeight="1" x14ac:dyDescent="0.2">
      <c r="C23" s="343">
        <v>5</v>
      </c>
      <c r="D23" s="343"/>
      <c r="E23" s="345"/>
      <c r="F23" s="345"/>
      <c r="G23" s="345"/>
      <c r="H23" s="345"/>
      <c r="I23" s="345"/>
      <c r="J23" s="345"/>
      <c r="K23" s="345"/>
      <c r="L23" s="345"/>
      <c r="M23" s="341"/>
      <c r="N23" s="341"/>
      <c r="O23" s="341"/>
      <c r="P23" s="341"/>
      <c r="Q23" s="341"/>
      <c r="R23" s="341"/>
      <c r="S23" s="341"/>
      <c r="T23" s="341"/>
      <c r="U23" s="341"/>
      <c r="V23" s="341"/>
      <c r="W23" s="341"/>
      <c r="X23" s="341"/>
      <c r="Y23" s="341"/>
      <c r="Z23" s="341"/>
      <c r="AA23" s="341"/>
      <c r="AB23" s="341"/>
      <c r="AC23" s="341"/>
      <c r="AD23" s="341"/>
    </row>
    <row r="24" spans="3:30" ht="37.5" hidden="1" customHeight="1" x14ac:dyDescent="0.2">
      <c r="C24" s="343">
        <v>7</v>
      </c>
      <c r="D24" s="343"/>
      <c r="E24" s="345"/>
      <c r="F24" s="345"/>
      <c r="G24" s="345"/>
      <c r="H24" s="345"/>
      <c r="I24" s="345"/>
      <c r="J24" s="345"/>
      <c r="K24" s="345"/>
      <c r="L24" s="345"/>
      <c r="M24" s="341"/>
      <c r="N24" s="341"/>
      <c r="O24" s="341"/>
      <c r="P24" s="341"/>
      <c r="Q24" s="341"/>
      <c r="R24" s="341"/>
      <c r="S24" s="341"/>
      <c r="T24" s="341"/>
      <c r="U24" s="341"/>
      <c r="V24" s="341"/>
      <c r="W24" s="341"/>
      <c r="X24" s="341"/>
      <c r="Y24" s="341"/>
      <c r="Z24" s="341"/>
      <c r="AA24" s="341"/>
      <c r="AB24" s="341"/>
      <c r="AC24" s="341"/>
      <c r="AD24" s="341"/>
    </row>
    <row r="25" spans="3:30" x14ac:dyDescent="0.2">
      <c r="C25" s="358" t="s">
        <v>154</v>
      </c>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60"/>
    </row>
    <row r="26" spans="3:30" x14ac:dyDescent="0.2">
      <c r="C26" s="361"/>
      <c r="D26" s="361"/>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3:30" x14ac:dyDescent="0.2">
      <c r="C27" s="355" t="s">
        <v>122</v>
      </c>
      <c r="D27" s="356"/>
      <c r="E27" s="356"/>
      <c r="F27" s="356"/>
      <c r="G27" s="356"/>
      <c r="H27" s="356"/>
      <c r="I27" s="356"/>
      <c r="J27" s="356"/>
      <c r="K27" s="356"/>
      <c r="L27" s="356"/>
      <c r="M27" s="356"/>
      <c r="N27" s="357"/>
      <c r="O27" s="343" t="s">
        <v>531</v>
      </c>
      <c r="P27" s="343"/>
      <c r="Q27" s="343"/>
      <c r="R27" s="343"/>
      <c r="S27" s="343"/>
      <c r="T27" s="343"/>
      <c r="U27" s="343"/>
      <c r="V27" s="343"/>
      <c r="W27" s="343"/>
      <c r="X27" s="343"/>
      <c r="Y27" s="343"/>
      <c r="Z27" s="343"/>
      <c r="AA27" s="343"/>
      <c r="AB27" s="343"/>
      <c r="AC27" s="343"/>
      <c r="AD27" s="343"/>
    </row>
    <row r="28" spans="3:30" x14ac:dyDescent="0.2">
      <c r="C28" s="351" t="s">
        <v>123</v>
      </c>
      <c r="D28" s="352"/>
      <c r="E28" s="352"/>
      <c r="F28" s="352"/>
      <c r="G28" s="352"/>
      <c r="H28" s="352"/>
      <c r="I28" s="352"/>
      <c r="J28" s="352"/>
      <c r="K28" s="352"/>
      <c r="L28" s="352"/>
      <c r="M28" s="352"/>
      <c r="N28" s="353"/>
      <c r="O28" s="343"/>
      <c r="P28" s="343"/>
      <c r="Q28" s="343"/>
      <c r="R28" s="343"/>
      <c r="S28" s="343"/>
      <c r="T28" s="343"/>
      <c r="U28" s="343"/>
      <c r="V28" s="343"/>
      <c r="W28" s="343"/>
      <c r="X28" s="343"/>
      <c r="Y28" s="343"/>
      <c r="Z28" s="343"/>
      <c r="AA28" s="343"/>
      <c r="AB28" s="343"/>
      <c r="AC28" s="343"/>
      <c r="AD28" s="343"/>
    </row>
    <row r="29" spans="3:30" x14ac:dyDescent="0.2">
      <c r="C29" s="351" t="s">
        <v>124</v>
      </c>
      <c r="D29" s="352"/>
      <c r="E29" s="352"/>
      <c r="F29" s="352"/>
      <c r="G29" s="352"/>
      <c r="H29" s="352"/>
      <c r="I29" s="352"/>
      <c r="J29" s="352"/>
      <c r="K29" s="352"/>
      <c r="L29" s="352"/>
      <c r="M29" s="352"/>
      <c r="N29" s="353"/>
      <c r="O29" s="343"/>
      <c r="P29" s="343"/>
      <c r="Q29" s="343"/>
      <c r="R29" s="343"/>
      <c r="S29" s="343"/>
      <c r="T29" s="343"/>
      <c r="U29" s="343"/>
      <c r="V29" s="343"/>
      <c r="W29" s="343"/>
      <c r="X29" s="343"/>
      <c r="Y29" s="343"/>
      <c r="Z29" s="343"/>
      <c r="AA29" s="343"/>
      <c r="AB29" s="343"/>
      <c r="AC29" s="343"/>
      <c r="AD29" s="343"/>
    </row>
    <row r="30" spans="3:30" x14ac:dyDescent="0.2">
      <c r="C30" s="355" t="s">
        <v>125</v>
      </c>
      <c r="D30" s="356"/>
      <c r="E30" s="356"/>
      <c r="F30" s="356"/>
      <c r="G30" s="356"/>
      <c r="H30" s="356"/>
      <c r="I30" s="356"/>
      <c r="J30" s="356"/>
      <c r="K30" s="356"/>
      <c r="L30" s="356"/>
      <c r="M30" s="356"/>
      <c r="N30" s="357"/>
      <c r="O30" s="343"/>
      <c r="P30" s="343"/>
      <c r="Q30" s="343"/>
      <c r="R30" s="343"/>
      <c r="S30" s="343"/>
      <c r="T30" s="343"/>
      <c r="U30" s="343"/>
      <c r="V30" s="343"/>
      <c r="W30" s="343"/>
      <c r="X30" s="343"/>
      <c r="Y30" s="343"/>
      <c r="Z30" s="343"/>
      <c r="AA30" s="343"/>
      <c r="AB30" s="343"/>
      <c r="AC30" s="343"/>
      <c r="AD30" s="343"/>
    </row>
    <row r="31" spans="3:30" x14ac:dyDescent="0.2">
      <c r="C31" s="351" t="s">
        <v>126</v>
      </c>
      <c r="D31" s="352"/>
      <c r="E31" s="352"/>
      <c r="F31" s="352"/>
      <c r="G31" s="352"/>
      <c r="H31" s="352"/>
      <c r="I31" s="352"/>
      <c r="J31" s="352"/>
      <c r="K31" s="352"/>
      <c r="L31" s="352"/>
      <c r="M31" s="352"/>
      <c r="N31" s="353"/>
      <c r="O31" s="343"/>
      <c r="P31" s="343"/>
      <c r="Q31" s="343"/>
      <c r="R31" s="343"/>
      <c r="S31" s="343"/>
      <c r="T31" s="343"/>
      <c r="U31" s="343"/>
      <c r="V31" s="343"/>
      <c r="W31" s="343"/>
      <c r="X31" s="343"/>
      <c r="Y31" s="343"/>
      <c r="Z31" s="343"/>
      <c r="AA31" s="343"/>
      <c r="AB31" s="343"/>
      <c r="AC31" s="343"/>
      <c r="AD31" s="343"/>
    </row>
    <row r="32" spans="3:30" x14ac:dyDescent="0.2">
      <c r="C32" s="351" t="s">
        <v>127</v>
      </c>
      <c r="D32" s="352"/>
      <c r="E32" s="352"/>
      <c r="F32" s="352"/>
      <c r="G32" s="352"/>
      <c r="H32" s="352"/>
      <c r="I32" s="352"/>
      <c r="J32" s="352"/>
      <c r="K32" s="352"/>
      <c r="L32" s="352"/>
      <c r="M32" s="352"/>
      <c r="N32" s="353"/>
      <c r="O32" s="343"/>
      <c r="P32" s="343"/>
      <c r="Q32" s="343"/>
      <c r="R32" s="343"/>
      <c r="S32" s="343"/>
      <c r="T32" s="343"/>
      <c r="U32" s="343"/>
      <c r="V32" s="343"/>
      <c r="W32" s="343"/>
      <c r="X32" s="343"/>
      <c r="Y32" s="343"/>
      <c r="Z32" s="343"/>
      <c r="AA32" s="343"/>
      <c r="AB32" s="343"/>
      <c r="AC32" s="343"/>
      <c r="AD32" s="343"/>
    </row>
    <row r="33" spans="3:30" hidden="1" x14ac:dyDescent="0.2">
      <c r="C33" s="351" t="s">
        <v>128</v>
      </c>
      <c r="D33" s="352"/>
      <c r="E33" s="352"/>
      <c r="F33" s="352"/>
      <c r="G33" s="352"/>
      <c r="H33" s="352"/>
      <c r="I33" s="352"/>
      <c r="J33" s="352"/>
      <c r="K33" s="352"/>
      <c r="L33" s="352"/>
      <c r="M33" s="352"/>
      <c r="N33" s="353"/>
      <c r="O33" s="343"/>
      <c r="P33" s="343"/>
      <c r="Q33" s="343"/>
      <c r="R33" s="343"/>
      <c r="S33" s="343"/>
      <c r="T33" s="343"/>
      <c r="U33" s="343"/>
      <c r="V33" s="343"/>
      <c r="W33" s="343"/>
      <c r="X33" s="343"/>
      <c r="Y33" s="343"/>
      <c r="Z33" s="343"/>
      <c r="AA33" s="343"/>
      <c r="AB33" s="343"/>
      <c r="AC33" s="343"/>
      <c r="AD33" s="343"/>
    </row>
    <row r="34" spans="3:30" x14ac:dyDescent="0.2">
      <c r="C34" s="355" t="s">
        <v>129</v>
      </c>
      <c r="D34" s="356"/>
      <c r="E34" s="356"/>
      <c r="F34" s="356"/>
      <c r="G34" s="356"/>
      <c r="H34" s="356"/>
      <c r="I34" s="356"/>
      <c r="J34" s="356"/>
      <c r="K34" s="356"/>
      <c r="L34" s="356"/>
      <c r="M34" s="356"/>
      <c r="N34" s="357"/>
      <c r="O34" s="343"/>
      <c r="P34" s="343"/>
      <c r="Q34" s="343"/>
      <c r="R34" s="343"/>
      <c r="S34" s="343"/>
      <c r="T34" s="343"/>
      <c r="U34" s="343"/>
      <c r="V34" s="343"/>
      <c r="W34" s="343"/>
      <c r="X34" s="343"/>
      <c r="Y34" s="343"/>
      <c r="Z34" s="343"/>
      <c r="AA34" s="343"/>
      <c r="AB34" s="343"/>
      <c r="AC34" s="343"/>
      <c r="AD34" s="343"/>
    </row>
    <row r="35" spans="3:30" x14ac:dyDescent="0.2">
      <c r="C35" s="355" t="s">
        <v>130</v>
      </c>
      <c r="D35" s="356"/>
      <c r="E35" s="356"/>
      <c r="F35" s="356"/>
      <c r="G35" s="356"/>
      <c r="H35" s="356"/>
      <c r="I35" s="356"/>
      <c r="J35" s="356"/>
      <c r="K35" s="356"/>
      <c r="L35" s="356"/>
      <c r="M35" s="356"/>
      <c r="N35" s="357"/>
      <c r="O35" s="343"/>
      <c r="P35" s="343"/>
      <c r="Q35" s="343"/>
      <c r="R35" s="343"/>
      <c r="S35" s="343"/>
      <c r="T35" s="343"/>
      <c r="U35" s="343"/>
      <c r="V35" s="343"/>
      <c r="W35" s="343"/>
      <c r="X35" s="343"/>
      <c r="Y35" s="343"/>
      <c r="Z35" s="343"/>
      <c r="AA35" s="343"/>
      <c r="AB35" s="343"/>
      <c r="AC35" s="343"/>
      <c r="AD35" s="343"/>
    </row>
    <row r="36" spans="3:30" x14ac:dyDescent="0.2">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row>
    <row r="37" spans="3:30" x14ac:dyDescent="0.2">
      <c r="C37" s="383" t="s">
        <v>712</v>
      </c>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row>
    <row r="38" spans="3:30" x14ac:dyDescent="0.2">
      <c r="C38" s="387" t="s">
        <v>18</v>
      </c>
      <c r="D38" s="388"/>
      <c r="E38" s="388"/>
      <c r="F38" s="388"/>
      <c r="G38" s="388"/>
      <c r="H38" s="388"/>
      <c r="I38" s="388"/>
      <c r="J38" s="388"/>
      <c r="K38" s="388"/>
      <c r="L38" s="389"/>
      <c r="M38" s="346" t="s">
        <v>6</v>
      </c>
      <c r="N38" s="346"/>
      <c r="O38" s="346" t="s">
        <v>8</v>
      </c>
      <c r="P38" s="346"/>
      <c r="Q38" s="346" t="s">
        <v>19</v>
      </c>
      <c r="R38" s="346"/>
      <c r="S38" s="346"/>
      <c r="T38" s="346"/>
      <c r="U38" s="346"/>
      <c r="V38" s="346" t="s">
        <v>20</v>
      </c>
      <c r="W38" s="346"/>
      <c r="X38" s="346"/>
      <c r="Y38" s="346"/>
      <c r="Z38" s="346"/>
      <c r="AA38" s="346"/>
      <c r="AB38" s="346"/>
      <c r="AC38" s="346"/>
      <c r="AD38" s="346"/>
    </row>
    <row r="39" spans="3:30" x14ac:dyDescent="0.2">
      <c r="C39" s="351" t="s">
        <v>131</v>
      </c>
      <c r="D39" s="352"/>
      <c r="E39" s="352"/>
      <c r="F39" s="352"/>
      <c r="G39" s="352"/>
      <c r="H39" s="352"/>
      <c r="I39" s="352"/>
      <c r="J39" s="352"/>
      <c r="K39" s="352"/>
      <c r="L39" s="353"/>
      <c r="M39" s="343" t="s">
        <v>264</v>
      </c>
      <c r="N39" s="343"/>
      <c r="O39" s="343"/>
      <c r="P39" s="343"/>
      <c r="Q39" s="343">
        <v>1</v>
      </c>
      <c r="R39" s="343"/>
      <c r="S39" s="343"/>
      <c r="T39" s="343"/>
      <c r="U39" s="343"/>
      <c r="V39" s="354"/>
      <c r="W39" s="354"/>
      <c r="X39" s="354"/>
      <c r="Y39" s="354"/>
      <c r="Z39" s="354"/>
      <c r="AA39" s="354"/>
      <c r="AB39" s="354"/>
      <c r="AC39" s="354"/>
      <c r="AD39" s="354"/>
    </row>
    <row r="40" spans="3:30" x14ac:dyDescent="0.2">
      <c r="C40" s="351" t="s">
        <v>132</v>
      </c>
      <c r="D40" s="352"/>
      <c r="E40" s="352"/>
      <c r="F40" s="352"/>
      <c r="G40" s="352"/>
      <c r="H40" s="352"/>
      <c r="I40" s="352"/>
      <c r="J40" s="352"/>
      <c r="K40" s="352"/>
      <c r="L40" s="353"/>
      <c r="M40" s="343" t="s">
        <v>264</v>
      </c>
      <c r="N40" s="343"/>
      <c r="O40" s="343"/>
      <c r="P40" s="343"/>
      <c r="Q40" s="343">
        <v>1</v>
      </c>
      <c r="R40" s="343"/>
      <c r="S40" s="343"/>
      <c r="T40" s="343"/>
      <c r="U40" s="343"/>
      <c r="V40" s="354"/>
      <c r="W40" s="354"/>
      <c r="X40" s="354"/>
      <c r="Y40" s="354"/>
      <c r="Z40" s="354"/>
      <c r="AA40" s="354"/>
      <c r="AB40" s="354"/>
      <c r="AC40" s="354"/>
      <c r="AD40" s="354"/>
    </row>
    <row r="41" spans="3:30" x14ac:dyDescent="0.2">
      <c r="C41" s="351" t="s">
        <v>133</v>
      </c>
      <c r="D41" s="352"/>
      <c r="E41" s="352"/>
      <c r="F41" s="352"/>
      <c r="G41" s="352"/>
      <c r="H41" s="352"/>
      <c r="I41" s="352"/>
      <c r="J41" s="352"/>
      <c r="K41" s="352"/>
      <c r="L41" s="353"/>
      <c r="M41" s="343" t="s">
        <v>264</v>
      </c>
      <c r="N41" s="343"/>
      <c r="O41" s="343"/>
      <c r="P41" s="343"/>
      <c r="Q41" s="343">
        <v>1</v>
      </c>
      <c r="R41" s="343"/>
      <c r="S41" s="343"/>
      <c r="T41" s="343"/>
      <c r="U41" s="343"/>
      <c r="V41" s="354"/>
      <c r="W41" s="354"/>
      <c r="X41" s="354"/>
      <c r="Y41" s="354"/>
      <c r="Z41" s="354"/>
      <c r="AA41" s="354"/>
      <c r="AB41" s="354"/>
      <c r="AC41" s="354"/>
      <c r="AD41" s="354"/>
    </row>
    <row r="42" spans="3:30" x14ac:dyDescent="0.2">
      <c r="C42" s="351" t="s">
        <v>134</v>
      </c>
      <c r="D42" s="352"/>
      <c r="E42" s="352"/>
      <c r="F42" s="352"/>
      <c r="G42" s="352"/>
      <c r="H42" s="352"/>
      <c r="I42" s="352"/>
      <c r="J42" s="352"/>
      <c r="K42" s="352"/>
      <c r="L42" s="353"/>
      <c r="M42" s="343"/>
      <c r="N42" s="343"/>
      <c r="O42" s="343" t="s">
        <v>264</v>
      </c>
      <c r="P42" s="343"/>
      <c r="Q42" s="343"/>
      <c r="R42" s="343"/>
      <c r="S42" s="343"/>
      <c r="T42" s="343"/>
      <c r="U42" s="343"/>
      <c r="V42" s="354"/>
      <c r="W42" s="354"/>
      <c r="X42" s="354"/>
      <c r="Y42" s="354"/>
      <c r="Z42" s="354"/>
      <c r="AA42" s="354"/>
      <c r="AB42" s="354"/>
      <c r="AC42" s="354"/>
      <c r="AD42" s="354"/>
    </row>
    <row r="43" spans="3:30" x14ac:dyDescent="0.2">
      <c r="C43" s="351" t="s">
        <v>239</v>
      </c>
      <c r="D43" s="352"/>
      <c r="E43" s="352"/>
      <c r="F43" s="352"/>
      <c r="G43" s="352"/>
      <c r="H43" s="352"/>
      <c r="I43" s="352"/>
      <c r="J43" s="352"/>
      <c r="K43" s="352"/>
      <c r="L43" s="353"/>
      <c r="M43" s="343"/>
      <c r="N43" s="343"/>
      <c r="O43" s="343" t="s">
        <v>264</v>
      </c>
      <c r="P43" s="343"/>
      <c r="Q43" s="343"/>
      <c r="R43" s="343"/>
      <c r="S43" s="343"/>
      <c r="T43" s="343"/>
      <c r="U43" s="343"/>
      <c r="V43" s="354"/>
      <c r="W43" s="354"/>
      <c r="X43" s="354"/>
      <c r="Y43" s="354"/>
      <c r="Z43" s="354"/>
      <c r="AA43" s="354"/>
      <c r="AB43" s="354"/>
      <c r="AC43" s="354"/>
      <c r="AD43" s="354"/>
    </row>
    <row r="44" spans="3:30" x14ac:dyDescent="0.2">
      <c r="C44" s="351" t="s">
        <v>249</v>
      </c>
      <c r="D44" s="352"/>
      <c r="E44" s="352"/>
      <c r="F44" s="352"/>
      <c r="G44" s="352"/>
      <c r="H44" s="352"/>
      <c r="I44" s="352"/>
      <c r="J44" s="352"/>
      <c r="K44" s="352"/>
      <c r="L44" s="353"/>
      <c r="M44" s="343" t="s">
        <v>264</v>
      </c>
      <c r="N44" s="343"/>
      <c r="O44" s="343"/>
      <c r="P44" s="343"/>
      <c r="Q44" s="343">
        <v>1</v>
      </c>
      <c r="R44" s="343"/>
      <c r="S44" s="343"/>
      <c r="T44" s="343"/>
      <c r="U44" s="343"/>
      <c r="V44" s="354" t="s">
        <v>532</v>
      </c>
      <c r="W44" s="354"/>
      <c r="X44" s="354"/>
      <c r="Y44" s="354"/>
      <c r="Z44" s="354"/>
      <c r="AA44" s="354"/>
      <c r="AB44" s="354"/>
      <c r="AC44" s="354"/>
      <c r="AD44" s="354"/>
    </row>
    <row r="45" spans="3:30" x14ac:dyDescent="0.2">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row>
    <row r="46" spans="3:30" x14ac:dyDescent="0.2">
      <c r="C46" s="383" t="s">
        <v>251</v>
      </c>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row>
    <row r="47" spans="3:30" x14ac:dyDescent="0.2">
      <c r="C47" s="384" t="s">
        <v>135</v>
      </c>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6"/>
    </row>
    <row r="48" spans="3:30" ht="25.5" customHeight="1" x14ac:dyDescent="0.2">
      <c r="C48" s="368" t="s">
        <v>273</v>
      </c>
      <c r="D48" s="369"/>
      <c r="E48" s="369"/>
      <c r="F48" s="369"/>
      <c r="G48" s="370"/>
      <c r="H48" s="368" t="s">
        <v>136</v>
      </c>
      <c r="I48" s="369"/>
      <c r="J48" s="369"/>
      <c r="K48" s="369"/>
      <c r="L48" s="370"/>
      <c r="M48" s="368" t="s">
        <v>137</v>
      </c>
      <c r="N48" s="369"/>
      <c r="O48" s="369"/>
      <c r="P48" s="369"/>
      <c r="Q48" s="369"/>
      <c r="R48" s="370"/>
      <c r="S48" s="368" t="s">
        <v>138</v>
      </c>
      <c r="T48" s="369"/>
      <c r="U48" s="369"/>
      <c r="V48" s="369"/>
      <c r="W48" s="369"/>
      <c r="X48" s="369"/>
      <c r="Y48" s="369"/>
      <c r="Z48" s="369"/>
      <c r="AA48" s="369"/>
      <c r="AB48" s="369"/>
      <c r="AC48" s="369"/>
      <c r="AD48" s="370"/>
    </row>
    <row r="49" spans="3:30" x14ac:dyDescent="0.2">
      <c r="C49" s="343"/>
      <c r="D49" s="343"/>
      <c r="E49" s="343"/>
      <c r="F49" s="343"/>
      <c r="G49" s="343"/>
      <c r="H49" s="343"/>
      <c r="I49" s="343"/>
      <c r="J49" s="343"/>
      <c r="K49" s="343"/>
      <c r="L49" s="343"/>
      <c r="M49" s="362" t="s">
        <v>6</v>
      </c>
      <c r="N49" s="362"/>
      <c r="O49" s="362"/>
      <c r="P49" s="362" t="s">
        <v>8</v>
      </c>
      <c r="Q49" s="362"/>
      <c r="R49" s="362"/>
      <c r="S49" s="343"/>
      <c r="T49" s="343"/>
      <c r="U49" s="343"/>
      <c r="V49" s="343"/>
      <c r="W49" s="343"/>
      <c r="X49" s="343"/>
      <c r="Y49" s="343"/>
      <c r="Z49" s="343"/>
      <c r="AA49" s="343"/>
      <c r="AB49" s="343"/>
      <c r="AC49" s="343"/>
      <c r="AD49" s="343"/>
    </row>
    <row r="50" spans="3:30" x14ac:dyDescent="0.2">
      <c r="C50" s="343"/>
      <c r="D50" s="343"/>
      <c r="E50" s="343"/>
      <c r="F50" s="343"/>
      <c r="G50" s="343"/>
      <c r="H50" s="343"/>
      <c r="I50" s="343"/>
      <c r="J50" s="343"/>
      <c r="K50" s="343"/>
      <c r="L50" s="343"/>
      <c r="M50" s="343"/>
      <c r="N50" s="343"/>
      <c r="O50" s="343"/>
      <c r="P50" s="366" t="s">
        <v>264</v>
      </c>
      <c r="Q50" s="343"/>
      <c r="R50" s="343"/>
      <c r="S50" s="343"/>
      <c r="T50" s="343"/>
      <c r="U50" s="343"/>
      <c r="V50" s="343"/>
      <c r="W50" s="343"/>
      <c r="X50" s="343"/>
      <c r="Y50" s="343"/>
      <c r="Z50" s="343"/>
      <c r="AA50" s="343"/>
      <c r="AB50" s="343"/>
      <c r="AC50" s="343"/>
      <c r="AD50" s="343"/>
    </row>
    <row r="51" spans="3:30" x14ac:dyDescent="0.2">
      <c r="C51" s="390" t="s">
        <v>316</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2"/>
    </row>
    <row r="52" spans="3:30" x14ac:dyDescent="0.2">
      <c r="C52" s="367" t="s">
        <v>139</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row>
    <row r="53" spans="3:30" ht="25.5" customHeight="1" x14ac:dyDescent="0.2">
      <c r="C53" s="368" t="s">
        <v>273</v>
      </c>
      <c r="D53" s="369"/>
      <c r="E53" s="369"/>
      <c r="F53" s="369"/>
      <c r="G53" s="370"/>
      <c r="H53" s="368" t="s">
        <v>136</v>
      </c>
      <c r="I53" s="369"/>
      <c r="J53" s="369"/>
      <c r="K53" s="369"/>
      <c r="L53" s="370"/>
      <c r="M53" s="368" t="s">
        <v>137</v>
      </c>
      <c r="N53" s="369"/>
      <c r="O53" s="369"/>
      <c r="P53" s="369"/>
      <c r="Q53" s="369"/>
      <c r="R53" s="370"/>
      <c r="S53" s="368" t="s">
        <v>138</v>
      </c>
      <c r="T53" s="369"/>
      <c r="U53" s="369"/>
      <c r="V53" s="369"/>
      <c r="W53" s="369"/>
      <c r="X53" s="369"/>
      <c r="Y53" s="369"/>
      <c r="Z53" s="369"/>
      <c r="AA53" s="369"/>
      <c r="AB53" s="369"/>
      <c r="AC53" s="369"/>
      <c r="AD53" s="370"/>
    </row>
    <row r="54" spans="3:30" x14ac:dyDescent="0.2">
      <c r="C54" s="343"/>
      <c r="D54" s="343"/>
      <c r="E54" s="343"/>
      <c r="F54" s="343"/>
      <c r="G54" s="343"/>
      <c r="H54" s="343"/>
      <c r="I54" s="343"/>
      <c r="J54" s="343"/>
      <c r="K54" s="343"/>
      <c r="L54" s="343"/>
      <c r="M54" s="362" t="s">
        <v>6</v>
      </c>
      <c r="N54" s="362"/>
      <c r="O54" s="362"/>
      <c r="P54" s="362" t="s">
        <v>8</v>
      </c>
      <c r="Q54" s="362"/>
      <c r="R54" s="362"/>
      <c r="S54" s="343"/>
      <c r="T54" s="343"/>
      <c r="U54" s="343"/>
      <c r="V54" s="343"/>
      <c r="W54" s="343"/>
      <c r="X54" s="343"/>
      <c r="Y54" s="343"/>
      <c r="Z54" s="343"/>
      <c r="AA54" s="343"/>
      <c r="AB54" s="343"/>
      <c r="AC54" s="343"/>
      <c r="AD54" s="343"/>
    </row>
    <row r="55" spans="3:30" x14ac:dyDescent="0.2">
      <c r="C55" s="347"/>
      <c r="D55" s="348"/>
      <c r="E55" s="348"/>
      <c r="F55" s="348"/>
      <c r="G55" s="349"/>
      <c r="H55" s="347"/>
      <c r="I55" s="348"/>
      <c r="J55" s="348"/>
      <c r="K55" s="348"/>
      <c r="L55" s="349"/>
      <c r="M55" s="371"/>
      <c r="N55" s="372"/>
      <c r="O55" s="373"/>
      <c r="P55" s="374" t="s">
        <v>243</v>
      </c>
      <c r="Q55" s="375"/>
      <c r="R55" s="376"/>
      <c r="S55" s="347"/>
      <c r="T55" s="348"/>
      <c r="U55" s="348"/>
      <c r="V55" s="348"/>
      <c r="W55" s="348"/>
      <c r="X55" s="348"/>
      <c r="Y55" s="348"/>
      <c r="Z55" s="348"/>
      <c r="AA55" s="348"/>
      <c r="AB55" s="348"/>
      <c r="AC55" s="348"/>
      <c r="AD55" s="349"/>
    </row>
    <row r="56" spans="3:30" ht="15.75" customHeight="1" x14ac:dyDescent="0.2">
      <c r="C56" s="345"/>
      <c r="D56" s="345"/>
      <c r="E56" s="345"/>
      <c r="F56" s="345"/>
      <c r="G56" s="345"/>
      <c r="H56" s="345"/>
      <c r="I56" s="345"/>
      <c r="J56" s="345"/>
      <c r="K56" s="345"/>
      <c r="L56" s="345"/>
      <c r="M56" s="341"/>
      <c r="N56" s="341"/>
      <c r="O56" s="341"/>
      <c r="P56" s="341"/>
      <c r="Q56" s="341"/>
      <c r="R56" s="341"/>
      <c r="S56" s="341"/>
      <c r="T56" s="341"/>
      <c r="U56" s="341"/>
      <c r="V56" s="341"/>
      <c r="W56" s="341"/>
      <c r="X56" s="341"/>
      <c r="Y56" s="341"/>
      <c r="Z56" s="341"/>
      <c r="AA56" s="341"/>
      <c r="AB56" s="341"/>
      <c r="AC56" s="341"/>
      <c r="AD56" s="341"/>
    </row>
    <row r="57" spans="3:30" ht="17.25" customHeight="1" x14ac:dyDescent="0.2">
      <c r="C57" s="108"/>
      <c r="D57" s="109"/>
      <c r="E57" s="109"/>
      <c r="F57" s="109"/>
      <c r="G57" s="109"/>
      <c r="H57" s="109"/>
      <c r="I57" s="109"/>
      <c r="J57" s="109"/>
      <c r="K57" s="109"/>
      <c r="L57" s="109"/>
      <c r="M57" s="150"/>
      <c r="N57" s="150"/>
      <c r="O57" s="150"/>
      <c r="P57" s="150"/>
      <c r="Q57" s="150"/>
      <c r="R57" s="150"/>
      <c r="S57" s="150"/>
      <c r="T57" s="150"/>
      <c r="U57" s="150"/>
      <c r="V57" s="150"/>
      <c r="W57" s="150"/>
      <c r="X57" s="150"/>
      <c r="Y57" s="150"/>
      <c r="Z57" s="150"/>
      <c r="AA57" s="150"/>
      <c r="AB57" s="150"/>
      <c r="AC57" s="150"/>
      <c r="AD57" s="151"/>
    </row>
    <row r="58" spans="3:30" ht="30" customHeight="1" x14ac:dyDescent="0.2">
      <c r="C58" s="358" t="s">
        <v>246</v>
      </c>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60"/>
    </row>
    <row r="59" spans="3:30" x14ac:dyDescent="0.2">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row>
    <row r="60" spans="3:30" x14ac:dyDescent="0.2">
      <c r="C60" s="379" t="s">
        <v>252</v>
      </c>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3:30" x14ac:dyDescent="0.2">
      <c r="C61" s="387" t="s">
        <v>19</v>
      </c>
      <c r="D61" s="388"/>
      <c r="E61" s="388"/>
      <c r="F61" s="388"/>
      <c r="G61" s="388"/>
      <c r="H61" s="388"/>
      <c r="I61" s="388"/>
      <c r="J61" s="388"/>
      <c r="K61" s="388"/>
      <c r="L61" s="346" t="s">
        <v>140</v>
      </c>
      <c r="M61" s="346"/>
      <c r="N61" s="346"/>
      <c r="O61" s="346"/>
      <c r="P61" s="346"/>
      <c r="Q61" s="346"/>
      <c r="R61" s="346"/>
      <c r="S61" s="346"/>
      <c r="T61" s="346"/>
      <c r="U61" s="346" t="s">
        <v>20</v>
      </c>
      <c r="V61" s="346"/>
      <c r="W61" s="346"/>
      <c r="X61" s="346"/>
      <c r="Y61" s="346"/>
      <c r="Z61" s="346"/>
      <c r="AA61" s="346"/>
      <c r="AB61" s="346"/>
      <c r="AC61" s="346"/>
      <c r="AD61" s="346"/>
    </row>
    <row r="62" spans="3:30" x14ac:dyDescent="0.2">
      <c r="C62" s="347">
        <v>1</v>
      </c>
      <c r="D62" s="348"/>
      <c r="E62" s="348"/>
      <c r="F62" s="348"/>
      <c r="G62" s="348"/>
      <c r="H62" s="348"/>
      <c r="I62" s="348"/>
      <c r="J62" s="348"/>
      <c r="K62" s="348"/>
      <c r="L62" s="382" t="s">
        <v>533</v>
      </c>
      <c r="M62" s="382"/>
      <c r="N62" s="382"/>
      <c r="O62" s="382"/>
      <c r="P62" s="382"/>
      <c r="Q62" s="382"/>
      <c r="R62" s="382"/>
      <c r="S62" s="382"/>
      <c r="T62" s="382"/>
      <c r="U62" s="343" t="s">
        <v>596</v>
      </c>
      <c r="V62" s="343"/>
      <c r="W62" s="343"/>
      <c r="X62" s="343"/>
      <c r="Y62" s="343"/>
      <c r="Z62" s="343"/>
      <c r="AA62" s="343"/>
      <c r="AB62" s="343"/>
      <c r="AC62" s="343"/>
      <c r="AD62" s="343"/>
    </row>
    <row r="63" spans="3:30" x14ac:dyDescent="0.2">
      <c r="C63" s="347">
        <v>2</v>
      </c>
      <c r="D63" s="348"/>
      <c r="E63" s="348"/>
      <c r="F63" s="348"/>
      <c r="G63" s="348"/>
      <c r="H63" s="348"/>
      <c r="I63" s="348"/>
      <c r="J63" s="348"/>
      <c r="K63" s="349"/>
      <c r="L63" s="401" t="s">
        <v>533</v>
      </c>
      <c r="M63" s="402"/>
      <c r="N63" s="402"/>
      <c r="O63" s="402"/>
      <c r="P63" s="402"/>
      <c r="Q63" s="402"/>
      <c r="R63" s="402"/>
      <c r="S63" s="402"/>
      <c r="T63" s="403"/>
      <c r="U63" s="347" t="s">
        <v>597</v>
      </c>
      <c r="V63" s="348"/>
      <c r="W63" s="348"/>
      <c r="X63" s="348"/>
      <c r="Y63" s="348"/>
      <c r="Z63" s="348"/>
      <c r="AA63" s="348"/>
      <c r="AB63" s="348"/>
      <c r="AC63" s="348"/>
      <c r="AD63" s="349"/>
    </row>
    <row r="64" spans="3:30" x14ac:dyDescent="0.2">
      <c r="C64" s="347"/>
      <c r="D64" s="348"/>
      <c r="E64" s="348"/>
      <c r="F64" s="348"/>
      <c r="G64" s="348"/>
      <c r="H64" s="348"/>
      <c r="I64" s="348"/>
      <c r="J64" s="348"/>
      <c r="K64" s="349"/>
      <c r="L64" s="152"/>
      <c r="M64" s="153"/>
      <c r="N64" s="153"/>
      <c r="O64" s="153"/>
      <c r="P64" s="153"/>
      <c r="Q64" s="153"/>
      <c r="R64" s="153"/>
      <c r="S64" s="153"/>
      <c r="T64" s="154"/>
      <c r="U64" s="347"/>
      <c r="V64" s="348"/>
      <c r="W64" s="348"/>
      <c r="X64" s="348"/>
      <c r="Y64" s="348"/>
      <c r="Z64" s="348"/>
      <c r="AA64" s="348"/>
      <c r="AB64" s="348"/>
      <c r="AC64" s="348"/>
      <c r="AD64" s="349"/>
    </row>
    <row r="65" spans="3:30" x14ac:dyDescent="0.2">
      <c r="C65" s="347"/>
      <c r="D65" s="348"/>
      <c r="E65" s="348"/>
      <c r="F65" s="348"/>
      <c r="G65" s="348"/>
      <c r="H65" s="348"/>
      <c r="I65" s="348"/>
      <c r="J65" s="348"/>
      <c r="K65" s="348"/>
      <c r="L65" s="343"/>
      <c r="M65" s="343"/>
      <c r="N65" s="343"/>
      <c r="O65" s="343"/>
      <c r="P65" s="343"/>
      <c r="Q65" s="343"/>
      <c r="R65" s="343"/>
      <c r="S65" s="343"/>
      <c r="T65" s="343"/>
      <c r="U65" s="343"/>
      <c r="V65" s="343"/>
      <c r="W65" s="343"/>
      <c r="X65" s="343"/>
      <c r="Y65" s="343"/>
      <c r="Z65" s="343"/>
      <c r="AA65" s="343"/>
      <c r="AB65" s="343"/>
      <c r="AC65" s="343"/>
      <c r="AD65" s="343"/>
    </row>
    <row r="66" spans="3:30" x14ac:dyDescent="0.2">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row>
    <row r="67" spans="3:30" x14ac:dyDescent="0.2">
      <c r="C67" s="379" t="s">
        <v>253</v>
      </c>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row>
    <row r="68" spans="3:30" ht="26.25" customHeight="1" x14ac:dyDescent="0.2">
      <c r="C68" s="393" t="s">
        <v>141</v>
      </c>
      <c r="D68" s="394"/>
      <c r="E68" s="394"/>
      <c r="F68" s="394"/>
      <c r="G68" s="394"/>
      <c r="H68" s="395"/>
      <c r="I68" s="358" t="s">
        <v>142</v>
      </c>
      <c r="J68" s="359"/>
      <c r="K68" s="359"/>
      <c r="L68" s="359"/>
      <c r="M68" s="359"/>
      <c r="N68" s="359"/>
      <c r="O68" s="359"/>
      <c r="P68" s="359"/>
      <c r="Q68" s="359"/>
      <c r="R68" s="359"/>
      <c r="S68" s="359"/>
      <c r="T68" s="359"/>
      <c r="U68" s="359"/>
      <c r="V68" s="360"/>
      <c r="W68" s="351"/>
      <c r="X68" s="352"/>
      <c r="Y68" s="352"/>
      <c r="Z68" s="352"/>
      <c r="AA68" s="352"/>
      <c r="AB68" s="352"/>
      <c r="AC68" s="352"/>
      <c r="AD68" s="353"/>
    </row>
    <row r="69" spans="3:30" x14ac:dyDescent="0.2">
      <c r="C69" s="396"/>
      <c r="D69" s="383"/>
      <c r="E69" s="383"/>
      <c r="F69" s="383"/>
      <c r="G69" s="383"/>
      <c r="H69" s="397"/>
      <c r="I69" s="354" t="s">
        <v>143</v>
      </c>
      <c r="J69" s="354"/>
      <c r="K69" s="354"/>
      <c r="L69" s="354"/>
      <c r="M69" s="354"/>
      <c r="N69" s="354"/>
      <c r="O69" s="354"/>
      <c r="P69" s="354"/>
      <c r="Q69" s="354"/>
      <c r="R69" s="354"/>
      <c r="S69" s="354"/>
      <c r="T69" s="354"/>
      <c r="U69" s="354"/>
      <c r="V69" s="354"/>
      <c r="W69" s="351" t="s">
        <v>713</v>
      </c>
      <c r="X69" s="352"/>
      <c r="Y69" s="352"/>
      <c r="Z69" s="352"/>
      <c r="AA69" s="352"/>
      <c r="AB69" s="352"/>
      <c r="AC69" s="352"/>
      <c r="AD69" s="353"/>
    </row>
    <row r="70" spans="3:30" x14ac:dyDescent="0.2">
      <c r="C70" s="396"/>
      <c r="D70" s="383"/>
      <c r="E70" s="383"/>
      <c r="F70" s="383"/>
      <c r="G70" s="383"/>
      <c r="H70" s="397"/>
      <c r="I70" s="354" t="s">
        <v>144</v>
      </c>
      <c r="J70" s="354"/>
      <c r="K70" s="354"/>
      <c r="L70" s="354"/>
      <c r="M70" s="354"/>
      <c r="N70" s="354"/>
      <c r="O70" s="354"/>
      <c r="P70" s="354"/>
      <c r="Q70" s="354"/>
      <c r="R70" s="354"/>
      <c r="S70" s="354"/>
      <c r="T70" s="354"/>
      <c r="U70" s="354"/>
      <c r="V70" s="354"/>
      <c r="W70" s="351"/>
      <c r="X70" s="352"/>
      <c r="Y70" s="352"/>
      <c r="Z70" s="352"/>
      <c r="AA70" s="352"/>
      <c r="AB70" s="352"/>
      <c r="AC70" s="352"/>
      <c r="AD70" s="353"/>
    </row>
    <row r="71" spans="3:30" x14ac:dyDescent="0.2">
      <c r="C71" s="398"/>
      <c r="D71" s="399"/>
      <c r="E71" s="399"/>
      <c r="F71" s="399"/>
      <c r="G71" s="399"/>
      <c r="H71" s="400"/>
      <c r="I71" s="354" t="s">
        <v>145</v>
      </c>
      <c r="J71" s="354"/>
      <c r="K71" s="354"/>
      <c r="L71" s="354"/>
      <c r="M71" s="354"/>
      <c r="N71" s="354"/>
      <c r="O71" s="354"/>
      <c r="P71" s="354"/>
      <c r="Q71" s="354"/>
      <c r="R71" s="354"/>
      <c r="S71" s="354"/>
      <c r="T71" s="354"/>
      <c r="U71" s="354"/>
      <c r="V71" s="354"/>
      <c r="W71" s="351" t="s">
        <v>598</v>
      </c>
      <c r="X71" s="352"/>
      <c r="Y71" s="352"/>
      <c r="Z71" s="352"/>
      <c r="AA71" s="352"/>
      <c r="AB71" s="352"/>
      <c r="AC71" s="352"/>
      <c r="AD71" s="353"/>
    </row>
    <row r="72" spans="3:30" ht="27.75" customHeight="1" x14ac:dyDescent="0.2">
      <c r="C72" s="381" t="s">
        <v>146</v>
      </c>
      <c r="D72" s="381"/>
      <c r="E72" s="381"/>
      <c r="F72" s="381"/>
      <c r="G72" s="381"/>
      <c r="H72" s="381"/>
      <c r="I72" s="351" t="s">
        <v>511</v>
      </c>
      <c r="J72" s="352"/>
      <c r="K72" s="352"/>
      <c r="L72" s="352"/>
      <c r="M72" s="352"/>
      <c r="N72" s="352"/>
      <c r="O72" s="352"/>
      <c r="P72" s="352"/>
      <c r="Q72" s="352"/>
      <c r="R72" s="352"/>
      <c r="S72" s="352"/>
      <c r="T72" s="352"/>
      <c r="U72" s="352"/>
      <c r="V72" s="353"/>
      <c r="W72" s="351"/>
      <c r="X72" s="352"/>
      <c r="Y72" s="352"/>
      <c r="Z72" s="352"/>
      <c r="AA72" s="352"/>
      <c r="AB72" s="352"/>
      <c r="AC72" s="352"/>
      <c r="AD72" s="353"/>
    </row>
    <row r="73" spans="3:30" ht="26.25" customHeight="1" x14ac:dyDescent="0.2">
      <c r="C73" s="381" t="s">
        <v>147</v>
      </c>
      <c r="D73" s="381"/>
      <c r="E73" s="381"/>
      <c r="F73" s="381"/>
      <c r="G73" s="381"/>
      <c r="H73" s="381"/>
      <c r="I73" s="381"/>
      <c r="J73" s="381"/>
      <c r="K73" s="381"/>
      <c r="L73" s="381"/>
      <c r="M73" s="381"/>
      <c r="N73" s="381"/>
      <c r="O73" s="381"/>
      <c r="P73" s="381"/>
      <c r="Q73" s="381"/>
      <c r="R73" s="381"/>
      <c r="S73" s="381"/>
      <c r="T73" s="381"/>
      <c r="U73" s="381"/>
      <c r="V73" s="381"/>
      <c r="W73" s="351"/>
      <c r="X73" s="352"/>
      <c r="Y73" s="352"/>
      <c r="Z73" s="352"/>
      <c r="AA73" s="352"/>
      <c r="AB73" s="352"/>
      <c r="AC73" s="352"/>
      <c r="AD73" s="353"/>
    </row>
    <row r="74" spans="3:30" x14ac:dyDescent="0.2">
      <c r="C74" s="393" t="s">
        <v>148</v>
      </c>
      <c r="D74" s="394"/>
      <c r="E74" s="394"/>
      <c r="F74" s="394"/>
      <c r="G74" s="394"/>
      <c r="H74" s="395"/>
      <c r="I74" s="351" t="s">
        <v>149</v>
      </c>
      <c r="J74" s="352"/>
      <c r="K74" s="352"/>
      <c r="L74" s="352"/>
      <c r="M74" s="352"/>
      <c r="N74" s="352"/>
      <c r="O74" s="352"/>
      <c r="P74" s="352"/>
      <c r="Q74" s="352"/>
      <c r="R74" s="352"/>
      <c r="S74" s="352"/>
      <c r="T74" s="352"/>
      <c r="U74" s="352"/>
      <c r="V74" s="353"/>
      <c r="W74" s="351" t="s">
        <v>534</v>
      </c>
      <c r="X74" s="352"/>
      <c r="Y74" s="352"/>
      <c r="Z74" s="352"/>
      <c r="AA74" s="352"/>
      <c r="AB74" s="352"/>
      <c r="AC74" s="352"/>
      <c r="AD74" s="353"/>
    </row>
    <row r="75" spans="3:30" ht="18.75" customHeight="1" x14ac:dyDescent="0.2">
      <c r="C75" s="396"/>
      <c r="D75" s="383"/>
      <c r="E75" s="383"/>
      <c r="F75" s="383"/>
      <c r="G75" s="383"/>
      <c r="H75" s="397"/>
      <c r="I75" s="351" t="s">
        <v>248</v>
      </c>
      <c r="J75" s="352"/>
      <c r="K75" s="352"/>
      <c r="L75" s="352"/>
      <c r="M75" s="352"/>
      <c r="N75" s="352"/>
      <c r="O75" s="352"/>
      <c r="P75" s="352"/>
      <c r="Q75" s="352"/>
      <c r="R75" s="352"/>
      <c r="S75" s="352"/>
      <c r="T75" s="352"/>
      <c r="U75" s="352"/>
      <c r="V75" s="353"/>
      <c r="W75" s="347"/>
      <c r="X75" s="348"/>
      <c r="Y75" s="348"/>
      <c r="Z75" s="348"/>
      <c r="AA75" s="348"/>
      <c r="AB75" s="348"/>
      <c r="AC75" s="348"/>
      <c r="AD75" s="349"/>
    </row>
    <row r="76" spans="3:30" x14ac:dyDescent="0.2">
      <c r="C76" s="396"/>
      <c r="D76" s="383"/>
      <c r="E76" s="383"/>
      <c r="F76" s="383"/>
      <c r="G76" s="383"/>
      <c r="H76" s="397"/>
      <c r="I76" s="351" t="s">
        <v>150</v>
      </c>
      <c r="J76" s="352"/>
      <c r="K76" s="352"/>
      <c r="L76" s="352"/>
      <c r="M76" s="352"/>
      <c r="N76" s="352"/>
      <c r="O76" s="352"/>
      <c r="P76" s="352"/>
      <c r="Q76" s="352"/>
      <c r="R76" s="352"/>
      <c r="S76" s="352"/>
      <c r="T76" s="352"/>
      <c r="U76" s="352"/>
      <c r="V76" s="353"/>
      <c r="W76" s="351"/>
      <c r="X76" s="352"/>
      <c r="Y76" s="352"/>
      <c r="Z76" s="352"/>
      <c r="AA76" s="352"/>
      <c r="AB76" s="352"/>
      <c r="AC76" s="352"/>
      <c r="AD76" s="353"/>
    </row>
    <row r="77" spans="3:30" x14ac:dyDescent="0.2">
      <c r="C77" s="396"/>
      <c r="D77" s="383"/>
      <c r="E77" s="383"/>
      <c r="F77" s="383"/>
      <c r="G77" s="383"/>
      <c r="H77" s="397"/>
      <c r="I77" s="351" t="s">
        <v>151</v>
      </c>
      <c r="J77" s="352"/>
      <c r="K77" s="352"/>
      <c r="L77" s="352"/>
      <c r="M77" s="352"/>
      <c r="N77" s="352"/>
      <c r="O77" s="352"/>
      <c r="P77" s="352"/>
      <c r="Q77" s="352"/>
      <c r="R77" s="352"/>
      <c r="S77" s="352"/>
      <c r="T77" s="352"/>
      <c r="U77" s="352"/>
      <c r="V77" s="353"/>
      <c r="W77" s="351"/>
      <c r="X77" s="352"/>
      <c r="Y77" s="352"/>
      <c r="Z77" s="352"/>
      <c r="AA77" s="352"/>
      <c r="AB77" s="352"/>
      <c r="AC77" s="352"/>
      <c r="AD77" s="353"/>
    </row>
    <row r="78" spans="3:30" hidden="1" x14ac:dyDescent="0.2">
      <c r="C78" s="398"/>
      <c r="D78" s="399"/>
      <c r="E78" s="399"/>
      <c r="F78" s="399"/>
      <c r="G78" s="399"/>
      <c r="H78" s="400"/>
      <c r="I78" s="351" t="s">
        <v>152</v>
      </c>
      <c r="J78" s="352"/>
      <c r="K78" s="352"/>
      <c r="L78" s="352"/>
      <c r="M78" s="352"/>
      <c r="N78" s="352"/>
      <c r="O78" s="352"/>
      <c r="P78" s="352"/>
      <c r="Q78" s="352"/>
      <c r="R78" s="352"/>
      <c r="S78" s="352"/>
      <c r="T78" s="352"/>
      <c r="U78" s="352"/>
      <c r="V78" s="353"/>
      <c r="W78" s="351"/>
      <c r="X78" s="352"/>
      <c r="Y78" s="352"/>
      <c r="Z78" s="352"/>
      <c r="AA78" s="352"/>
      <c r="AB78" s="352"/>
      <c r="AC78" s="352"/>
      <c r="AD78" s="353"/>
    </row>
    <row r="79" spans="3:30" x14ac:dyDescent="0.2">
      <c r="C79" s="355" t="s">
        <v>153</v>
      </c>
      <c r="D79" s="356"/>
      <c r="E79" s="356"/>
      <c r="F79" s="356"/>
      <c r="G79" s="356"/>
      <c r="H79" s="356"/>
      <c r="I79" s="356"/>
      <c r="J79" s="356"/>
      <c r="K79" s="356"/>
      <c r="L79" s="356"/>
      <c r="M79" s="356"/>
      <c r="N79" s="356"/>
      <c r="O79" s="356"/>
      <c r="P79" s="356"/>
      <c r="Q79" s="356"/>
      <c r="R79" s="356"/>
      <c r="S79" s="356"/>
      <c r="T79" s="356"/>
      <c r="U79" s="356"/>
      <c r="V79" s="357"/>
      <c r="W79" s="351"/>
      <c r="X79" s="352"/>
      <c r="Y79" s="352"/>
      <c r="Z79" s="352"/>
      <c r="AA79" s="352"/>
      <c r="AB79" s="352"/>
      <c r="AC79" s="352"/>
      <c r="AD79" s="353"/>
    </row>
    <row r="80" spans="3:30" x14ac:dyDescent="0.2">
      <c r="C80" s="155"/>
      <c r="D80" s="155"/>
      <c r="E80" s="155"/>
      <c r="F80" s="155"/>
      <c r="G80" s="155"/>
      <c r="H80" s="155"/>
      <c r="I80" s="155"/>
      <c r="J80" s="155"/>
      <c r="K80" s="155"/>
      <c r="L80" s="155"/>
      <c r="M80" s="155"/>
      <c r="N80" s="155"/>
      <c r="O80" s="155"/>
      <c r="P80" s="155"/>
      <c r="Q80" s="155"/>
      <c r="R80" s="155"/>
      <c r="S80" s="155"/>
      <c r="T80" s="155"/>
      <c r="U80" s="155"/>
      <c r="V80" s="155"/>
      <c r="W80" s="110"/>
      <c r="X80" s="110"/>
      <c r="Y80" s="110"/>
      <c r="Z80" s="110"/>
      <c r="AA80" s="110"/>
      <c r="AB80" s="110"/>
      <c r="AC80" s="110"/>
      <c r="AD80" s="110"/>
    </row>
    <row r="81" spans="3:30" ht="18" customHeight="1" x14ac:dyDescent="0.25">
      <c r="C81" s="149"/>
      <c r="D81" s="262" t="s">
        <v>825</v>
      </c>
      <c r="E81" s="262"/>
      <c r="F81" s="262"/>
      <c r="G81" s="262"/>
      <c r="H81" s="262"/>
      <c r="I81" s="262"/>
      <c r="J81" s="262"/>
      <c r="K81" s="262"/>
      <c r="L81" s="262"/>
      <c r="M81" s="149"/>
      <c r="N81" s="149"/>
      <c r="O81" s="149"/>
      <c r="P81" s="149"/>
      <c r="Q81" s="149"/>
      <c r="R81" s="149"/>
      <c r="S81" s="149"/>
      <c r="T81" s="149"/>
      <c r="U81" s="149"/>
      <c r="V81" s="149"/>
      <c r="W81" s="149"/>
      <c r="X81" s="149"/>
      <c r="Y81" s="149"/>
      <c r="Z81" s="149"/>
      <c r="AA81" s="149"/>
      <c r="AB81" s="149"/>
      <c r="AC81" s="149"/>
      <c r="AD81" s="149"/>
    </row>
    <row r="82" spans="3:30" ht="18" customHeight="1" x14ac:dyDescent="0.25">
      <c r="C82" s="149"/>
      <c r="D82" s="262" t="s">
        <v>509</v>
      </c>
      <c r="E82" s="262"/>
      <c r="F82" s="262"/>
      <c r="G82" s="262"/>
      <c r="H82" s="262"/>
      <c r="I82" s="262"/>
      <c r="J82" s="262"/>
      <c r="K82" s="262"/>
      <c r="M82" s="149"/>
      <c r="N82" s="149"/>
      <c r="O82" s="149"/>
      <c r="P82" s="149"/>
      <c r="Q82" s="149"/>
      <c r="R82" s="149"/>
      <c r="S82" s="149"/>
      <c r="T82" s="149"/>
      <c r="U82" s="149"/>
      <c r="V82" s="149"/>
      <c r="W82" s="149"/>
      <c r="X82" s="149"/>
      <c r="Y82" s="149"/>
      <c r="Z82" s="149"/>
      <c r="AA82" s="149"/>
      <c r="AB82" s="149"/>
      <c r="AC82" s="149"/>
      <c r="AD82" s="149"/>
    </row>
    <row r="83" spans="3:30" ht="18" customHeight="1" x14ac:dyDescent="0.25">
      <c r="C83" s="149"/>
      <c r="D83" s="262" t="s">
        <v>684</v>
      </c>
      <c r="E83" s="262"/>
      <c r="F83" s="262"/>
      <c r="G83" s="262"/>
      <c r="H83" s="262"/>
      <c r="I83" s="262"/>
      <c r="J83" s="262"/>
      <c r="K83" s="262"/>
      <c r="L83" s="262"/>
      <c r="M83" s="262"/>
      <c r="N83" s="262"/>
      <c r="O83" s="149"/>
      <c r="P83" s="149"/>
      <c r="Q83" s="149"/>
      <c r="R83" s="149"/>
      <c r="S83" s="149"/>
      <c r="T83" s="149"/>
      <c r="U83" s="149"/>
      <c r="V83" s="149"/>
      <c r="W83" s="149"/>
      <c r="X83" s="149"/>
      <c r="Y83" s="149"/>
      <c r="Z83" s="149"/>
      <c r="AA83" s="149"/>
      <c r="AB83" s="149"/>
      <c r="AC83" s="149"/>
      <c r="AD83" s="149"/>
    </row>
    <row r="84" spans="3:30" ht="18" customHeight="1" x14ac:dyDescent="0.25">
      <c r="C84" s="149"/>
      <c r="D84" s="262" t="s">
        <v>691</v>
      </c>
      <c r="E84" s="262"/>
      <c r="F84" s="262"/>
      <c r="G84" s="262"/>
      <c r="H84" s="262"/>
      <c r="I84" s="262"/>
      <c r="J84" s="262"/>
      <c r="M84" s="149"/>
      <c r="N84" s="149"/>
      <c r="O84" s="149"/>
      <c r="P84" s="149"/>
      <c r="Q84" s="149"/>
      <c r="R84" s="149"/>
      <c r="S84" s="149"/>
      <c r="T84" s="149"/>
      <c r="U84" s="149"/>
      <c r="V84" s="149"/>
      <c r="W84" s="149"/>
      <c r="X84" s="149"/>
      <c r="Y84" s="149"/>
      <c r="Z84" s="149"/>
      <c r="AA84" s="149"/>
      <c r="AB84" s="149"/>
      <c r="AC84" s="149"/>
      <c r="AD84" s="149"/>
    </row>
    <row r="85" spans="3:30" x14ac:dyDescent="0.2">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row>
    <row r="86" spans="3:30" s="1" customFormat="1" ht="12.75" x14ac:dyDescent="0.2">
      <c r="C86" s="310" t="s">
        <v>293</v>
      </c>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row>
    <row r="87" spans="3:30" s="1" customFormat="1" ht="12.75" x14ac:dyDescent="0.2">
      <c r="C87" s="310" t="s">
        <v>584</v>
      </c>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row>
    <row r="88" spans="3:30" s="1" customFormat="1" ht="12.75" x14ac:dyDescent="0.2">
      <c r="C88" s="310" t="s">
        <v>294</v>
      </c>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row>
    <row r="89" spans="3:30" s="1" customFormat="1" ht="12.75" x14ac:dyDescent="0.2">
      <c r="C89" s="310" t="s">
        <v>295</v>
      </c>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row>
    <row r="90" spans="3:30" s="1" customFormat="1" ht="12.75" x14ac:dyDescent="0.2">
      <c r="C90" s="342" t="s">
        <v>296</v>
      </c>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row>
    <row r="91" spans="3:30" s="1" customFormat="1" ht="12.75" x14ac:dyDescent="0.2">
      <c r="C91" s="342" t="s">
        <v>297</v>
      </c>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row>
    <row r="92" spans="3:30" s="1" customFormat="1" ht="12.75" x14ac:dyDescent="0.2">
      <c r="D92" s="29"/>
      <c r="E92" s="28"/>
    </row>
    <row r="93" spans="3:30" x14ac:dyDescent="0.2">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row>
    <row r="94" spans="3:30" x14ac:dyDescent="0.2">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row>
    <row r="95" spans="3:30" x14ac:dyDescent="0.2">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row>
    <row r="96" spans="3:30" x14ac:dyDescent="0.2">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row>
    <row r="97" spans="3:30" x14ac:dyDescent="0.2">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row>
    <row r="98" spans="3:30" x14ac:dyDescent="0.2">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row>
    <row r="99" spans="3:30" x14ac:dyDescent="0.2">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row>
    <row r="100" spans="3:30" x14ac:dyDescent="0.2">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row>
    <row r="101" spans="3:30" x14ac:dyDescent="0.2">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row>
    <row r="102" spans="3:30" x14ac:dyDescent="0.2">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row>
    <row r="103" spans="3:30" x14ac:dyDescent="0.2">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row>
    <row r="104" spans="3:30" x14ac:dyDescent="0.2">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row>
    <row r="105" spans="3:30" x14ac:dyDescent="0.2">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row>
    <row r="106" spans="3:30" x14ac:dyDescent="0.2">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row>
    <row r="107" spans="3:30" x14ac:dyDescent="0.2">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row>
  </sheetData>
  <sheetProtection algorithmName="SHA-512" hashValue="mMt4zA4voL7q7zd1gh8WF7xqUDhP75xAJwvcQ2SYhygaf8N3ddYWmHtYbWtMV4tBPDHvrnHIMeM17oWAM+EqSg==" saltValue="256lkfqeab1J4zXNq/4ZzQ==" spinCount="100000" sheet="1" objects="1" scenarios="1" formatCells="0" formatColumns="0"/>
  <mergeCells count="224">
    <mergeCell ref="S54:AD54"/>
    <mergeCell ref="C51:AD51"/>
    <mergeCell ref="C73:V73"/>
    <mergeCell ref="C74:H78"/>
    <mergeCell ref="I78:V78"/>
    <mergeCell ref="C65:K65"/>
    <mergeCell ref="L65:T65"/>
    <mergeCell ref="U65:AD65"/>
    <mergeCell ref="C67:AD67"/>
    <mergeCell ref="C68:H71"/>
    <mergeCell ref="I75:V75"/>
    <mergeCell ref="W75:AD75"/>
    <mergeCell ref="I76:V76"/>
    <mergeCell ref="W76:AD76"/>
    <mergeCell ref="I70:V70"/>
    <mergeCell ref="W73:AD73"/>
    <mergeCell ref="W74:AD74"/>
    <mergeCell ref="L63:T63"/>
    <mergeCell ref="U64:AD64"/>
    <mergeCell ref="S55:AD55"/>
    <mergeCell ref="C61:K61"/>
    <mergeCell ref="L61:T61"/>
    <mergeCell ref="U61:AD61"/>
    <mergeCell ref="C60:AD60"/>
    <mergeCell ref="O23:P23"/>
    <mergeCell ref="C46:AD46"/>
    <mergeCell ref="C48:G48"/>
    <mergeCell ref="H48:L48"/>
    <mergeCell ref="M48:R48"/>
    <mergeCell ref="S48:AD48"/>
    <mergeCell ref="C47:AD47"/>
    <mergeCell ref="C49:G49"/>
    <mergeCell ref="H49:L49"/>
    <mergeCell ref="M49:O49"/>
    <mergeCell ref="P49:R49"/>
    <mergeCell ref="S49:AD49"/>
    <mergeCell ref="C45:AD45"/>
    <mergeCell ref="V44:AD44"/>
    <mergeCell ref="V39:AD39"/>
    <mergeCell ref="C35:N35"/>
    <mergeCell ref="O35:AD35"/>
    <mergeCell ref="C36:AD36"/>
    <mergeCell ref="C37:AD37"/>
    <mergeCell ref="C38:L38"/>
    <mergeCell ref="M38:N38"/>
    <mergeCell ref="O38:P38"/>
    <mergeCell ref="Q38:U38"/>
    <mergeCell ref="Q39:U39"/>
    <mergeCell ref="U22:V22"/>
    <mergeCell ref="W22:X22"/>
    <mergeCell ref="Y22:Z22"/>
    <mergeCell ref="AA22:AB22"/>
    <mergeCell ref="AC22:AD22"/>
    <mergeCell ref="C25:AD25"/>
    <mergeCell ref="C22:D22"/>
    <mergeCell ref="E22:L22"/>
    <mergeCell ref="M22:N22"/>
    <mergeCell ref="O22:P22"/>
    <mergeCell ref="Q22:R22"/>
    <mergeCell ref="S22:T22"/>
    <mergeCell ref="S23:T23"/>
    <mergeCell ref="Y24:Z24"/>
    <mergeCell ref="AC24:AD24"/>
    <mergeCell ref="U23:V23"/>
    <mergeCell ref="W23:X23"/>
    <mergeCell ref="Y23:Z23"/>
    <mergeCell ref="AA23:AB23"/>
    <mergeCell ref="AC23:AD23"/>
    <mergeCell ref="C23:D23"/>
    <mergeCell ref="E23:L23"/>
    <mergeCell ref="Q23:R23"/>
    <mergeCell ref="M23:N23"/>
    <mergeCell ref="D83:N83"/>
    <mergeCell ref="I77:V77"/>
    <mergeCell ref="C62:K62"/>
    <mergeCell ref="L62:T62"/>
    <mergeCell ref="U62:AD62"/>
    <mergeCell ref="W78:AD78"/>
    <mergeCell ref="I68:V68"/>
    <mergeCell ref="W68:AD68"/>
    <mergeCell ref="C64:K64"/>
    <mergeCell ref="C72:H72"/>
    <mergeCell ref="I72:V72"/>
    <mergeCell ref="I74:V74"/>
    <mergeCell ref="C66:AD66"/>
    <mergeCell ref="C79:V79"/>
    <mergeCell ref="W79:AD79"/>
    <mergeCell ref="W77:AD77"/>
    <mergeCell ref="W70:AD70"/>
    <mergeCell ref="I71:V71"/>
    <mergeCell ref="W71:AD71"/>
    <mergeCell ref="I69:V69"/>
    <mergeCell ref="W69:AD69"/>
    <mergeCell ref="W72:AD72"/>
    <mergeCell ref="C63:K63"/>
    <mergeCell ref="U63:AD63"/>
    <mergeCell ref="T15:AD15"/>
    <mergeCell ref="C16:S16"/>
    <mergeCell ref="T16:AD16"/>
    <mergeCell ref="S21:T21"/>
    <mergeCell ref="U21:V21"/>
    <mergeCell ref="W21:X21"/>
    <mergeCell ref="C2:G5"/>
    <mergeCell ref="C11:AD11"/>
    <mergeCell ref="Y21:Z21"/>
    <mergeCell ref="C7:AD7"/>
    <mergeCell ref="C9:AD9"/>
    <mergeCell ref="C10:AD10"/>
    <mergeCell ref="S53:AD53"/>
    <mergeCell ref="C56:G56"/>
    <mergeCell ref="H56:L56"/>
    <mergeCell ref="M56:O56"/>
    <mergeCell ref="P56:R56"/>
    <mergeCell ref="S56:AD56"/>
    <mergeCell ref="M55:O55"/>
    <mergeCell ref="P55:R55"/>
    <mergeCell ref="H2:W2"/>
    <mergeCell ref="H3:W3"/>
    <mergeCell ref="H4:W5"/>
    <mergeCell ref="X2:AD2"/>
    <mergeCell ref="X3:AD3"/>
    <mergeCell ref="O21:P21"/>
    <mergeCell ref="Q21:R21"/>
    <mergeCell ref="AA21:AB21"/>
    <mergeCell ref="AC21:AD21"/>
    <mergeCell ref="C12:S12"/>
    <mergeCell ref="T12:AD12"/>
    <mergeCell ref="C19:AD19"/>
    <mergeCell ref="C20:AD20"/>
    <mergeCell ref="C21:D21"/>
    <mergeCell ref="E21:L21"/>
    <mergeCell ref="M21:N21"/>
    <mergeCell ref="C58:AD58"/>
    <mergeCell ref="C59:AD59"/>
    <mergeCell ref="C54:G54"/>
    <mergeCell ref="H54:L54"/>
    <mergeCell ref="M54:O54"/>
    <mergeCell ref="P54:R54"/>
    <mergeCell ref="C40:L40"/>
    <mergeCell ref="C17:S17"/>
    <mergeCell ref="T17:AD17"/>
    <mergeCell ref="C18:S18"/>
    <mergeCell ref="T18:AD18"/>
    <mergeCell ref="W24:X24"/>
    <mergeCell ref="C32:N32"/>
    <mergeCell ref="O32:AD32"/>
    <mergeCell ref="C26:D26"/>
    <mergeCell ref="O27:AD27"/>
    <mergeCell ref="C28:N28"/>
    <mergeCell ref="O28:AD28"/>
    <mergeCell ref="M50:O50"/>
    <mergeCell ref="P50:R50"/>
    <mergeCell ref="C52:AD52"/>
    <mergeCell ref="C53:G53"/>
    <mergeCell ref="H53:L53"/>
    <mergeCell ref="M53:R53"/>
    <mergeCell ref="C27:N27"/>
    <mergeCell ref="S50:AD50"/>
    <mergeCell ref="V43:AD43"/>
    <mergeCell ref="C44:L44"/>
    <mergeCell ref="M44:N44"/>
    <mergeCell ref="O44:P44"/>
    <mergeCell ref="M40:N40"/>
    <mergeCell ref="O40:P40"/>
    <mergeCell ref="Q40:U40"/>
    <mergeCell ref="V40:AD40"/>
    <mergeCell ref="C34:N34"/>
    <mergeCell ref="O34:AD34"/>
    <mergeCell ref="C39:L39"/>
    <mergeCell ref="M39:N39"/>
    <mergeCell ref="O39:P39"/>
    <mergeCell ref="O31:AD31"/>
    <mergeCell ref="C29:N29"/>
    <mergeCell ref="O29:AD29"/>
    <mergeCell ref="C30:N30"/>
    <mergeCell ref="O30:AD30"/>
    <mergeCell ref="C55:G55"/>
    <mergeCell ref="H55:L55"/>
    <mergeCell ref="O43:P43"/>
    <mergeCell ref="X4:AD4"/>
    <mergeCell ref="X5:AD5"/>
    <mergeCell ref="Q44:U44"/>
    <mergeCell ref="M43:N43"/>
    <mergeCell ref="Q43:U43"/>
    <mergeCell ref="C41:L41"/>
    <mergeCell ref="M41:N41"/>
    <mergeCell ref="O41:P41"/>
    <mergeCell ref="Q41:U41"/>
    <mergeCell ref="V41:AD41"/>
    <mergeCell ref="C42:L42"/>
    <mergeCell ref="M42:N42"/>
    <mergeCell ref="O42:P42"/>
    <mergeCell ref="Q42:U42"/>
    <mergeCell ref="V42:AD42"/>
    <mergeCell ref="C43:L43"/>
    <mergeCell ref="C33:N33"/>
    <mergeCell ref="O33:AD33"/>
    <mergeCell ref="C31:N31"/>
    <mergeCell ref="C50:G50"/>
    <mergeCell ref="H50:L50"/>
    <mergeCell ref="A2:A7"/>
    <mergeCell ref="D82:K82"/>
    <mergeCell ref="D84:J84"/>
    <mergeCell ref="O24:P24"/>
    <mergeCell ref="C91:AD91"/>
    <mergeCell ref="C86:AD86"/>
    <mergeCell ref="C87:AD87"/>
    <mergeCell ref="C88:AD88"/>
    <mergeCell ref="C89:AD89"/>
    <mergeCell ref="C90:AD90"/>
    <mergeCell ref="D81:L81"/>
    <mergeCell ref="C24:D24"/>
    <mergeCell ref="Q24:R24"/>
    <mergeCell ref="S24:T24"/>
    <mergeCell ref="C13:S13"/>
    <mergeCell ref="T13:AD13"/>
    <mergeCell ref="C14:S14"/>
    <mergeCell ref="T14:AD14"/>
    <mergeCell ref="C15:S15"/>
    <mergeCell ref="E24:L24"/>
    <mergeCell ref="AA24:AB24"/>
    <mergeCell ref="M24:N24"/>
    <mergeCell ref="V38:AD38"/>
    <mergeCell ref="U24:V24"/>
  </mergeCells>
  <printOptions horizontalCentered="1"/>
  <pageMargins left="1.1811023622047245" right="0.78740157480314965" top="0.78740157480314965" bottom="0.78740157480314965" header="0.78740157480314965" footer="0.78740157480314965"/>
  <pageSetup paperSize="9" scale="67" orientation="portrait" r:id="rId1"/>
  <rowBreaks count="1" manualBreakCount="1">
    <brk id="46"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77"/>
  <sheetViews>
    <sheetView showGridLines="0" view="pageBreakPreview" zoomScale="85" zoomScaleNormal="100" zoomScaleSheetLayoutView="85" workbookViewId="0">
      <selection activeCell="G24" sqref="G24"/>
    </sheetView>
  </sheetViews>
  <sheetFormatPr baseColWidth="10" defaultColWidth="11.42578125" defaultRowHeight="14.25" x14ac:dyDescent="0.2"/>
  <cols>
    <col min="1" max="1" width="8.7109375" style="14" customWidth="1"/>
    <col min="2" max="2" width="2.28515625" style="14" customWidth="1"/>
    <col min="3" max="3" width="16.42578125" style="14" customWidth="1"/>
    <col min="4" max="4" width="32.42578125" style="14" customWidth="1"/>
    <col min="5" max="5" width="41.42578125" style="14" customWidth="1"/>
    <col min="6" max="6" width="16.5703125" style="14" customWidth="1"/>
    <col min="7" max="7" width="29.85546875" style="14" customWidth="1"/>
    <col min="8" max="8" width="2.28515625" style="14" customWidth="1"/>
    <col min="9" max="16384" width="11.42578125" style="14"/>
  </cols>
  <sheetData>
    <row r="2" spans="1:9" ht="21" customHeight="1" x14ac:dyDescent="0.2">
      <c r="A2" s="251" t="s">
        <v>571</v>
      </c>
      <c r="C2" s="412"/>
      <c r="D2" s="298" t="s">
        <v>290</v>
      </c>
      <c r="E2" s="299"/>
      <c r="F2" s="300"/>
      <c r="G2" s="40" t="s">
        <v>298</v>
      </c>
    </row>
    <row r="3" spans="1:9" ht="18.75" customHeight="1" x14ac:dyDescent="0.2">
      <c r="A3" s="251"/>
      <c r="C3" s="412"/>
      <c r="D3" s="298" t="s">
        <v>808</v>
      </c>
      <c r="E3" s="299"/>
      <c r="F3" s="300"/>
      <c r="G3" s="40" t="s">
        <v>809</v>
      </c>
    </row>
    <row r="4" spans="1:9" ht="21" customHeight="1" x14ac:dyDescent="0.2">
      <c r="A4" s="251"/>
      <c r="C4" s="412"/>
      <c r="D4" s="301" t="s">
        <v>663</v>
      </c>
      <c r="E4" s="302"/>
      <c r="F4" s="303"/>
      <c r="G4" s="45" t="s">
        <v>824</v>
      </c>
    </row>
    <row r="5" spans="1:9" ht="15" customHeight="1" x14ac:dyDescent="0.2">
      <c r="A5" s="251"/>
      <c r="C5" s="412"/>
      <c r="D5" s="304"/>
      <c r="E5" s="305"/>
      <c r="F5" s="306"/>
      <c r="G5" s="40" t="s">
        <v>286</v>
      </c>
    </row>
    <row r="6" spans="1:9" ht="5.25" customHeight="1" x14ac:dyDescent="0.2">
      <c r="A6" s="251"/>
      <c r="C6" s="84"/>
      <c r="D6" s="42"/>
      <c r="E6" s="42"/>
      <c r="F6" s="42"/>
      <c r="G6" s="66"/>
    </row>
    <row r="7" spans="1:9" ht="23.25" customHeight="1" x14ac:dyDescent="0.2">
      <c r="A7" s="251"/>
      <c r="C7" s="414" t="s">
        <v>270</v>
      </c>
      <c r="D7" s="414"/>
      <c r="E7" s="414"/>
      <c r="F7" s="414"/>
      <c r="G7" s="414"/>
    </row>
    <row r="8" spans="1:9" ht="5.25" customHeight="1" x14ac:dyDescent="0.2">
      <c r="C8" s="85"/>
      <c r="D8" s="86"/>
      <c r="E8" s="87"/>
      <c r="F8" s="87"/>
      <c r="G8" s="88"/>
    </row>
    <row r="9" spans="1:9" x14ac:dyDescent="0.2">
      <c r="C9" s="415" t="s">
        <v>791</v>
      </c>
      <c r="D9" s="416"/>
      <c r="E9" s="89" t="s">
        <v>200</v>
      </c>
      <c r="F9" s="408">
        <v>45505</v>
      </c>
      <c r="G9" s="409"/>
    </row>
    <row r="10" spans="1:9" x14ac:dyDescent="0.2">
      <c r="C10" s="413"/>
      <c r="D10" s="413"/>
      <c r="E10" s="413"/>
      <c r="F10" s="413"/>
      <c r="G10" s="413"/>
    </row>
    <row r="11" spans="1:9" x14ac:dyDescent="0.2">
      <c r="C11" s="410" t="s">
        <v>715</v>
      </c>
      <c r="D11" s="410"/>
      <c r="E11" s="410"/>
      <c r="F11" s="410"/>
      <c r="G11" s="410"/>
    </row>
    <row r="12" spans="1:9" x14ac:dyDescent="0.2">
      <c r="C12" s="410" t="s">
        <v>226</v>
      </c>
      <c r="D12" s="410"/>
      <c r="E12" s="90" t="s">
        <v>261</v>
      </c>
      <c r="F12" s="90" t="s">
        <v>716</v>
      </c>
      <c r="G12" s="90"/>
    </row>
    <row r="13" spans="1:9" x14ac:dyDescent="0.2">
      <c r="C13" s="198">
        <v>1</v>
      </c>
      <c r="D13" s="199" t="s">
        <v>155</v>
      </c>
      <c r="E13" s="200" t="s">
        <v>317</v>
      </c>
      <c r="F13" s="83" t="s">
        <v>318</v>
      </c>
      <c r="G13" s="122" t="s">
        <v>575</v>
      </c>
    </row>
    <row r="14" spans="1:9" ht="25.5" x14ac:dyDescent="0.2">
      <c r="C14" s="198">
        <v>2</v>
      </c>
      <c r="D14" s="199" t="s">
        <v>156</v>
      </c>
      <c r="E14" s="200" t="s">
        <v>717</v>
      </c>
      <c r="F14" s="83" t="s">
        <v>319</v>
      </c>
      <c r="G14" s="122" t="s">
        <v>599</v>
      </c>
      <c r="I14" s="13"/>
    </row>
    <row r="15" spans="1:9" x14ac:dyDescent="0.2">
      <c r="C15" s="198">
        <v>3</v>
      </c>
      <c r="D15" s="199" t="s">
        <v>157</v>
      </c>
      <c r="E15" s="200" t="s">
        <v>718</v>
      </c>
      <c r="F15" s="83" t="s">
        <v>320</v>
      </c>
      <c r="G15" s="122" t="s">
        <v>811</v>
      </c>
      <c r="I15" s="13"/>
    </row>
    <row r="16" spans="1:9" x14ac:dyDescent="0.2">
      <c r="C16" s="198">
        <v>4</v>
      </c>
      <c r="D16" s="199" t="s">
        <v>719</v>
      </c>
      <c r="E16" s="106" t="s">
        <v>321</v>
      </c>
      <c r="F16" s="83" t="s">
        <v>322</v>
      </c>
      <c r="G16" s="93" t="s">
        <v>600</v>
      </c>
      <c r="I16" s="13"/>
    </row>
    <row r="17" spans="3:9" ht="25.5" x14ac:dyDescent="0.2">
      <c r="C17" s="198">
        <v>5</v>
      </c>
      <c r="D17" s="199" t="s">
        <v>266</v>
      </c>
      <c r="E17" s="200" t="s">
        <v>323</v>
      </c>
      <c r="F17" s="83" t="s">
        <v>576</v>
      </c>
      <c r="G17" s="91" t="s">
        <v>577</v>
      </c>
      <c r="I17" s="13"/>
    </row>
    <row r="18" spans="3:9" ht="25.5" x14ac:dyDescent="0.2">
      <c r="C18" s="198">
        <v>6</v>
      </c>
      <c r="D18" s="199" t="s">
        <v>720</v>
      </c>
      <c r="E18" s="200" t="s">
        <v>721</v>
      </c>
      <c r="F18" s="83" t="s">
        <v>324</v>
      </c>
      <c r="G18" s="122" t="s">
        <v>578</v>
      </c>
      <c r="I18" s="13"/>
    </row>
    <row r="19" spans="3:9" ht="25.5" x14ac:dyDescent="0.2">
      <c r="C19" s="198">
        <v>7</v>
      </c>
      <c r="D19" s="199" t="s">
        <v>829</v>
      </c>
      <c r="E19" s="200" t="s">
        <v>722</v>
      </c>
      <c r="F19" s="83" t="s">
        <v>325</v>
      </c>
      <c r="G19" s="122" t="s">
        <v>601</v>
      </c>
      <c r="I19" s="13"/>
    </row>
    <row r="20" spans="3:9" x14ac:dyDescent="0.2">
      <c r="C20" s="91"/>
      <c r="D20" s="92"/>
      <c r="E20" s="107"/>
      <c r="F20" s="83"/>
      <c r="G20" s="94"/>
      <c r="I20" s="13"/>
    </row>
    <row r="21" spans="3:9" x14ac:dyDescent="0.2">
      <c r="C21" s="91"/>
      <c r="D21" s="92"/>
      <c r="E21" s="107"/>
      <c r="F21" s="83"/>
      <c r="G21" s="94"/>
      <c r="I21" s="13"/>
    </row>
    <row r="22" spans="3:9" x14ac:dyDescent="0.2">
      <c r="C22" s="410" t="s">
        <v>225</v>
      </c>
      <c r="D22" s="410"/>
      <c r="E22" s="411" t="s">
        <v>723</v>
      </c>
      <c r="F22" s="411"/>
      <c r="G22" s="90"/>
      <c r="I22" s="13"/>
    </row>
    <row r="23" spans="3:9" ht="25.5" x14ac:dyDescent="0.2">
      <c r="C23" s="198">
        <v>1</v>
      </c>
      <c r="D23" s="199" t="s">
        <v>155</v>
      </c>
      <c r="E23" s="200" t="s">
        <v>535</v>
      </c>
      <c r="F23" s="201">
        <v>8920707</v>
      </c>
      <c r="G23" s="198" t="s">
        <v>673</v>
      </c>
      <c r="I23" s="13"/>
    </row>
    <row r="24" spans="3:9" ht="25.5" x14ac:dyDescent="0.2">
      <c r="C24" s="198">
        <v>2</v>
      </c>
      <c r="D24" s="199" t="s">
        <v>157</v>
      </c>
      <c r="E24" s="200" t="s">
        <v>724</v>
      </c>
      <c r="F24" s="201"/>
      <c r="G24" s="122" t="s">
        <v>811</v>
      </c>
      <c r="I24" s="13"/>
    </row>
    <row r="25" spans="3:9" x14ac:dyDescent="0.2">
      <c r="C25" s="198">
        <v>3</v>
      </c>
      <c r="D25" s="198" t="s">
        <v>536</v>
      </c>
      <c r="E25" s="200" t="s">
        <v>725</v>
      </c>
      <c r="F25" s="201">
        <v>8920706</v>
      </c>
      <c r="G25" s="198" t="s">
        <v>787</v>
      </c>
      <c r="I25" s="13"/>
    </row>
    <row r="26" spans="3:9" ht="25.5" x14ac:dyDescent="0.2">
      <c r="C26" s="198"/>
      <c r="D26" s="198" t="s">
        <v>726</v>
      </c>
      <c r="E26" s="200" t="s">
        <v>727</v>
      </c>
      <c r="F26" s="201"/>
      <c r="G26" s="202" t="s">
        <v>789</v>
      </c>
      <c r="I26" s="13"/>
    </row>
    <row r="27" spans="3:9" ht="25.5" x14ac:dyDescent="0.2">
      <c r="C27" s="198">
        <v>3</v>
      </c>
      <c r="D27" s="198" t="s">
        <v>728</v>
      </c>
      <c r="E27" s="200" t="s">
        <v>729</v>
      </c>
      <c r="F27" s="99">
        <v>8920706</v>
      </c>
      <c r="G27" s="203" t="s">
        <v>787</v>
      </c>
      <c r="I27" s="13"/>
    </row>
    <row r="28" spans="3:9" ht="38.25" x14ac:dyDescent="0.2">
      <c r="C28" s="198">
        <v>4</v>
      </c>
      <c r="D28" s="198" t="s">
        <v>730</v>
      </c>
      <c r="E28" s="200" t="s">
        <v>326</v>
      </c>
      <c r="F28" s="99">
        <v>8920707</v>
      </c>
      <c r="G28" s="203" t="s">
        <v>790</v>
      </c>
      <c r="I28" s="13"/>
    </row>
    <row r="29" spans="3:9" ht="25.5" x14ac:dyDescent="0.2">
      <c r="C29" s="198">
        <v>5</v>
      </c>
      <c r="D29" s="198" t="s">
        <v>731</v>
      </c>
      <c r="E29" s="200" t="s">
        <v>326</v>
      </c>
      <c r="F29" s="99">
        <v>8920707</v>
      </c>
      <c r="G29" s="204" t="s">
        <v>812</v>
      </c>
      <c r="I29" s="13"/>
    </row>
    <row r="30" spans="3:9" x14ac:dyDescent="0.2">
      <c r="C30" s="417" t="s">
        <v>165</v>
      </c>
      <c r="D30" s="418"/>
      <c r="E30" s="95"/>
      <c r="F30" s="96"/>
      <c r="G30" s="95"/>
      <c r="I30" s="13"/>
    </row>
    <row r="31" spans="3:9" x14ac:dyDescent="0.2">
      <c r="C31" s="97"/>
      <c r="D31" s="98" t="s">
        <v>732</v>
      </c>
      <c r="E31" s="90" t="s">
        <v>160</v>
      </c>
      <c r="F31" s="90" t="s">
        <v>716</v>
      </c>
      <c r="G31" s="90" t="s">
        <v>164</v>
      </c>
      <c r="I31" s="13"/>
    </row>
    <row r="32" spans="3:9" ht="26.25" customHeight="1" x14ac:dyDescent="0.2">
      <c r="C32" s="218">
        <v>1</v>
      </c>
      <c r="D32" s="215" t="s">
        <v>813</v>
      </c>
      <c r="E32" s="214" t="s">
        <v>792</v>
      </c>
      <c r="F32" s="201">
        <v>8920707</v>
      </c>
      <c r="G32" s="216" t="s">
        <v>537</v>
      </c>
    </row>
    <row r="33" spans="3:7" ht="24" customHeight="1" x14ac:dyDescent="0.2">
      <c r="C33" s="218">
        <v>2</v>
      </c>
      <c r="D33" s="215" t="s">
        <v>814</v>
      </c>
      <c r="E33" s="214" t="s">
        <v>815</v>
      </c>
      <c r="F33" s="201">
        <v>8920707</v>
      </c>
      <c r="G33" s="216" t="s">
        <v>799</v>
      </c>
    </row>
    <row r="34" spans="3:7" x14ac:dyDescent="0.2">
      <c r="C34" s="218">
        <v>3</v>
      </c>
      <c r="D34" s="215" t="s">
        <v>814</v>
      </c>
      <c r="E34" s="214" t="s">
        <v>793</v>
      </c>
      <c r="F34" s="201">
        <v>8920707</v>
      </c>
      <c r="G34" s="216" t="s">
        <v>816</v>
      </c>
    </row>
    <row r="35" spans="3:7" x14ac:dyDescent="0.2">
      <c r="C35" s="218">
        <v>4</v>
      </c>
      <c r="D35" s="215" t="s">
        <v>593</v>
      </c>
      <c r="E35" s="214" t="s">
        <v>787</v>
      </c>
      <c r="F35" s="201">
        <v>8920707</v>
      </c>
      <c r="G35" s="216" t="s">
        <v>800</v>
      </c>
    </row>
    <row r="36" spans="3:7" x14ac:dyDescent="0.2">
      <c r="C36" s="218">
        <v>5</v>
      </c>
      <c r="D36" s="215" t="s">
        <v>813</v>
      </c>
      <c r="E36" s="214" t="s">
        <v>794</v>
      </c>
      <c r="F36" s="201">
        <v>8920707</v>
      </c>
      <c r="G36" s="216" t="s">
        <v>801</v>
      </c>
    </row>
    <row r="37" spans="3:7" x14ac:dyDescent="0.2">
      <c r="C37" s="218">
        <v>6</v>
      </c>
      <c r="D37" s="215" t="s">
        <v>813</v>
      </c>
      <c r="E37" s="214" t="s">
        <v>817</v>
      </c>
      <c r="F37" s="201">
        <v>8920707</v>
      </c>
      <c r="G37" s="216" t="s">
        <v>801</v>
      </c>
    </row>
    <row r="38" spans="3:7" x14ac:dyDescent="0.2">
      <c r="C38" s="218">
        <v>7</v>
      </c>
      <c r="D38" s="215" t="s">
        <v>798</v>
      </c>
      <c r="E38" s="214" t="s">
        <v>818</v>
      </c>
      <c r="F38" s="201">
        <v>8920707</v>
      </c>
      <c r="G38" s="216" t="s">
        <v>801</v>
      </c>
    </row>
    <row r="39" spans="3:7" x14ac:dyDescent="0.2">
      <c r="C39" s="218">
        <v>8</v>
      </c>
      <c r="D39" s="215" t="s">
        <v>819</v>
      </c>
      <c r="E39" s="214" t="s">
        <v>788</v>
      </c>
      <c r="F39" s="201">
        <v>8920707</v>
      </c>
      <c r="G39" s="216" t="s">
        <v>800</v>
      </c>
    </row>
    <row r="40" spans="3:7" x14ac:dyDescent="0.2">
      <c r="C40" s="218">
        <v>9</v>
      </c>
      <c r="D40" s="215" t="s">
        <v>813</v>
      </c>
      <c r="E40" s="214" t="s">
        <v>795</v>
      </c>
      <c r="F40" s="201">
        <v>8920707</v>
      </c>
      <c r="G40" s="216" t="s">
        <v>801</v>
      </c>
    </row>
    <row r="41" spans="3:7" x14ac:dyDescent="0.2">
      <c r="C41" s="218">
        <v>10</v>
      </c>
      <c r="D41" s="215" t="s">
        <v>813</v>
      </c>
      <c r="E41" s="214" t="s">
        <v>820</v>
      </c>
      <c r="F41" s="201">
        <v>8920707</v>
      </c>
      <c r="G41" s="216" t="s">
        <v>801</v>
      </c>
    </row>
    <row r="42" spans="3:7" x14ac:dyDescent="0.2">
      <c r="C42" s="218">
        <v>11</v>
      </c>
      <c r="D42" s="215" t="s">
        <v>813</v>
      </c>
      <c r="E42" s="214" t="s">
        <v>796</v>
      </c>
      <c r="F42" s="201">
        <v>8920707</v>
      </c>
      <c r="G42" s="216" t="s">
        <v>801</v>
      </c>
    </row>
    <row r="43" spans="3:7" x14ac:dyDescent="0.2">
      <c r="C43" s="218"/>
      <c r="D43" s="215" t="s">
        <v>813</v>
      </c>
      <c r="E43" s="214" t="s">
        <v>821</v>
      </c>
      <c r="F43" s="201">
        <v>8920707</v>
      </c>
      <c r="G43" s="216" t="s">
        <v>801</v>
      </c>
    </row>
    <row r="44" spans="3:7" x14ac:dyDescent="0.2">
      <c r="C44" s="218"/>
      <c r="D44" s="215" t="s">
        <v>813</v>
      </c>
      <c r="E44" s="214" t="s">
        <v>797</v>
      </c>
      <c r="F44" s="201">
        <v>8920707</v>
      </c>
      <c r="G44" s="216" t="s">
        <v>801</v>
      </c>
    </row>
    <row r="45" spans="3:7" x14ac:dyDescent="0.2">
      <c r="C45" s="218"/>
      <c r="D45" s="215" t="s">
        <v>813</v>
      </c>
      <c r="E45" s="214" t="s">
        <v>822</v>
      </c>
      <c r="F45" s="201">
        <v>8920707</v>
      </c>
      <c r="G45" s="216" t="s">
        <v>801</v>
      </c>
    </row>
    <row r="46" spans="3:7" x14ac:dyDescent="0.2">
      <c r="C46" s="218"/>
      <c r="D46" s="215" t="s">
        <v>813</v>
      </c>
      <c r="E46" s="214" t="s">
        <v>823</v>
      </c>
      <c r="F46" s="201">
        <v>8920707</v>
      </c>
      <c r="G46" s="216" t="s">
        <v>801</v>
      </c>
    </row>
    <row r="47" spans="3:7" x14ac:dyDescent="0.2">
      <c r="C47" s="100"/>
      <c r="D47" s="100"/>
      <c r="E47" s="100"/>
      <c r="F47" s="101"/>
      <c r="G47" s="102"/>
    </row>
    <row r="48" spans="3:7" x14ac:dyDescent="0.2">
      <c r="C48" s="410" t="s">
        <v>733</v>
      </c>
      <c r="D48" s="410"/>
      <c r="E48" s="410"/>
      <c r="F48" s="410"/>
      <c r="G48" s="410"/>
    </row>
    <row r="49" spans="3:7" ht="30.75" customHeight="1" x14ac:dyDescent="0.2">
      <c r="C49" s="404" t="s">
        <v>734</v>
      </c>
      <c r="D49" s="404"/>
      <c r="E49" s="103"/>
      <c r="F49" s="219"/>
      <c r="G49" s="220"/>
    </row>
    <row r="50" spans="3:7" x14ac:dyDescent="0.2">
      <c r="C50" s="404" t="s">
        <v>227</v>
      </c>
      <c r="D50" s="404"/>
      <c r="E50" s="103" t="s">
        <v>735</v>
      </c>
      <c r="F50" s="104">
        <v>6000811</v>
      </c>
      <c r="G50" s="104"/>
    </row>
    <row r="51" spans="3:7" ht="15" customHeight="1" x14ac:dyDescent="0.2">
      <c r="C51" s="404" t="s">
        <v>736</v>
      </c>
      <c r="D51" s="404"/>
      <c r="E51" s="419">
        <v>3123843729</v>
      </c>
      <c r="F51" s="419"/>
      <c r="G51" s="220"/>
    </row>
    <row r="52" spans="3:7" x14ac:dyDescent="0.2">
      <c r="C52" s="105" t="s">
        <v>737</v>
      </c>
      <c r="D52" s="104">
        <v>8422611</v>
      </c>
      <c r="E52" s="103" t="s">
        <v>738</v>
      </c>
      <c r="F52" s="104">
        <v>8422611</v>
      </c>
      <c r="G52" s="220"/>
    </row>
    <row r="53" spans="3:7" x14ac:dyDescent="0.2">
      <c r="C53" s="105" t="s">
        <v>538</v>
      </c>
      <c r="D53" s="104">
        <v>8425999</v>
      </c>
      <c r="E53" s="103" t="s">
        <v>158</v>
      </c>
      <c r="F53" s="104">
        <v>8425999</v>
      </c>
      <c r="G53" s="220"/>
    </row>
    <row r="54" spans="3:7" ht="22.5" customHeight="1" x14ac:dyDescent="0.2">
      <c r="C54" s="105" t="s">
        <v>539</v>
      </c>
      <c r="D54" s="104" t="s">
        <v>540</v>
      </c>
      <c r="E54" s="103" t="s">
        <v>159</v>
      </c>
      <c r="F54" s="104" t="s">
        <v>540</v>
      </c>
      <c r="G54" s="220"/>
    </row>
    <row r="55" spans="3:7" ht="15" customHeight="1" x14ac:dyDescent="0.2">
      <c r="C55" s="404" t="s">
        <v>247</v>
      </c>
      <c r="D55" s="404"/>
      <c r="E55" s="406" t="s">
        <v>541</v>
      </c>
      <c r="F55" s="407"/>
      <c r="G55" s="86"/>
    </row>
    <row r="56" spans="3:7" ht="15" customHeight="1" x14ac:dyDescent="0.2">
      <c r="C56" s="404" t="s">
        <v>739</v>
      </c>
      <c r="D56" s="404"/>
      <c r="E56" s="420">
        <v>8425738</v>
      </c>
      <c r="F56" s="421"/>
      <c r="G56" s="220"/>
    </row>
    <row r="57" spans="3:7" ht="25.5" x14ac:dyDescent="0.2">
      <c r="C57" s="105" t="s">
        <v>542</v>
      </c>
      <c r="D57" s="104">
        <v>3188044357</v>
      </c>
      <c r="E57" s="103" t="s">
        <v>740</v>
      </c>
      <c r="F57" s="104">
        <v>127</v>
      </c>
      <c r="G57" s="220"/>
    </row>
    <row r="58" spans="3:7" ht="15" customHeight="1" x14ac:dyDescent="0.2">
      <c r="C58" s="404" t="s">
        <v>741</v>
      </c>
      <c r="D58" s="404"/>
      <c r="E58" s="405">
        <v>8901915</v>
      </c>
      <c r="F58" s="405"/>
      <c r="G58" s="103"/>
    </row>
    <row r="59" spans="3:7" x14ac:dyDescent="0.2">
      <c r="C59" s="406" t="s">
        <v>543</v>
      </c>
      <c r="D59" s="407"/>
      <c r="E59" s="156" t="s">
        <v>544</v>
      </c>
      <c r="F59" s="156"/>
      <c r="G59" s="156"/>
    </row>
    <row r="60" spans="3:7" x14ac:dyDescent="0.2">
      <c r="C60" s="406" t="s">
        <v>545</v>
      </c>
      <c r="D60" s="407"/>
      <c r="E60" s="156" t="s">
        <v>546</v>
      </c>
      <c r="F60" s="156"/>
      <c r="G60" s="156"/>
    </row>
    <row r="61" spans="3:7" x14ac:dyDescent="0.2">
      <c r="C61" s="406" t="s">
        <v>547</v>
      </c>
      <c r="D61" s="407"/>
      <c r="E61" s="157">
        <v>3078069</v>
      </c>
      <c r="F61" s="156"/>
      <c r="G61" s="156"/>
    </row>
    <row r="62" spans="3:7" x14ac:dyDescent="0.2">
      <c r="C62" s="406" t="s">
        <v>743</v>
      </c>
      <c r="D62" s="407"/>
      <c r="E62" s="156" t="s">
        <v>548</v>
      </c>
      <c r="F62" s="156"/>
      <c r="G62" s="156"/>
    </row>
    <row r="63" spans="3:7" x14ac:dyDescent="0.2">
      <c r="C63" s="406" t="s">
        <v>549</v>
      </c>
      <c r="D63" s="407"/>
      <c r="E63" s="156" t="s">
        <v>550</v>
      </c>
      <c r="F63" s="156"/>
      <c r="G63" s="156"/>
    </row>
    <row r="64" spans="3:7" x14ac:dyDescent="0.2">
      <c r="C64" s="406" t="s">
        <v>551</v>
      </c>
      <c r="D64" s="407"/>
      <c r="E64" s="107">
        <v>4441234</v>
      </c>
      <c r="F64" s="156"/>
      <c r="G64" s="156"/>
    </row>
    <row r="65" spans="3:30" x14ac:dyDescent="0.2">
      <c r="C65" s="406" t="s">
        <v>552</v>
      </c>
      <c r="D65" s="407"/>
      <c r="E65" s="156" t="s">
        <v>553</v>
      </c>
      <c r="F65" s="156"/>
      <c r="G65" s="156"/>
    </row>
    <row r="66" spans="3:30" s="53" customFormat="1" x14ac:dyDescent="0.2"/>
    <row r="67" spans="3:30" ht="15" x14ac:dyDescent="0.25">
      <c r="C67" s="262" t="s">
        <v>825</v>
      </c>
      <c r="D67" s="262"/>
      <c r="E67" s="80"/>
      <c r="F67" s="80"/>
      <c r="G67" s="80"/>
      <c r="H67" s="80"/>
      <c r="I67" s="80"/>
      <c r="J67" s="80"/>
      <c r="K67" s="80"/>
    </row>
    <row r="68" spans="3:30" ht="15" x14ac:dyDescent="0.25">
      <c r="C68" s="262" t="s">
        <v>315</v>
      </c>
      <c r="D68" s="262"/>
      <c r="E68" s="80"/>
      <c r="F68" s="80"/>
      <c r="G68" s="80"/>
      <c r="H68" s="80"/>
      <c r="I68" s="80"/>
      <c r="J68" s="80"/>
    </row>
    <row r="69" spans="3:30" ht="15" x14ac:dyDescent="0.25">
      <c r="C69" s="262" t="s">
        <v>714</v>
      </c>
      <c r="D69" s="262"/>
      <c r="E69" s="80"/>
      <c r="F69" s="80"/>
      <c r="G69" s="80"/>
      <c r="H69" s="80"/>
      <c r="I69" s="80"/>
    </row>
    <row r="70" spans="3:30" ht="15" x14ac:dyDescent="0.25">
      <c r="C70" s="262" t="s">
        <v>742</v>
      </c>
      <c r="D70" s="262"/>
      <c r="E70" s="80"/>
      <c r="F70" s="80"/>
      <c r="G70" s="80"/>
      <c r="H70" s="80"/>
      <c r="I70" s="80"/>
    </row>
    <row r="72" spans="3:30" x14ac:dyDescent="0.2">
      <c r="C72" s="221" t="s">
        <v>293</v>
      </c>
      <c r="D72" s="221"/>
      <c r="E72" s="221"/>
      <c r="F72" s="221"/>
      <c r="G72" s="221"/>
      <c r="H72" s="48"/>
      <c r="I72" s="48"/>
      <c r="J72" s="48"/>
      <c r="K72" s="48"/>
      <c r="L72" s="48"/>
      <c r="M72" s="48"/>
      <c r="N72" s="48"/>
      <c r="O72" s="48"/>
      <c r="P72" s="48"/>
      <c r="Q72" s="48"/>
      <c r="R72" s="48"/>
      <c r="S72" s="48"/>
      <c r="T72" s="48"/>
      <c r="U72" s="48"/>
      <c r="V72" s="48"/>
      <c r="W72" s="48"/>
      <c r="X72" s="48"/>
      <c r="Y72" s="48"/>
      <c r="Z72" s="48"/>
      <c r="AA72" s="48"/>
      <c r="AB72" s="48"/>
      <c r="AC72" s="48"/>
      <c r="AD72" s="48"/>
    </row>
    <row r="73" spans="3:30" x14ac:dyDescent="0.2">
      <c r="C73" s="221" t="s">
        <v>584</v>
      </c>
      <c r="D73" s="221"/>
      <c r="E73" s="221"/>
      <c r="F73" s="221"/>
      <c r="G73" s="221"/>
      <c r="H73" s="48"/>
      <c r="I73" s="48"/>
      <c r="J73" s="48"/>
      <c r="K73" s="48"/>
      <c r="L73" s="48"/>
      <c r="M73" s="48"/>
      <c r="N73" s="48"/>
      <c r="O73" s="48"/>
      <c r="P73" s="48"/>
      <c r="Q73" s="48"/>
      <c r="R73" s="48"/>
      <c r="S73" s="48"/>
      <c r="T73" s="48"/>
      <c r="U73" s="48"/>
      <c r="V73" s="48"/>
      <c r="W73" s="48"/>
      <c r="X73" s="48"/>
      <c r="Y73" s="48"/>
      <c r="Z73" s="48"/>
      <c r="AA73" s="48"/>
      <c r="AB73" s="48"/>
      <c r="AC73" s="48"/>
      <c r="AD73" s="48"/>
    </row>
    <row r="74" spans="3:30" x14ac:dyDescent="0.2">
      <c r="C74" s="221" t="s">
        <v>294</v>
      </c>
      <c r="D74" s="221"/>
      <c r="E74" s="221"/>
      <c r="F74" s="221"/>
      <c r="G74" s="221"/>
      <c r="H74" s="48"/>
      <c r="I74" s="48"/>
      <c r="J74" s="48"/>
      <c r="K74" s="48"/>
      <c r="L74" s="48"/>
      <c r="M74" s="48"/>
      <c r="N74" s="48"/>
      <c r="O74" s="48"/>
      <c r="P74" s="48"/>
      <c r="Q74" s="48"/>
      <c r="R74" s="48"/>
      <c r="S74" s="48"/>
      <c r="T74" s="48"/>
      <c r="U74" s="48"/>
      <c r="V74" s="48"/>
      <c r="W74" s="48"/>
      <c r="X74" s="48"/>
      <c r="Y74" s="48"/>
      <c r="Z74" s="48"/>
      <c r="AA74" s="48"/>
      <c r="AB74" s="48"/>
      <c r="AC74" s="48"/>
      <c r="AD74" s="48"/>
    </row>
    <row r="75" spans="3:30" x14ac:dyDescent="0.2">
      <c r="C75" s="221" t="s">
        <v>295</v>
      </c>
      <c r="D75" s="221"/>
      <c r="E75" s="221"/>
      <c r="F75" s="221"/>
      <c r="G75" s="221"/>
      <c r="H75" s="48"/>
      <c r="I75" s="48"/>
      <c r="J75" s="48"/>
      <c r="K75" s="48"/>
      <c r="L75" s="48"/>
      <c r="M75" s="48"/>
      <c r="N75" s="48"/>
      <c r="O75" s="48"/>
      <c r="P75" s="48"/>
      <c r="Q75" s="48"/>
      <c r="R75" s="48"/>
      <c r="S75" s="48"/>
      <c r="T75" s="48"/>
      <c r="U75" s="48"/>
      <c r="V75" s="48"/>
      <c r="W75" s="48"/>
      <c r="X75" s="48"/>
      <c r="Y75" s="48"/>
      <c r="Z75" s="48"/>
      <c r="AA75" s="48"/>
      <c r="AB75" s="48"/>
      <c r="AC75" s="48"/>
      <c r="AD75" s="48"/>
    </row>
    <row r="76" spans="3:30" x14ac:dyDescent="0.2">
      <c r="C76" s="307" t="s">
        <v>296</v>
      </c>
      <c r="D76" s="307"/>
      <c r="E76" s="307"/>
      <c r="F76" s="307"/>
      <c r="G76" s="307"/>
      <c r="H76" s="48"/>
      <c r="I76" s="48"/>
      <c r="J76" s="48"/>
      <c r="K76" s="48"/>
      <c r="L76" s="48"/>
      <c r="M76" s="48"/>
      <c r="N76" s="48"/>
      <c r="O76" s="48"/>
      <c r="P76" s="48"/>
      <c r="Q76" s="48"/>
      <c r="R76" s="48"/>
      <c r="S76" s="48"/>
      <c r="T76" s="48"/>
      <c r="U76" s="48"/>
      <c r="V76" s="48"/>
      <c r="W76" s="48"/>
      <c r="X76" s="48"/>
      <c r="Y76" s="48"/>
      <c r="Z76" s="48"/>
      <c r="AA76" s="48"/>
      <c r="AB76" s="48"/>
      <c r="AC76" s="48"/>
      <c r="AD76" s="48"/>
    </row>
    <row r="77" spans="3:30" x14ac:dyDescent="0.2">
      <c r="C77" s="307" t="s">
        <v>297</v>
      </c>
      <c r="D77" s="307"/>
      <c r="E77" s="307"/>
      <c r="F77" s="307"/>
      <c r="G77" s="307"/>
      <c r="H77" s="48"/>
      <c r="I77" s="48"/>
      <c r="J77" s="48"/>
      <c r="K77" s="48"/>
      <c r="L77" s="48"/>
      <c r="M77" s="48"/>
      <c r="N77" s="48"/>
      <c r="O77" s="48"/>
      <c r="P77" s="48"/>
      <c r="Q77" s="48"/>
      <c r="R77" s="48"/>
      <c r="S77" s="48"/>
      <c r="T77" s="48"/>
      <c r="U77" s="48"/>
      <c r="V77" s="48"/>
      <c r="W77" s="48"/>
      <c r="X77" s="48"/>
      <c r="Y77" s="48"/>
      <c r="Z77" s="48"/>
      <c r="AA77" s="48"/>
      <c r="AB77" s="48"/>
      <c r="AC77" s="48"/>
      <c r="AD77" s="48"/>
    </row>
  </sheetData>
  <sheetProtection algorithmName="SHA-512" hashValue="4rYL0OOSgNsWEZhaBfe1q8Qk/eH6gkSUpAPKjg4K/hmOS33kYPpwU7k+QN8X+r6oBG11/ZzagI6t1cNkOa8aag==" saltValue="XVnMtGS8beuWyWzZXw3X/Q==" spinCount="100000" sheet="1" objects="1" scenarios="1" formatCells="0" formatColumns="0" formatRows="0"/>
  <mergeCells count="42">
    <mergeCell ref="C48:G48"/>
    <mergeCell ref="C49:D49"/>
    <mergeCell ref="C62:D62"/>
    <mergeCell ref="C61:D61"/>
    <mergeCell ref="C51:D51"/>
    <mergeCell ref="E51:F51"/>
    <mergeCell ref="C55:D55"/>
    <mergeCell ref="E55:F55"/>
    <mergeCell ref="C56:D56"/>
    <mergeCell ref="E56:F56"/>
    <mergeCell ref="C7:G7"/>
    <mergeCell ref="C9:D9"/>
    <mergeCell ref="C76:G76"/>
    <mergeCell ref="C77:G77"/>
    <mergeCell ref="C68:D68"/>
    <mergeCell ref="C72:G72"/>
    <mergeCell ref="C73:G73"/>
    <mergeCell ref="C74:G74"/>
    <mergeCell ref="C75:G75"/>
    <mergeCell ref="C69:D69"/>
    <mergeCell ref="C70:D70"/>
    <mergeCell ref="C67:D67"/>
    <mergeCell ref="C30:D30"/>
    <mergeCell ref="C63:D63"/>
    <mergeCell ref="C64:D64"/>
    <mergeCell ref="C65:D65"/>
    <mergeCell ref="A2:A7"/>
    <mergeCell ref="C58:D58"/>
    <mergeCell ref="E58:F58"/>
    <mergeCell ref="C59:D59"/>
    <mergeCell ref="C60:D60"/>
    <mergeCell ref="F9:G9"/>
    <mergeCell ref="C12:D12"/>
    <mergeCell ref="C22:D22"/>
    <mergeCell ref="E22:F22"/>
    <mergeCell ref="C2:C5"/>
    <mergeCell ref="D2:F2"/>
    <mergeCell ref="D3:F3"/>
    <mergeCell ref="D4:F5"/>
    <mergeCell ref="C50:D50"/>
    <mergeCell ref="C11:G11"/>
    <mergeCell ref="C10:G10"/>
  </mergeCells>
  <printOptions horizontalCentered="1"/>
  <pageMargins left="1.1811023622047245" right="0.78740157480314965" top="0.78740157480314965" bottom="0.78740157480314965" header="0.78740157480314965" footer="0.78740157480314965"/>
  <pageSetup paperSize="9" scale="65" orientation="landscape" r:id="rId1"/>
  <rowBreaks count="1" manualBreakCount="1">
    <brk id="47"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J391"/>
  <sheetViews>
    <sheetView showGridLines="0" view="pageBreakPreview" zoomScale="80" zoomScaleNormal="110" zoomScaleSheetLayoutView="80" workbookViewId="0">
      <selection activeCell="AO102" sqref="AO102"/>
    </sheetView>
  </sheetViews>
  <sheetFormatPr baseColWidth="10" defaultColWidth="11.42578125" defaultRowHeight="14.25" x14ac:dyDescent="0.2"/>
  <cols>
    <col min="1" max="1" width="8.5703125" style="145" customWidth="1"/>
    <col min="2" max="2" width="2" style="145" customWidth="1"/>
    <col min="3" max="15" width="3.7109375" style="145" customWidth="1"/>
    <col min="16" max="16" width="7.85546875" style="145" customWidth="1"/>
    <col min="17" max="25" width="3.7109375" style="145" customWidth="1"/>
    <col min="26" max="26" width="5.28515625" style="145" customWidth="1"/>
    <col min="27" max="27" width="8" style="145" customWidth="1"/>
    <col min="28" max="30" width="3.7109375" style="145" customWidth="1"/>
    <col min="31" max="31" width="2" style="145" customWidth="1"/>
    <col min="32" max="16384" width="11.42578125" style="145"/>
  </cols>
  <sheetData>
    <row r="1" spans="1:30" ht="15" x14ac:dyDescent="0.25">
      <c r="A1"/>
    </row>
    <row r="2" spans="1:30" ht="24" customHeight="1" x14ac:dyDescent="0.2">
      <c r="A2" s="309" t="s">
        <v>571</v>
      </c>
      <c r="C2" s="455"/>
      <c r="D2" s="455"/>
      <c r="E2" s="455"/>
      <c r="F2" s="261" t="s">
        <v>290</v>
      </c>
      <c r="G2" s="261"/>
      <c r="H2" s="261"/>
      <c r="I2" s="261"/>
      <c r="J2" s="261"/>
      <c r="K2" s="261"/>
      <c r="L2" s="261"/>
      <c r="M2" s="261"/>
      <c r="N2" s="261"/>
      <c r="O2" s="261"/>
      <c r="P2" s="261"/>
      <c r="Q2" s="261"/>
      <c r="R2" s="261"/>
      <c r="S2" s="261"/>
      <c r="T2" s="261"/>
      <c r="U2" s="261"/>
      <c r="V2" s="261"/>
      <c r="W2" s="261"/>
      <c r="X2" s="261"/>
      <c r="Y2" s="261"/>
      <c r="Z2" s="260" t="s">
        <v>300</v>
      </c>
      <c r="AA2" s="260"/>
      <c r="AB2" s="260"/>
      <c r="AC2" s="260"/>
      <c r="AD2" s="260"/>
    </row>
    <row r="3" spans="1:30" ht="20.25" customHeight="1" x14ac:dyDescent="0.2">
      <c r="A3" s="309"/>
      <c r="C3" s="455"/>
      <c r="D3" s="455"/>
      <c r="E3" s="455"/>
      <c r="F3" s="261" t="s">
        <v>808</v>
      </c>
      <c r="G3" s="261"/>
      <c r="H3" s="261"/>
      <c r="I3" s="261"/>
      <c r="J3" s="261"/>
      <c r="K3" s="261"/>
      <c r="L3" s="261"/>
      <c r="M3" s="261"/>
      <c r="N3" s="261"/>
      <c r="O3" s="261"/>
      <c r="P3" s="261"/>
      <c r="Q3" s="261"/>
      <c r="R3" s="261"/>
      <c r="S3" s="261"/>
      <c r="T3" s="261"/>
      <c r="U3" s="261"/>
      <c r="V3" s="261"/>
      <c r="W3" s="261"/>
      <c r="X3" s="261"/>
      <c r="Y3" s="261"/>
      <c r="Z3" s="260" t="s">
        <v>809</v>
      </c>
      <c r="AA3" s="260"/>
      <c r="AB3" s="260"/>
      <c r="AC3" s="260"/>
      <c r="AD3" s="260"/>
    </row>
    <row r="4" spans="1:30" ht="24.95" customHeight="1" x14ac:dyDescent="0.2">
      <c r="A4" s="309"/>
      <c r="C4" s="455"/>
      <c r="D4" s="455"/>
      <c r="E4" s="455"/>
      <c r="F4" s="261" t="s">
        <v>663</v>
      </c>
      <c r="G4" s="261"/>
      <c r="H4" s="261"/>
      <c r="I4" s="261"/>
      <c r="J4" s="261"/>
      <c r="K4" s="261"/>
      <c r="L4" s="261"/>
      <c r="M4" s="261"/>
      <c r="N4" s="261"/>
      <c r="O4" s="261"/>
      <c r="P4" s="261"/>
      <c r="Q4" s="261"/>
      <c r="R4" s="261"/>
      <c r="S4" s="261"/>
      <c r="T4" s="261"/>
      <c r="U4" s="261"/>
      <c r="V4" s="261"/>
      <c r="W4" s="261"/>
      <c r="X4" s="261"/>
      <c r="Y4" s="261"/>
      <c r="Z4" s="454" t="s">
        <v>824</v>
      </c>
      <c r="AA4" s="454"/>
      <c r="AB4" s="454"/>
      <c r="AC4" s="454"/>
      <c r="AD4" s="454"/>
    </row>
    <row r="5" spans="1:30" ht="21.75" customHeight="1" x14ac:dyDescent="0.2">
      <c r="A5" s="309"/>
      <c r="C5" s="455"/>
      <c r="D5" s="455"/>
      <c r="E5" s="455"/>
      <c r="F5" s="261"/>
      <c r="G5" s="261"/>
      <c r="H5" s="261"/>
      <c r="I5" s="261"/>
      <c r="J5" s="261"/>
      <c r="K5" s="261"/>
      <c r="L5" s="261"/>
      <c r="M5" s="261"/>
      <c r="N5" s="261"/>
      <c r="O5" s="261"/>
      <c r="P5" s="261"/>
      <c r="Q5" s="261"/>
      <c r="R5" s="261"/>
      <c r="S5" s="261"/>
      <c r="T5" s="261"/>
      <c r="U5" s="261"/>
      <c r="V5" s="261"/>
      <c r="W5" s="261"/>
      <c r="X5" s="261"/>
      <c r="Y5" s="261"/>
      <c r="Z5" s="260" t="s">
        <v>287</v>
      </c>
      <c r="AA5" s="260"/>
      <c r="AB5" s="260"/>
      <c r="AC5" s="260"/>
      <c r="AD5" s="260"/>
    </row>
    <row r="6" spans="1:30" ht="8.25" customHeight="1" x14ac:dyDescent="0.25">
      <c r="A6" s="309"/>
      <c r="C6" s="158"/>
      <c r="D6" s="159"/>
      <c r="E6" s="159"/>
      <c r="F6" s="159"/>
      <c r="G6" s="159"/>
      <c r="H6" s="116"/>
      <c r="I6" s="116"/>
      <c r="J6" s="116"/>
      <c r="K6" s="116"/>
      <c r="L6" s="116"/>
      <c r="M6" s="116"/>
      <c r="N6" s="116"/>
      <c r="O6" s="116"/>
      <c r="P6" s="116"/>
      <c r="Q6" s="116"/>
      <c r="R6" s="116"/>
      <c r="S6" s="116"/>
      <c r="T6" s="116"/>
      <c r="U6" s="116"/>
      <c r="V6" s="116"/>
      <c r="W6" s="116"/>
      <c r="X6" s="116"/>
      <c r="Y6" s="116"/>
      <c r="Z6" s="160"/>
      <c r="AA6" s="160"/>
      <c r="AB6" s="160"/>
      <c r="AC6" s="160"/>
      <c r="AD6" s="161"/>
    </row>
    <row r="7" spans="1:30" ht="21" customHeight="1" x14ac:dyDescent="0.2">
      <c r="A7" s="309"/>
      <c r="C7" s="414" t="s">
        <v>271</v>
      </c>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row>
    <row r="8" spans="1:30" ht="8.25" customHeight="1" x14ac:dyDescent="0.25">
      <c r="C8" s="158"/>
      <c r="D8" s="159"/>
      <c r="E8" s="159"/>
      <c r="F8" s="159"/>
      <c r="G8" s="159"/>
      <c r="H8" s="116"/>
      <c r="I8" s="116"/>
      <c r="J8" s="116"/>
      <c r="K8" s="116"/>
      <c r="L8" s="116"/>
      <c r="M8" s="116"/>
      <c r="N8" s="116"/>
      <c r="O8" s="116"/>
      <c r="P8" s="116"/>
      <c r="Q8" s="116"/>
      <c r="R8" s="116"/>
      <c r="S8" s="116"/>
      <c r="T8" s="116"/>
      <c r="U8" s="116"/>
      <c r="V8" s="116"/>
      <c r="W8" s="116"/>
      <c r="X8" s="116"/>
      <c r="Y8" s="116"/>
      <c r="Z8" s="160"/>
      <c r="AA8" s="160"/>
      <c r="AB8" s="160"/>
      <c r="AC8" s="160"/>
      <c r="AD8" s="161"/>
    </row>
    <row r="9" spans="1:30" x14ac:dyDescent="0.2">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row>
    <row r="10" spans="1:30" s="54" customFormat="1" ht="15" x14ac:dyDescent="0.25">
      <c r="C10" s="437" t="s">
        <v>327</v>
      </c>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row>
    <row r="11" spans="1:30" s="54" customFormat="1" ht="28.5" customHeight="1" x14ac:dyDescent="0.25">
      <c r="C11" s="456" t="s">
        <v>328</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row>
    <row r="12" spans="1:30" s="54" customFormat="1" x14ac:dyDescent="0.2">
      <c r="C12" s="428" t="s">
        <v>329</v>
      </c>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row>
    <row r="13" spans="1:30" s="54" customFormat="1" ht="15" x14ac:dyDescent="0.25">
      <c r="C13" s="456" t="s">
        <v>330</v>
      </c>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row>
    <row r="14" spans="1:30" s="54" customFormat="1" ht="92.25" customHeight="1" x14ac:dyDescent="0.2">
      <c r="C14" s="457" t="s">
        <v>331</v>
      </c>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row>
    <row r="15" spans="1:30" s="162" customFormat="1" ht="3" customHeight="1" x14ac:dyDescent="0.25"/>
    <row r="16" spans="1:30" s="54" customFormat="1" ht="15" x14ac:dyDescent="0.25">
      <c r="C16" s="445" t="s">
        <v>332</v>
      </c>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row>
    <row r="17" spans="3:30" s="54" customFormat="1" ht="205.5" customHeight="1" x14ac:dyDescent="0.2">
      <c r="C17" s="446" t="s">
        <v>333</v>
      </c>
      <c r="D17" s="163" t="s">
        <v>334</v>
      </c>
      <c r="E17" s="426" t="s">
        <v>337</v>
      </c>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row>
    <row r="18" spans="3:30" s="54" customFormat="1" ht="73.5" customHeight="1" x14ac:dyDescent="0.2">
      <c r="C18" s="446"/>
      <c r="D18" s="163" t="s">
        <v>335</v>
      </c>
      <c r="E18" s="426" t="s">
        <v>338</v>
      </c>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row>
    <row r="19" spans="3:30" s="54" customFormat="1" ht="88.5" customHeight="1" x14ac:dyDescent="0.2">
      <c r="C19" s="446"/>
      <c r="D19" s="163" t="s">
        <v>336</v>
      </c>
      <c r="E19" s="428" t="s">
        <v>339</v>
      </c>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row>
    <row r="20" spans="3:30" s="54" customFormat="1" ht="105.75" customHeight="1" x14ac:dyDescent="0.2">
      <c r="C20" s="434" t="s">
        <v>340</v>
      </c>
      <c r="D20" s="434"/>
      <c r="E20" s="426" t="s">
        <v>342</v>
      </c>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row>
    <row r="21" spans="3:30" s="54" customFormat="1" ht="103.5" customHeight="1" x14ac:dyDescent="0.2">
      <c r="C21" s="434" t="s">
        <v>341</v>
      </c>
      <c r="D21" s="434"/>
      <c r="E21" s="426" t="s">
        <v>507</v>
      </c>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row>
    <row r="22" spans="3:30" s="54" customFormat="1" ht="5.25" customHeight="1" x14ac:dyDescent="0.25">
      <c r="C22" s="423"/>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5"/>
    </row>
    <row r="23" spans="3:30" s="54" customFormat="1" ht="15" x14ac:dyDescent="0.25">
      <c r="C23" s="378" t="s">
        <v>343</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row>
    <row r="24" spans="3:30" s="54" customFormat="1" ht="15" x14ac:dyDescent="0.25">
      <c r="C24" s="447" t="s">
        <v>344</v>
      </c>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row>
    <row r="25" spans="3:30" s="54" customFormat="1" x14ac:dyDescent="0.2">
      <c r="C25" s="448" t="s">
        <v>345</v>
      </c>
      <c r="D25" s="448"/>
      <c r="E25" s="448"/>
      <c r="F25" s="448"/>
      <c r="G25" s="448"/>
      <c r="H25" s="448"/>
      <c r="I25" s="448"/>
      <c r="J25" s="448"/>
      <c r="K25" s="448"/>
      <c r="L25" s="448"/>
      <c r="M25" s="448"/>
      <c r="N25" s="448"/>
      <c r="O25" s="448"/>
      <c r="P25" s="164"/>
      <c r="Q25" s="448" t="s">
        <v>346</v>
      </c>
      <c r="R25" s="448"/>
      <c r="S25" s="448"/>
      <c r="T25" s="448"/>
      <c r="U25" s="448"/>
      <c r="V25" s="448"/>
      <c r="W25" s="448"/>
      <c r="X25" s="448"/>
      <c r="Y25" s="448"/>
      <c r="Z25" s="448"/>
      <c r="AA25" s="448"/>
      <c r="AB25" s="448"/>
      <c r="AC25" s="448"/>
      <c r="AD25" s="448"/>
    </row>
    <row r="26" spans="3:30" s="54" customFormat="1" ht="85.5" customHeight="1" x14ac:dyDescent="0.25">
      <c r="C26" s="449" t="s">
        <v>347</v>
      </c>
      <c r="D26" s="449"/>
      <c r="E26" s="449"/>
      <c r="F26" s="449"/>
      <c r="G26" s="449"/>
      <c r="H26" s="449"/>
      <c r="I26" s="449"/>
      <c r="J26" s="449"/>
      <c r="K26" s="449"/>
      <c r="L26" s="449"/>
      <c r="M26" s="449"/>
      <c r="N26" s="449"/>
      <c r="O26" s="449"/>
      <c r="P26" s="165"/>
      <c r="Q26" s="426" t="s">
        <v>348</v>
      </c>
      <c r="R26" s="431"/>
      <c r="S26" s="431"/>
      <c r="T26" s="431"/>
      <c r="U26" s="431"/>
      <c r="V26" s="431"/>
      <c r="W26" s="431"/>
      <c r="X26" s="431"/>
      <c r="Y26" s="431"/>
      <c r="Z26" s="431"/>
      <c r="AA26" s="431"/>
      <c r="AB26" s="431"/>
      <c r="AC26" s="431"/>
      <c r="AD26" s="431"/>
    </row>
    <row r="27" spans="3:30" s="54" customFormat="1" ht="73.5" customHeight="1" x14ac:dyDescent="0.2">
      <c r="C27" s="450" t="s">
        <v>364</v>
      </c>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row>
    <row r="28" spans="3:30" s="166" customFormat="1" ht="3.75" customHeight="1" x14ac:dyDescent="0.25"/>
    <row r="29" spans="3:30" s="54" customFormat="1" ht="15" x14ac:dyDescent="0.2">
      <c r="C29" s="451" t="s">
        <v>349</v>
      </c>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row>
    <row r="30" spans="3:30" s="54" customFormat="1" ht="199.5" customHeight="1" x14ac:dyDescent="0.25">
      <c r="C30" s="426" t="s">
        <v>350</v>
      </c>
      <c r="D30" s="426"/>
      <c r="E30" s="426"/>
      <c r="F30" s="426"/>
      <c r="G30" s="426"/>
      <c r="H30" s="426"/>
      <c r="I30" s="426"/>
      <c r="J30" s="426"/>
      <c r="K30" s="426"/>
      <c r="L30" s="426"/>
      <c r="M30" s="426"/>
      <c r="N30" s="426"/>
      <c r="O30" s="426"/>
      <c r="P30" s="165"/>
      <c r="Q30" s="452" t="s">
        <v>351</v>
      </c>
      <c r="R30" s="452"/>
      <c r="S30" s="452"/>
      <c r="T30" s="452"/>
      <c r="U30" s="452"/>
      <c r="V30" s="452"/>
      <c r="W30" s="452"/>
      <c r="X30" s="452"/>
      <c r="Y30" s="452"/>
      <c r="Z30" s="452"/>
      <c r="AA30" s="452"/>
      <c r="AB30" s="452"/>
      <c r="AC30" s="452"/>
      <c r="AD30" s="452"/>
    </row>
    <row r="31" spans="3:30" s="54" customFormat="1" ht="15" x14ac:dyDescent="0.25">
      <c r="C31" s="437" t="s">
        <v>491</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row>
    <row r="32" spans="3:30" s="54" customFormat="1" ht="118.5" customHeight="1" x14ac:dyDescent="0.2">
      <c r="C32" s="434" t="s">
        <v>352</v>
      </c>
      <c r="D32" s="434"/>
      <c r="E32" s="426" t="s">
        <v>353</v>
      </c>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row>
    <row r="33" spans="3:30" s="54" customFormat="1" ht="101.25" customHeight="1" x14ac:dyDescent="0.2">
      <c r="C33" s="453" t="s">
        <v>354</v>
      </c>
      <c r="D33" s="453"/>
      <c r="E33" s="426" t="s">
        <v>355</v>
      </c>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row>
    <row r="34" spans="3:30" s="54" customFormat="1" ht="147.75" customHeight="1" x14ac:dyDescent="0.2">
      <c r="C34" s="434" t="s">
        <v>356</v>
      </c>
      <c r="D34" s="434"/>
      <c r="E34" s="428" t="s">
        <v>503</v>
      </c>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row>
    <row r="35" spans="3:30" s="54" customFormat="1" ht="116.25" customHeight="1" x14ac:dyDescent="0.2">
      <c r="C35" s="434" t="s">
        <v>357</v>
      </c>
      <c r="D35" s="434"/>
      <c r="E35" s="426" t="s">
        <v>358</v>
      </c>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row>
    <row r="36" spans="3:30" s="54" customFormat="1" ht="77.25" customHeight="1" x14ac:dyDescent="0.2">
      <c r="C36" s="434" t="s">
        <v>359</v>
      </c>
      <c r="D36" s="434"/>
      <c r="E36" s="426" t="s">
        <v>360</v>
      </c>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row>
    <row r="37" spans="3:30" s="54" customFormat="1" ht="3.75" customHeight="1" x14ac:dyDescent="0.25">
      <c r="C37" s="423"/>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5"/>
    </row>
    <row r="38" spans="3:30" s="54" customFormat="1" ht="15" customHeight="1" x14ac:dyDescent="0.2">
      <c r="C38" s="427" t="s">
        <v>361</v>
      </c>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row>
    <row r="39" spans="3:30" s="54" customFormat="1" ht="184.5" customHeight="1" x14ac:dyDescent="0.2">
      <c r="C39" s="434" t="s">
        <v>362</v>
      </c>
      <c r="D39" s="434"/>
      <c r="E39" s="458" t="s">
        <v>363</v>
      </c>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row>
    <row r="40" spans="3:30" s="54" customFormat="1" ht="198.75" customHeight="1" x14ac:dyDescent="0.2">
      <c r="C40" s="434" t="s">
        <v>365</v>
      </c>
      <c r="D40" s="434"/>
      <c r="E40" s="428" t="s">
        <v>504</v>
      </c>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row>
    <row r="41" spans="3:30" s="54" customFormat="1" ht="119.25" customHeight="1" x14ac:dyDescent="0.2">
      <c r="C41" s="434" t="s">
        <v>367</v>
      </c>
      <c r="D41" s="434"/>
      <c r="E41" s="428" t="s">
        <v>366</v>
      </c>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row>
    <row r="42" spans="3:30" s="54" customFormat="1" ht="273.75" customHeight="1" x14ac:dyDescent="0.2">
      <c r="C42" s="434" t="s">
        <v>368</v>
      </c>
      <c r="D42" s="434"/>
      <c r="E42" s="428" t="s">
        <v>369</v>
      </c>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row>
    <row r="43" spans="3:30" s="54" customFormat="1" ht="216" customHeight="1" x14ac:dyDescent="0.2">
      <c r="C43" s="434" t="s">
        <v>359</v>
      </c>
      <c r="D43" s="434"/>
      <c r="E43" s="428" t="s">
        <v>370</v>
      </c>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row>
    <row r="44" spans="3:30" s="54" customFormat="1" ht="15" customHeight="1" x14ac:dyDescent="0.2">
      <c r="C44" s="427" t="s">
        <v>371</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row>
    <row r="45" spans="3:30" s="54" customFormat="1" ht="74.25" customHeight="1" x14ac:dyDescent="0.2">
      <c r="C45" s="434" t="s">
        <v>352</v>
      </c>
      <c r="D45" s="434"/>
      <c r="E45" s="426" t="s">
        <v>372</v>
      </c>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row>
    <row r="46" spans="3:30" s="54" customFormat="1" ht="105.75" customHeight="1" x14ac:dyDescent="0.2">
      <c r="C46" s="434" t="s">
        <v>365</v>
      </c>
      <c r="D46" s="434"/>
      <c r="E46" s="426" t="s">
        <v>373</v>
      </c>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row>
    <row r="47" spans="3:30" s="54" customFormat="1" ht="85.5" customHeight="1" x14ac:dyDescent="0.2">
      <c r="C47" s="434" t="s">
        <v>367</v>
      </c>
      <c r="D47" s="434"/>
      <c r="E47" s="428" t="s">
        <v>374</v>
      </c>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row>
    <row r="48" spans="3:30" s="54" customFormat="1" ht="89.25" customHeight="1" x14ac:dyDescent="0.2">
      <c r="C48" s="434" t="s">
        <v>357</v>
      </c>
      <c r="D48" s="434"/>
      <c r="E48" s="440" t="s">
        <v>375</v>
      </c>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row>
    <row r="49" spans="3:30" s="54" customFormat="1" ht="72.75" customHeight="1" x14ac:dyDescent="0.2">
      <c r="C49" s="459" t="s">
        <v>359</v>
      </c>
      <c r="D49" s="459"/>
      <c r="E49" s="426" t="s">
        <v>376</v>
      </c>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row>
    <row r="50" spans="3:30" s="54" customFormat="1" ht="3" customHeight="1" x14ac:dyDescent="0.25">
      <c r="C50" s="423"/>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5"/>
    </row>
    <row r="51" spans="3:30" s="54" customFormat="1" ht="15" x14ac:dyDescent="0.25">
      <c r="C51" s="437" t="s">
        <v>377</v>
      </c>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row>
    <row r="52" spans="3:30" s="54" customFormat="1" ht="305.25" customHeight="1" x14ac:dyDescent="0.2">
      <c r="C52" s="434" t="s">
        <v>378</v>
      </c>
      <c r="D52" s="434"/>
      <c r="E52" s="426" t="s">
        <v>379</v>
      </c>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row>
    <row r="53" spans="3:30" s="54" customFormat="1" ht="159" customHeight="1" x14ac:dyDescent="0.2">
      <c r="C53" s="434" t="s">
        <v>380</v>
      </c>
      <c r="D53" s="434"/>
      <c r="E53" s="440" t="s">
        <v>381</v>
      </c>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row>
    <row r="54" spans="3:30" s="54" customFormat="1" ht="92.25" customHeight="1" x14ac:dyDescent="0.2">
      <c r="C54" s="434" t="s">
        <v>382</v>
      </c>
      <c r="D54" s="434"/>
      <c r="E54" s="426" t="s">
        <v>383</v>
      </c>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row>
    <row r="55" spans="3:30" s="54" customFormat="1" ht="78" customHeight="1" x14ac:dyDescent="0.2">
      <c r="C55" s="434" t="s">
        <v>384</v>
      </c>
      <c r="D55" s="434"/>
      <c r="E55" s="426" t="s">
        <v>385</v>
      </c>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row>
    <row r="56" spans="3:30" s="54" customFormat="1" ht="3.75" customHeight="1" x14ac:dyDescent="0.25">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5"/>
    </row>
    <row r="57" spans="3:30" s="54" customFormat="1" ht="15" x14ac:dyDescent="0.25">
      <c r="C57" s="378" t="s">
        <v>386</v>
      </c>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row>
    <row r="58" spans="3:30" s="54" customFormat="1" ht="15" x14ac:dyDescent="0.25">
      <c r="C58" s="437" t="s">
        <v>387</v>
      </c>
      <c r="D58" s="437"/>
      <c r="E58" s="437"/>
      <c r="F58" s="437"/>
      <c r="G58" s="437"/>
      <c r="H58" s="437"/>
      <c r="I58" s="437"/>
      <c r="J58" s="437"/>
      <c r="K58" s="437"/>
      <c r="L58" s="437"/>
      <c r="M58" s="437"/>
      <c r="N58" s="437"/>
      <c r="O58" s="437"/>
      <c r="P58" s="165"/>
      <c r="Q58" s="437" t="s">
        <v>388</v>
      </c>
      <c r="R58" s="437"/>
      <c r="S58" s="437"/>
      <c r="T58" s="437"/>
      <c r="U58" s="437"/>
      <c r="V58" s="437"/>
      <c r="W58" s="437"/>
      <c r="X58" s="437"/>
      <c r="Y58" s="437"/>
      <c r="Z58" s="437"/>
      <c r="AA58" s="437"/>
      <c r="AB58" s="437"/>
      <c r="AC58" s="437"/>
      <c r="AD58" s="437"/>
    </row>
    <row r="59" spans="3:30" s="54" customFormat="1" ht="101.25" customHeight="1" x14ac:dyDescent="0.25">
      <c r="C59" s="426" t="s">
        <v>389</v>
      </c>
      <c r="D59" s="426"/>
      <c r="E59" s="426"/>
      <c r="F59" s="426"/>
      <c r="G59" s="426"/>
      <c r="H59" s="426"/>
      <c r="I59" s="426"/>
      <c r="J59" s="426"/>
      <c r="K59" s="426"/>
      <c r="L59" s="426"/>
      <c r="M59" s="426"/>
      <c r="N59" s="426"/>
      <c r="O59" s="426"/>
      <c r="P59" s="165"/>
      <c r="Q59" s="426" t="s">
        <v>390</v>
      </c>
      <c r="R59" s="426"/>
      <c r="S59" s="426"/>
      <c r="T59" s="426"/>
      <c r="U59" s="426"/>
      <c r="V59" s="426"/>
      <c r="W59" s="426"/>
      <c r="X59" s="426"/>
      <c r="Y59" s="426"/>
      <c r="Z59" s="426"/>
      <c r="AA59" s="426"/>
      <c r="AB59" s="426"/>
      <c r="AC59" s="426"/>
      <c r="AD59" s="426"/>
    </row>
    <row r="60" spans="3:30" s="54" customFormat="1" ht="6.75" customHeight="1" x14ac:dyDescent="0.25">
      <c r="C60" s="423"/>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5"/>
    </row>
    <row r="61" spans="3:30" s="54" customFormat="1" ht="15" customHeight="1" x14ac:dyDescent="0.25">
      <c r="C61" s="378" t="s">
        <v>391</v>
      </c>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3:30" s="54" customFormat="1" ht="15" x14ac:dyDescent="0.25">
      <c r="C62" s="437" t="s">
        <v>392</v>
      </c>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row>
    <row r="63" spans="3:30" s="54" customFormat="1" ht="27.75" customHeight="1" x14ac:dyDescent="0.2">
      <c r="C63" s="428" t="s">
        <v>393</v>
      </c>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row>
    <row r="64" spans="3:30" s="54" customFormat="1" x14ac:dyDescent="0.2">
      <c r="C64" s="428" t="s">
        <v>394</v>
      </c>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row>
    <row r="65" spans="3:32" s="54" customFormat="1" ht="6.75" customHeight="1" x14ac:dyDescent="0.25">
      <c r="C65" s="423"/>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5"/>
    </row>
    <row r="66" spans="3:32" s="54" customFormat="1" ht="15" x14ac:dyDescent="0.25">
      <c r="C66" s="437" t="s">
        <v>744</v>
      </c>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row>
    <row r="67" spans="3:32" s="54" customFormat="1" ht="57.75" customHeight="1" x14ac:dyDescent="0.2">
      <c r="C67" s="434" t="s">
        <v>395</v>
      </c>
      <c r="D67" s="434"/>
      <c r="E67" s="163" t="s">
        <v>334</v>
      </c>
      <c r="F67" s="440" t="s">
        <v>397</v>
      </c>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row>
    <row r="68" spans="3:32" s="54" customFormat="1" ht="59.25" customHeight="1" x14ac:dyDescent="0.2">
      <c r="C68" s="434"/>
      <c r="D68" s="434"/>
      <c r="E68" s="163" t="s">
        <v>396</v>
      </c>
      <c r="F68" s="428" t="s">
        <v>398</v>
      </c>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row>
    <row r="69" spans="3:32" s="54" customFormat="1" ht="52.5" customHeight="1" x14ac:dyDescent="0.2">
      <c r="C69" s="434"/>
      <c r="D69" s="434"/>
      <c r="E69" s="163" t="s">
        <v>336</v>
      </c>
      <c r="F69" s="426" t="s">
        <v>399</v>
      </c>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row>
    <row r="70" spans="3:32" s="54" customFormat="1" ht="5.25" customHeight="1" x14ac:dyDescent="0.25">
      <c r="C70" s="423"/>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5"/>
    </row>
    <row r="71" spans="3:32" s="54" customFormat="1" ht="15" customHeight="1" x14ac:dyDescent="0.25">
      <c r="C71" s="378" t="s">
        <v>400</v>
      </c>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3:32" s="54" customFormat="1" ht="15" customHeight="1" x14ac:dyDescent="0.2">
      <c r="C72" s="435" t="s">
        <v>401</v>
      </c>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row>
    <row r="73" spans="3:32" s="54" customFormat="1" ht="15" x14ac:dyDescent="0.2">
      <c r="C73" s="427" t="s">
        <v>402</v>
      </c>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row>
    <row r="74" spans="3:32" s="54" customFormat="1" ht="60" customHeight="1" x14ac:dyDescent="0.2">
      <c r="C74" s="428" t="s">
        <v>403</v>
      </c>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row>
    <row r="75" spans="3:32" s="54" customFormat="1" ht="130.5" customHeight="1" x14ac:dyDescent="0.2">
      <c r="C75" s="434" t="s">
        <v>404</v>
      </c>
      <c r="D75" s="434"/>
      <c r="E75" s="436" t="s">
        <v>405</v>
      </c>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F75" s="167"/>
    </row>
    <row r="76" spans="3:32" s="54" customFormat="1" ht="4.5" customHeight="1" x14ac:dyDescent="0.25">
      <c r="C76" s="423"/>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5"/>
    </row>
    <row r="77" spans="3:32" s="54" customFormat="1" ht="15" x14ac:dyDescent="0.2">
      <c r="C77" s="427" t="s">
        <v>745</v>
      </c>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row>
    <row r="78" spans="3:32" s="54" customFormat="1" ht="61.5" customHeight="1" x14ac:dyDescent="0.2">
      <c r="C78" s="434" t="s">
        <v>406</v>
      </c>
      <c r="D78" s="434"/>
      <c r="E78" s="163" t="s">
        <v>334</v>
      </c>
      <c r="F78" s="426" t="s">
        <v>407</v>
      </c>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row>
    <row r="79" spans="3:32" s="54" customFormat="1" ht="136.5" customHeight="1" x14ac:dyDescent="0.2">
      <c r="C79" s="434"/>
      <c r="D79" s="434"/>
      <c r="E79" s="163" t="s">
        <v>396</v>
      </c>
      <c r="F79" s="426" t="s">
        <v>408</v>
      </c>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row>
    <row r="80" spans="3:32" s="54" customFormat="1" ht="134.25" customHeight="1" x14ac:dyDescent="0.2">
      <c r="C80" s="434"/>
      <c r="D80" s="434"/>
      <c r="E80" s="163" t="s">
        <v>336</v>
      </c>
      <c r="F80" s="426" t="s">
        <v>409</v>
      </c>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row>
    <row r="81" spans="3:30" s="54" customFormat="1" ht="5.25" customHeight="1" x14ac:dyDescent="0.25">
      <c r="C81" s="165"/>
      <c r="D81" s="165"/>
      <c r="E81" s="423"/>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5"/>
      <c r="AD81" s="165"/>
    </row>
    <row r="82" spans="3:30" s="54" customFormat="1" ht="15" customHeight="1" x14ac:dyDescent="0.25">
      <c r="C82" s="378" t="s">
        <v>410</v>
      </c>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row>
    <row r="83" spans="3:30" s="54" customFormat="1" ht="15" customHeight="1" x14ac:dyDescent="0.2">
      <c r="C83" s="427" t="s">
        <v>411</v>
      </c>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row>
    <row r="84" spans="3:30" s="54" customFormat="1" ht="32.25" customHeight="1" x14ac:dyDescent="0.2">
      <c r="C84" s="426" t="s">
        <v>412</v>
      </c>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row>
    <row r="85" spans="3:30" s="54" customFormat="1" ht="15" customHeight="1" x14ac:dyDescent="0.2">
      <c r="C85" s="433" t="s">
        <v>413</v>
      </c>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row>
    <row r="86" spans="3:30" s="54" customFormat="1" ht="128.25" customHeight="1" x14ac:dyDescent="0.2">
      <c r="C86" s="428" t="s">
        <v>414</v>
      </c>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row>
    <row r="87" spans="3:30" s="54" customFormat="1" ht="116.25" customHeight="1" x14ac:dyDescent="0.2">
      <c r="C87" s="434" t="s">
        <v>415</v>
      </c>
      <c r="D87" s="434"/>
      <c r="E87" s="163" t="s">
        <v>334</v>
      </c>
      <c r="F87" s="426" t="s">
        <v>416</v>
      </c>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row>
    <row r="88" spans="3:30" s="54" customFormat="1" ht="89.25" customHeight="1" x14ac:dyDescent="0.2">
      <c r="C88" s="434"/>
      <c r="D88" s="434"/>
      <c r="E88" s="163" t="s">
        <v>396</v>
      </c>
      <c r="F88" s="426" t="s">
        <v>417</v>
      </c>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row>
    <row r="89" spans="3:30" s="54" customFormat="1" ht="88.5" customHeight="1" x14ac:dyDescent="0.2">
      <c r="C89" s="434"/>
      <c r="D89" s="434"/>
      <c r="E89" s="163" t="s">
        <v>336</v>
      </c>
      <c r="F89" s="428" t="s">
        <v>418</v>
      </c>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row>
    <row r="90" spans="3:30" s="54" customFormat="1" ht="5.25" customHeight="1" x14ac:dyDescent="0.25">
      <c r="C90" s="423"/>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5"/>
    </row>
    <row r="91" spans="3:30" s="54" customFormat="1" ht="15" customHeight="1" x14ac:dyDescent="0.25">
      <c r="C91" s="378" t="s">
        <v>746</v>
      </c>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row>
    <row r="92" spans="3:30" s="54" customFormat="1" ht="33.75" customHeight="1" x14ac:dyDescent="0.25">
      <c r="C92" s="427" t="s">
        <v>419</v>
      </c>
      <c r="D92" s="427"/>
      <c r="E92" s="427"/>
      <c r="F92" s="427"/>
      <c r="G92" s="427"/>
      <c r="H92" s="427"/>
      <c r="I92" s="427"/>
      <c r="J92" s="427"/>
      <c r="K92" s="427"/>
      <c r="L92" s="427"/>
      <c r="M92" s="427"/>
      <c r="N92" s="427"/>
      <c r="O92" s="427"/>
      <c r="P92" s="165"/>
      <c r="Q92" s="427" t="s">
        <v>421</v>
      </c>
      <c r="R92" s="427"/>
      <c r="S92" s="427"/>
      <c r="T92" s="427"/>
      <c r="U92" s="427"/>
      <c r="V92" s="427"/>
      <c r="W92" s="427"/>
      <c r="X92" s="427"/>
      <c r="Y92" s="427"/>
      <c r="Z92" s="427"/>
      <c r="AA92" s="427"/>
      <c r="AB92" s="427"/>
      <c r="AC92" s="427"/>
      <c r="AD92" s="427"/>
    </row>
    <row r="93" spans="3:30" s="54" customFormat="1" ht="89.25" customHeight="1" x14ac:dyDescent="0.25">
      <c r="C93" s="426" t="s">
        <v>420</v>
      </c>
      <c r="D93" s="426"/>
      <c r="E93" s="426"/>
      <c r="F93" s="426"/>
      <c r="G93" s="426"/>
      <c r="H93" s="426"/>
      <c r="I93" s="426"/>
      <c r="J93" s="426"/>
      <c r="K93" s="426"/>
      <c r="L93" s="426"/>
      <c r="M93" s="426"/>
      <c r="N93" s="426"/>
      <c r="O93" s="426"/>
      <c r="P93" s="165"/>
      <c r="Q93" s="163" t="s">
        <v>334</v>
      </c>
      <c r="R93" s="426" t="s">
        <v>422</v>
      </c>
      <c r="S93" s="426"/>
      <c r="T93" s="426"/>
      <c r="U93" s="426"/>
      <c r="V93" s="426"/>
      <c r="W93" s="426"/>
      <c r="X93" s="426"/>
      <c r="Y93" s="426"/>
      <c r="Z93" s="426"/>
      <c r="AA93" s="426"/>
      <c r="AB93" s="426"/>
      <c r="AC93" s="426"/>
      <c r="AD93" s="426"/>
    </row>
    <row r="94" spans="3:30" s="54" customFormat="1" ht="92.25" customHeight="1" x14ac:dyDescent="0.25">
      <c r="C94" s="426"/>
      <c r="D94" s="426"/>
      <c r="E94" s="426"/>
      <c r="F94" s="426"/>
      <c r="G94" s="426"/>
      <c r="H94" s="426"/>
      <c r="I94" s="426"/>
      <c r="J94" s="426"/>
      <c r="K94" s="426"/>
      <c r="L94" s="426"/>
      <c r="M94" s="426"/>
      <c r="N94" s="426"/>
      <c r="O94" s="426"/>
      <c r="P94" s="165"/>
      <c r="Q94" s="163" t="s">
        <v>396</v>
      </c>
      <c r="R94" s="426" t="s">
        <v>423</v>
      </c>
      <c r="S94" s="426"/>
      <c r="T94" s="426"/>
      <c r="U94" s="426"/>
      <c r="V94" s="426"/>
      <c r="W94" s="426"/>
      <c r="X94" s="426"/>
      <c r="Y94" s="426"/>
      <c r="Z94" s="426"/>
      <c r="AA94" s="426"/>
      <c r="AB94" s="426"/>
      <c r="AC94" s="426"/>
      <c r="AD94" s="426"/>
    </row>
    <row r="95" spans="3:30" s="54" customFormat="1" ht="52.5" x14ac:dyDescent="0.25">
      <c r="C95" s="426"/>
      <c r="D95" s="426"/>
      <c r="E95" s="426"/>
      <c r="F95" s="426"/>
      <c r="G95" s="426"/>
      <c r="H95" s="426"/>
      <c r="I95" s="426"/>
      <c r="J95" s="426"/>
      <c r="K95" s="426"/>
      <c r="L95" s="426"/>
      <c r="M95" s="426"/>
      <c r="N95" s="426"/>
      <c r="O95" s="426"/>
      <c r="P95" s="165"/>
      <c r="Q95" s="163" t="s">
        <v>336</v>
      </c>
      <c r="R95" s="426" t="s">
        <v>424</v>
      </c>
      <c r="S95" s="426"/>
      <c r="T95" s="426"/>
      <c r="U95" s="426"/>
      <c r="V95" s="426"/>
      <c r="W95" s="426"/>
      <c r="X95" s="426"/>
      <c r="Y95" s="426"/>
      <c r="Z95" s="426"/>
      <c r="AA95" s="426"/>
      <c r="AB95" s="426"/>
      <c r="AC95" s="426"/>
      <c r="AD95" s="426"/>
    </row>
    <row r="96" spans="3:30" s="54" customFormat="1" ht="20.25" customHeight="1" x14ac:dyDescent="0.25">
      <c r="C96" s="427" t="s">
        <v>425</v>
      </c>
      <c r="D96" s="427"/>
      <c r="E96" s="427"/>
      <c r="F96" s="427"/>
      <c r="G96" s="427"/>
      <c r="H96" s="427"/>
      <c r="I96" s="427"/>
      <c r="J96" s="427"/>
      <c r="K96" s="427"/>
      <c r="L96" s="427"/>
      <c r="M96" s="427"/>
      <c r="N96" s="427"/>
      <c r="O96" s="427"/>
      <c r="P96" s="165"/>
      <c r="Q96" s="427" t="s">
        <v>426</v>
      </c>
      <c r="R96" s="427"/>
      <c r="S96" s="427"/>
      <c r="T96" s="427"/>
      <c r="U96" s="427"/>
      <c r="V96" s="427"/>
      <c r="W96" s="427"/>
      <c r="X96" s="427"/>
      <c r="Y96" s="427"/>
      <c r="Z96" s="427"/>
      <c r="AA96" s="427"/>
      <c r="AB96" s="427"/>
      <c r="AC96" s="427"/>
      <c r="AD96" s="427"/>
    </row>
    <row r="97" spans="1:62" s="54" customFormat="1" ht="90" customHeight="1" x14ac:dyDescent="0.25">
      <c r="C97" s="426" t="s">
        <v>427</v>
      </c>
      <c r="D97" s="426"/>
      <c r="E97" s="426"/>
      <c r="F97" s="426"/>
      <c r="G97" s="426"/>
      <c r="H97" s="426"/>
      <c r="I97" s="426"/>
      <c r="J97" s="426"/>
      <c r="K97" s="426"/>
      <c r="L97" s="426"/>
      <c r="M97" s="426"/>
      <c r="N97" s="426"/>
      <c r="O97" s="426"/>
      <c r="P97" s="165"/>
      <c r="Q97" s="432" t="s">
        <v>428</v>
      </c>
      <c r="R97" s="432"/>
      <c r="S97" s="432"/>
      <c r="T97" s="432"/>
      <c r="U97" s="432"/>
      <c r="V97" s="432"/>
      <c r="W97" s="432"/>
      <c r="X97" s="432"/>
      <c r="Y97" s="432"/>
      <c r="Z97" s="432"/>
      <c r="AA97" s="432"/>
      <c r="AB97" s="432"/>
      <c r="AC97" s="432"/>
      <c r="AD97" s="432"/>
    </row>
    <row r="98" spans="1:62" s="170" customFormat="1" ht="8.25" customHeight="1" x14ac:dyDescent="0.25">
      <c r="A98" s="168"/>
      <c r="B98" s="168"/>
      <c r="C98" s="168"/>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9"/>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row>
    <row r="99" spans="1:62" s="54" customFormat="1" ht="15" customHeight="1" x14ac:dyDescent="0.2">
      <c r="C99" s="427" t="s">
        <v>429</v>
      </c>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row>
    <row r="100" spans="1:62" s="54" customFormat="1" ht="33" customHeight="1" x14ac:dyDescent="0.2">
      <c r="C100" s="426" t="s">
        <v>430</v>
      </c>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row>
    <row r="101" spans="1:62" s="54" customFormat="1" ht="15" x14ac:dyDescent="0.2">
      <c r="C101" s="431" t="s">
        <v>431</v>
      </c>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row>
    <row r="102" spans="1:62" s="54" customFormat="1" ht="346.5" customHeight="1" x14ac:dyDescent="0.2">
      <c r="C102" s="426" t="s">
        <v>432</v>
      </c>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row>
    <row r="103" spans="1:62" s="54" customFormat="1" ht="7.5" customHeight="1" x14ac:dyDescent="0.25">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5"/>
    </row>
    <row r="104" spans="1:62" s="54" customFormat="1" ht="15" customHeight="1" x14ac:dyDescent="0.2">
      <c r="C104" s="427" t="s">
        <v>433</v>
      </c>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row>
    <row r="105" spans="1:62" s="54" customFormat="1" ht="188.25" customHeight="1" x14ac:dyDescent="0.2">
      <c r="C105" s="428" t="s">
        <v>434</v>
      </c>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row>
    <row r="106" spans="1:62" s="54" customFormat="1" ht="167.25" customHeight="1" x14ac:dyDescent="0.2">
      <c r="C106" s="426" t="s">
        <v>435</v>
      </c>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row>
    <row r="107" spans="1:62" s="54" customFormat="1" ht="72.75" customHeight="1" x14ac:dyDescent="0.2">
      <c r="C107" s="426" t="s">
        <v>436</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row>
    <row r="108" spans="1:62" s="54" customFormat="1" ht="319.5" customHeight="1" x14ac:dyDescent="0.2">
      <c r="C108" s="426" t="s">
        <v>437</v>
      </c>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row>
    <row r="109" spans="1:62" s="54" customFormat="1" ht="57" customHeight="1" x14ac:dyDescent="0.2">
      <c r="C109" s="426" t="s">
        <v>438</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row>
    <row r="110" spans="1:62" s="54" customFormat="1" ht="15" customHeight="1" x14ac:dyDescent="0.2">
      <c r="C110" s="427" t="s">
        <v>439</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row>
    <row r="111" spans="1:62" s="54" customFormat="1" ht="132.75" customHeight="1" x14ac:dyDescent="0.2">
      <c r="C111" s="426" t="s">
        <v>440</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row>
    <row r="112" spans="1:62" s="54" customFormat="1" ht="76.5" customHeight="1" x14ac:dyDescent="0.2">
      <c r="C112" s="426" t="s">
        <v>441</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row>
    <row r="113" spans="3:30" s="54" customFormat="1" ht="153" customHeight="1" x14ac:dyDescent="0.2">
      <c r="C113" s="426" t="s">
        <v>442</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row>
    <row r="114" spans="3:30" s="54" customFormat="1" ht="289.5" customHeight="1" x14ac:dyDescent="0.2">
      <c r="C114" s="426" t="s">
        <v>747</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row>
    <row r="115" spans="3:30" s="54" customFormat="1" ht="72.75" customHeight="1" x14ac:dyDescent="0.2">
      <c r="C115" s="426" t="s">
        <v>443</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row>
    <row r="116" spans="3:30" s="54" customFormat="1" ht="15" customHeight="1" x14ac:dyDescent="0.2">
      <c r="C116" s="427" t="s">
        <v>748</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row>
    <row r="117" spans="3:30" s="54" customFormat="1" ht="179.25" customHeight="1" x14ac:dyDescent="0.2">
      <c r="C117" s="426" t="s">
        <v>444</v>
      </c>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row>
    <row r="118" spans="3:30" s="54" customFormat="1" ht="124.5" customHeight="1" x14ac:dyDescent="0.2">
      <c r="C118" s="426" t="s">
        <v>446</v>
      </c>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row>
    <row r="119" spans="3:30" s="54" customFormat="1" ht="81" customHeight="1" x14ac:dyDescent="0.2">
      <c r="C119" s="426" t="s">
        <v>445</v>
      </c>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row>
    <row r="120" spans="3:30" s="54" customFormat="1" ht="161.25" customHeight="1" x14ac:dyDescent="0.2">
      <c r="C120" s="426" t="s">
        <v>447</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row>
    <row r="121" spans="3:30" s="54" customFormat="1" ht="83.25" customHeight="1" x14ac:dyDescent="0.2">
      <c r="C121" s="426" t="s">
        <v>448</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row>
    <row r="122" spans="3:30" s="54" customFormat="1" ht="6" customHeight="1" x14ac:dyDescent="0.2">
      <c r="C122" s="227"/>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228"/>
    </row>
    <row r="123" spans="3:30" s="54" customFormat="1" ht="15" customHeight="1" x14ac:dyDescent="0.2">
      <c r="C123" s="427" t="s">
        <v>749</v>
      </c>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row>
    <row r="124" spans="3:30" s="54" customFormat="1" ht="105" customHeight="1" x14ac:dyDescent="0.2">
      <c r="C124" s="426" t="s">
        <v>450</v>
      </c>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row>
    <row r="125" spans="3:30" s="54" customFormat="1" ht="49.5" customHeight="1" x14ac:dyDescent="0.2">
      <c r="C125" s="426" t="s">
        <v>449</v>
      </c>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row>
    <row r="126" spans="3:30" s="54" customFormat="1" ht="53.25" customHeight="1" x14ac:dyDescent="0.2">
      <c r="C126" s="426" t="s">
        <v>451</v>
      </c>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row>
    <row r="127" spans="3:30" s="54" customFormat="1" ht="208.5" customHeight="1" x14ac:dyDescent="0.2">
      <c r="C127" s="426" t="s">
        <v>452</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row>
    <row r="128" spans="3:30" s="54" customFormat="1" ht="55.5" customHeight="1" x14ac:dyDescent="0.2">
      <c r="C128" s="426" t="s">
        <v>750</v>
      </c>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row>
    <row r="129" spans="3:30" s="54" customFormat="1" ht="15" customHeight="1" x14ac:dyDescent="0.2">
      <c r="C129" s="427" t="s">
        <v>751</v>
      </c>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row>
    <row r="130" spans="3:30" s="54" customFormat="1" ht="99.75" customHeight="1" x14ac:dyDescent="0.2">
      <c r="C130" s="428" t="s">
        <v>453</v>
      </c>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row>
    <row r="131" spans="3:30" s="54" customFormat="1" ht="72" customHeight="1" x14ac:dyDescent="0.2">
      <c r="C131" s="428" t="s">
        <v>454</v>
      </c>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row>
    <row r="132" spans="3:30" s="54" customFormat="1" ht="92.25" customHeight="1" x14ac:dyDescent="0.2">
      <c r="C132" s="426" t="s">
        <v>455</v>
      </c>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row>
    <row r="133" spans="3:30" s="54" customFormat="1" ht="214.5" customHeight="1" x14ac:dyDescent="0.2">
      <c r="C133" s="426" t="s">
        <v>456</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row>
    <row r="134" spans="3:30" s="54" customFormat="1" ht="33" customHeight="1" x14ac:dyDescent="0.2">
      <c r="C134" s="426" t="s">
        <v>457</v>
      </c>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row>
    <row r="135" spans="3:30" s="54" customFormat="1" ht="15" customHeight="1" x14ac:dyDescent="0.2">
      <c r="C135" s="427" t="s">
        <v>752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row>
    <row r="136" spans="3:30" s="54" customFormat="1" ht="135" customHeight="1" x14ac:dyDescent="0.2">
      <c r="C136" s="426" t="s">
        <v>458</v>
      </c>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row>
    <row r="137" spans="3:30" s="54" customFormat="1" ht="103.5" customHeight="1" x14ac:dyDescent="0.2">
      <c r="C137" s="428" t="s">
        <v>459</v>
      </c>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row>
    <row r="138" spans="3:30" s="54" customFormat="1" ht="123.75" customHeight="1" x14ac:dyDescent="0.2">
      <c r="C138" s="426" t="s">
        <v>460</v>
      </c>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row>
    <row r="139" spans="3:30" s="54" customFormat="1" ht="51" customHeight="1" x14ac:dyDescent="0.2">
      <c r="C139" s="426" t="s">
        <v>461</v>
      </c>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row>
    <row r="140" spans="3:30" s="54" customFormat="1" ht="9" customHeight="1" x14ac:dyDescent="0.2">
      <c r="C140" s="227"/>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228"/>
    </row>
    <row r="141" spans="3:30" s="54" customFormat="1" ht="15" customHeight="1" x14ac:dyDescent="0.2">
      <c r="C141" s="427" t="s">
        <v>462</v>
      </c>
      <c r="D141" s="427"/>
      <c r="E141" s="427"/>
      <c r="F141" s="427"/>
      <c r="G141" s="427"/>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row>
    <row r="142" spans="3:30" s="54" customFormat="1" ht="76.5" customHeight="1" x14ac:dyDescent="0.2">
      <c r="C142" s="426" t="s">
        <v>463</v>
      </c>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row>
    <row r="143" spans="3:30" s="54" customFormat="1" ht="78.75" customHeight="1" x14ac:dyDescent="0.2">
      <c r="C143" s="426" t="s">
        <v>464</v>
      </c>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row>
    <row r="144" spans="3:30" s="54" customFormat="1" ht="33.75" customHeight="1" x14ac:dyDescent="0.2">
      <c r="C144" s="426" t="s">
        <v>465</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row>
    <row r="145" spans="3:30" ht="3" customHeight="1" x14ac:dyDescent="0.2">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row>
    <row r="146" spans="3:30" ht="10.5" customHeight="1" x14ac:dyDescent="0.2">
      <c r="C146" s="171"/>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3"/>
    </row>
    <row r="147" spans="3:30" ht="18.75" customHeight="1" x14ac:dyDescent="0.2">
      <c r="C147" s="174"/>
      <c r="D147" s="429" t="s">
        <v>825</v>
      </c>
      <c r="E147" s="430"/>
      <c r="F147" s="430"/>
      <c r="G147" s="430"/>
      <c r="H147" s="430"/>
      <c r="I147" s="430"/>
      <c r="J147" s="430"/>
      <c r="K147" s="430"/>
      <c r="L147" s="430"/>
      <c r="M147" s="430"/>
      <c r="N147" s="430"/>
      <c r="O147" s="175"/>
      <c r="P147" s="175"/>
      <c r="Q147" s="175"/>
      <c r="R147" s="175"/>
      <c r="S147" s="175"/>
      <c r="T147" s="175"/>
      <c r="U147" s="175"/>
      <c r="V147" s="175"/>
      <c r="W147" s="175"/>
      <c r="X147" s="175"/>
      <c r="Y147" s="175"/>
      <c r="Z147" s="175"/>
      <c r="AA147" s="175"/>
      <c r="AB147" s="175"/>
      <c r="AC147" s="175"/>
      <c r="AD147" s="176"/>
    </row>
    <row r="148" spans="3:30" ht="18.75" customHeight="1" x14ac:dyDescent="0.2">
      <c r="C148" s="174"/>
      <c r="D148" s="430" t="s">
        <v>508</v>
      </c>
      <c r="E148" s="430"/>
      <c r="F148" s="430"/>
      <c r="G148" s="430"/>
      <c r="H148" s="430"/>
      <c r="I148" s="430"/>
      <c r="J148" s="430"/>
      <c r="K148" s="430"/>
      <c r="L148" s="430"/>
      <c r="M148" s="430"/>
      <c r="N148" s="430"/>
      <c r="O148" s="175"/>
      <c r="P148" s="175"/>
      <c r="Q148" s="175"/>
      <c r="R148" s="175"/>
      <c r="S148" s="175"/>
      <c r="T148" s="175"/>
      <c r="U148" s="175"/>
      <c r="V148" s="175"/>
      <c r="W148" s="175"/>
      <c r="X148" s="175"/>
      <c r="Y148" s="175"/>
      <c r="Z148" s="175"/>
      <c r="AA148" s="175"/>
      <c r="AB148" s="175"/>
      <c r="AC148" s="175"/>
      <c r="AD148" s="176"/>
    </row>
    <row r="149" spans="3:30" ht="18.75" customHeight="1" x14ac:dyDescent="0.2">
      <c r="C149" s="174"/>
      <c r="D149" s="430" t="s">
        <v>684</v>
      </c>
      <c r="E149" s="430"/>
      <c r="F149" s="430"/>
      <c r="G149" s="430"/>
      <c r="H149" s="430"/>
      <c r="I149" s="430"/>
      <c r="J149" s="430"/>
      <c r="K149" s="430"/>
      <c r="L149" s="430"/>
      <c r="M149" s="430"/>
      <c r="N149" s="430"/>
      <c r="O149" s="175"/>
      <c r="P149" s="175"/>
      <c r="Q149" s="175"/>
      <c r="R149" s="175"/>
      <c r="S149" s="175"/>
      <c r="T149" s="175"/>
      <c r="U149" s="175"/>
      <c r="V149" s="175"/>
      <c r="W149" s="175"/>
      <c r="X149" s="175"/>
      <c r="Y149" s="175"/>
      <c r="Z149" s="175"/>
      <c r="AA149" s="175"/>
      <c r="AB149" s="175"/>
      <c r="AC149" s="175"/>
      <c r="AD149" s="176"/>
    </row>
    <row r="150" spans="3:30" ht="18.75" customHeight="1" x14ac:dyDescent="0.2">
      <c r="C150" s="174"/>
      <c r="D150" s="429" t="s">
        <v>753</v>
      </c>
      <c r="E150" s="430"/>
      <c r="F150" s="430"/>
      <c r="G150" s="430"/>
      <c r="H150" s="430"/>
      <c r="I150" s="430"/>
      <c r="J150" s="430"/>
      <c r="K150" s="430"/>
      <c r="L150" s="430"/>
      <c r="M150" s="430"/>
      <c r="N150" s="430"/>
      <c r="O150" s="175"/>
      <c r="P150" s="175"/>
      <c r="Q150" s="175"/>
      <c r="R150" s="175"/>
      <c r="S150" s="175"/>
      <c r="T150" s="175"/>
      <c r="U150" s="175"/>
      <c r="V150" s="175"/>
      <c r="W150" s="175"/>
      <c r="X150" s="175"/>
      <c r="Y150" s="175"/>
      <c r="Z150" s="175"/>
      <c r="AA150" s="175"/>
      <c r="AB150" s="175"/>
      <c r="AC150" s="175"/>
      <c r="AD150" s="176"/>
    </row>
    <row r="151" spans="3:30" x14ac:dyDescent="0.2">
      <c r="C151" s="171"/>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3"/>
    </row>
    <row r="152" spans="3:30" x14ac:dyDescent="0.2">
      <c r="C152" s="438" t="s">
        <v>293</v>
      </c>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439"/>
    </row>
    <row r="153" spans="3:30" x14ac:dyDescent="0.2">
      <c r="C153" s="438" t="s">
        <v>584</v>
      </c>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439"/>
    </row>
    <row r="154" spans="3:30" x14ac:dyDescent="0.2">
      <c r="C154" s="438" t="s">
        <v>294</v>
      </c>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439"/>
    </row>
    <row r="155" spans="3:30" x14ac:dyDescent="0.2">
      <c r="C155" s="438" t="s">
        <v>295</v>
      </c>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439"/>
    </row>
    <row r="156" spans="3:30" x14ac:dyDescent="0.2">
      <c r="C156" s="441" t="s">
        <v>296</v>
      </c>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442"/>
    </row>
    <row r="157" spans="3:30" x14ac:dyDescent="0.2">
      <c r="C157" s="441" t="s">
        <v>297</v>
      </c>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442"/>
    </row>
    <row r="158" spans="3:30" x14ac:dyDescent="0.2">
      <c r="C158" s="177"/>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9"/>
    </row>
    <row r="159" spans="3:30" x14ac:dyDescent="0.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row>
    <row r="160" spans="3:30" x14ac:dyDescent="0.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row>
    <row r="161" spans="3:30" x14ac:dyDescent="0.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row>
    <row r="162" spans="3:30" x14ac:dyDescent="0.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row>
    <row r="163" spans="3:30" x14ac:dyDescent="0.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row>
    <row r="164" spans="3:30" x14ac:dyDescent="0.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row>
    <row r="165" spans="3:30" x14ac:dyDescent="0.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row>
    <row r="166" spans="3:30" x14ac:dyDescent="0.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row>
    <row r="167" spans="3:30" x14ac:dyDescent="0.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row>
    <row r="168" spans="3:30" x14ac:dyDescent="0.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row>
    <row r="169" spans="3:30" x14ac:dyDescent="0.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row>
    <row r="170" spans="3:30" x14ac:dyDescent="0.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row>
    <row r="171" spans="3:30" ht="48.75" customHeight="1" x14ac:dyDescent="0.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row>
    <row r="172" spans="3:30" x14ac:dyDescent="0.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row>
    <row r="173" spans="3:30" x14ac:dyDescent="0.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row>
    <row r="174" spans="3:30" x14ac:dyDescent="0.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row>
    <row r="175" spans="3:30" x14ac:dyDescent="0.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row>
    <row r="176" spans="3:30" x14ac:dyDescent="0.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row>
    <row r="177" spans="3:30" x14ac:dyDescent="0.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row>
    <row r="178" spans="3:30" ht="31.5" customHeight="1" x14ac:dyDescent="0.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row>
    <row r="179" spans="3:30" ht="24.75" customHeight="1" x14ac:dyDescent="0.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row>
    <row r="180" spans="3:30" ht="34.5" customHeight="1" x14ac:dyDescent="0.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row>
    <row r="181" spans="3:30" ht="28.5" customHeight="1" x14ac:dyDescent="0.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row>
    <row r="182" spans="3:30" ht="33.75" customHeight="1" x14ac:dyDescent="0.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row>
    <row r="183" spans="3:30" x14ac:dyDescent="0.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row>
    <row r="184" spans="3:30" x14ac:dyDescent="0.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row>
    <row r="185" spans="3:30" x14ac:dyDescent="0.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row>
    <row r="186" spans="3:30" x14ac:dyDescent="0.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row>
    <row r="187" spans="3:30" x14ac:dyDescent="0.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row>
    <row r="188" spans="3:30" ht="46.5" customHeight="1" x14ac:dyDescent="0.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row>
    <row r="189" spans="3:30" x14ac:dyDescent="0.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row>
    <row r="190" spans="3:30" x14ac:dyDescent="0.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row>
    <row r="191" spans="3:30" x14ac:dyDescent="0.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row>
    <row r="192" spans="3:30" x14ac:dyDescent="0.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row>
    <row r="193" spans="3:30" x14ac:dyDescent="0.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row>
    <row r="194" spans="3:30" x14ac:dyDescent="0.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row>
    <row r="195" spans="3:30" x14ac:dyDescent="0.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row>
    <row r="196" spans="3:30" x14ac:dyDescent="0.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row>
    <row r="197" spans="3:30" x14ac:dyDescent="0.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row>
    <row r="198" spans="3:30" x14ac:dyDescent="0.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row>
    <row r="199" spans="3:30" x14ac:dyDescent="0.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row>
    <row r="200" spans="3:30" x14ac:dyDescent="0.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row>
    <row r="201" spans="3:30" x14ac:dyDescent="0.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row>
    <row r="202" spans="3:30" x14ac:dyDescent="0.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row>
    <row r="203" spans="3:30" x14ac:dyDescent="0.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row>
    <row r="204" spans="3:30" x14ac:dyDescent="0.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row>
    <row r="205" spans="3:30" x14ac:dyDescent="0.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row>
    <row r="206" spans="3:30" x14ac:dyDescent="0.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row>
    <row r="207" spans="3:30" x14ac:dyDescent="0.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row>
    <row r="208" spans="3:30" x14ac:dyDescent="0.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row>
    <row r="209" spans="3:30" x14ac:dyDescent="0.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row>
    <row r="210" spans="3:30" x14ac:dyDescent="0.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row>
    <row r="211" spans="3:30" x14ac:dyDescent="0.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row>
    <row r="212" spans="3:30" x14ac:dyDescent="0.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row>
    <row r="213" spans="3:30" x14ac:dyDescent="0.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row>
    <row r="214" spans="3:30" x14ac:dyDescent="0.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row>
    <row r="215" spans="3:30" x14ac:dyDescent="0.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row>
    <row r="216" spans="3:30" x14ac:dyDescent="0.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row>
    <row r="217" spans="3:30" x14ac:dyDescent="0.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row>
    <row r="218" spans="3:30" x14ac:dyDescent="0.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row>
    <row r="219" spans="3:30" x14ac:dyDescent="0.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row>
    <row r="220" spans="3:30" x14ac:dyDescent="0.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row>
    <row r="221" spans="3:30" x14ac:dyDescent="0.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row>
    <row r="222" spans="3:30" x14ac:dyDescent="0.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row>
    <row r="223" spans="3:30" x14ac:dyDescent="0.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row>
    <row r="224" spans="3:30" x14ac:dyDescent="0.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row>
    <row r="225" spans="3:30" x14ac:dyDescent="0.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row>
    <row r="226" spans="3:30" x14ac:dyDescent="0.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row>
    <row r="227" spans="3:30" x14ac:dyDescent="0.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row>
    <row r="228" spans="3:30" x14ac:dyDescent="0.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row>
    <row r="229" spans="3:30" x14ac:dyDescent="0.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row>
    <row r="230" spans="3:30" x14ac:dyDescent="0.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row>
    <row r="231" spans="3:30" x14ac:dyDescent="0.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row>
    <row r="232" spans="3:30" x14ac:dyDescent="0.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row>
    <row r="233" spans="3:30" ht="2.25" customHeight="1" x14ac:dyDescent="0.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row>
    <row r="234" spans="3:30" x14ac:dyDescent="0.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row>
    <row r="235" spans="3:30" x14ac:dyDescent="0.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row>
    <row r="236" spans="3:30" x14ac:dyDescent="0.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row>
    <row r="237" spans="3:30" x14ac:dyDescent="0.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row>
    <row r="238" spans="3:30" x14ac:dyDescent="0.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row>
    <row r="239" spans="3:30" x14ac:dyDescent="0.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row>
    <row r="240" spans="3:30" x14ac:dyDescent="0.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row>
    <row r="241" spans="3:30" x14ac:dyDescent="0.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row>
    <row r="242" spans="3:30" x14ac:dyDescent="0.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row>
    <row r="243" spans="3:30" x14ac:dyDescent="0.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row>
    <row r="244" spans="3:30" x14ac:dyDescent="0.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row>
    <row r="245" spans="3:30" x14ac:dyDescent="0.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row>
    <row r="246" spans="3:30" x14ac:dyDescent="0.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row>
    <row r="247" spans="3:30" ht="23.25" customHeight="1" x14ac:dyDescent="0.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row>
    <row r="248" spans="3:30" x14ac:dyDescent="0.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row>
    <row r="249" spans="3:30" x14ac:dyDescent="0.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row>
    <row r="250" spans="3:30" ht="11.25" customHeight="1" x14ac:dyDescent="0.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row>
    <row r="251" spans="3:30" x14ac:dyDescent="0.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row>
    <row r="252" spans="3:30" x14ac:dyDescent="0.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row>
    <row r="253" spans="3:30" x14ac:dyDescent="0.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row>
    <row r="254" spans="3:30" x14ac:dyDescent="0.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row>
    <row r="255" spans="3:30" x14ac:dyDescent="0.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row>
    <row r="256" spans="3:30" x14ac:dyDescent="0.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row>
    <row r="257" spans="3:30" x14ac:dyDescent="0.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row>
    <row r="258" spans="3:30" x14ac:dyDescent="0.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row>
    <row r="259" spans="3:30" x14ac:dyDescent="0.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row>
    <row r="260" spans="3:30" x14ac:dyDescent="0.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row>
    <row r="261" spans="3:30" x14ac:dyDescent="0.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row>
    <row r="262" spans="3:30" x14ac:dyDescent="0.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row>
    <row r="263" spans="3:30" x14ac:dyDescent="0.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row>
    <row r="264" spans="3:30" x14ac:dyDescent="0.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row>
    <row r="265" spans="3:30" x14ac:dyDescent="0.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row>
    <row r="266" spans="3:30" x14ac:dyDescent="0.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row>
    <row r="267" spans="3:30" x14ac:dyDescent="0.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row>
    <row r="268" spans="3:30" x14ac:dyDescent="0.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row>
    <row r="269" spans="3:30" x14ac:dyDescent="0.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row>
    <row r="270" spans="3:30" x14ac:dyDescent="0.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row>
    <row r="271" spans="3:30" x14ac:dyDescent="0.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row>
    <row r="272" spans="3:30" x14ac:dyDescent="0.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row>
    <row r="273" spans="3:30" x14ac:dyDescent="0.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row>
    <row r="274" spans="3:30" x14ac:dyDescent="0.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row>
    <row r="275" spans="3:30" x14ac:dyDescent="0.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row>
    <row r="276" spans="3:30" x14ac:dyDescent="0.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row>
    <row r="277" spans="3:30" x14ac:dyDescent="0.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row>
    <row r="278" spans="3:30" x14ac:dyDescent="0.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row>
    <row r="279" spans="3:30" x14ac:dyDescent="0.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row>
    <row r="280" spans="3:30" ht="16.5" customHeight="1" x14ac:dyDescent="0.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row>
    <row r="281" spans="3:30" x14ac:dyDescent="0.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row>
    <row r="282" spans="3:30" x14ac:dyDescent="0.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row>
    <row r="283" spans="3:30" x14ac:dyDescent="0.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row>
    <row r="284" spans="3:30" x14ac:dyDescent="0.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row>
    <row r="285" spans="3:30" x14ac:dyDescent="0.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row>
    <row r="286" spans="3:30" x14ac:dyDescent="0.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row>
    <row r="287" spans="3:30" x14ac:dyDescent="0.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row>
    <row r="288" spans="3:30" x14ac:dyDescent="0.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row>
    <row r="289" spans="3:30" x14ac:dyDescent="0.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row>
    <row r="290" spans="3:30" x14ac:dyDescent="0.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row>
    <row r="291" spans="3:30" x14ac:dyDescent="0.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row>
    <row r="292" spans="3:30" x14ac:dyDescent="0.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row>
    <row r="293" spans="3:30" x14ac:dyDescent="0.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row>
    <row r="294" spans="3:30" x14ac:dyDescent="0.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row>
    <row r="295" spans="3:30" x14ac:dyDescent="0.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row>
    <row r="296" spans="3:30" x14ac:dyDescent="0.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row>
    <row r="297" spans="3:30" x14ac:dyDescent="0.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row>
    <row r="298" spans="3:30" x14ac:dyDescent="0.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row>
    <row r="299" spans="3:30" x14ac:dyDescent="0.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row>
    <row r="300" spans="3:30" x14ac:dyDescent="0.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row>
    <row r="301" spans="3:30" x14ac:dyDescent="0.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row>
    <row r="302" spans="3:30" x14ac:dyDescent="0.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row>
    <row r="303" spans="3:30" x14ac:dyDescent="0.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row>
    <row r="304" spans="3:30" x14ac:dyDescent="0.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row>
    <row r="305" spans="3:30" x14ac:dyDescent="0.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row>
    <row r="306" spans="3:30" x14ac:dyDescent="0.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row>
    <row r="307" spans="3:30" x14ac:dyDescent="0.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row>
    <row r="308" spans="3:30" x14ac:dyDescent="0.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row>
    <row r="309" spans="3:30" x14ac:dyDescent="0.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row>
    <row r="310" spans="3:30" x14ac:dyDescent="0.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row>
    <row r="311" spans="3:30" x14ac:dyDescent="0.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row>
    <row r="312" spans="3:30" x14ac:dyDescent="0.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row>
    <row r="313" spans="3:30" x14ac:dyDescent="0.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row>
    <row r="314" spans="3:30" x14ac:dyDescent="0.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row>
    <row r="315" spans="3:30" x14ac:dyDescent="0.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row>
    <row r="316" spans="3:30" x14ac:dyDescent="0.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row>
    <row r="317" spans="3:30" x14ac:dyDescent="0.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row>
    <row r="318" spans="3:30" x14ac:dyDescent="0.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row>
    <row r="319" spans="3:30" x14ac:dyDescent="0.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row>
    <row r="320" spans="3:30" x14ac:dyDescent="0.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row>
    <row r="321" spans="3:30" x14ac:dyDescent="0.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row>
    <row r="322" spans="3:30" x14ac:dyDescent="0.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row>
    <row r="323" spans="3:30" x14ac:dyDescent="0.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row>
    <row r="324" spans="3:30" ht="24.75" customHeight="1" x14ac:dyDescent="0.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row>
    <row r="325" spans="3:30" x14ac:dyDescent="0.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row>
    <row r="326" spans="3:30" x14ac:dyDescent="0.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row>
    <row r="327" spans="3:30" x14ac:dyDescent="0.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row>
    <row r="328" spans="3:30" x14ac:dyDescent="0.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row>
    <row r="329" spans="3:30" ht="24.75" customHeight="1" x14ac:dyDescent="0.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row>
    <row r="330" spans="3:30" x14ac:dyDescent="0.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row>
    <row r="331" spans="3:30" x14ac:dyDescent="0.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row>
    <row r="332" spans="3:30" x14ac:dyDescent="0.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row>
    <row r="333" spans="3:30" x14ac:dyDescent="0.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row>
    <row r="334" spans="3:30" x14ac:dyDescent="0.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row>
    <row r="335" spans="3:30" x14ac:dyDescent="0.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row>
    <row r="336" spans="3:30" x14ac:dyDescent="0.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row>
    <row r="337" spans="3:30" x14ac:dyDescent="0.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row>
    <row r="338" spans="3:30" x14ac:dyDescent="0.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row>
    <row r="339" spans="3:30" x14ac:dyDescent="0.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row>
    <row r="340" spans="3:30" x14ac:dyDescent="0.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row>
    <row r="341" spans="3:30" x14ac:dyDescent="0.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row>
    <row r="342" spans="3:30" x14ac:dyDescent="0.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row>
    <row r="343" spans="3:30" x14ac:dyDescent="0.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row>
    <row r="344" spans="3:30" x14ac:dyDescent="0.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row>
    <row r="345" spans="3:30" x14ac:dyDescent="0.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row>
    <row r="346" spans="3:30" x14ac:dyDescent="0.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row>
    <row r="347" spans="3:30" x14ac:dyDescent="0.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row>
    <row r="348" spans="3:30" x14ac:dyDescent="0.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row>
    <row r="349" spans="3:30" x14ac:dyDescent="0.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row>
    <row r="350" spans="3:30" x14ac:dyDescent="0.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row>
    <row r="351" spans="3:30" x14ac:dyDescent="0.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row>
    <row r="352" spans="3:30" x14ac:dyDescent="0.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row>
    <row r="353" spans="3:30" x14ac:dyDescent="0.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row>
    <row r="354" spans="3:30" x14ac:dyDescent="0.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row>
    <row r="355" spans="3:30" x14ac:dyDescent="0.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row>
    <row r="356" spans="3:30" x14ac:dyDescent="0.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row>
    <row r="357" spans="3:30" x14ac:dyDescent="0.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row>
    <row r="358" spans="3:30" x14ac:dyDescent="0.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row>
    <row r="359" spans="3:30" x14ac:dyDescent="0.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row>
    <row r="360" spans="3:30" x14ac:dyDescent="0.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row>
    <row r="361" spans="3:30" x14ac:dyDescent="0.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row>
    <row r="362" spans="3:30" x14ac:dyDescent="0.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row>
    <row r="363" spans="3:30" x14ac:dyDescent="0.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row>
    <row r="364" spans="3:30" x14ac:dyDescent="0.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row>
    <row r="365" spans="3:30" x14ac:dyDescent="0.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row>
    <row r="366" spans="3:30" x14ac:dyDescent="0.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row>
    <row r="367" spans="3:30" x14ac:dyDescent="0.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row>
    <row r="368" spans="3:30" x14ac:dyDescent="0.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row>
    <row r="369" spans="3:30" x14ac:dyDescent="0.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row>
    <row r="370" spans="3:30" x14ac:dyDescent="0.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row>
    <row r="371" spans="3:30" x14ac:dyDescent="0.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row>
    <row r="372" spans="3:30" x14ac:dyDescent="0.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row>
    <row r="373" spans="3:30" x14ac:dyDescent="0.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row>
    <row r="374" spans="3:30" x14ac:dyDescent="0.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row>
    <row r="375" spans="3:30" x14ac:dyDescent="0.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row>
    <row r="376" spans="3:30" x14ac:dyDescent="0.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row>
    <row r="377" spans="3:30" x14ac:dyDescent="0.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row>
    <row r="378" spans="3:30" x14ac:dyDescent="0.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row>
    <row r="379" spans="3:30" x14ac:dyDescent="0.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row>
    <row r="380" spans="3:30" x14ac:dyDescent="0.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row>
    <row r="381" spans="3:30" x14ac:dyDescent="0.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row>
    <row r="382" spans="3:30" x14ac:dyDescent="0.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row>
    <row r="383" spans="3:30" x14ac:dyDescent="0.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row>
    <row r="384" spans="3:30" x14ac:dyDescent="0.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row>
    <row r="385" spans="3:30" x14ac:dyDescent="0.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row>
    <row r="386" spans="3:30" x14ac:dyDescent="0.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row>
    <row r="387" spans="3:30" x14ac:dyDescent="0.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row>
    <row r="388" spans="3:30" x14ac:dyDescent="0.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row>
    <row r="389" spans="3:30" x14ac:dyDescent="0.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row>
    <row r="390" spans="3:30" x14ac:dyDescent="0.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row>
    <row r="391" spans="3:30" x14ac:dyDescent="0.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row>
  </sheetData>
  <sheetProtection algorithmName="SHA-512" hashValue="fucjHeCU5sYZ4f8DZS7Ee+UPTGau3dpiY1ZPEzkNNbkXkMg951xxTSSpv4cxST0hDJaaCa2l5J3EtUaZnlVtwA==" saltValue="Po887dTPcrXl7dVx6kpQ+Q==" spinCount="100000" sheet="1" objects="1" scenarios="1" formatCells="0" formatColumns="0" formatRows="0"/>
  <mergeCells count="189">
    <mergeCell ref="C49:D49"/>
    <mergeCell ref="E49:AD49"/>
    <mergeCell ref="C51:AD51"/>
    <mergeCell ref="C52:D52"/>
    <mergeCell ref="E52:AD52"/>
    <mergeCell ref="C46:D46"/>
    <mergeCell ref="E46:AD46"/>
    <mergeCell ref="C47:D47"/>
    <mergeCell ref="E47:AD47"/>
    <mergeCell ref="C48:D48"/>
    <mergeCell ref="C39:D39"/>
    <mergeCell ref="E39:AD39"/>
    <mergeCell ref="C40:D40"/>
    <mergeCell ref="E40:AD40"/>
    <mergeCell ref="C41:D41"/>
    <mergeCell ref="E41:AD41"/>
    <mergeCell ref="E48:AD48"/>
    <mergeCell ref="C42:D42"/>
    <mergeCell ref="E42:AD42"/>
    <mergeCell ref="C43:D43"/>
    <mergeCell ref="E43:AD43"/>
    <mergeCell ref="C44:AD44"/>
    <mergeCell ref="C45:D45"/>
    <mergeCell ref="E45:AD45"/>
    <mergeCell ref="E33:AD33"/>
    <mergeCell ref="C31:AD31"/>
    <mergeCell ref="C34:D34"/>
    <mergeCell ref="E34:AD34"/>
    <mergeCell ref="C35:D35"/>
    <mergeCell ref="E35:AD35"/>
    <mergeCell ref="C36:D36"/>
    <mergeCell ref="E36:AD36"/>
    <mergeCell ref="C38:AD38"/>
    <mergeCell ref="Z4:AD4"/>
    <mergeCell ref="Z5:AD5"/>
    <mergeCell ref="C2:E5"/>
    <mergeCell ref="Z3:AD3"/>
    <mergeCell ref="C152:AD152"/>
    <mergeCell ref="C53:D53"/>
    <mergeCell ref="E53:AD53"/>
    <mergeCell ref="C54:D54"/>
    <mergeCell ref="E54:AD54"/>
    <mergeCell ref="Z2:AD2"/>
    <mergeCell ref="C10:AD10"/>
    <mergeCell ref="C11:AD11"/>
    <mergeCell ref="C12:AD12"/>
    <mergeCell ref="C13:AD13"/>
    <mergeCell ref="C14:AD14"/>
    <mergeCell ref="F2:Y2"/>
    <mergeCell ref="F3:Y3"/>
    <mergeCell ref="F4:Y5"/>
    <mergeCell ref="C7:AD7"/>
    <mergeCell ref="E19:AD19"/>
    <mergeCell ref="E20:AD20"/>
    <mergeCell ref="C20:D20"/>
    <mergeCell ref="C21:D21"/>
    <mergeCell ref="E21:AD21"/>
    <mergeCell ref="C155:AD155"/>
    <mergeCell ref="C156:AD156"/>
    <mergeCell ref="C157:AD157"/>
    <mergeCell ref="C9:AD9"/>
    <mergeCell ref="C145:AD145"/>
    <mergeCell ref="C16:AD16"/>
    <mergeCell ref="C17:C19"/>
    <mergeCell ref="E17:AD17"/>
    <mergeCell ref="E18:AD18"/>
    <mergeCell ref="C153:AD153"/>
    <mergeCell ref="C23:AD23"/>
    <mergeCell ref="C22:AD22"/>
    <mergeCell ref="C24:AD24"/>
    <mergeCell ref="Q25:AD25"/>
    <mergeCell ref="C25:O25"/>
    <mergeCell ref="C26:O26"/>
    <mergeCell ref="Q26:AD26"/>
    <mergeCell ref="C27:AD27"/>
    <mergeCell ref="C29:AD29"/>
    <mergeCell ref="Q30:AD30"/>
    <mergeCell ref="C30:O30"/>
    <mergeCell ref="C33:D33"/>
    <mergeCell ref="E32:AD32"/>
    <mergeCell ref="C32:D32"/>
    <mergeCell ref="C55:D55"/>
    <mergeCell ref="E55:AD55"/>
    <mergeCell ref="C57:AD57"/>
    <mergeCell ref="C58:O58"/>
    <mergeCell ref="Q58:AD58"/>
    <mergeCell ref="C59:O59"/>
    <mergeCell ref="Q59:AD59"/>
    <mergeCell ref="C56:AD56"/>
    <mergeCell ref="C154:AD154"/>
    <mergeCell ref="C61:AD61"/>
    <mergeCell ref="C60:AD60"/>
    <mergeCell ref="C77:AD77"/>
    <mergeCell ref="C62:AD62"/>
    <mergeCell ref="C63:AD63"/>
    <mergeCell ref="C64:AD64"/>
    <mergeCell ref="C66:AD66"/>
    <mergeCell ref="C67:D69"/>
    <mergeCell ref="F67:AD67"/>
    <mergeCell ref="F68:AD68"/>
    <mergeCell ref="C78:D80"/>
    <mergeCell ref="F78:AD78"/>
    <mergeCell ref="F79:AD79"/>
    <mergeCell ref="F80:AD80"/>
    <mergeCell ref="C82:AD82"/>
    <mergeCell ref="C83:AD83"/>
    <mergeCell ref="F69:AD69"/>
    <mergeCell ref="C71:AD71"/>
    <mergeCell ref="C72:AD72"/>
    <mergeCell ref="C73:AD73"/>
    <mergeCell ref="C74:AD74"/>
    <mergeCell ref="C75:D75"/>
    <mergeCell ref="E75:AD75"/>
    <mergeCell ref="C91:AD91"/>
    <mergeCell ref="C92:O92"/>
    <mergeCell ref="Q92:AD92"/>
    <mergeCell ref="C93:O95"/>
    <mergeCell ref="R93:AD93"/>
    <mergeCell ref="R94:AD94"/>
    <mergeCell ref="R95:AD95"/>
    <mergeCell ref="C84:AD84"/>
    <mergeCell ref="C85:AD85"/>
    <mergeCell ref="C86:AD86"/>
    <mergeCell ref="C87:D89"/>
    <mergeCell ref="F87:AD87"/>
    <mergeCell ref="F88:AD88"/>
    <mergeCell ref="F89:AD89"/>
    <mergeCell ref="C111:AD111"/>
    <mergeCell ref="C112:AD112"/>
    <mergeCell ref="C101:AD101"/>
    <mergeCell ref="C102:AD102"/>
    <mergeCell ref="C104:AD104"/>
    <mergeCell ref="C105:AD105"/>
    <mergeCell ref="C106:AD106"/>
    <mergeCell ref="C103:AD103"/>
    <mergeCell ref="Q96:AD96"/>
    <mergeCell ref="C96:O96"/>
    <mergeCell ref="Q97:AD97"/>
    <mergeCell ref="C97:O97"/>
    <mergeCell ref="C99:AD99"/>
    <mergeCell ref="C100:AD100"/>
    <mergeCell ref="D147:N147"/>
    <mergeCell ref="D148:N148"/>
    <mergeCell ref="D149:N149"/>
    <mergeCell ref="D150:N150"/>
    <mergeCell ref="C37:AD37"/>
    <mergeCell ref="C50:AD50"/>
    <mergeCell ref="C65:AD65"/>
    <mergeCell ref="C70:AD70"/>
    <mergeCell ref="C76:AD76"/>
    <mergeCell ref="C90:AD90"/>
    <mergeCell ref="C141:AD141"/>
    <mergeCell ref="C142:AD142"/>
    <mergeCell ref="C143:AD143"/>
    <mergeCell ref="C144:AD144"/>
    <mergeCell ref="C132:AD132"/>
    <mergeCell ref="C133:AD133"/>
    <mergeCell ref="C134:AD134"/>
    <mergeCell ref="C135:AD135"/>
    <mergeCell ref="C136:AD136"/>
    <mergeCell ref="C137:AD137"/>
    <mergeCell ref="C119:AD119"/>
    <mergeCell ref="C120:AD120"/>
    <mergeCell ref="C121:AD121"/>
    <mergeCell ref="C123:AD123"/>
    <mergeCell ref="A2:A7"/>
    <mergeCell ref="C140:AD140"/>
    <mergeCell ref="E81:AC81"/>
    <mergeCell ref="C138:AD138"/>
    <mergeCell ref="C139:AD139"/>
    <mergeCell ref="C126:AD126"/>
    <mergeCell ref="C127:AD127"/>
    <mergeCell ref="C128:AD128"/>
    <mergeCell ref="C129:AD129"/>
    <mergeCell ref="C130:AD130"/>
    <mergeCell ref="C124:AD124"/>
    <mergeCell ref="C125:AD125"/>
    <mergeCell ref="C122:AD122"/>
    <mergeCell ref="C131:AD131"/>
    <mergeCell ref="C113:AD113"/>
    <mergeCell ref="C114:AD114"/>
    <mergeCell ref="C115:AD115"/>
    <mergeCell ref="C116:AD116"/>
    <mergeCell ref="C117:AD117"/>
    <mergeCell ref="C118:AD118"/>
    <mergeCell ref="C107:AD107"/>
    <mergeCell ref="C108:AD108"/>
    <mergeCell ref="C109:AD109"/>
    <mergeCell ref="C110:AD110"/>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8" min="1" max="30" man="1"/>
    <brk id="107" min="1" max="30" man="1"/>
    <brk id="114" min="1" max="30" man="1"/>
    <brk id="126" min="1" max="30" man="1"/>
    <brk id="137" min="1" max="30" man="1"/>
    <brk id="183" max="16383" man="1"/>
    <brk id="2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RowHeight="15" x14ac:dyDescent="0.25"/>
  <cols>
    <col min="1" max="1" width="13" customWidth="1"/>
  </cols>
  <sheetData>
    <row r="1" spans="1:10" ht="57" customHeight="1" x14ac:dyDescent="0.25">
      <c r="A1" s="472"/>
      <c r="B1" s="472"/>
      <c r="C1" s="469" t="s">
        <v>263</v>
      </c>
      <c r="D1" s="469"/>
      <c r="E1" s="469"/>
      <c r="F1" s="469"/>
      <c r="G1" s="469"/>
      <c r="H1" s="469"/>
      <c r="I1" s="471" t="s">
        <v>224</v>
      </c>
      <c r="J1" s="471"/>
    </row>
    <row r="2" spans="1:10" ht="24.95" customHeight="1" x14ac:dyDescent="0.25">
      <c r="A2" s="472"/>
      <c r="B2" s="472"/>
      <c r="C2" s="470" t="s">
        <v>250</v>
      </c>
      <c r="D2" s="470"/>
      <c r="E2" s="470"/>
      <c r="F2" s="470"/>
      <c r="G2" s="470"/>
      <c r="H2" s="470"/>
      <c r="I2" s="471" t="s">
        <v>201</v>
      </c>
      <c r="J2" s="471"/>
    </row>
    <row r="3" spans="1:10" ht="24.95" customHeight="1" x14ac:dyDescent="0.25">
      <c r="A3" s="472"/>
      <c r="B3" s="472"/>
      <c r="C3" s="473"/>
      <c r="D3" s="473"/>
      <c r="E3" s="473"/>
      <c r="F3" s="473"/>
      <c r="G3" s="473"/>
      <c r="H3" s="473"/>
      <c r="I3" s="471"/>
      <c r="J3" s="471"/>
    </row>
    <row r="4" spans="1:10" x14ac:dyDescent="0.25">
      <c r="A4" s="15"/>
      <c r="B4" s="15"/>
      <c r="C4" s="15"/>
      <c r="D4" s="15"/>
      <c r="E4" s="15"/>
      <c r="F4" s="15"/>
      <c r="G4" s="15"/>
      <c r="H4" s="15"/>
      <c r="I4" s="22"/>
      <c r="J4" s="22"/>
    </row>
    <row r="5" spans="1:10" ht="15.75" thickBot="1" x14ac:dyDescent="0.3"/>
    <row r="6" spans="1:10" x14ac:dyDescent="0.25">
      <c r="A6" s="460"/>
      <c r="B6" s="461"/>
      <c r="C6" s="461"/>
      <c r="D6" s="461"/>
      <c r="E6" s="461"/>
      <c r="F6" s="461"/>
      <c r="G6" s="461"/>
      <c r="H6" s="461"/>
      <c r="I6" s="461"/>
      <c r="J6" s="462"/>
    </row>
    <row r="7" spans="1:10" x14ac:dyDescent="0.25">
      <c r="A7" s="463"/>
      <c r="B7" s="464"/>
      <c r="C7" s="464"/>
      <c r="D7" s="464"/>
      <c r="E7" s="464"/>
      <c r="F7" s="464"/>
      <c r="G7" s="464"/>
      <c r="H7" s="464"/>
      <c r="I7" s="464"/>
      <c r="J7" s="465"/>
    </row>
    <row r="8" spans="1:10" x14ac:dyDescent="0.25">
      <c r="A8" s="463"/>
      <c r="B8" s="464"/>
      <c r="C8" s="464"/>
      <c r="D8" s="464"/>
      <c r="E8" s="464"/>
      <c r="F8" s="464"/>
      <c r="G8" s="464"/>
      <c r="H8" s="464"/>
      <c r="I8" s="464"/>
      <c r="J8" s="465"/>
    </row>
    <row r="9" spans="1:10" x14ac:dyDescent="0.25">
      <c r="A9" s="463"/>
      <c r="B9" s="464"/>
      <c r="C9" s="464"/>
      <c r="D9" s="464"/>
      <c r="E9" s="464"/>
      <c r="F9" s="464"/>
      <c r="G9" s="464"/>
      <c r="H9" s="464"/>
      <c r="I9" s="464"/>
      <c r="J9" s="465"/>
    </row>
    <row r="10" spans="1:10" x14ac:dyDescent="0.25">
      <c r="A10" s="463"/>
      <c r="B10" s="464"/>
      <c r="C10" s="464"/>
      <c r="D10" s="464"/>
      <c r="E10" s="464"/>
      <c r="F10" s="464"/>
      <c r="G10" s="464"/>
      <c r="H10" s="464"/>
      <c r="I10" s="464"/>
      <c r="J10" s="465"/>
    </row>
    <row r="11" spans="1:10" x14ac:dyDescent="0.25">
      <c r="A11" s="463"/>
      <c r="B11" s="464"/>
      <c r="C11" s="464"/>
      <c r="D11" s="464"/>
      <c r="E11" s="464"/>
      <c r="F11" s="464"/>
      <c r="G11" s="464"/>
      <c r="H11" s="464"/>
      <c r="I11" s="464"/>
      <c r="J11" s="465"/>
    </row>
    <row r="12" spans="1:10" x14ac:dyDescent="0.25">
      <c r="A12" s="463"/>
      <c r="B12" s="464"/>
      <c r="C12" s="464"/>
      <c r="D12" s="464"/>
      <c r="E12" s="464"/>
      <c r="F12" s="464"/>
      <c r="G12" s="464"/>
      <c r="H12" s="464"/>
      <c r="I12" s="464"/>
      <c r="J12" s="465"/>
    </row>
    <row r="13" spans="1:10" x14ac:dyDescent="0.25">
      <c r="A13" s="463"/>
      <c r="B13" s="464"/>
      <c r="C13" s="464"/>
      <c r="D13" s="464"/>
      <c r="E13" s="464"/>
      <c r="F13" s="464"/>
      <c r="G13" s="464"/>
      <c r="H13" s="464"/>
      <c r="I13" s="464"/>
      <c r="J13" s="465"/>
    </row>
    <row r="14" spans="1:10" x14ac:dyDescent="0.25">
      <c r="A14" s="463"/>
      <c r="B14" s="464"/>
      <c r="C14" s="464"/>
      <c r="D14" s="464"/>
      <c r="E14" s="464"/>
      <c r="F14" s="464"/>
      <c r="G14" s="464"/>
      <c r="H14" s="464"/>
      <c r="I14" s="464"/>
      <c r="J14" s="465"/>
    </row>
    <row r="15" spans="1:10" x14ac:dyDescent="0.25">
      <c r="A15" s="463"/>
      <c r="B15" s="464"/>
      <c r="C15" s="464"/>
      <c r="D15" s="464"/>
      <c r="E15" s="464"/>
      <c r="F15" s="464"/>
      <c r="G15" s="464"/>
      <c r="H15" s="464"/>
      <c r="I15" s="464"/>
      <c r="J15" s="465"/>
    </row>
    <row r="16" spans="1:10" x14ac:dyDescent="0.25">
      <c r="A16" s="463"/>
      <c r="B16" s="464"/>
      <c r="C16" s="464"/>
      <c r="D16" s="464"/>
      <c r="E16" s="464"/>
      <c r="F16" s="464"/>
      <c r="G16" s="464"/>
      <c r="H16" s="464"/>
      <c r="I16" s="464"/>
      <c r="J16" s="465"/>
    </row>
    <row r="17" spans="1:10" x14ac:dyDescent="0.25">
      <c r="A17" s="463"/>
      <c r="B17" s="464"/>
      <c r="C17" s="464"/>
      <c r="D17" s="464"/>
      <c r="E17" s="464"/>
      <c r="F17" s="464"/>
      <c r="G17" s="464"/>
      <c r="H17" s="464"/>
      <c r="I17" s="464"/>
      <c r="J17" s="465"/>
    </row>
    <row r="18" spans="1:10" x14ac:dyDescent="0.25">
      <c r="A18" s="463"/>
      <c r="B18" s="464"/>
      <c r="C18" s="464"/>
      <c r="D18" s="464"/>
      <c r="E18" s="464"/>
      <c r="F18" s="464"/>
      <c r="G18" s="464"/>
      <c r="H18" s="464"/>
      <c r="I18" s="464"/>
      <c r="J18" s="465"/>
    </row>
    <row r="19" spans="1:10" x14ac:dyDescent="0.25">
      <c r="A19" s="463"/>
      <c r="B19" s="464"/>
      <c r="C19" s="464"/>
      <c r="D19" s="464"/>
      <c r="E19" s="464"/>
      <c r="F19" s="464"/>
      <c r="G19" s="464"/>
      <c r="H19" s="464"/>
      <c r="I19" s="464"/>
      <c r="J19" s="465"/>
    </row>
    <row r="20" spans="1:10" x14ac:dyDescent="0.25">
      <c r="A20" s="463"/>
      <c r="B20" s="464"/>
      <c r="C20" s="464"/>
      <c r="D20" s="464"/>
      <c r="E20" s="464"/>
      <c r="F20" s="464"/>
      <c r="G20" s="464"/>
      <c r="H20" s="464"/>
      <c r="I20" s="464"/>
      <c r="J20" s="465"/>
    </row>
    <row r="21" spans="1:10" x14ac:dyDescent="0.25">
      <c r="A21" s="463"/>
      <c r="B21" s="464"/>
      <c r="C21" s="464"/>
      <c r="D21" s="464"/>
      <c r="E21" s="464"/>
      <c r="F21" s="464"/>
      <c r="G21" s="464"/>
      <c r="H21" s="464"/>
      <c r="I21" s="464"/>
      <c r="J21" s="465"/>
    </row>
    <row r="22" spans="1:10" x14ac:dyDescent="0.25">
      <c r="A22" s="463"/>
      <c r="B22" s="464"/>
      <c r="C22" s="464"/>
      <c r="D22" s="464"/>
      <c r="E22" s="464"/>
      <c r="F22" s="464"/>
      <c r="G22" s="464"/>
      <c r="H22" s="464"/>
      <c r="I22" s="464"/>
      <c r="J22" s="465"/>
    </row>
    <row r="23" spans="1:10" x14ac:dyDescent="0.25">
      <c r="A23" s="463"/>
      <c r="B23" s="464"/>
      <c r="C23" s="464"/>
      <c r="D23" s="464"/>
      <c r="E23" s="464"/>
      <c r="F23" s="464"/>
      <c r="G23" s="464"/>
      <c r="H23" s="464"/>
      <c r="I23" s="464"/>
      <c r="J23" s="465"/>
    </row>
    <row r="24" spans="1:10" x14ac:dyDescent="0.25">
      <c r="A24" s="463"/>
      <c r="B24" s="464"/>
      <c r="C24" s="464"/>
      <c r="D24" s="464"/>
      <c r="E24" s="464"/>
      <c r="F24" s="464"/>
      <c r="G24" s="464"/>
      <c r="H24" s="464"/>
      <c r="I24" s="464"/>
      <c r="J24" s="465"/>
    </row>
    <row r="25" spans="1:10" x14ac:dyDescent="0.25">
      <c r="A25" s="463"/>
      <c r="B25" s="464"/>
      <c r="C25" s="464"/>
      <c r="D25" s="464"/>
      <c r="E25" s="464"/>
      <c r="F25" s="464"/>
      <c r="G25" s="464"/>
      <c r="H25" s="464"/>
      <c r="I25" s="464"/>
      <c r="J25" s="465"/>
    </row>
    <row r="26" spans="1:10" ht="15.75" thickBot="1" x14ac:dyDescent="0.3">
      <c r="A26" s="466"/>
      <c r="B26" s="467"/>
      <c r="C26" s="467"/>
      <c r="D26" s="467"/>
      <c r="E26" s="467"/>
      <c r="F26" s="467"/>
      <c r="G26" s="467"/>
      <c r="H26" s="467"/>
      <c r="I26" s="467"/>
      <c r="J26" s="468"/>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104"/>
  <sheetViews>
    <sheetView showGridLines="0" view="pageBreakPreview" zoomScale="70" zoomScaleNormal="80" zoomScaleSheetLayoutView="70" workbookViewId="0">
      <selection activeCell="R8" sqref="R8"/>
    </sheetView>
  </sheetViews>
  <sheetFormatPr baseColWidth="10" defaultColWidth="11.42578125" defaultRowHeight="14.25" x14ac:dyDescent="0.2"/>
  <cols>
    <col min="1" max="1" width="9" style="14" customWidth="1"/>
    <col min="2" max="2" width="2.5703125" style="14" customWidth="1"/>
    <col min="3" max="4" width="12.85546875" style="14" customWidth="1"/>
    <col min="5" max="5" width="11.42578125" style="14"/>
    <col min="6" max="6" width="18.5703125" style="14" customWidth="1"/>
    <col min="7" max="7" width="5.7109375" style="14" customWidth="1"/>
    <col min="8" max="8" width="15.7109375" style="14" customWidth="1"/>
    <col min="9" max="9" width="18.140625" style="14" customWidth="1"/>
    <col min="10" max="10" width="17.7109375" style="14" customWidth="1"/>
    <col min="11" max="12" width="11.42578125" style="14"/>
    <col min="13" max="13" width="13.140625" style="14" customWidth="1"/>
    <col min="14" max="14" width="2.5703125" style="14" customWidth="1"/>
    <col min="15" max="16384" width="11.42578125" style="14"/>
  </cols>
  <sheetData>
    <row r="2" spans="1:13" ht="23.25" customHeight="1" x14ac:dyDescent="0.2">
      <c r="A2" s="251" t="s">
        <v>571</v>
      </c>
      <c r="C2" s="528"/>
      <c r="D2" s="528"/>
      <c r="E2" s="261" t="s">
        <v>290</v>
      </c>
      <c r="F2" s="261"/>
      <c r="G2" s="261"/>
      <c r="H2" s="261"/>
      <c r="I2" s="261"/>
      <c r="J2" s="261"/>
      <c r="K2" s="261"/>
      <c r="L2" s="555" t="s">
        <v>299</v>
      </c>
      <c r="M2" s="555"/>
    </row>
    <row r="3" spans="1:13" ht="25.5" customHeight="1" x14ac:dyDescent="0.2">
      <c r="A3" s="251"/>
      <c r="C3" s="528"/>
      <c r="D3" s="528"/>
      <c r="E3" s="261" t="s">
        <v>808</v>
      </c>
      <c r="F3" s="261"/>
      <c r="G3" s="261"/>
      <c r="H3" s="261"/>
      <c r="I3" s="261"/>
      <c r="J3" s="261"/>
      <c r="K3" s="261"/>
      <c r="L3" s="555" t="s">
        <v>809</v>
      </c>
      <c r="M3" s="555"/>
    </row>
    <row r="4" spans="1:13" ht="25.5" customHeight="1" x14ac:dyDescent="0.2">
      <c r="A4" s="251"/>
      <c r="C4" s="528"/>
      <c r="D4" s="528"/>
      <c r="E4" s="261" t="s">
        <v>663</v>
      </c>
      <c r="F4" s="261"/>
      <c r="G4" s="261"/>
      <c r="H4" s="261"/>
      <c r="I4" s="261"/>
      <c r="J4" s="261"/>
      <c r="K4" s="261"/>
      <c r="L4" s="555" t="s">
        <v>826</v>
      </c>
      <c r="M4" s="555"/>
    </row>
    <row r="5" spans="1:13" ht="19.5" customHeight="1" x14ac:dyDescent="0.2">
      <c r="A5" s="251"/>
      <c r="C5" s="528"/>
      <c r="D5" s="528"/>
      <c r="E5" s="261"/>
      <c r="F5" s="261"/>
      <c r="G5" s="261"/>
      <c r="H5" s="261"/>
      <c r="I5" s="261"/>
      <c r="J5" s="261"/>
      <c r="K5" s="261"/>
      <c r="L5" s="338" t="s">
        <v>288</v>
      </c>
      <c r="M5" s="339"/>
    </row>
    <row r="6" spans="1:13" ht="9.75" customHeight="1" x14ac:dyDescent="0.2">
      <c r="A6" s="251"/>
      <c r="E6" s="111"/>
      <c r="F6" s="111"/>
      <c r="G6" s="111"/>
      <c r="H6" s="111"/>
      <c r="I6" s="111"/>
      <c r="J6" s="111"/>
      <c r="K6" s="112"/>
      <c r="L6" s="112"/>
    </row>
    <row r="7" spans="1:13" ht="25.5" customHeight="1" x14ac:dyDescent="0.2">
      <c r="A7" s="251"/>
      <c r="C7" s="554" t="s">
        <v>272</v>
      </c>
      <c r="D7" s="554"/>
      <c r="E7" s="554"/>
      <c r="F7" s="554"/>
      <c r="G7" s="554"/>
      <c r="H7" s="554"/>
      <c r="I7" s="554"/>
      <c r="J7" s="554"/>
      <c r="K7" s="554"/>
      <c r="L7" s="554"/>
      <c r="M7" s="554"/>
    </row>
    <row r="8" spans="1:13" ht="12" customHeight="1" x14ac:dyDescent="0.2">
      <c r="C8" s="113"/>
      <c r="D8" s="113"/>
      <c r="E8" s="34"/>
      <c r="F8" s="34"/>
      <c r="G8" s="34"/>
      <c r="H8" s="34"/>
      <c r="I8" s="34"/>
      <c r="J8" s="34"/>
      <c r="K8" s="35"/>
      <c r="L8" s="35"/>
    </row>
    <row r="9" spans="1:13" ht="15" x14ac:dyDescent="0.25">
      <c r="C9" s="531" t="s">
        <v>466</v>
      </c>
      <c r="D9" s="531"/>
      <c r="E9" s="531"/>
      <c r="F9" s="531"/>
      <c r="G9" s="531"/>
      <c r="H9" s="531"/>
      <c r="I9" s="531"/>
      <c r="J9" s="531"/>
      <c r="K9" s="531"/>
      <c r="L9" s="531"/>
      <c r="M9" s="531"/>
    </row>
    <row r="10" spans="1:13" ht="15" x14ac:dyDescent="0.2">
      <c r="C10" s="532" t="s">
        <v>467</v>
      </c>
      <c r="D10" s="532"/>
      <c r="E10" s="532"/>
      <c r="F10" s="532"/>
      <c r="G10" s="532" t="s">
        <v>468</v>
      </c>
      <c r="H10" s="532"/>
      <c r="I10" s="532"/>
      <c r="J10" s="532"/>
      <c r="K10" s="532" t="s">
        <v>469</v>
      </c>
      <c r="L10" s="532"/>
      <c r="M10" s="532"/>
    </row>
    <row r="11" spans="1:13" ht="33.75" customHeight="1" x14ac:dyDescent="0.2">
      <c r="C11" s="285"/>
      <c r="D11" s="285"/>
      <c r="E11" s="285"/>
      <c r="F11" s="285"/>
      <c r="G11" s="285"/>
      <c r="H11" s="285"/>
      <c r="I11" s="533" t="s">
        <v>470</v>
      </c>
      <c r="J11" s="534"/>
      <c r="K11" s="535" t="s">
        <v>477</v>
      </c>
      <c r="L11" s="535"/>
      <c r="M11" s="535"/>
    </row>
    <row r="12" spans="1:13" ht="34.5" customHeight="1" x14ac:dyDescent="0.2">
      <c r="C12" s="285"/>
      <c r="D12" s="285"/>
      <c r="E12" s="285"/>
      <c r="F12" s="285"/>
      <c r="G12" s="285"/>
      <c r="H12" s="285"/>
      <c r="I12" s="533" t="s">
        <v>806</v>
      </c>
      <c r="J12" s="534"/>
      <c r="K12" s="535"/>
      <c r="L12" s="535"/>
      <c r="M12" s="535"/>
    </row>
    <row r="13" spans="1:13" ht="32.25" customHeight="1" x14ac:dyDescent="0.2">
      <c r="C13" s="285"/>
      <c r="D13" s="285"/>
      <c r="E13" s="285"/>
      <c r="F13" s="285"/>
      <c r="G13" s="285"/>
      <c r="H13" s="285"/>
      <c r="I13" s="533" t="s">
        <v>807</v>
      </c>
      <c r="J13" s="534"/>
      <c r="K13" s="535"/>
      <c r="L13" s="535"/>
      <c r="M13" s="535"/>
    </row>
    <row r="14" spans="1:13" ht="44.25" customHeight="1" x14ac:dyDescent="0.2">
      <c r="C14" s="285"/>
      <c r="D14" s="285"/>
      <c r="E14" s="285"/>
      <c r="F14" s="285"/>
      <c r="G14" s="285"/>
      <c r="H14" s="285"/>
      <c r="I14" s="533" t="s">
        <v>471</v>
      </c>
      <c r="J14" s="534"/>
      <c r="K14" s="535"/>
      <c r="L14" s="535"/>
      <c r="M14" s="535"/>
    </row>
    <row r="15" spans="1:13" ht="45.75" customHeight="1" x14ac:dyDescent="0.2">
      <c r="C15" s="285"/>
      <c r="D15" s="285"/>
      <c r="E15" s="285"/>
      <c r="F15" s="285"/>
      <c r="G15" s="285"/>
      <c r="H15" s="285"/>
      <c r="I15" s="533" t="s">
        <v>472</v>
      </c>
      <c r="J15" s="534"/>
      <c r="K15" s="535"/>
      <c r="L15" s="535"/>
      <c r="M15" s="535"/>
    </row>
    <row r="16" spans="1:13" ht="47.25" customHeight="1" x14ac:dyDescent="0.2">
      <c r="C16" s="285"/>
      <c r="D16" s="285"/>
      <c r="E16" s="285"/>
      <c r="F16" s="285"/>
      <c r="G16" s="285"/>
      <c r="H16" s="285"/>
      <c r="I16" s="533" t="s">
        <v>473</v>
      </c>
      <c r="J16" s="534"/>
      <c r="K16" s="535"/>
      <c r="L16" s="535"/>
      <c r="M16" s="535"/>
    </row>
    <row r="17" spans="3:13" ht="45" customHeight="1" x14ac:dyDescent="0.2">
      <c r="C17" s="285"/>
      <c r="D17" s="285"/>
      <c r="E17" s="285"/>
      <c r="F17" s="285"/>
      <c r="G17" s="285"/>
      <c r="H17" s="285"/>
      <c r="I17" s="533" t="s">
        <v>474</v>
      </c>
      <c r="J17" s="534"/>
      <c r="K17" s="535"/>
      <c r="L17" s="535"/>
      <c r="M17" s="535"/>
    </row>
    <row r="18" spans="3:13" ht="96.75" customHeight="1" x14ac:dyDescent="0.2">
      <c r="C18" s="285"/>
      <c r="D18" s="285"/>
      <c r="E18" s="285"/>
      <c r="F18" s="285"/>
      <c r="G18" s="285"/>
      <c r="H18" s="285"/>
      <c r="I18" s="533" t="s">
        <v>475</v>
      </c>
      <c r="J18" s="534"/>
      <c r="K18" s="535" t="s">
        <v>478</v>
      </c>
      <c r="L18" s="535"/>
      <c r="M18" s="535"/>
    </row>
    <row r="19" spans="3:13" ht="66" customHeight="1" x14ac:dyDescent="0.2">
      <c r="C19" s="285"/>
      <c r="D19" s="285"/>
      <c r="E19" s="285"/>
      <c r="F19" s="285"/>
      <c r="G19" s="285"/>
      <c r="H19" s="285"/>
      <c r="I19" s="533" t="s">
        <v>476</v>
      </c>
      <c r="J19" s="534"/>
      <c r="K19" s="535" t="s">
        <v>479</v>
      </c>
      <c r="L19" s="535"/>
      <c r="M19" s="535"/>
    </row>
    <row r="21" spans="3:13" ht="15" x14ac:dyDescent="0.25">
      <c r="C21" s="531" t="s">
        <v>502</v>
      </c>
      <c r="D21" s="531"/>
      <c r="E21" s="531"/>
      <c r="F21" s="531"/>
      <c r="G21" s="531"/>
      <c r="H21" s="531"/>
      <c r="I21" s="531"/>
      <c r="J21" s="531"/>
      <c r="K21" s="531"/>
      <c r="L21" s="531"/>
      <c r="M21" s="531"/>
    </row>
    <row r="22" spans="3:13" ht="15" x14ac:dyDescent="0.2">
      <c r="C22" s="532" t="s">
        <v>467</v>
      </c>
      <c r="D22" s="532"/>
      <c r="E22" s="532"/>
      <c r="F22" s="532"/>
      <c r="G22" s="532" t="s">
        <v>468</v>
      </c>
      <c r="H22" s="532"/>
      <c r="I22" s="532"/>
      <c r="J22" s="532"/>
      <c r="K22" s="532" t="s">
        <v>469</v>
      </c>
      <c r="L22" s="532"/>
      <c r="M22" s="532"/>
    </row>
    <row r="23" spans="3:13" ht="31.5" customHeight="1" x14ac:dyDescent="0.2">
      <c r="C23" s="528"/>
      <c r="D23" s="528"/>
      <c r="E23" s="528"/>
      <c r="F23" s="528"/>
      <c r="G23" s="114">
        <v>1</v>
      </c>
      <c r="H23" s="529" t="s">
        <v>480</v>
      </c>
      <c r="I23" s="529"/>
      <c r="J23" s="529"/>
      <c r="K23" s="529"/>
      <c r="L23" s="530" t="s">
        <v>481</v>
      </c>
      <c r="M23" s="530"/>
    </row>
    <row r="24" spans="3:13" ht="31.5" customHeight="1" x14ac:dyDescent="0.2">
      <c r="C24" s="528"/>
      <c r="D24" s="528"/>
      <c r="E24" s="528"/>
      <c r="F24" s="528"/>
      <c r="G24" s="115">
        <v>2</v>
      </c>
      <c r="H24" s="529" t="s">
        <v>482</v>
      </c>
      <c r="I24" s="529"/>
      <c r="J24" s="529"/>
      <c r="K24" s="529"/>
      <c r="L24" s="530" t="s">
        <v>481</v>
      </c>
      <c r="M24" s="530"/>
    </row>
    <row r="25" spans="3:13" ht="69" customHeight="1" x14ac:dyDescent="0.2">
      <c r="C25" s="528"/>
      <c r="D25" s="528"/>
      <c r="E25" s="528"/>
      <c r="F25" s="528"/>
      <c r="G25" s="114">
        <v>3</v>
      </c>
      <c r="H25" s="529" t="s">
        <v>483</v>
      </c>
      <c r="I25" s="529"/>
      <c r="J25" s="529"/>
      <c r="K25" s="529"/>
      <c r="L25" s="530" t="s">
        <v>481</v>
      </c>
      <c r="M25" s="530"/>
    </row>
    <row r="26" spans="3:13" ht="33.75" customHeight="1" x14ac:dyDescent="0.2">
      <c r="C26" s="528"/>
      <c r="D26" s="528"/>
      <c r="E26" s="528"/>
      <c r="F26" s="528"/>
      <c r="G26" s="114">
        <v>4</v>
      </c>
      <c r="H26" s="529" t="s">
        <v>484</v>
      </c>
      <c r="I26" s="529"/>
      <c r="J26" s="529"/>
      <c r="K26" s="529"/>
      <c r="L26" s="530" t="s">
        <v>481</v>
      </c>
      <c r="M26" s="530"/>
    </row>
    <row r="27" spans="3:13" ht="140.25" customHeight="1" x14ac:dyDescent="0.2">
      <c r="C27" s="528"/>
      <c r="D27" s="528"/>
      <c r="E27" s="528"/>
      <c r="F27" s="528"/>
      <c r="G27" s="114">
        <v>5</v>
      </c>
      <c r="H27" s="436" t="s">
        <v>585</v>
      </c>
      <c r="I27" s="436"/>
      <c r="J27" s="436"/>
      <c r="K27" s="436"/>
      <c r="L27" s="530" t="s">
        <v>481</v>
      </c>
      <c r="M27" s="530"/>
    </row>
    <row r="28" spans="3:13" ht="78" customHeight="1" x14ac:dyDescent="0.2">
      <c r="C28" s="528"/>
      <c r="D28" s="528"/>
      <c r="E28" s="528"/>
      <c r="F28" s="528"/>
      <c r="G28" s="114">
        <v>6</v>
      </c>
      <c r="H28" s="529" t="s">
        <v>485</v>
      </c>
      <c r="I28" s="529"/>
      <c r="J28" s="529"/>
      <c r="K28" s="529"/>
      <c r="L28" s="536" t="s">
        <v>488</v>
      </c>
      <c r="M28" s="536"/>
    </row>
    <row r="29" spans="3:13" ht="90" customHeight="1" x14ac:dyDescent="0.2">
      <c r="C29" s="528"/>
      <c r="D29" s="528"/>
      <c r="E29" s="528"/>
      <c r="F29" s="528"/>
      <c r="G29" s="114">
        <v>7</v>
      </c>
      <c r="H29" s="529" t="s">
        <v>486</v>
      </c>
      <c r="I29" s="537"/>
      <c r="J29" s="537"/>
      <c r="K29" s="537"/>
      <c r="L29" s="436" t="s">
        <v>489</v>
      </c>
      <c r="M29" s="538"/>
    </row>
    <row r="30" spans="3:13" ht="72.75" customHeight="1" x14ac:dyDescent="0.2">
      <c r="C30" s="528"/>
      <c r="D30" s="528"/>
      <c r="E30" s="528"/>
      <c r="F30" s="528"/>
      <c r="G30" s="114">
        <v>8</v>
      </c>
      <c r="H30" s="436" t="s">
        <v>487</v>
      </c>
      <c r="I30" s="436"/>
      <c r="J30" s="436"/>
      <c r="K30" s="436"/>
      <c r="L30" s="436" t="s">
        <v>490</v>
      </c>
      <c r="M30" s="436"/>
    </row>
    <row r="31" spans="3:13" ht="13.5" customHeight="1" x14ac:dyDescent="0.2">
      <c r="C31" s="528"/>
      <c r="D31" s="528"/>
      <c r="E31" s="528"/>
      <c r="F31" s="528"/>
    </row>
    <row r="32" spans="3:13" hidden="1" x14ac:dyDescent="0.2">
      <c r="C32" s="528"/>
      <c r="D32" s="528"/>
      <c r="E32" s="528"/>
      <c r="F32" s="528"/>
    </row>
    <row r="33" spans="3:13" hidden="1" x14ac:dyDescent="0.2">
      <c r="C33" s="528"/>
      <c r="D33" s="528"/>
      <c r="E33" s="528"/>
      <c r="F33" s="528"/>
    </row>
    <row r="34" spans="3:13" hidden="1" x14ac:dyDescent="0.2">
      <c r="C34" s="528"/>
      <c r="D34" s="528"/>
      <c r="E34" s="528"/>
      <c r="F34" s="528"/>
    </row>
    <row r="35" spans="3:13" hidden="1" x14ac:dyDescent="0.2">
      <c r="C35" s="528"/>
      <c r="D35" s="528"/>
      <c r="E35" s="528"/>
      <c r="F35" s="528"/>
    </row>
    <row r="36" spans="3:13" hidden="1" x14ac:dyDescent="0.2">
      <c r="C36" s="528"/>
      <c r="D36" s="528"/>
      <c r="E36" s="528"/>
      <c r="F36" s="528"/>
    </row>
    <row r="37" spans="3:13" hidden="1" x14ac:dyDescent="0.2">
      <c r="C37" s="528"/>
      <c r="D37" s="528"/>
      <c r="E37" s="528"/>
      <c r="F37" s="528"/>
    </row>
    <row r="38" spans="3:13" hidden="1" x14ac:dyDescent="0.2">
      <c r="C38" s="528"/>
      <c r="D38" s="528"/>
      <c r="E38" s="528"/>
      <c r="F38" s="528"/>
    </row>
    <row r="39" spans="3:13" hidden="1" x14ac:dyDescent="0.2">
      <c r="C39" s="528"/>
      <c r="D39" s="528"/>
      <c r="E39" s="528"/>
      <c r="F39" s="528"/>
    </row>
    <row r="40" spans="3:13" ht="15" x14ac:dyDescent="0.25">
      <c r="C40" s="479" t="s">
        <v>605</v>
      </c>
      <c r="D40" s="479"/>
      <c r="E40" s="479"/>
      <c r="F40" s="479"/>
      <c r="G40" s="479"/>
      <c r="H40" s="479"/>
      <c r="I40" s="479"/>
      <c r="J40" s="479"/>
      <c r="K40" s="479"/>
      <c r="L40" s="479"/>
      <c r="M40" s="479"/>
    </row>
    <row r="41" spans="3:13" ht="45" customHeight="1" x14ac:dyDescent="0.2">
      <c r="C41" s="480" t="s">
        <v>467</v>
      </c>
      <c r="D41" s="480"/>
      <c r="E41" s="480"/>
      <c r="F41" s="480"/>
      <c r="G41" s="480" t="s">
        <v>468</v>
      </c>
      <c r="H41" s="480"/>
      <c r="I41" s="480"/>
      <c r="J41" s="480"/>
      <c r="K41" s="480" t="s">
        <v>469</v>
      </c>
      <c r="L41" s="480"/>
      <c r="M41" s="480"/>
    </row>
    <row r="42" spans="3:13" ht="39" customHeight="1" x14ac:dyDescent="0.25">
      <c r="C42" s="499"/>
      <c r="D42" s="499"/>
      <c r="E42" s="499"/>
      <c r="F42" s="499"/>
      <c r="G42" s="205">
        <v>1</v>
      </c>
      <c r="H42" s="516" t="s">
        <v>754</v>
      </c>
      <c r="I42" s="517"/>
      <c r="J42" s="517"/>
      <c r="K42" s="544"/>
      <c r="L42" s="545" t="s">
        <v>606</v>
      </c>
      <c r="M42" s="545"/>
    </row>
    <row r="43" spans="3:13" ht="48.75" customHeight="1" x14ac:dyDescent="0.25">
      <c r="C43" s="499"/>
      <c r="D43" s="499"/>
      <c r="E43" s="499"/>
      <c r="F43" s="499"/>
      <c r="G43" s="205">
        <v>2</v>
      </c>
      <c r="H43" s="516" t="s">
        <v>755</v>
      </c>
      <c r="I43" s="517" t="s">
        <v>607</v>
      </c>
      <c r="J43" s="517" t="s">
        <v>607</v>
      </c>
      <c r="K43" s="544" t="s">
        <v>607</v>
      </c>
      <c r="L43" s="545" t="s">
        <v>608</v>
      </c>
      <c r="M43" s="545"/>
    </row>
    <row r="44" spans="3:13" ht="68.25" customHeight="1" x14ac:dyDescent="0.25">
      <c r="C44" s="499"/>
      <c r="D44" s="499"/>
      <c r="E44" s="499"/>
      <c r="F44" s="499"/>
      <c r="G44" s="205">
        <v>3</v>
      </c>
      <c r="H44" s="516" t="s">
        <v>609</v>
      </c>
      <c r="I44" s="517" t="s">
        <v>610</v>
      </c>
      <c r="J44" s="517" t="s">
        <v>610</v>
      </c>
      <c r="K44" s="544" t="s">
        <v>610</v>
      </c>
      <c r="L44" s="546" t="s">
        <v>606</v>
      </c>
      <c r="M44" s="545"/>
    </row>
    <row r="45" spans="3:13" ht="75" customHeight="1" x14ac:dyDescent="0.25">
      <c r="C45" s="499"/>
      <c r="D45" s="499"/>
      <c r="E45" s="499"/>
      <c r="F45" s="499"/>
      <c r="G45" s="205">
        <v>4</v>
      </c>
      <c r="H45" s="516" t="s">
        <v>611</v>
      </c>
      <c r="I45" s="517" t="s">
        <v>612</v>
      </c>
      <c r="J45" s="517" t="s">
        <v>612</v>
      </c>
      <c r="K45" s="544" t="s">
        <v>612</v>
      </c>
      <c r="L45" s="546" t="s">
        <v>613</v>
      </c>
      <c r="M45" s="547"/>
    </row>
    <row r="46" spans="3:13" ht="104.25" customHeight="1" x14ac:dyDescent="0.25">
      <c r="C46" s="499"/>
      <c r="D46" s="499"/>
      <c r="E46" s="499"/>
      <c r="F46" s="499"/>
      <c r="G46" s="205">
        <v>5</v>
      </c>
      <c r="H46" s="516" t="s">
        <v>614</v>
      </c>
      <c r="I46" s="517" t="s">
        <v>615</v>
      </c>
      <c r="J46" s="517" t="s">
        <v>615</v>
      </c>
      <c r="K46" s="544" t="s">
        <v>615</v>
      </c>
      <c r="L46" s="545" t="s">
        <v>616</v>
      </c>
      <c r="M46" s="547"/>
    </row>
    <row r="47" spans="3:13" ht="67.5" customHeight="1" x14ac:dyDescent="0.25">
      <c r="C47" s="499"/>
      <c r="D47" s="499"/>
      <c r="E47" s="499"/>
      <c r="F47" s="499"/>
      <c r="G47" s="206">
        <v>6</v>
      </c>
      <c r="H47" s="519" t="s">
        <v>617</v>
      </c>
      <c r="I47" s="520" t="s">
        <v>618</v>
      </c>
      <c r="J47" s="520" t="s">
        <v>618</v>
      </c>
      <c r="K47" s="548" t="s">
        <v>618</v>
      </c>
      <c r="L47" s="549" t="s">
        <v>619</v>
      </c>
      <c r="M47" s="550"/>
    </row>
    <row r="48" spans="3:13" ht="85.5" customHeight="1" x14ac:dyDescent="0.25">
      <c r="C48" s="499"/>
      <c r="D48" s="499"/>
      <c r="E48" s="499"/>
      <c r="F48" s="499"/>
      <c r="G48" s="205">
        <v>7</v>
      </c>
      <c r="H48" s="551" t="s">
        <v>620</v>
      </c>
      <c r="I48" s="551" t="s">
        <v>621</v>
      </c>
      <c r="J48" s="551" t="s">
        <v>621</v>
      </c>
      <c r="K48" s="551" t="s">
        <v>621</v>
      </c>
      <c r="L48" s="552" t="s">
        <v>619</v>
      </c>
      <c r="M48" s="553"/>
    </row>
    <row r="49" spans="3:13" ht="15" x14ac:dyDescent="0.25">
      <c r="C49" s="499"/>
      <c r="D49" s="499"/>
      <c r="E49" s="499"/>
      <c r="F49" s="499"/>
      <c r="G49"/>
      <c r="H49"/>
      <c r="I49"/>
      <c r="J49"/>
      <c r="K49"/>
      <c r="L49"/>
      <c r="M49"/>
    </row>
    <row r="50" spans="3:13" ht="15" x14ac:dyDescent="0.25">
      <c r="C50" s="15"/>
      <c r="D50" s="15"/>
      <c r="E50" s="15"/>
      <c r="F50" s="15"/>
      <c r="G50"/>
      <c r="H50"/>
      <c r="I50"/>
      <c r="J50"/>
      <c r="K50"/>
      <c r="L50"/>
      <c r="M50"/>
    </row>
    <row r="51" spans="3:13" ht="24.75" customHeight="1" x14ac:dyDescent="0.25">
      <c r="C51" s="479" t="s">
        <v>622</v>
      </c>
      <c r="D51" s="479"/>
      <c r="E51" s="479"/>
      <c r="F51" s="479"/>
      <c r="G51" s="479"/>
      <c r="H51" s="479"/>
      <c r="I51" s="479"/>
      <c r="J51" s="479"/>
      <c r="K51" s="479"/>
      <c r="L51" s="479"/>
      <c r="M51" s="479"/>
    </row>
    <row r="52" spans="3:13" ht="15" hidden="1" customHeight="1" x14ac:dyDescent="0.2">
      <c r="C52" s="480" t="s">
        <v>467</v>
      </c>
      <c r="D52" s="480"/>
      <c r="E52" s="480"/>
      <c r="F52" s="480"/>
      <c r="G52" s="480" t="s">
        <v>468</v>
      </c>
      <c r="H52" s="480"/>
      <c r="I52" s="480"/>
      <c r="J52" s="480"/>
      <c r="K52" s="480" t="s">
        <v>469</v>
      </c>
      <c r="L52" s="480"/>
      <c r="M52" s="480"/>
    </row>
    <row r="53" spans="3:13" ht="84.75" hidden="1" customHeight="1" x14ac:dyDescent="0.25">
      <c r="C53" s="499"/>
      <c r="D53" s="499"/>
      <c r="E53" s="499"/>
      <c r="F53" s="499"/>
      <c r="G53" s="207">
        <v>1</v>
      </c>
      <c r="H53" s="516" t="s">
        <v>756</v>
      </c>
      <c r="I53" s="517"/>
      <c r="J53" s="517"/>
      <c r="K53" s="518"/>
      <c r="L53" s="506" t="s">
        <v>623</v>
      </c>
      <c r="M53" s="506"/>
    </row>
    <row r="54" spans="3:13" ht="15" hidden="1" customHeight="1" x14ac:dyDescent="0.25">
      <c r="C54" s="499"/>
      <c r="D54" s="499"/>
      <c r="E54" s="499"/>
      <c r="F54" s="499"/>
      <c r="G54" s="207">
        <v>2</v>
      </c>
      <c r="H54" s="516" t="s">
        <v>757</v>
      </c>
      <c r="I54" s="517" t="s">
        <v>624</v>
      </c>
      <c r="J54" s="517" t="s">
        <v>624</v>
      </c>
      <c r="K54" s="518" t="s">
        <v>624</v>
      </c>
      <c r="L54" s="507" t="s">
        <v>625</v>
      </c>
      <c r="M54" s="507"/>
    </row>
    <row r="55" spans="3:13" ht="14.25" hidden="1" customHeight="1" x14ac:dyDescent="0.25">
      <c r="C55" s="499"/>
      <c r="D55" s="499"/>
      <c r="E55" s="499"/>
      <c r="F55" s="499"/>
      <c r="G55" s="207">
        <v>3</v>
      </c>
      <c r="H55" s="516" t="s">
        <v>758</v>
      </c>
      <c r="I55" s="517" t="s">
        <v>626</v>
      </c>
      <c r="J55" s="517" t="s">
        <v>626</v>
      </c>
      <c r="K55" s="518" t="s">
        <v>626</v>
      </c>
      <c r="L55" s="507" t="s">
        <v>627</v>
      </c>
      <c r="M55" s="507"/>
    </row>
    <row r="56" spans="3:13" ht="31.5" hidden="1" customHeight="1" x14ac:dyDescent="0.25">
      <c r="C56" s="499"/>
      <c r="D56" s="499"/>
      <c r="E56" s="499"/>
      <c r="F56" s="499"/>
      <c r="G56" s="208">
        <v>4</v>
      </c>
      <c r="H56" s="519" t="s">
        <v>759</v>
      </c>
      <c r="I56" s="520" t="s">
        <v>628</v>
      </c>
      <c r="J56" s="520" t="s">
        <v>628</v>
      </c>
      <c r="K56" s="521" t="s">
        <v>628</v>
      </c>
      <c r="L56" s="522" t="s">
        <v>629</v>
      </c>
      <c r="M56" s="522"/>
    </row>
    <row r="57" spans="3:13" ht="31.5" hidden="1" customHeight="1" x14ac:dyDescent="0.25">
      <c r="C57" s="499"/>
      <c r="D57" s="499"/>
      <c r="E57" s="499"/>
      <c r="F57" s="499"/>
      <c r="G57" s="207">
        <v>5</v>
      </c>
      <c r="H57" s="523" t="s">
        <v>630</v>
      </c>
      <c r="I57" s="524" t="s">
        <v>631</v>
      </c>
      <c r="J57" s="524" t="s">
        <v>631</v>
      </c>
      <c r="K57" s="525" t="s">
        <v>631</v>
      </c>
      <c r="L57" s="526" t="s">
        <v>629</v>
      </c>
      <c r="M57" s="527"/>
    </row>
    <row r="58" spans="3:13" ht="51" hidden="1" customHeight="1" x14ac:dyDescent="0.25">
      <c r="C58" s="499"/>
      <c r="D58" s="499"/>
      <c r="E58" s="499"/>
      <c r="F58" s="499"/>
      <c r="G58" s="207">
        <v>6</v>
      </c>
      <c r="H58" s="523" t="s">
        <v>632</v>
      </c>
      <c r="I58" s="524" t="s">
        <v>631</v>
      </c>
      <c r="J58" s="524" t="s">
        <v>631</v>
      </c>
      <c r="K58" s="525" t="s">
        <v>631</v>
      </c>
      <c r="L58" s="526" t="s">
        <v>629</v>
      </c>
      <c r="M58" s="527"/>
    </row>
    <row r="59" spans="3:13" ht="31.5" hidden="1" customHeight="1" x14ac:dyDescent="0.25">
      <c r="C59" s="499"/>
      <c r="D59" s="499"/>
      <c r="E59" s="499"/>
      <c r="F59" s="499"/>
      <c r="G59"/>
      <c r="H59" s="556"/>
      <c r="I59" s="556"/>
      <c r="J59" s="556"/>
      <c r="K59" s="556"/>
      <c r="L59" s="557"/>
      <c r="M59" s="558"/>
    </row>
    <row r="60" spans="3:13" ht="66.75" hidden="1" customHeight="1" x14ac:dyDescent="0.25">
      <c r="C60" s="499"/>
      <c r="D60" s="499"/>
      <c r="E60" s="499"/>
      <c r="F60" s="499"/>
      <c r="G60"/>
      <c r="H60"/>
      <c r="I60"/>
      <c r="J60"/>
      <c r="K60"/>
      <c r="L60"/>
      <c r="M60"/>
    </row>
    <row r="61" spans="3:13" ht="170.25" hidden="1" customHeight="1" x14ac:dyDescent="0.2">
      <c r="C61" s="535"/>
      <c r="D61" s="535"/>
      <c r="E61" s="535"/>
      <c r="F61" s="68"/>
      <c r="G61" s="529"/>
      <c r="H61" s="529"/>
      <c r="I61" s="529"/>
      <c r="J61" s="529"/>
      <c r="K61" s="529"/>
      <c r="L61" s="529"/>
      <c r="M61" s="529"/>
    </row>
    <row r="62" spans="3:13" ht="15" x14ac:dyDescent="0.2">
      <c r="C62" s="480" t="s">
        <v>467</v>
      </c>
      <c r="D62" s="480"/>
      <c r="E62" s="480"/>
      <c r="F62" s="480"/>
      <c r="G62" s="480" t="s">
        <v>468</v>
      </c>
      <c r="H62" s="480"/>
      <c r="I62" s="480"/>
      <c r="J62" s="480"/>
      <c r="K62" s="480" t="s">
        <v>469</v>
      </c>
      <c r="L62" s="480"/>
      <c r="M62" s="480"/>
    </row>
    <row r="63" spans="3:13" ht="36" customHeight="1" x14ac:dyDescent="0.25">
      <c r="C63" s="481"/>
      <c r="D63" s="482"/>
      <c r="E63" s="482"/>
      <c r="F63" s="483"/>
      <c r="G63" s="207">
        <v>1</v>
      </c>
      <c r="H63" s="503" t="s">
        <v>756</v>
      </c>
      <c r="I63" s="504"/>
      <c r="J63" s="504"/>
      <c r="K63" s="505"/>
      <c r="L63" s="506" t="s">
        <v>623</v>
      </c>
      <c r="M63" s="506"/>
    </row>
    <row r="64" spans="3:13" ht="70.5" customHeight="1" x14ac:dyDescent="0.25">
      <c r="C64" s="484"/>
      <c r="D64" s="464"/>
      <c r="E64" s="464"/>
      <c r="F64" s="485"/>
      <c r="G64" s="207">
        <v>2</v>
      </c>
      <c r="H64" s="503" t="s">
        <v>757</v>
      </c>
      <c r="I64" s="504" t="s">
        <v>624</v>
      </c>
      <c r="J64" s="504" t="s">
        <v>624</v>
      </c>
      <c r="K64" s="505" t="s">
        <v>624</v>
      </c>
      <c r="L64" s="507" t="s">
        <v>625</v>
      </c>
      <c r="M64" s="507"/>
    </row>
    <row r="65" spans="3:30" ht="51.75" customHeight="1" x14ac:dyDescent="0.25">
      <c r="C65" s="484"/>
      <c r="D65" s="464"/>
      <c r="E65" s="464"/>
      <c r="F65" s="485"/>
      <c r="G65" s="207">
        <v>3</v>
      </c>
      <c r="H65" s="503" t="s">
        <v>770</v>
      </c>
      <c r="I65" s="504" t="s">
        <v>626</v>
      </c>
      <c r="J65" s="504" t="s">
        <v>626</v>
      </c>
      <c r="K65" s="505" t="s">
        <v>626</v>
      </c>
      <c r="L65" s="507" t="s">
        <v>627</v>
      </c>
      <c r="M65" s="507"/>
    </row>
    <row r="66" spans="3:30" ht="48.75" customHeight="1" x14ac:dyDescent="0.25">
      <c r="C66" s="484"/>
      <c r="D66" s="464"/>
      <c r="E66" s="464"/>
      <c r="F66" s="485"/>
      <c r="G66" s="208">
        <v>4</v>
      </c>
      <c r="H66" s="508" t="s">
        <v>771</v>
      </c>
      <c r="I66" s="509"/>
      <c r="J66" s="509"/>
      <c r="K66" s="510"/>
      <c r="L66" s="507" t="s">
        <v>627</v>
      </c>
      <c r="M66" s="507"/>
    </row>
    <row r="67" spans="3:30" ht="53.25" customHeight="1" x14ac:dyDescent="0.25">
      <c r="C67" s="484"/>
      <c r="D67" s="464"/>
      <c r="E67" s="464"/>
      <c r="F67" s="485"/>
      <c r="G67" s="208">
        <v>5</v>
      </c>
      <c r="H67" s="508" t="s">
        <v>772</v>
      </c>
      <c r="I67" s="509"/>
      <c r="J67" s="509"/>
      <c r="K67" s="510"/>
      <c r="L67" s="507" t="s">
        <v>627</v>
      </c>
      <c r="M67" s="507"/>
    </row>
    <row r="68" spans="3:30" ht="38.25" customHeight="1" x14ac:dyDescent="0.25">
      <c r="C68" s="484"/>
      <c r="D68" s="464"/>
      <c r="E68" s="464"/>
      <c r="F68" s="485"/>
      <c r="G68" s="208">
        <v>6</v>
      </c>
      <c r="H68" s="511" t="s">
        <v>773</v>
      </c>
      <c r="I68" s="512"/>
      <c r="J68" s="512"/>
      <c r="K68" s="513"/>
      <c r="L68" s="514" t="s">
        <v>629</v>
      </c>
      <c r="M68" s="515"/>
    </row>
    <row r="69" spans="3:30" ht="41.25" customHeight="1" x14ac:dyDescent="0.25">
      <c r="C69" s="484"/>
      <c r="D69" s="464"/>
      <c r="E69" s="464"/>
      <c r="F69" s="485"/>
      <c r="G69" s="207">
        <v>7</v>
      </c>
      <c r="H69" s="539" t="s">
        <v>774</v>
      </c>
      <c r="I69" s="540"/>
      <c r="J69" s="540"/>
      <c r="K69" s="541"/>
      <c r="L69" s="542" t="s">
        <v>629</v>
      </c>
      <c r="M69" s="543"/>
    </row>
    <row r="70" spans="3:30" ht="29.25" customHeight="1" x14ac:dyDescent="0.25">
      <c r="C70" s="486"/>
      <c r="D70" s="487"/>
      <c r="E70" s="487"/>
      <c r="F70" s="488"/>
      <c r="G70" s="207">
        <v>8</v>
      </c>
      <c r="H70" s="539" t="s">
        <v>632</v>
      </c>
      <c r="I70" s="540"/>
      <c r="J70" s="540"/>
      <c r="K70" s="541"/>
      <c r="L70" s="542" t="s">
        <v>629</v>
      </c>
      <c r="M70" s="543"/>
    </row>
    <row r="71" spans="3:30" x14ac:dyDescent="0.2">
      <c r="C71" s="221"/>
      <c r="D71" s="221"/>
      <c r="E71" s="221"/>
      <c r="F71" s="221"/>
      <c r="G71" s="221"/>
      <c r="H71" s="221"/>
      <c r="I71" s="221"/>
      <c r="J71" s="221"/>
      <c r="K71" s="221"/>
      <c r="L71" s="221"/>
      <c r="M71" s="221"/>
      <c r="N71" s="48"/>
      <c r="O71" s="48"/>
      <c r="P71" s="48"/>
      <c r="Q71" s="48"/>
      <c r="R71" s="48"/>
      <c r="S71" s="48"/>
      <c r="T71" s="48"/>
      <c r="U71" s="48"/>
      <c r="V71" s="48"/>
      <c r="W71" s="48"/>
      <c r="X71" s="48"/>
      <c r="Y71" s="48"/>
      <c r="Z71" s="48"/>
      <c r="AA71" s="48"/>
      <c r="AB71" s="48"/>
      <c r="AC71" s="48"/>
      <c r="AD71" s="48"/>
    </row>
    <row r="72" spans="3:30" ht="15" x14ac:dyDescent="0.25">
      <c r="C72" s="479" t="s">
        <v>633</v>
      </c>
      <c r="D72" s="479"/>
      <c r="E72" s="479"/>
      <c r="F72" s="479"/>
      <c r="G72" s="479"/>
      <c r="H72" s="479"/>
      <c r="I72" s="479"/>
      <c r="J72" s="479"/>
      <c r="K72" s="479"/>
      <c r="L72" s="479"/>
      <c r="M72" s="479"/>
      <c r="N72" s="48"/>
      <c r="O72" s="48"/>
      <c r="P72" s="48"/>
      <c r="Q72" s="48"/>
      <c r="R72" s="48"/>
      <c r="S72" s="48"/>
      <c r="T72" s="48"/>
      <c r="U72" s="48"/>
      <c r="V72" s="48"/>
      <c r="W72" s="48"/>
      <c r="X72" s="48"/>
      <c r="Y72" s="48"/>
      <c r="Z72" s="48"/>
      <c r="AA72" s="48"/>
      <c r="AB72" s="48"/>
      <c r="AC72" s="48"/>
      <c r="AD72" s="48"/>
    </row>
    <row r="73" spans="3:30" ht="15" x14ac:dyDescent="0.2">
      <c r="C73" s="480" t="s">
        <v>467</v>
      </c>
      <c r="D73" s="480"/>
      <c r="E73" s="480"/>
      <c r="F73" s="480"/>
      <c r="G73" s="480" t="s">
        <v>468</v>
      </c>
      <c r="H73" s="480"/>
      <c r="I73" s="480"/>
      <c r="J73" s="480"/>
      <c r="K73" s="480" t="s">
        <v>469</v>
      </c>
      <c r="L73" s="480"/>
      <c r="M73" s="480"/>
      <c r="N73" s="48"/>
      <c r="O73" s="48"/>
      <c r="P73" s="48"/>
      <c r="Q73" s="48"/>
      <c r="R73" s="48"/>
      <c r="S73" s="48"/>
      <c r="T73" s="48"/>
      <c r="U73" s="48"/>
      <c r="V73" s="48"/>
      <c r="W73" s="48"/>
      <c r="X73" s="48"/>
      <c r="Y73" s="48"/>
      <c r="Z73" s="48"/>
      <c r="AA73" s="48"/>
      <c r="AB73" s="48"/>
      <c r="AC73" s="48"/>
      <c r="AD73" s="48"/>
    </row>
    <row r="74" spans="3:30" ht="33.75" customHeight="1" x14ac:dyDescent="0.25">
      <c r="C74" s="499"/>
      <c r="D74" s="499"/>
      <c r="E74" s="499"/>
      <c r="F74" s="499"/>
      <c r="G74" s="209">
        <v>1</v>
      </c>
      <c r="H74" s="500" t="s">
        <v>634</v>
      </c>
      <c r="I74" s="501"/>
      <c r="J74" s="501"/>
      <c r="K74" s="502"/>
      <c r="L74" s="499" t="s">
        <v>635</v>
      </c>
      <c r="M74" s="499"/>
    </row>
    <row r="75" spans="3:30" ht="51" customHeight="1" x14ac:dyDescent="0.25">
      <c r="C75" s="499"/>
      <c r="D75" s="499"/>
      <c r="E75" s="499"/>
      <c r="F75" s="499"/>
      <c r="G75" s="209">
        <v>2</v>
      </c>
      <c r="H75" s="500" t="s">
        <v>636</v>
      </c>
      <c r="I75" s="501" t="s">
        <v>637</v>
      </c>
      <c r="J75" s="501" t="s">
        <v>637</v>
      </c>
      <c r="K75" s="502" t="s">
        <v>637</v>
      </c>
      <c r="L75" s="499" t="s">
        <v>635</v>
      </c>
      <c r="M75" s="499"/>
    </row>
    <row r="76" spans="3:30" ht="39.75" customHeight="1" x14ac:dyDescent="0.25">
      <c r="C76" s="499"/>
      <c r="D76" s="499"/>
      <c r="E76" s="499"/>
      <c r="F76" s="499"/>
      <c r="G76" s="209">
        <v>3</v>
      </c>
      <c r="H76" s="500" t="s">
        <v>638</v>
      </c>
      <c r="I76" s="501" t="s">
        <v>639</v>
      </c>
      <c r="J76" s="501" t="s">
        <v>639</v>
      </c>
      <c r="K76" s="502" t="s">
        <v>639</v>
      </c>
      <c r="L76" s="499" t="s">
        <v>635</v>
      </c>
      <c r="M76" s="499"/>
    </row>
    <row r="77" spans="3:30" ht="51" customHeight="1" x14ac:dyDescent="0.25">
      <c r="C77" s="499"/>
      <c r="D77" s="499"/>
      <c r="E77" s="499"/>
      <c r="F77" s="499"/>
      <c r="G77" s="209">
        <v>4</v>
      </c>
      <c r="H77" s="500" t="s">
        <v>640</v>
      </c>
      <c r="I77" s="501" t="s">
        <v>641</v>
      </c>
      <c r="J77" s="501" t="s">
        <v>641</v>
      </c>
      <c r="K77" s="502" t="s">
        <v>641</v>
      </c>
      <c r="L77" s="499" t="s">
        <v>642</v>
      </c>
      <c r="M77" s="499"/>
    </row>
    <row r="78" spans="3:30" ht="53.25" customHeight="1" x14ac:dyDescent="0.25">
      <c r="C78" s="499"/>
      <c r="D78" s="499"/>
      <c r="E78" s="499"/>
      <c r="F78" s="499"/>
      <c r="G78" s="209">
        <v>5</v>
      </c>
      <c r="H78" s="500" t="s">
        <v>760</v>
      </c>
      <c r="I78" s="501" t="s">
        <v>643</v>
      </c>
      <c r="J78" s="501" t="s">
        <v>643</v>
      </c>
      <c r="K78" s="502" t="s">
        <v>643</v>
      </c>
      <c r="L78" s="499" t="s">
        <v>635</v>
      </c>
      <c r="M78" s="499"/>
    </row>
    <row r="79" spans="3:30" ht="81.75" customHeight="1" x14ac:dyDescent="0.25">
      <c r="C79" s="499"/>
      <c r="D79" s="499"/>
      <c r="E79" s="499"/>
      <c r="F79" s="499"/>
      <c r="G79" s="209">
        <v>6</v>
      </c>
      <c r="H79" s="500" t="s">
        <v>761</v>
      </c>
      <c r="I79" s="501" t="s">
        <v>644</v>
      </c>
      <c r="J79" s="501" t="s">
        <v>644</v>
      </c>
      <c r="K79" s="502" t="s">
        <v>644</v>
      </c>
      <c r="L79" s="499" t="s">
        <v>645</v>
      </c>
      <c r="M79" s="499"/>
    </row>
    <row r="81" spans="3:13" ht="15" x14ac:dyDescent="0.25">
      <c r="C81" s="479" t="s">
        <v>762</v>
      </c>
      <c r="D81" s="479"/>
      <c r="E81" s="479"/>
      <c r="F81" s="479"/>
      <c r="G81" s="479"/>
      <c r="H81" s="479"/>
      <c r="I81" s="479"/>
      <c r="J81" s="479"/>
      <c r="K81" s="479"/>
      <c r="L81" s="479"/>
      <c r="M81" s="479"/>
    </row>
    <row r="82" spans="3:13" ht="15" x14ac:dyDescent="0.2">
      <c r="C82" s="480" t="s">
        <v>467</v>
      </c>
      <c r="D82" s="480"/>
      <c r="E82" s="480"/>
      <c r="F82" s="480"/>
      <c r="G82" s="480" t="s">
        <v>468</v>
      </c>
      <c r="H82" s="480"/>
      <c r="I82" s="480"/>
      <c r="J82" s="480"/>
      <c r="K82" s="480" t="s">
        <v>469</v>
      </c>
      <c r="L82" s="480"/>
      <c r="M82" s="480"/>
    </row>
    <row r="83" spans="3:13" ht="15.75" x14ac:dyDescent="0.25">
      <c r="C83" s="481"/>
      <c r="D83" s="482"/>
      <c r="E83" s="482"/>
      <c r="F83" s="483"/>
      <c r="G83" s="207">
        <v>1</v>
      </c>
      <c r="H83" s="489" t="s">
        <v>646</v>
      </c>
      <c r="I83" s="490"/>
      <c r="J83" s="490"/>
      <c r="K83" s="491"/>
      <c r="L83" s="492" t="s">
        <v>647</v>
      </c>
      <c r="M83" s="493"/>
    </row>
    <row r="84" spans="3:13" ht="48" customHeight="1" x14ac:dyDescent="0.25">
      <c r="C84" s="484"/>
      <c r="D84" s="464"/>
      <c r="E84" s="464"/>
      <c r="F84" s="485"/>
      <c r="G84" s="207">
        <v>2</v>
      </c>
      <c r="H84" s="489" t="s">
        <v>763</v>
      </c>
      <c r="I84" s="490" t="s">
        <v>648</v>
      </c>
      <c r="J84" s="490" t="s">
        <v>648</v>
      </c>
      <c r="K84" s="491" t="s">
        <v>648</v>
      </c>
      <c r="L84" s="492" t="s">
        <v>647</v>
      </c>
      <c r="M84" s="493"/>
    </row>
    <row r="85" spans="3:13" ht="69.75" customHeight="1" x14ac:dyDescent="0.25">
      <c r="C85" s="484"/>
      <c r="D85" s="464"/>
      <c r="E85" s="464"/>
      <c r="F85" s="485"/>
      <c r="G85" s="207">
        <v>3</v>
      </c>
      <c r="H85" s="489" t="s">
        <v>764</v>
      </c>
      <c r="I85" s="490" t="s">
        <v>649</v>
      </c>
      <c r="J85" s="490" t="s">
        <v>649</v>
      </c>
      <c r="K85" s="491" t="s">
        <v>649</v>
      </c>
      <c r="L85" s="492" t="s">
        <v>647</v>
      </c>
      <c r="M85" s="493"/>
    </row>
    <row r="86" spans="3:13" ht="37.5" customHeight="1" x14ac:dyDescent="0.25">
      <c r="C86" s="484"/>
      <c r="D86" s="464"/>
      <c r="E86" s="464"/>
      <c r="F86" s="485"/>
      <c r="G86" s="208">
        <v>4</v>
      </c>
      <c r="H86" s="489" t="s">
        <v>650</v>
      </c>
      <c r="I86" s="490" t="s">
        <v>651</v>
      </c>
      <c r="J86" s="490" t="s">
        <v>651</v>
      </c>
      <c r="K86" s="491" t="s">
        <v>651</v>
      </c>
      <c r="L86" s="494" t="s">
        <v>647</v>
      </c>
      <c r="M86" s="495"/>
    </row>
    <row r="87" spans="3:13" ht="35.25" customHeight="1" x14ac:dyDescent="0.25">
      <c r="C87" s="484"/>
      <c r="D87" s="464"/>
      <c r="E87" s="464"/>
      <c r="F87" s="485"/>
      <c r="G87" s="207">
        <v>5</v>
      </c>
      <c r="H87" s="489" t="s">
        <v>765</v>
      </c>
      <c r="I87" s="490" t="s">
        <v>652</v>
      </c>
      <c r="J87" s="490" t="s">
        <v>652</v>
      </c>
      <c r="K87" s="491" t="s">
        <v>652</v>
      </c>
      <c r="L87" s="477" t="s">
        <v>653</v>
      </c>
      <c r="M87" s="478"/>
    </row>
    <row r="88" spans="3:13" ht="36" customHeight="1" x14ac:dyDescent="0.25">
      <c r="C88" s="484"/>
      <c r="D88" s="464"/>
      <c r="E88" s="464"/>
      <c r="F88" s="485"/>
      <c r="G88" s="208">
        <v>6</v>
      </c>
      <c r="H88" s="496" t="s">
        <v>766</v>
      </c>
      <c r="I88" s="497" t="s">
        <v>654</v>
      </c>
      <c r="J88" s="497" t="s">
        <v>654</v>
      </c>
      <c r="K88" s="498" t="s">
        <v>654</v>
      </c>
      <c r="L88" s="477" t="s">
        <v>653</v>
      </c>
      <c r="M88" s="478"/>
    </row>
    <row r="89" spans="3:13" ht="15.75" x14ac:dyDescent="0.25">
      <c r="C89" s="484"/>
      <c r="D89" s="464"/>
      <c r="E89" s="464"/>
      <c r="F89" s="485"/>
      <c r="G89" s="210">
        <v>7</v>
      </c>
      <c r="H89" s="474" t="s">
        <v>767</v>
      </c>
      <c r="I89" s="474" t="s">
        <v>655</v>
      </c>
      <c r="J89" s="474" t="s">
        <v>655</v>
      </c>
      <c r="K89" s="474" t="s">
        <v>655</v>
      </c>
      <c r="L89" s="475" t="s">
        <v>656</v>
      </c>
      <c r="M89" s="476"/>
    </row>
    <row r="90" spans="3:13" ht="42" customHeight="1" x14ac:dyDescent="0.2">
      <c r="C90" s="484"/>
      <c r="D90" s="464"/>
      <c r="E90" s="464"/>
      <c r="F90" s="485"/>
      <c r="G90" s="211">
        <v>8</v>
      </c>
      <c r="H90" s="474" t="s">
        <v>768</v>
      </c>
      <c r="I90" s="474" t="s">
        <v>657</v>
      </c>
      <c r="J90" s="474" t="s">
        <v>657</v>
      </c>
      <c r="K90" s="474" t="s">
        <v>657</v>
      </c>
      <c r="L90" s="475" t="s">
        <v>658</v>
      </c>
      <c r="M90" s="476"/>
    </row>
    <row r="91" spans="3:13" ht="48" customHeight="1" x14ac:dyDescent="0.25">
      <c r="C91" s="486"/>
      <c r="D91" s="487"/>
      <c r="E91" s="487"/>
      <c r="F91" s="488"/>
      <c r="G91" s="210">
        <v>9</v>
      </c>
      <c r="H91" s="474" t="s">
        <v>659</v>
      </c>
      <c r="I91" s="474" t="s">
        <v>660</v>
      </c>
      <c r="J91" s="474" t="s">
        <v>660</v>
      </c>
      <c r="K91" s="474" t="s">
        <v>660</v>
      </c>
      <c r="L91" s="475" t="s">
        <v>658</v>
      </c>
      <c r="M91" s="476"/>
    </row>
    <row r="92" spans="3:13" ht="15" x14ac:dyDescent="0.25">
      <c r="C92" s="15"/>
      <c r="D92" s="15"/>
      <c r="E92" s="15"/>
      <c r="F92" s="15"/>
      <c r="G92"/>
      <c r="H92"/>
      <c r="I92"/>
      <c r="J92"/>
      <c r="K92"/>
      <c r="L92"/>
      <c r="M92"/>
    </row>
    <row r="93" spans="3:13" ht="15" x14ac:dyDescent="0.2">
      <c r="C93" s="212"/>
      <c r="D93" s="212"/>
      <c r="E93" s="212"/>
      <c r="F93" s="68"/>
      <c r="G93" s="213"/>
      <c r="H93" s="213"/>
      <c r="I93" s="213"/>
      <c r="J93" s="213"/>
      <c r="K93" s="213"/>
      <c r="L93" s="213"/>
      <c r="M93" s="213"/>
    </row>
    <row r="94" spans="3:13" ht="15" x14ac:dyDescent="0.25">
      <c r="C94" s="262" t="s">
        <v>827</v>
      </c>
      <c r="D94" s="262"/>
      <c r="E94" s="262"/>
      <c r="F94" s="262"/>
      <c r="G94" s="262"/>
      <c r="H94" s="262"/>
      <c r="I94" s="262"/>
      <c r="J94" s="262"/>
      <c r="K94" s="262"/>
      <c r="L94"/>
      <c r="M94"/>
    </row>
    <row r="95" spans="3:13" ht="15" x14ac:dyDescent="0.25">
      <c r="C95" s="262" t="s">
        <v>315</v>
      </c>
      <c r="D95" s="262"/>
      <c r="E95" s="262"/>
      <c r="F95" s="262"/>
      <c r="G95" s="262"/>
      <c r="H95" s="262"/>
      <c r="I95" s="262"/>
      <c r="J95" s="262"/>
      <c r="K95"/>
      <c r="L95"/>
      <c r="M95"/>
    </row>
    <row r="96" spans="3:13" ht="15" x14ac:dyDescent="0.25">
      <c r="C96" s="262" t="s">
        <v>714</v>
      </c>
      <c r="D96" s="262"/>
      <c r="E96" s="262"/>
      <c r="F96" s="262"/>
      <c r="G96" s="262"/>
      <c r="H96" s="262"/>
      <c r="I96" s="262"/>
      <c r="J96"/>
      <c r="K96"/>
      <c r="L96"/>
      <c r="M96"/>
    </row>
    <row r="97" spans="3:13" ht="15" x14ac:dyDescent="0.25">
      <c r="C97" s="262" t="s">
        <v>769</v>
      </c>
      <c r="D97" s="262"/>
      <c r="E97" s="262"/>
      <c r="F97" s="262"/>
      <c r="G97" s="262"/>
      <c r="H97" s="262"/>
      <c r="I97" s="262"/>
      <c r="J97"/>
      <c r="K97"/>
      <c r="L97"/>
      <c r="M97"/>
    </row>
    <row r="98" spans="3:13" ht="15" x14ac:dyDescent="0.25">
      <c r="C98"/>
      <c r="D98"/>
      <c r="E98"/>
      <c r="F98"/>
      <c r="G98"/>
      <c r="H98"/>
      <c r="I98"/>
      <c r="J98"/>
      <c r="K98"/>
      <c r="L98"/>
      <c r="M98"/>
    </row>
    <row r="99" spans="3:13" x14ac:dyDescent="0.2">
      <c r="C99" s="221" t="s">
        <v>293</v>
      </c>
      <c r="D99" s="221"/>
      <c r="E99" s="221"/>
      <c r="F99" s="221"/>
      <c r="G99" s="221"/>
      <c r="H99" s="221"/>
      <c r="I99" s="221"/>
      <c r="J99" s="221"/>
      <c r="K99" s="221"/>
      <c r="L99" s="221"/>
      <c r="M99" s="221"/>
    </row>
    <row r="100" spans="3:13" x14ac:dyDescent="0.2">
      <c r="C100" s="221" t="s">
        <v>661</v>
      </c>
      <c r="D100" s="221"/>
      <c r="E100" s="221"/>
      <c r="F100" s="221"/>
      <c r="G100" s="221"/>
      <c r="H100" s="221"/>
      <c r="I100" s="221"/>
      <c r="J100" s="221"/>
      <c r="K100" s="221"/>
      <c r="L100" s="221"/>
      <c r="M100" s="221"/>
    </row>
    <row r="101" spans="3:13" x14ac:dyDescent="0.2">
      <c r="C101" s="221" t="s">
        <v>294</v>
      </c>
      <c r="D101" s="221"/>
      <c r="E101" s="221"/>
      <c r="F101" s="221"/>
      <c r="G101" s="221"/>
      <c r="H101" s="221"/>
      <c r="I101" s="221"/>
      <c r="J101" s="221"/>
      <c r="K101" s="221"/>
      <c r="L101" s="221"/>
      <c r="M101" s="221"/>
    </row>
    <row r="102" spans="3:13" x14ac:dyDescent="0.2">
      <c r="C102" s="221" t="s">
        <v>295</v>
      </c>
      <c r="D102" s="221"/>
      <c r="E102" s="221"/>
      <c r="F102" s="221"/>
      <c r="G102" s="221"/>
      <c r="H102" s="221"/>
      <c r="I102" s="221"/>
      <c r="J102" s="221"/>
      <c r="K102" s="221"/>
      <c r="L102" s="221"/>
      <c r="M102" s="221"/>
    </row>
    <row r="103" spans="3:13" x14ac:dyDescent="0.2">
      <c r="C103" s="222" t="s">
        <v>296</v>
      </c>
      <c r="D103" s="222"/>
      <c r="E103" s="222"/>
      <c r="F103" s="222"/>
      <c r="G103" s="222"/>
      <c r="H103" s="222"/>
      <c r="I103" s="222"/>
      <c r="J103" s="222"/>
      <c r="K103" s="222"/>
      <c r="L103" s="222"/>
      <c r="M103" s="222"/>
    </row>
    <row r="104" spans="3:13" x14ac:dyDescent="0.2">
      <c r="C104" s="222" t="s">
        <v>297</v>
      </c>
      <c r="D104" s="222"/>
      <c r="E104" s="222"/>
      <c r="F104" s="222"/>
      <c r="G104" s="222"/>
      <c r="H104" s="222"/>
      <c r="I104" s="222"/>
      <c r="J104" s="222"/>
      <c r="K104" s="222"/>
      <c r="L104" s="222"/>
      <c r="M104" s="222"/>
    </row>
  </sheetData>
  <sheetProtection algorithmName="SHA-512" hashValue="kZa0QnOY5EvdVZjpEkgwo5hwf6c3O9bD0W6C2/n6eC7qOMDxTJ0mwW/cribGvPHPdWhJ5i8Zh8oX6FBFV81ZyA==" saltValue="3mNEdz3HpxmI1cFLXtxYiw==" spinCount="100000" sheet="1" objects="1" scenarios="1" formatCells="0" formatColumns="0"/>
  <mergeCells count="159">
    <mergeCell ref="C73:F73"/>
    <mergeCell ref="G73:J73"/>
    <mergeCell ref="K73:M73"/>
    <mergeCell ref="C7:M7"/>
    <mergeCell ref="C9:M9"/>
    <mergeCell ref="C10:F10"/>
    <mergeCell ref="G10:J10"/>
    <mergeCell ref="K10:M10"/>
    <mergeCell ref="E2:K2"/>
    <mergeCell ref="E3:K3"/>
    <mergeCell ref="E4:K5"/>
    <mergeCell ref="C2:D5"/>
    <mergeCell ref="L2:M2"/>
    <mergeCell ref="L3:M3"/>
    <mergeCell ref="L4:M4"/>
    <mergeCell ref="L5:M5"/>
    <mergeCell ref="C61:E61"/>
    <mergeCell ref="G61:M61"/>
    <mergeCell ref="L58:M58"/>
    <mergeCell ref="H59:K59"/>
    <mergeCell ref="L59:M59"/>
    <mergeCell ref="H70:K70"/>
    <mergeCell ref="L70:M70"/>
    <mergeCell ref="C71:M71"/>
    <mergeCell ref="C72:M72"/>
    <mergeCell ref="H69:K69"/>
    <mergeCell ref="L69:M69"/>
    <mergeCell ref="C40:M40"/>
    <mergeCell ref="C41:F41"/>
    <mergeCell ref="G41:J41"/>
    <mergeCell ref="K41:M41"/>
    <mergeCell ref="C42:F49"/>
    <mergeCell ref="H42:K42"/>
    <mergeCell ref="L42:M42"/>
    <mergeCell ref="H43:K43"/>
    <mergeCell ref="L43:M43"/>
    <mergeCell ref="H44:K44"/>
    <mergeCell ref="L44:M44"/>
    <mergeCell ref="H45:K45"/>
    <mergeCell ref="L45:M45"/>
    <mergeCell ref="H46:K46"/>
    <mergeCell ref="L46:M46"/>
    <mergeCell ref="H47:K47"/>
    <mergeCell ref="L47:M47"/>
    <mergeCell ref="H48:K48"/>
    <mergeCell ref="L48:M48"/>
    <mergeCell ref="C51:M51"/>
    <mergeCell ref="C52:F52"/>
    <mergeCell ref="I13:J13"/>
    <mergeCell ref="I14:J14"/>
    <mergeCell ref="I15:J15"/>
    <mergeCell ref="I16:J16"/>
    <mergeCell ref="H30:K30"/>
    <mergeCell ref="H28:K28"/>
    <mergeCell ref="L28:M28"/>
    <mergeCell ref="H29:K29"/>
    <mergeCell ref="L29:M29"/>
    <mergeCell ref="H27:K27"/>
    <mergeCell ref="L27:M27"/>
    <mergeCell ref="A2:A7"/>
    <mergeCell ref="C23:F39"/>
    <mergeCell ref="H23:K23"/>
    <mergeCell ref="L23:M23"/>
    <mergeCell ref="H24:K24"/>
    <mergeCell ref="L24:M24"/>
    <mergeCell ref="L30:M30"/>
    <mergeCell ref="H25:K25"/>
    <mergeCell ref="L25:M25"/>
    <mergeCell ref="H26:K26"/>
    <mergeCell ref="L26:M26"/>
    <mergeCell ref="C11:H19"/>
    <mergeCell ref="C21:M21"/>
    <mergeCell ref="C22:F22"/>
    <mergeCell ref="G22:J22"/>
    <mergeCell ref="K22:M22"/>
    <mergeCell ref="I17:J17"/>
    <mergeCell ref="I18:J18"/>
    <mergeCell ref="I19:J19"/>
    <mergeCell ref="K18:M18"/>
    <mergeCell ref="K19:M19"/>
    <mergeCell ref="K11:M17"/>
    <mergeCell ref="I11:J11"/>
    <mergeCell ref="I12:J12"/>
    <mergeCell ref="G52:J52"/>
    <mergeCell ref="K52:M52"/>
    <mergeCell ref="C53:F60"/>
    <mergeCell ref="H53:K53"/>
    <mergeCell ref="L53:M53"/>
    <mergeCell ref="H54:K54"/>
    <mergeCell ref="L54:M54"/>
    <mergeCell ref="H55:K55"/>
    <mergeCell ref="L55:M55"/>
    <mergeCell ref="H56:K56"/>
    <mergeCell ref="L56:M56"/>
    <mergeCell ref="H57:K57"/>
    <mergeCell ref="L57:M57"/>
    <mergeCell ref="H58:K58"/>
    <mergeCell ref="C62:F62"/>
    <mergeCell ref="G62:J62"/>
    <mergeCell ref="K62:M62"/>
    <mergeCell ref="C63:F70"/>
    <mergeCell ref="H63:K63"/>
    <mergeCell ref="L63:M63"/>
    <mergeCell ref="H64:K64"/>
    <mergeCell ref="L64:M64"/>
    <mergeCell ref="H65:K65"/>
    <mergeCell ref="L65:M65"/>
    <mergeCell ref="H66:K66"/>
    <mergeCell ref="L66:M66"/>
    <mergeCell ref="H67:K67"/>
    <mergeCell ref="L67:M67"/>
    <mergeCell ref="H68:K68"/>
    <mergeCell ref="L68:M68"/>
    <mergeCell ref="C74:F79"/>
    <mergeCell ref="H74:K74"/>
    <mergeCell ref="L74:M74"/>
    <mergeCell ref="H75:K75"/>
    <mergeCell ref="L75:M75"/>
    <mergeCell ref="H76:K76"/>
    <mergeCell ref="L76:M76"/>
    <mergeCell ref="H77:K77"/>
    <mergeCell ref="L77:M77"/>
    <mergeCell ref="H78:K78"/>
    <mergeCell ref="L78:M78"/>
    <mergeCell ref="H79:K79"/>
    <mergeCell ref="L79:M79"/>
    <mergeCell ref="L88:M88"/>
    <mergeCell ref="H89:K89"/>
    <mergeCell ref="L89:M89"/>
    <mergeCell ref="H90:K90"/>
    <mergeCell ref="L90:M90"/>
    <mergeCell ref="C81:M81"/>
    <mergeCell ref="C82:F82"/>
    <mergeCell ref="G82:J82"/>
    <mergeCell ref="K82:M82"/>
    <mergeCell ref="C83:F91"/>
    <mergeCell ref="H83:K83"/>
    <mergeCell ref="L83:M83"/>
    <mergeCell ref="H84:K84"/>
    <mergeCell ref="L84:M84"/>
    <mergeCell ref="H85:K85"/>
    <mergeCell ref="L85:M85"/>
    <mergeCell ref="H86:K86"/>
    <mergeCell ref="L86:M86"/>
    <mergeCell ref="H87:K87"/>
    <mergeCell ref="L87:M87"/>
    <mergeCell ref="H88:K88"/>
    <mergeCell ref="C103:M103"/>
    <mergeCell ref="C104:M104"/>
    <mergeCell ref="C97:I97"/>
    <mergeCell ref="C99:M99"/>
    <mergeCell ref="C100:M100"/>
    <mergeCell ref="C101:M101"/>
    <mergeCell ref="C102:M102"/>
    <mergeCell ref="H91:K91"/>
    <mergeCell ref="L91:M91"/>
    <mergeCell ref="C94:K94"/>
    <mergeCell ref="C95:J95"/>
    <mergeCell ref="C96:I96"/>
  </mergeCells>
  <printOptions horizontalCentered="1"/>
  <pageMargins left="1.1811023622047245" right="0.78740157480314965" top="0.78740157480314965" bottom="0.78740157480314965" header="0.78740157480314965" footer="0.78740157480314965"/>
  <pageSetup paperSize="9" scale="52" orientation="portrait" r:id="rId1"/>
  <rowBreaks count="1" manualBreakCount="1">
    <brk id="39"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571500</xdr:colOff>
                <xdr:row>10</xdr:row>
                <xdr:rowOff>57150</xdr:rowOff>
              </from>
              <to>
                <xdr:col>7</xdr:col>
                <xdr:colOff>57150</xdr:colOff>
                <xdr:row>19</xdr:row>
                <xdr:rowOff>0</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39" r:id="rId6">
          <objectPr defaultSize="0" autoPict="0" r:id="rId7">
            <anchor moveWithCells="1">
              <from>
                <xdr:col>2</xdr:col>
                <xdr:colOff>104775</xdr:colOff>
                <xdr:row>22</xdr:row>
                <xdr:rowOff>57150</xdr:rowOff>
              </from>
              <to>
                <xdr:col>5</xdr:col>
                <xdr:colOff>600075</xdr:colOff>
                <xdr:row>30</xdr:row>
                <xdr:rowOff>85725</xdr:rowOff>
              </to>
            </anchor>
          </objectPr>
        </oleObject>
      </mc:Choice>
      <mc:Fallback>
        <oleObject progId="Visio.Drawing.15" shapeId="333839" r:id="rId6"/>
      </mc:Fallback>
    </mc:AlternateContent>
    <mc:AlternateContent xmlns:mc="http://schemas.openxmlformats.org/markup-compatibility/2006">
      <mc:Choice Requires="x14">
        <oleObject progId="Visio.Drawing.15" shapeId="333846" r:id="rId8">
          <objectPr defaultSize="0" autoPict="0" r:id="rId9">
            <anchor moveWithCells="1">
              <from>
                <xdr:col>2</xdr:col>
                <xdr:colOff>66675</xdr:colOff>
                <xdr:row>42</xdr:row>
                <xdr:rowOff>85725</xdr:rowOff>
              </from>
              <to>
                <xdr:col>5</xdr:col>
                <xdr:colOff>1200150</xdr:colOff>
                <xdr:row>46</xdr:row>
                <xdr:rowOff>123825</xdr:rowOff>
              </to>
            </anchor>
          </objectPr>
        </oleObject>
      </mc:Choice>
      <mc:Fallback>
        <oleObject progId="Visio.Drawing.15" shapeId="333846" r:id="rId8"/>
      </mc:Fallback>
    </mc:AlternateContent>
    <mc:AlternateContent xmlns:mc="http://schemas.openxmlformats.org/markup-compatibility/2006">
      <mc:Choice Requires="x14">
        <oleObject progId="Visio.Drawing.15" shapeId="333847" r:id="rId10">
          <objectPr defaultSize="0" autoPict="0" r:id="rId11">
            <anchor moveWithCells="1">
              <from>
                <xdr:col>2</xdr:col>
                <xdr:colOff>142875</xdr:colOff>
                <xdr:row>62</xdr:row>
                <xdr:rowOff>85725</xdr:rowOff>
              </from>
              <to>
                <xdr:col>5</xdr:col>
                <xdr:colOff>1076325</xdr:colOff>
                <xdr:row>69</xdr:row>
                <xdr:rowOff>247650</xdr:rowOff>
              </to>
            </anchor>
          </objectPr>
        </oleObject>
      </mc:Choice>
      <mc:Fallback>
        <oleObject progId="Visio.Drawing.15" shapeId="333847" r:id="rId10"/>
      </mc:Fallback>
    </mc:AlternateContent>
    <mc:AlternateContent xmlns:mc="http://schemas.openxmlformats.org/markup-compatibility/2006">
      <mc:Choice Requires="x14">
        <oleObject progId="Visio.Drawing.15" shapeId="333848" r:id="rId12">
          <objectPr defaultSize="0" autoPict="0" r:id="rId13">
            <anchor moveWithCells="1">
              <from>
                <xdr:col>2</xdr:col>
                <xdr:colOff>428625</xdr:colOff>
                <xdr:row>73</xdr:row>
                <xdr:rowOff>47625</xdr:rowOff>
              </from>
              <to>
                <xdr:col>5</xdr:col>
                <xdr:colOff>828675</xdr:colOff>
                <xdr:row>79</xdr:row>
                <xdr:rowOff>0</xdr:rowOff>
              </to>
            </anchor>
          </objectPr>
        </oleObject>
      </mc:Choice>
      <mc:Fallback>
        <oleObject progId="Visio.Drawing.15" shapeId="333848" r:id="rId12"/>
      </mc:Fallback>
    </mc:AlternateContent>
    <mc:AlternateContent xmlns:mc="http://schemas.openxmlformats.org/markup-compatibility/2006">
      <mc:Choice Requires="x14">
        <oleObject progId="Visio.Drawing.15" shapeId="333849" r:id="rId14">
          <objectPr defaultSize="0" autoPict="0" r:id="rId15">
            <anchor moveWithCells="1">
              <from>
                <xdr:col>2</xdr:col>
                <xdr:colOff>200025</xdr:colOff>
                <xdr:row>82</xdr:row>
                <xdr:rowOff>19050</xdr:rowOff>
              </from>
              <to>
                <xdr:col>5</xdr:col>
                <xdr:colOff>1104900</xdr:colOff>
                <xdr:row>90</xdr:row>
                <xdr:rowOff>523875</xdr:rowOff>
              </to>
            </anchor>
          </objectPr>
        </oleObject>
      </mc:Choice>
      <mc:Fallback>
        <oleObject progId="Visio.Drawing.15" shapeId="333849" r:id="rId1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M40"/>
  <sheetViews>
    <sheetView showGridLines="0" view="pageBreakPreview" zoomScale="95" zoomScaleNormal="100" zoomScaleSheetLayoutView="95" workbookViewId="0">
      <selection activeCell="C7" sqref="C7:H7"/>
    </sheetView>
  </sheetViews>
  <sheetFormatPr baseColWidth="10" defaultColWidth="11.42578125" defaultRowHeight="14.25" x14ac:dyDescent="0.2"/>
  <cols>
    <col min="1" max="1" width="8.5703125" style="145" customWidth="1"/>
    <col min="2" max="2" width="1.85546875" style="145" customWidth="1"/>
    <col min="3" max="3" width="14.7109375" style="145" customWidth="1"/>
    <col min="4" max="4" width="23.85546875" style="145" customWidth="1"/>
    <col min="5" max="6" width="11.42578125" style="145"/>
    <col min="7" max="7" width="22.42578125" style="145" customWidth="1"/>
    <col min="8" max="8" width="30.140625" style="145" customWidth="1"/>
    <col min="9" max="9" width="1.85546875" style="145" customWidth="1"/>
    <col min="10" max="16384" width="11.42578125" style="145"/>
  </cols>
  <sheetData>
    <row r="2" spans="1:10" ht="22.5" customHeight="1" x14ac:dyDescent="0.2">
      <c r="A2" s="309" t="s">
        <v>571</v>
      </c>
      <c r="C2" s="343"/>
      <c r="D2" s="298" t="s">
        <v>290</v>
      </c>
      <c r="E2" s="299"/>
      <c r="F2" s="299"/>
      <c r="G2" s="300"/>
      <c r="H2" s="82" t="s">
        <v>299</v>
      </c>
    </row>
    <row r="3" spans="1:10" ht="21.75" customHeight="1" x14ac:dyDescent="0.2">
      <c r="A3" s="309"/>
      <c r="C3" s="343"/>
      <c r="D3" s="298" t="s">
        <v>808</v>
      </c>
      <c r="E3" s="299"/>
      <c r="F3" s="299"/>
      <c r="G3" s="300"/>
      <c r="H3" s="82" t="s">
        <v>809</v>
      </c>
    </row>
    <row r="4" spans="1:10" ht="21.75" customHeight="1" x14ac:dyDescent="0.2">
      <c r="A4" s="309"/>
      <c r="C4" s="343"/>
      <c r="D4" s="261" t="s">
        <v>663</v>
      </c>
      <c r="E4" s="261"/>
      <c r="F4" s="261"/>
      <c r="G4" s="261"/>
      <c r="H4" s="82" t="s">
        <v>826</v>
      </c>
    </row>
    <row r="5" spans="1:10" ht="22.5" customHeight="1" x14ac:dyDescent="0.2">
      <c r="A5" s="309"/>
      <c r="C5" s="343"/>
      <c r="D5" s="261"/>
      <c r="E5" s="261"/>
      <c r="F5" s="261"/>
      <c r="G5" s="261"/>
      <c r="H5" s="40" t="s">
        <v>289</v>
      </c>
    </row>
    <row r="6" spans="1:10" ht="9" customHeight="1" x14ac:dyDescent="0.2">
      <c r="A6" s="309"/>
      <c r="C6" s="180"/>
      <c r="D6" s="180"/>
      <c r="E6" s="116"/>
      <c r="F6" s="116"/>
      <c r="G6" s="116"/>
      <c r="H6" s="117"/>
    </row>
    <row r="7" spans="1:10" ht="21" customHeight="1" x14ac:dyDescent="0.2">
      <c r="A7" s="309"/>
      <c r="C7" s="414" t="s">
        <v>275</v>
      </c>
      <c r="D7" s="414"/>
      <c r="E7" s="414"/>
      <c r="F7" s="414"/>
      <c r="G7" s="414"/>
      <c r="H7" s="414"/>
    </row>
    <row r="8" spans="1:10" ht="12.75" customHeight="1" x14ac:dyDescent="0.2">
      <c r="C8" s="149"/>
      <c r="D8" s="149"/>
      <c r="E8" s="87"/>
      <c r="F8" s="87"/>
      <c r="G8" s="87"/>
      <c r="H8" s="87"/>
    </row>
    <row r="9" spans="1:10" ht="37.5" customHeight="1" x14ac:dyDescent="0.2">
      <c r="C9" s="562" t="s">
        <v>805</v>
      </c>
      <c r="D9" s="562"/>
      <c r="E9" s="181" t="s">
        <v>200</v>
      </c>
      <c r="F9" s="568">
        <v>45139</v>
      </c>
      <c r="G9" s="568"/>
      <c r="H9" s="568"/>
    </row>
    <row r="10" spans="1:10" x14ac:dyDescent="0.2">
      <c r="C10" s="182"/>
      <c r="D10" s="182"/>
      <c r="E10" s="563"/>
      <c r="F10" s="563"/>
      <c r="G10" s="563"/>
      <c r="H10" s="563"/>
    </row>
    <row r="11" spans="1:10" x14ac:dyDescent="0.2">
      <c r="C11" s="559" t="s">
        <v>276</v>
      </c>
      <c r="D11" s="560"/>
      <c r="E11" s="560"/>
      <c r="F11" s="560"/>
      <c r="G11" s="560"/>
      <c r="H11" s="561"/>
    </row>
    <row r="12" spans="1:10" ht="48" customHeight="1" x14ac:dyDescent="0.2">
      <c r="C12" s="118" t="s">
        <v>277</v>
      </c>
      <c r="D12" s="118" t="s">
        <v>278</v>
      </c>
      <c r="E12" s="118" t="s">
        <v>775</v>
      </c>
      <c r="F12" s="81" t="s">
        <v>776</v>
      </c>
      <c r="G12" s="81" t="s">
        <v>279</v>
      </c>
      <c r="H12" s="81" t="s">
        <v>777</v>
      </c>
    </row>
    <row r="13" spans="1:10" ht="24" customHeight="1" x14ac:dyDescent="0.2">
      <c r="C13" s="91" t="s">
        <v>554</v>
      </c>
      <c r="D13" s="92" t="s">
        <v>778</v>
      </c>
      <c r="E13" s="91" t="s">
        <v>555</v>
      </c>
      <c r="F13" s="69" t="s">
        <v>556</v>
      </c>
      <c r="G13" s="106" t="s">
        <v>557</v>
      </c>
      <c r="H13" s="119" t="s">
        <v>558</v>
      </c>
    </row>
    <row r="14" spans="1:10" ht="22.5" customHeight="1" x14ac:dyDescent="0.2">
      <c r="C14" s="91" t="s">
        <v>559</v>
      </c>
      <c r="D14" s="92" t="s">
        <v>778</v>
      </c>
      <c r="E14" s="91" t="s">
        <v>560</v>
      </c>
      <c r="F14" s="121" t="s">
        <v>561</v>
      </c>
      <c r="G14" s="121" t="s">
        <v>562</v>
      </c>
      <c r="H14" s="93"/>
      <c r="J14" s="183"/>
    </row>
    <row r="15" spans="1:10" ht="18.75" customHeight="1" x14ac:dyDescent="0.2">
      <c r="C15" s="91" t="s">
        <v>779</v>
      </c>
      <c r="D15" s="92" t="s">
        <v>778</v>
      </c>
      <c r="E15" s="91" t="s">
        <v>563</v>
      </c>
      <c r="F15" s="121">
        <v>3187080320</v>
      </c>
      <c r="G15" s="121" t="s">
        <v>564</v>
      </c>
      <c r="H15" s="119" t="s">
        <v>565</v>
      </c>
      <c r="J15" s="183"/>
    </row>
    <row r="16" spans="1:10" ht="17.25" customHeight="1" x14ac:dyDescent="0.2">
      <c r="C16" s="69"/>
      <c r="D16" s="70"/>
      <c r="E16" s="69"/>
      <c r="F16" s="121"/>
      <c r="G16" s="121"/>
      <c r="H16" s="71"/>
    </row>
    <row r="17" spans="3:11" x14ac:dyDescent="0.2">
      <c r="C17" s="55"/>
      <c r="D17" s="56"/>
      <c r="E17" s="55"/>
      <c r="F17" s="58"/>
      <c r="G17" s="58"/>
      <c r="H17" s="57"/>
    </row>
    <row r="18" spans="3:11" x14ac:dyDescent="0.2">
      <c r="C18" s="55"/>
      <c r="D18" s="56"/>
      <c r="E18" s="55"/>
      <c r="F18" s="58"/>
      <c r="G18" s="58"/>
      <c r="H18" s="57"/>
    </row>
    <row r="19" spans="3:11" x14ac:dyDescent="0.2">
      <c r="C19" s="55"/>
      <c r="D19" s="56"/>
      <c r="E19" s="58"/>
      <c r="F19" s="58"/>
      <c r="G19" s="58"/>
      <c r="H19" s="58"/>
    </row>
    <row r="20" spans="3:11" x14ac:dyDescent="0.2">
      <c r="C20" s="91"/>
      <c r="D20" s="92"/>
      <c r="E20" s="184"/>
      <c r="F20" s="121"/>
      <c r="G20" s="121"/>
      <c r="H20" s="120"/>
    </row>
    <row r="21" spans="3:11" x14ac:dyDescent="0.2">
      <c r="C21" s="559" t="s">
        <v>780</v>
      </c>
      <c r="D21" s="560"/>
      <c r="E21" s="560"/>
      <c r="F21" s="560"/>
      <c r="G21" s="560"/>
      <c r="H21" s="561"/>
    </row>
    <row r="22" spans="3:11" ht="57.75" customHeight="1" x14ac:dyDescent="0.2">
      <c r="C22" s="564" t="s">
        <v>781</v>
      </c>
      <c r="D22" s="565"/>
      <c r="E22" s="69" t="s">
        <v>273</v>
      </c>
      <c r="F22" s="106" t="s">
        <v>280</v>
      </c>
      <c r="G22" s="566" t="s">
        <v>782</v>
      </c>
      <c r="H22" s="567"/>
      <c r="J22" s="183"/>
    </row>
    <row r="23" spans="3:11" x14ac:dyDescent="0.2">
      <c r="C23" s="564"/>
      <c r="D23" s="565"/>
      <c r="E23" s="69"/>
      <c r="F23" s="121"/>
      <c r="G23" s="566"/>
      <c r="H23" s="567"/>
    </row>
    <row r="24" spans="3:11" x14ac:dyDescent="0.2">
      <c r="C24" s="564"/>
      <c r="D24" s="565"/>
      <c r="E24" s="69"/>
      <c r="F24" s="121"/>
      <c r="G24" s="566"/>
      <c r="H24" s="567"/>
    </row>
    <row r="25" spans="3:11" x14ac:dyDescent="0.2">
      <c r="C25" s="564"/>
      <c r="D25" s="565"/>
      <c r="E25" s="69"/>
      <c r="F25" s="121"/>
      <c r="G25" s="347"/>
      <c r="H25" s="349"/>
    </row>
    <row r="26" spans="3:11" ht="15.75" customHeight="1" x14ac:dyDescent="0.2">
      <c r="C26" s="564"/>
      <c r="D26" s="565"/>
      <c r="E26" s="69"/>
      <c r="F26" s="121"/>
      <c r="G26" s="347"/>
      <c r="H26" s="349"/>
    </row>
    <row r="27" spans="3:11" x14ac:dyDescent="0.2">
      <c r="C27" s="564"/>
      <c r="D27" s="565"/>
      <c r="E27" s="69"/>
      <c r="F27" s="121"/>
      <c r="G27" s="347"/>
      <c r="H27" s="349"/>
    </row>
    <row r="28" spans="3:11" x14ac:dyDescent="0.2">
      <c r="C28" s="564"/>
      <c r="D28" s="565"/>
      <c r="E28" s="69"/>
      <c r="F28" s="121"/>
      <c r="G28" s="347"/>
      <c r="H28" s="349"/>
    </row>
    <row r="30" spans="3:11" ht="15" x14ac:dyDescent="0.25">
      <c r="C30" s="262" t="s">
        <v>602</v>
      </c>
      <c r="D30" s="262"/>
      <c r="E30" s="262"/>
      <c r="F30" s="262"/>
      <c r="G30" s="262"/>
      <c r="H30" s="262"/>
      <c r="I30" s="262"/>
      <c r="J30" s="262"/>
      <c r="K30" s="262"/>
    </row>
    <row r="31" spans="3:11" ht="15" x14ac:dyDescent="0.25">
      <c r="C31" s="262" t="s">
        <v>509</v>
      </c>
      <c r="D31" s="262"/>
      <c r="E31" s="262"/>
      <c r="F31" s="262"/>
      <c r="G31" s="262"/>
      <c r="H31" s="262"/>
      <c r="I31" s="262"/>
      <c r="J31" s="262"/>
    </row>
    <row r="32" spans="3:11" ht="15" x14ac:dyDescent="0.25">
      <c r="C32" s="262" t="s">
        <v>714</v>
      </c>
      <c r="D32" s="262"/>
      <c r="E32" s="262"/>
      <c r="F32" s="262"/>
      <c r="G32" s="262"/>
      <c r="H32" s="262"/>
      <c r="I32" s="262"/>
    </row>
    <row r="33" spans="3:13" ht="15" x14ac:dyDescent="0.25">
      <c r="C33" s="262" t="s">
        <v>709</v>
      </c>
      <c r="D33" s="262"/>
      <c r="E33" s="262"/>
      <c r="F33" s="262"/>
      <c r="G33" s="262"/>
      <c r="H33" s="262"/>
      <c r="I33" s="262"/>
    </row>
    <row r="35" spans="3:13" x14ac:dyDescent="0.2">
      <c r="C35" s="310" t="s">
        <v>293</v>
      </c>
      <c r="D35" s="310"/>
      <c r="E35" s="310"/>
      <c r="F35" s="310"/>
      <c r="G35" s="310"/>
      <c r="H35" s="310"/>
      <c r="I35" s="185"/>
      <c r="J35" s="185"/>
      <c r="K35" s="185"/>
      <c r="L35" s="185"/>
      <c r="M35" s="185"/>
    </row>
    <row r="36" spans="3:13" x14ac:dyDescent="0.2">
      <c r="C36" s="310" t="s">
        <v>584</v>
      </c>
      <c r="D36" s="310"/>
      <c r="E36" s="310"/>
      <c r="F36" s="310"/>
      <c r="G36" s="310"/>
      <c r="H36" s="310"/>
      <c r="I36" s="185"/>
      <c r="J36" s="185"/>
      <c r="K36" s="185"/>
      <c r="L36" s="185"/>
      <c r="M36" s="185"/>
    </row>
    <row r="37" spans="3:13" x14ac:dyDescent="0.2">
      <c r="C37" s="310" t="s">
        <v>294</v>
      </c>
      <c r="D37" s="310"/>
      <c r="E37" s="310"/>
      <c r="F37" s="310"/>
      <c r="G37" s="310"/>
      <c r="H37" s="310"/>
      <c r="I37" s="185"/>
      <c r="J37" s="185"/>
      <c r="K37" s="185"/>
      <c r="L37" s="185"/>
      <c r="M37" s="185"/>
    </row>
    <row r="38" spans="3:13" x14ac:dyDescent="0.2">
      <c r="C38" s="310" t="s">
        <v>295</v>
      </c>
      <c r="D38" s="310"/>
      <c r="E38" s="310"/>
      <c r="F38" s="310"/>
      <c r="G38" s="310"/>
      <c r="H38" s="310"/>
      <c r="I38" s="185"/>
      <c r="J38" s="185"/>
      <c r="K38" s="185"/>
      <c r="L38" s="185"/>
      <c r="M38" s="185"/>
    </row>
    <row r="39" spans="3:13" x14ac:dyDescent="0.2">
      <c r="C39" s="311" t="s">
        <v>296</v>
      </c>
      <c r="D39" s="311"/>
      <c r="E39" s="311"/>
      <c r="F39" s="311"/>
      <c r="G39" s="311"/>
      <c r="H39" s="311"/>
      <c r="I39" s="185"/>
      <c r="J39" s="185"/>
      <c r="K39" s="185"/>
      <c r="L39" s="185"/>
      <c r="M39" s="185"/>
    </row>
    <row r="40" spans="3:13" x14ac:dyDescent="0.2">
      <c r="C40" s="311" t="s">
        <v>297</v>
      </c>
      <c r="D40" s="311"/>
      <c r="E40" s="311"/>
      <c r="F40" s="311"/>
      <c r="G40" s="311"/>
      <c r="H40" s="311"/>
      <c r="I40" s="185"/>
      <c r="J40" s="185"/>
      <c r="K40" s="185"/>
      <c r="L40" s="185"/>
      <c r="M40" s="185"/>
    </row>
  </sheetData>
  <sheetProtection algorithmName="SHA-512" hashValue="JxSXd5F7jPnyPBcoTuco6G+mj2iDWhj4qjwlxRFlrxRkQzRghda4ovwO+L/n4cFpkvkKvgggdcV0G7uG/SmMOg==" saltValue="fAVUQKdvRecjhMC56iEsnA==" spinCount="100000" sheet="1" objects="1" scenarios="1" formatCells="0" formatColumns="0" formatRows="0"/>
  <mergeCells count="35">
    <mergeCell ref="G25:H25"/>
    <mergeCell ref="C30:K30"/>
    <mergeCell ref="C26:D26"/>
    <mergeCell ref="C2:C5"/>
    <mergeCell ref="C21:H21"/>
    <mergeCell ref="C23:D23"/>
    <mergeCell ref="G23:H23"/>
    <mergeCell ref="G22:H22"/>
    <mergeCell ref="C40:H40"/>
    <mergeCell ref="C33:I33"/>
    <mergeCell ref="G26:H26"/>
    <mergeCell ref="C27:D27"/>
    <mergeCell ref="G27:H27"/>
    <mergeCell ref="C35:H35"/>
    <mergeCell ref="C36:H36"/>
    <mergeCell ref="C28:D28"/>
    <mergeCell ref="C31:J31"/>
    <mergeCell ref="C32:I32"/>
    <mergeCell ref="G28:H28"/>
    <mergeCell ref="A2:A7"/>
    <mergeCell ref="C37:H37"/>
    <mergeCell ref="C38:H38"/>
    <mergeCell ref="C39:H39"/>
    <mergeCell ref="C11:H11"/>
    <mergeCell ref="D4:G5"/>
    <mergeCell ref="C9:D9"/>
    <mergeCell ref="E10:H10"/>
    <mergeCell ref="C24:D24"/>
    <mergeCell ref="G24:H24"/>
    <mergeCell ref="C22:D22"/>
    <mergeCell ref="C7:H7"/>
    <mergeCell ref="D2:G2"/>
    <mergeCell ref="D3:G3"/>
    <mergeCell ref="F9:H9"/>
    <mergeCell ref="C25:D25"/>
  </mergeCells>
  <hyperlinks>
    <hyperlink ref="H13" r:id="rId1" xr:uid="{00000000-0004-0000-0B00-000000000000}"/>
    <hyperlink ref="H15" r:id="rId2" xr:uid="{00000000-0004-0000-0B00-000001000000}"/>
  </hyperlinks>
  <printOptions horizontalCentered="1"/>
  <pageMargins left="1.1811023622047245" right="0.78740157480314965" top="0.78740157480314965" bottom="0.78740157480314965" header="0.78740157480314965" footer="0.78740157480314965"/>
  <pageSetup paperSize="9" scale="69" orientation="portrait" r:id="rId3"/>
  <colBreaks count="1" manualBreakCount="1">
    <brk id="8" max="39"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55"/>
  <sheetViews>
    <sheetView showGridLines="0" view="pageBreakPreview" zoomScale="80" zoomScaleNormal="100" zoomScaleSheetLayoutView="80" workbookViewId="0">
      <selection activeCell="AB46" sqref="AB46"/>
    </sheetView>
  </sheetViews>
  <sheetFormatPr baseColWidth="10" defaultColWidth="11.42578125" defaultRowHeight="14.25" x14ac:dyDescent="0.2"/>
  <cols>
    <col min="1" max="1" width="9.28515625" style="145" customWidth="1"/>
    <col min="2" max="2" width="2" style="145" customWidth="1"/>
    <col min="3" max="11" width="11.42578125" style="145"/>
    <col min="12" max="12" width="15.42578125" style="145" customWidth="1"/>
    <col min="13" max="13" width="1.85546875" style="145" customWidth="1"/>
    <col min="14" max="14" width="2" style="145" customWidth="1"/>
    <col min="15" max="16384" width="11.42578125" style="145"/>
  </cols>
  <sheetData>
    <row r="2" spans="1:12" ht="18.75" customHeight="1" x14ac:dyDescent="0.2">
      <c r="A2" s="309" t="s">
        <v>571</v>
      </c>
      <c r="C2" s="572"/>
      <c r="D2" s="572"/>
      <c r="E2" s="261" t="s">
        <v>290</v>
      </c>
      <c r="F2" s="261"/>
      <c r="G2" s="261"/>
      <c r="H2" s="261"/>
      <c r="I2" s="261"/>
      <c r="J2" s="261"/>
      <c r="K2" s="569" t="s">
        <v>298</v>
      </c>
      <c r="L2" s="569"/>
    </row>
    <row r="3" spans="1:12" ht="27.75" customHeight="1" x14ac:dyDescent="0.2">
      <c r="A3" s="309"/>
      <c r="C3" s="572"/>
      <c r="D3" s="572"/>
      <c r="E3" s="261" t="s">
        <v>808</v>
      </c>
      <c r="F3" s="261"/>
      <c r="G3" s="261"/>
      <c r="H3" s="261"/>
      <c r="I3" s="261"/>
      <c r="J3" s="261"/>
      <c r="K3" s="569" t="s">
        <v>809</v>
      </c>
      <c r="L3" s="569"/>
    </row>
    <row r="4" spans="1:12" ht="18" customHeight="1" x14ac:dyDescent="0.2">
      <c r="A4" s="309"/>
      <c r="C4" s="572"/>
      <c r="D4" s="572"/>
      <c r="E4" s="261" t="s">
        <v>663</v>
      </c>
      <c r="F4" s="261"/>
      <c r="G4" s="261"/>
      <c r="H4" s="261"/>
      <c r="I4" s="261"/>
      <c r="J4" s="261"/>
      <c r="K4" s="569" t="s">
        <v>824</v>
      </c>
      <c r="L4" s="569"/>
    </row>
    <row r="5" spans="1:12" ht="21.75" customHeight="1" x14ac:dyDescent="0.2">
      <c r="A5" s="309"/>
      <c r="C5" s="572"/>
      <c r="D5" s="572"/>
      <c r="E5" s="261"/>
      <c r="F5" s="261"/>
      <c r="G5" s="261"/>
      <c r="H5" s="261"/>
      <c r="I5" s="261"/>
      <c r="J5" s="261"/>
      <c r="K5" s="260" t="s">
        <v>292</v>
      </c>
      <c r="L5" s="260"/>
    </row>
    <row r="6" spans="1:12" ht="15" customHeight="1" x14ac:dyDescent="0.2">
      <c r="A6" s="309"/>
      <c r="C6" s="186"/>
      <c r="D6" s="186"/>
      <c r="E6" s="116"/>
      <c r="F6" s="116"/>
      <c r="G6" s="116"/>
      <c r="H6" s="116"/>
      <c r="I6" s="116"/>
      <c r="J6" s="116"/>
      <c r="K6" s="117"/>
      <c r="L6" s="117"/>
    </row>
    <row r="7" spans="1:12" ht="28.5" customHeight="1" x14ac:dyDescent="0.2">
      <c r="A7" s="309"/>
      <c r="C7" s="571" t="s">
        <v>783</v>
      </c>
      <c r="D7" s="571"/>
      <c r="E7" s="571"/>
      <c r="F7" s="571"/>
      <c r="G7" s="571"/>
      <c r="H7" s="571"/>
      <c r="I7" s="571"/>
      <c r="J7" s="571"/>
      <c r="K7" s="571"/>
      <c r="L7" s="571"/>
    </row>
    <row r="8" spans="1:12" ht="8.25" customHeight="1" x14ac:dyDescent="0.2">
      <c r="C8" s="186"/>
      <c r="D8" s="186"/>
      <c r="E8" s="160"/>
      <c r="F8" s="160"/>
      <c r="G8" s="160"/>
      <c r="H8" s="160"/>
      <c r="I8" s="160"/>
      <c r="J8" s="160"/>
      <c r="K8" s="187"/>
      <c r="L8" s="187"/>
    </row>
    <row r="40" spans="3:11" ht="26.25" customHeight="1" x14ac:dyDescent="0.2">
      <c r="D40" s="570" t="s">
        <v>603</v>
      </c>
      <c r="E40" s="570"/>
      <c r="F40" s="570"/>
      <c r="G40" s="570"/>
      <c r="H40" s="570"/>
      <c r="I40" s="570"/>
    </row>
    <row r="44" spans="3:11" ht="18" customHeight="1" x14ac:dyDescent="0.25">
      <c r="C44" s="262" t="s">
        <v>825</v>
      </c>
      <c r="D44" s="262"/>
      <c r="E44" s="262"/>
      <c r="F44" s="262"/>
      <c r="G44" s="262"/>
      <c r="H44" s="262"/>
      <c r="I44" s="262"/>
      <c r="J44" s="262"/>
      <c r="K44" s="262"/>
    </row>
    <row r="45" spans="3:11" ht="18" customHeight="1" x14ac:dyDescent="0.25">
      <c r="C45" s="262" t="s">
        <v>509</v>
      </c>
      <c r="D45" s="262"/>
      <c r="E45" s="262"/>
      <c r="F45" s="262"/>
      <c r="G45" s="262"/>
      <c r="H45" s="262"/>
      <c r="I45" s="262"/>
      <c r="J45" s="262"/>
    </row>
    <row r="46" spans="3:11" ht="18" customHeight="1" x14ac:dyDescent="0.25">
      <c r="C46" s="262" t="s">
        <v>714</v>
      </c>
      <c r="D46" s="262"/>
      <c r="E46" s="262"/>
      <c r="F46" s="262"/>
      <c r="G46" s="262"/>
      <c r="H46" s="262"/>
      <c r="I46" s="262"/>
    </row>
    <row r="47" spans="3:11" ht="21.75" customHeight="1" x14ac:dyDescent="0.25">
      <c r="C47" s="262" t="s">
        <v>709</v>
      </c>
      <c r="D47" s="262"/>
      <c r="E47" s="262"/>
      <c r="F47" s="262"/>
      <c r="G47" s="262"/>
      <c r="H47" s="262"/>
      <c r="I47" s="262"/>
    </row>
    <row r="49" spans="3:13" s="1" customFormat="1" ht="14.25" customHeight="1" x14ac:dyDescent="0.2">
      <c r="C49" s="310" t="s">
        <v>293</v>
      </c>
      <c r="D49" s="310"/>
      <c r="E49" s="310"/>
      <c r="F49" s="310"/>
      <c r="G49" s="310"/>
      <c r="H49" s="310"/>
      <c r="I49" s="310"/>
      <c r="J49" s="310"/>
      <c r="K49" s="310"/>
      <c r="L49" s="310"/>
      <c r="M49" s="310"/>
    </row>
    <row r="50" spans="3:13" s="1" customFormat="1" ht="12.75" x14ac:dyDescent="0.2">
      <c r="C50" s="310" t="s">
        <v>584</v>
      </c>
      <c r="D50" s="310"/>
      <c r="E50" s="310"/>
      <c r="F50" s="310"/>
      <c r="G50" s="310"/>
      <c r="H50" s="310"/>
      <c r="I50" s="310"/>
      <c r="J50" s="310"/>
      <c r="K50" s="310"/>
      <c r="L50" s="310"/>
      <c r="M50" s="310"/>
    </row>
    <row r="51" spans="3:13" s="1" customFormat="1" ht="12.75" x14ac:dyDescent="0.2">
      <c r="C51" s="310" t="s">
        <v>294</v>
      </c>
      <c r="D51" s="310"/>
      <c r="E51" s="310"/>
      <c r="F51" s="310"/>
      <c r="G51" s="310"/>
      <c r="H51" s="310"/>
      <c r="I51" s="310"/>
      <c r="J51" s="310"/>
      <c r="K51" s="310"/>
      <c r="L51" s="310"/>
      <c r="M51" s="310"/>
    </row>
    <row r="52" spans="3:13" s="1" customFormat="1" ht="12.75" x14ac:dyDescent="0.2">
      <c r="C52" s="310" t="s">
        <v>295</v>
      </c>
      <c r="D52" s="310"/>
      <c r="E52" s="310"/>
      <c r="F52" s="310"/>
      <c r="G52" s="310"/>
      <c r="H52" s="310"/>
      <c r="I52" s="310"/>
      <c r="J52" s="310"/>
      <c r="K52" s="310"/>
      <c r="L52" s="310"/>
      <c r="M52" s="310"/>
    </row>
    <row r="53" spans="3:13" s="1" customFormat="1" ht="12.75" x14ac:dyDescent="0.2">
      <c r="C53" s="342" t="s">
        <v>296</v>
      </c>
      <c r="D53" s="342"/>
      <c r="E53" s="342"/>
      <c r="F53" s="342"/>
      <c r="G53" s="342"/>
      <c r="H53" s="342"/>
      <c r="I53" s="342"/>
      <c r="J53" s="342"/>
      <c r="K53" s="342"/>
      <c r="L53" s="342"/>
      <c r="M53" s="342"/>
    </row>
    <row r="54" spans="3:13" s="1" customFormat="1" ht="12.75" x14ac:dyDescent="0.2">
      <c r="C54" s="342" t="s">
        <v>297</v>
      </c>
      <c r="D54" s="342"/>
      <c r="E54" s="342"/>
      <c r="F54" s="342"/>
      <c r="G54" s="342"/>
      <c r="H54" s="342"/>
      <c r="I54" s="342"/>
      <c r="J54" s="342"/>
      <c r="K54" s="342"/>
      <c r="L54" s="342"/>
      <c r="M54" s="342"/>
    </row>
    <row r="55" spans="3:13" x14ac:dyDescent="0.2">
      <c r="C55" s="188"/>
      <c r="D55" s="188"/>
      <c r="E55" s="188"/>
      <c r="F55" s="188"/>
      <c r="G55" s="188"/>
      <c r="H55" s="188"/>
      <c r="I55" s="188"/>
      <c r="J55" s="188"/>
      <c r="K55" s="188"/>
      <c r="L55" s="188"/>
      <c r="M55" s="188"/>
    </row>
  </sheetData>
  <sheetProtection algorithmName="SHA-512" hashValue="RHaqFc1ht7SOJiaJ9KoYADcgrriaU9QiuE1mS1yxwTr4OXX596STZS0z+BHVLt9mDEeshRSkOx1pOwhklvAsIw==" saltValue="ChhKGNgQImCRYQ8YEJO2UA==" spinCount="100000" sheet="1" objects="1" scenarios="1" formatCells="0" formatColumns="0" formatRows="0"/>
  <mergeCells count="21">
    <mergeCell ref="K3:L3"/>
    <mergeCell ref="C7:L7"/>
    <mergeCell ref="C2:D5"/>
    <mergeCell ref="E4:J5"/>
    <mergeCell ref="A2:A7"/>
    <mergeCell ref="E2:J2"/>
    <mergeCell ref="K2:L2"/>
    <mergeCell ref="E3:J3"/>
    <mergeCell ref="C53:M53"/>
    <mergeCell ref="C54:M54"/>
    <mergeCell ref="K4:L4"/>
    <mergeCell ref="K5:L5"/>
    <mergeCell ref="C49:M49"/>
    <mergeCell ref="C50:M50"/>
    <mergeCell ref="C51:M51"/>
    <mergeCell ref="C52:M52"/>
    <mergeCell ref="C44:K44"/>
    <mergeCell ref="C45:J45"/>
    <mergeCell ref="C46:I46"/>
    <mergeCell ref="C47:I47"/>
    <mergeCell ref="D40:I40"/>
  </mergeCells>
  <printOptions horizontalCentered="1"/>
  <pageMargins left="1.1811023622047245" right="0.78740157480314965" top="0.78740157480314965" bottom="0.78740157480314965" header="0.78740157480314965" footer="0.78740157480314965"/>
  <pageSetup paperSize="9" scale="65" orientation="portrait"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G35"/>
  <sheetViews>
    <sheetView tabSelected="1" view="pageBreakPreview" zoomScaleNormal="100" zoomScaleSheetLayoutView="100" workbookViewId="0">
      <pane xSplit="2" ySplit="9" topLeftCell="C10" activePane="bottomRight" state="frozen"/>
      <selection activeCell="R8" sqref="R8"/>
      <selection pane="topRight" activeCell="R8" sqref="R8"/>
      <selection pane="bottomLeft" activeCell="R8" sqref="R8"/>
      <selection pane="bottomRight" activeCell="D10" sqref="D10"/>
    </sheetView>
  </sheetViews>
  <sheetFormatPr baseColWidth="10" defaultColWidth="11.42578125" defaultRowHeight="14.25" x14ac:dyDescent="0.2"/>
  <cols>
    <col min="1" max="1" width="11.42578125" style="167"/>
    <col min="2" max="2" width="2.42578125" style="167" customWidth="1"/>
    <col min="3" max="3" width="13.5703125" style="54" customWidth="1"/>
    <col min="4" max="4" width="78.140625" style="54" customWidth="1"/>
    <col min="5" max="5" width="17.42578125" style="54" customWidth="1"/>
    <col min="6" max="6" width="15.42578125" style="54" customWidth="1"/>
    <col min="7" max="7" width="4.28515625" style="167" customWidth="1"/>
    <col min="8" max="16384" width="11.42578125" style="145"/>
  </cols>
  <sheetData>
    <row r="2" spans="1:6" x14ac:dyDescent="0.2">
      <c r="A2" s="309" t="s">
        <v>571</v>
      </c>
      <c r="B2" s="189"/>
      <c r="C2" s="574"/>
      <c r="D2" s="82" t="s">
        <v>290</v>
      </c>
      <c r="E2" s="569" t="s">
        <v>586</v>
      </c>
      <c r="F2" s="569"/>
    </row>
    <row r="3" spans="1:6" x14ac:dyDescent="0.2">
      <c r="A3" s="309"/>
      <c r="B3" s="189"/>
      <c r="C3" s="574"/>
      <c r="D3" s="82" t="s">
        <v>808</v>
      </c>
      <c r="E3" s="569" t="s">
        <v>809</v>
      </c>
      <c r="F3" s="569"/>
    </row>
    <row r="4" spans="1:6" x14ac:dyDescent="0.2">
      <c r="A4" s="309"/>
      <c r="B4" s="189"/>
      <c r="C4" s="574"/>
      <c r="D4" s="569" t="s">
        <v>663</v>
      </c>
      <c r="E4" s="569" t="s">
        <v>824</v>
      </c>
      <c r="F4" s="569"/>
    </row>
    <row r="5" spans="1:6" x14ac:dyDescent="0.2">
      <c r="A5" s="309"/>
      <c r="B5" s="189"/>
      <c r="C5" s="574"/>
      <c r="D5" s="569"/>
      <c r="E5" s="569" t="s">
        <v>587</v>
      </c>
      <c r="F5" s="569"/>
    </row>
    <row r="6" spans="1:6" x14ac:dyDescent="0.2">
      <c r="A6" s="309"/>
      <c r="B6" s="189"/>
      <c r="C6" s="577" t="s">
        <v>830</v>
      </c>
      <c r="D6" s="578"/>
      <c r="E6" s="578"/>
      <c r="F6" s="578"/>
    </row>
    <row r="7" spans="1:6" ht="15" customHeight="1" x14ac:dyDescent="0.2">
      <c r="A7" s="309"/>
      <c r="B7" s="189"/>
      <c r="C7" s="579" t="s">
        <v>831</v>
      </c>
      <c r="D7" s="580"/>
      <c r="E7" s="580"/>
      <c r="F7" s="581"/>
    </row>
    <row r="8" spans="1:6" ht="15" customHeight="1" x14ac:dyDescent="0.2">
      <c r="A8" s="309"/>
      <c r="B8" s="189"/>
      <c r="C8" s="582"/>
      <c r="D8" s="583"/>
      <c r="E8" s="583"/>
      <c r="F8" s="584"/>
    </row>
    <row r="9" spans="1:6" ht="15" x14ac:dyDescent="0.2">
      <c r="A9" s="309"/>
      <c r="B9" s="189"/>
      <c r="C9" s="77" t="s">
        <v>572</v>
      </c>
      <c r="D9" s="78" t="s">
        <v>573</v>
      </c>
      <c r="E9" s="78" t="s">
        <v>469</v>
      </c>
      <c r="F9" s="78" t="s">
        <v>261</v>
      </c>
    </row>
    <row r="10" spans="1:6" ht="25.5" x14ac:dyDescent="0.2">
      <c r="C10" s="585">
        <v>42639</v>
      </c>
      <c r="D10" s="79" t="s">
        <v>784</v>
      </c>
      <c r="E10" s="106" t="s">
        <v>579</v>
      </c>
      <c r="F10" s="106" t="s">
        <v>567</v>
      </c>
    </row>
    <row r="11" spans="1:6" ht="25.5" x14ac:dyDescent="0.2">
      <c r="C11" s="190">
        <v>44250</v>
      </c>
      <c r="D11" s="79" t="s">
        <v>582</v>
      </c>
      <c r="E11" s="106" t="s">
        <v>579</v>
      </c>
      <c r="F11" s="106" t="s">
        <v>567</v>
      </c>
    </row>
    <row r="12" spans="1:6" ht="51" x14ac:dyDescent="0.2">
      <c r="C12" s="190">
        <v>44804</v>
      </c>
      <c r="D12" s="79" t="s">
        <v>580</v>
      </c>
      <c r="E12" s="106" t="s">
        <v>579</v>
      </c>
      <c r="F12" s="106" t="s">
        <v>567</v>
      </c>
    </row>
    <row r="13" spans="1:6" ht="25.5" x14ac:dyDescent="0.2">
      <c r="C13" s="190">
        <v>44972</v>
      </c>
      <c r="D13" s="79" t="s">
        <v>581</v>
      </c>
      <c r="E13" s="106" t="s">
        <v>579</v>
      </c>
      <c r="F13" s="106" t="s">
        <v>567</v>
      </c>
    </row>
    <row r="14" spans="1:6" ht="24.75" customHeight="1" x14ac:dyDescent="0.2">
      <c r="C14" s="190">
        <v>45147</v>
      </c>
      <c r="D14" s="79" t="s">
        <v>604</v>
      </c>
      <c r="E14" s="106" t="s">
        <v>579</v>
      </c>
      <c r="F14" s="106" t="s">
        <v>567</v>
      </c>
    </row>
    <row r="15" spans="1:6" ht="25.5" x14ac:dyDescent="0.2">
      <c r="C15" s="190">
        <v>44941</v>
      </c>
      <c r="D15" s="79" t="s">
        <v>785</v>
      </c>
      <c r="E15" s="106" t="s">
        <v>786</v>
      </c>
      <c r="F15" s="106" t="s">
        <v>662</v>
      </c>
    </row>
    <row r="16" spans="1:6" x14ac:dyDescent="0.2">
      <c r="C16" s="190">
        <v>45552</v>
      </c>
      <c r="D16" s="79" t="s">
        <v>802</v>
      </c>
      <c r="E16" s="106" t="s">
        <v>803</v>
      </c>
      <c r="F16" s="106" t="s">
        <v>804</v>
      </c>
    </row>
    <row r="17" spans="1:7" x14ac:dyDescent="0.2">
      <c r="C17" s="190"/>
      <c r="D17" s="79"/>
      <c r="E17" s="106"/>
      <c r="F17" s="106"/>
    </row>
    <row r="18" spans="1:7" x14ac:dyDescent="0.2">
      <c r="C18" s="190"/>
      <c r="D18" s="79"/>
      <c r="E18" s="106"/>
      <c r="F18" s="106"/>
    </row>
    <row r="19" spans="1:7" x14ac:dyDescent="0.2">
      <c r="C19" s="190"/>
      <c r="D19" s="79"/>
      <c r="E19" s="106"/>
      <c r="F19" s="106"/>
    </row>
    <row r="20" spans="1:7" x14ac:dyDescent="0.2">
      <c r="C20" s="190"/>
      <c r="D20" s="79"/>
      <c r="E20" s="106"/>
      <c r="F20" s="106"/>
    </row>
    <row r="21" spans="1:7" x14ac:dyDescent="0.2">
      <c r="C21" s="190"/>
      <c r="D21" s="79"/>
      <c r="E21" s="106"/>
      <c r="F21" s="106"/>
    </row>
    <row r="22" spans="1:7" x14ac:dyDescent="0.2">
      <c r="C22" s="190"/>
      <c r="D22" s="79"/>
      <c r="E22" s="106"/>
      <c r="F22" s="106"/>
    </row>
    <row r="23" spans="1:7" x14ac:dyDescent="0.2">
      <c r="C23" s="190"/>
      <c r="D23" s="79"/>
      <c r="E23" s="106"/>
      <c r="F23" s="106"/>
    </row>
    <row r="24" spans="1:7" x14ac:dyDescent="0.2">
      <c r="C24" s="190"/>
      <c r="D24" s="79"/>
      <c r="E24" s="106"/>
      <c r="F24" s="106"/>
    </row>
    <row r="25" spans="1:7" x14ac:dyDescent="0.2">
      <c r="C25" s="190"/>
      <c r="D25" s="79"/>
      <c r="E25" s="106"/>
      <c r="F25" s="106"/>
    </row>
    <row r="26" spans="1:7" x14ac:dyDescent="0.2">
      <c r="C26" s="190"/>
      <c r="D26" s="79"/>
      <c r="E26" s="106"/>
      <c r="F26" s="106"/>
    </row>
    <row r="28" spans="1:7" ht="12.75" customHeight="1" x14ac:dyDescent="0.2">
      <c r="A28" s="54"/>
      <c r="C28" s="576" t="s">
        <v>574</v>
      </c>
      <c r="D28" s="576"/>
      <c r="G28" s="54"/>
    </row>
    <row r="29" spans="1:7" x14ac:dyDescent="0.2">
      <c r="A29" s="54"/>
      <c r="G29" s="54"/>
    </row>
    <row r="30" spans="1:7" x14ac:dyDescent="0.2">
      <c r="A30" s="191"/>
      <c r="B30" s="192"/>
      <c r="C30" s="575" t="s">
        <v>293</v>
      </c>
      <c r="D30" s="575"/>
      <c r="E30" s="575"/>
      <c r="F30" s="575"/>
      <c r="G30" s="191"/>
    </row>
    <row r="31" spans="1:7" x14ac:dyDescent="0.2">
      <c r="A31" s="191"/>
      <c r="B31" s="192"/>
      <c r="C31" s="575" t="s">
        <v>584</v>
      </c>
      <c r="D31" s="575"/>
      <c r="E31" s="575"/>
      <c r="F31" s="575"/>
      <c r="G31" s="191"/>
    </row>
    <row r="32" spans="1:7" x14ac:dyDescent="0.2">
      <c r="A32" s="191"/>
      <c r="B32" s="192"/>
      <c r="C32" s="575" t="s">
        <v>294</v>
      </c>
      <c r="D32" s="575"/>
      <c r="E32" s="575"/>
      <c r="F32" s="575"/>
      <c r="G32" s="191"/>
    </row>
    <row r="33" spans="1:7" x14ac:dyDescent="0.2">
      <c r="A33" s="191"/>
      <c r="B33" s="192"/>
      <c r="C33" s="575" t="s">
        <v>295</v>
      </c>
      <c r="D33" s="575"/>
      <c r="E33" s="575"/>
      <c r="F33" s="575"/>
      <c r="G33" s="191"/>
    </row>
    <row r="34" spans="1:7" x14ac:dyDescent="0.2">
      <c r="A34" s="191"/>
      <c r="B34" s="192"/>
      <c r="C34" s="573" t="s">
        <v>296</v>
      </c>
      <c r="D34" s="573"/>
      <c r="E34" s="573"/>
      <c r="F34" s="573"/>
      <c r="G34" s="191"/>
    </row>
    <row r="35" spans="1:7" x14ac:dyDescent="0.2">
      <c r="A35" s="191"/>
      <c r="B35" s="192"/>
      <c r="C35" s="573" t="s">
        <v>297</v>
      </c>
      <c r="D35" s="573"/>
      <c r="E35" s="573"/>
      <c r="F35" s="573"/>
      <c r="G35" s="191"/>
    </row>
  </sheetData>
  <sheetProtection algorithmName="SHA-512" hashValue="e+7zTo0cJM4MCRs7jQ5PkyHkadybxZBEKtYyUqi3AhMZOTn5juHjqtP40MTYwKXpgKDkNyzN0CtHomQ+RQtypA==" saltValue="saahB8Um32V20sHxXRZdiQ==" spinCount="100000" sheet="1" objects="1" scenarios="1" formatCells="0" formatColumns="0" formatRows="0"/>
  <mergeCells count="15">
    <mergeCell ref="C35:F35"/>
    <mergeCell ref="A2:A9"/>
    <mergeCell ref="C2:C5"/>
    <mergeCell ref="E2:F2"/>
    <mergeCell ref="E3:F3"/>
    <mergeCell ref="D4:D5"/>
    <mergeCell ref="E4:F4"/>
    <mergeCell ref="E5:F5"/>
    <mergeCell ref="C30:F30"/>
    <mergeCell ref="C31:F31"/>
    <mergeCell ref="C32:F32"/>
    <mergeCell ref="C33:F33"/>
    <mergeCell ref="C34:F34"/>
    <mergeCell ref="C28:D28"/>
    <mergeCell ref="C7:F8"/>
  </mergeCells>
  <pageMargins left="0.7" right="0.7" top="0.75" bottom="0.75" header="0.3" footer="0.3"/>
  <pageSetup paperSize="9" scale="5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vt:i4>
      </vt:variant>
    </vt:vector>
  </HeadingPairs>
  <TitlesOfParts>
    <vt:vector size="36"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'!_Toc332955785</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DORIS FERNANDEZ PARRA</cp:lastModifiedBy>
  <cp:lastPrinted>2024-11-13T19:26:34Z</cp:lastPrinted>
  <dcterms:created xsi:type="dcterms:W3CDTF">2014-02-25T23:03:20Z</dcterms:created>
  <dcterms:modified xsi:type="dcterms:W3CDTF">2024-11-14T20:13:36Z</dcterms:modified>
</cp:coreProperties>
</file>