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A4C50E7A-4AF0-4CFC-B86E-CFD0CE6199D2}" xr6:coauthVersionLast="47" xr6:coauthVersionMax="47" xr10:uidLastSave="{00000000-0000-0000-0000-000000000000}"/>
  <bookViews>
    <workbookView showSheetTabs="0" xWindow="-120" yWindow="-120" windowWidth="29040" windowHeight="15720" tabRatio="868" xr2:uid="{00000000-000D-0000-FFFF-FFFF00000000}"/>
  </bookViews>
  <sheets>
    <sheet name="LISTADO FT " sheetId="42"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REGISTRO CAMBIOS " sheetId="43" r:id="rId14"/>
  </sheets>
  <externalReferences>
    <externalReference r:id="rId15"/>
  </externalReferences>
  <definedNames>
    <definedName name="_xlnm._FilterDatabase" localSheetId="4" hidden="1">'Ficha Técnica 4'!$C$13:$V$21</definedName>
    <definedName name="_Toc332955785" localSheetId="10">'Ficha Técnica 9 '!$C$10</definedName>
    <definedName name="_Toc332955786" localSheetId="10">'Ficha Técnica 9 '!#REF!</definedName>
    <definedName name="_Toc332955788" localSheetId="10">'Ficha Técnica 9 '!#REF!</definedName>
    <definedName name="_Toc332955789" localSheetId="10">'Ficha Técnica 9 '!$C$137</definedName>
    <definedName name="_Toc332955790" localSheetId="10">'Ficha Técnica 9 '!$C$216</definedName>
    <definedName name="_Toc332955791" localSheetId="10">'Ficha Técnica 9 '!$C$264</definedName>
    <definedName name="_Toc332955792" localSheetId="10">'Ficha Técnica 9 '!$C$318</definedName>
    <definedName name="_Toc332955793" localSheetId="10">'Ficha Técnica 9 '!$C$395</definedName>
    <definedName name="_Toc332955794" localSheetId="10">'Ficha Técnica 9 '!$C$437</definedName>
    <definedName name="_Toc332955795" localSheetId="10">'Ficha Técnica 9 '!$C$549</definedName>
    <definedName name="_Toc435011279" localSheetId="10">'Ficha Técnica 9 '!$C$133</definedName>
    <definedName name="_xlnm.Print_Area" localSheetId="1">'Ficha Técnica 1'!$A$1:$O$111</definedName>
    <definedName name="_xlnm.Print_Area" localSheetId="11">'Ficha tecnica 10'!$A$1:$I$37</definedName>
    <definedName name="_xlnm.Print_Area" localSheetId="12">'Ficha tecnica 11'!$A$1:$M$58</definedName>
    <definedName name="_xlnm.Print_Area" localSheetId="2">'Ficha Técnica 2'!$A$1:$I$34</definedName>
    <definedName name="_xlnm.Print_Area" localSheetId="3">'Ficha Técnica 3'!$A$1:$K$82</definedName>
    <definedName name="_xlnm.Print_Area" localSheetId="4">'Ficha Técnica 4'!$A$1:$W$31</definedName>
    <definedName name="_xlnm.Print_Area" localSheetId="5">'Ficha Técnica 5'!$A$1:$J$24</definedName>
    <definedName name="_xlnm.Print_Area" localSheetId="6">'Ficha Técnica 6'!$A$1:$AE$90</definedName>
    <definedName name="_xlnm.Print_Area" localSheetId="7">'Ficha Técnica 7'!$A$1:$H$78</definedName>
    <definedName name="_xlnm.Print_Area" localSheetId="8">'Ficha Técnica 8'!$A$1:$AE$146</definedName>
    <definedName name="_xlnm.Print_Area" localSheetId="10">'Ficha Técnica 9 '!$A$1:$N$113</definedName>
    <definedName name="_xlnm.Print_Area" localSheetId="0">'LISTADO FT '!$A$1:$K$27</definedName>
    <definedName name="_xlnm.Print_Area" localSheetId="13">'REGISTRO CAMBIOS '!$A$1:$G$34</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9" i="25" l="1"/>
  <c r="I18" i="25"/>
  <c r="J18" i="25" s="1"/>
  <c r="D23" i="26"/>
  <c r="D22" i="26"/>
  <c r="D21" i="26"/>
  <c r="D20" i="26"/>
  <c r="D19" i="26"/>
  <c r="D18" i="26"/>
  <c r="D17" i="26"/>
  <c r="D16" i="26"/>
  <c r="D15" i="26"/>
  <c r="D14" i="26"/>
  <c r="C23" i="26"/>
  <c r="C22" i="26"/>
  <c r="C20" i="26"/>
  <c r="C21" i="26"/>
  <c r="C19" i="26"/>
  <c r="C18" i="26"/>
  <c r="C15" i="26"/>
  <c r="C16" i="26"/>
  <c r="C17" i="26"/>
  <c r="C14" i="26"/>
  <c r="I72" i="25"/>
  <c r="I66" i="25"/>
  <c r="J66" i="25" s="1"/>
  <c r="I60" i="25"/>
  <c r="I51" i="25"/>
  <c r="I45" i="25"/>
  <c r="I30" i="25"/>
  <c r="I24" i="25"/>
  <c r="T19" i="23" l="1"/>
  <c r="S15" i="26"/>
  <c r="S16" i="26" s="1"/>
  <c r="S17" i="26" s="1"/>
  <c r="S18" i="26" s="1"/>
  <c r="S19" i="26" s="1"/>
  <c r="S20" i="26" s="1"/>
  <c r="S21" i="26" s="1"/>
  <c r="S22" i="26" s="1"/>
  <c r="S23" i="26" s="1"/>
  <c r="R15" i="26"/>
  <c r="R16" i="26" s="1"/>
  <c r="R17" i="26" s="1"/>
  <c r="R18" i="26" s="1"/>
  <c r="R19" i="26" s="1"/>
  <c r="R20" i="26" s="1"/>
  <c r="R21" i="26" s="1"/>
  <c r="R22" i="26" s="1"/>
  <c r="R23" i="26" s="1"/>
  <c r="Q15" i="26"/>
  <c r="Q16" i="26" s="1"/>
  <c r="Q17" i="26" s="1"/>
  <c r="Q18" i="26" s="1"/>
  <c r="Q19" i="26" s="1"/>
  <c r="Q20" i="26" s="1"/>
  <c r="Q21" i="26" s="1"/>
  <c r="Q22" i="26" s="1"/>
  <c r="Q23" i="26" s="1"/>
  <c r="P15" i="26"/>
  <c r="P16" i="26" s="1"/>
  <c r="P17" i="26" s="1"/>
  <c r="P18" i="26" s="1"/>
  <c r="P19" i="26" s="1"/>
  <c r="P20" i="26" s="1"/>
  <c r="P21" i="26" s="1"/>
  <c r="P22" i="26" s="1"/>
  <c r="P23" i="26" s="1"/>
  <c r="N15" i="26"/>
  <c r="N16" i="26" s="1"/>
  <c r="N17" i="26" s="1"/>
  <c r="N18" i="26" s="1"/>
  <c r="N19" i="26" s="1"/>
  <c r="N20" i="26" s="1"/>
  <c r="N21" i="26" s="1"/>
  <c r="N22" i="26" s="1"/>
  <c r="N23" i="26" s="1"/>
  <c r="M15" i="26"/>
  <c r="M16" i="26" s="1"/>
  <c r="M17" i="26" s="1"/>
  <c r="M18" i="26" s="1"/>
  <c r="M19" i="26" s="1"/>
  <c r="M20" i="26" s="1"/>
  <c r="M21" i="26" s="1"/>
  <c r="M22" i="26" s="1"/>
  <c r="M23" i="26" s="1"/>
  <c r="L15" i="26"/>
  <c r="L16" i="26" s="1"/>
  <c r="L17" i="26" s="1"/>
  <c r="L18" i="26" s="1"/>
  <c r="L19" i="26" s="1"/>
  <c r="L20" i="26" s="1"/>
  <c r="L21" i="26" s="1"/>
  <c r="L22" i="26" s="1"/>
  <c r="L23" i="26" s="1"/>
  <c r="K15" i="26"/>
  <c r="K16" i="26" s="1"/>
  <c r="K17" i="26" s="1"/>
  <c r="K18" i="26" s="1"/>
  <c r="K19" i="26" s="1"/>
  <c r="K20" i="26" s="1"/>
  <c r="K21" i="26" s="1"/>
  <c r="K22" i="26" s="1"/>
  <c r="K23" i="26" s="1"/>
  <c r="I15" i="26"/>
  <c r="I16" i="26" s="1"/>
  <c r="I17" i="26" s="1"/>
  <c r="I18" i="26" s="1"/>
  <c r="I19" i="26" s="1"/>
  <c r="I20" i="26" s="1"/>
  <c r="I21" i="26" s="1"/>
  <c r="I22" i="26" s="1"/>
  <c r="I23" i="26" s="1"/>
  <c r="H15" i="26"/>
  <c r="H16" i="26" s="1"/>
  <c r="H17" i="26" s="1"/>
  <c r="H18" i="26" s="1"/>
  <c r="H19" i="26" s="1"/>
  <c r="H20" i="26" s="1"/>
  <c r="H21" i="26" s="1"/>
  <c r="H22" i="26" s="1"/>
  <c r="H23" i="26" s="1"/>
  <c r="G15" i="26"/>
  <c r="G16" i="26" s="1"/>
  <c r="G17" i="26" s="1"/>
  <c r="G18" i="26" s="1"/>
  <c r="G19" i="26" s="1"/>
  <c r="G20" i="26" s="1"/>
  <c r="G21" i="26" s="1"/>
  <c r="G22" i="26" s="1"/>
  <c r="G23" i="26" s="1"/>
  <c r="F15" i="26"/>
  <c r="F16" i="26" s="1"/>
  <c r="F17" i="26" s="1"/>
  <c r="F18" i="26" s="1"/>
  <c r="F19" i="26" s="1"/>
  <c r="F20" i="26" s="1"/>
  <c r="F21" i="26" s="1"/>
  <c r="F22" i="26" s="1"/>
  <c r="F23" i="26" s="1"/>
  <c r="J72" i="25"/>
  <c r="J60" i="25"/>
  <c r="J45" i="25"/>
  <c r="J39" i="25"/>
  <c r="J24" i="25"/>
  <c r="I73" i="25" l="1"/>
  <c r="J73" i="25" s="1"/>
  <c r="I31" i="25"/>
  <c r="J31" i="25" s="1"/>
  <c r="J30" i="25"/>
  <c r="I52" i="25"/>
  <c r="J52" i="25" s="1"/>
  <c r="J51" i="25"/>
</calcChain>
</file>

<file path=xl/sharedStrings.xml><?xml version="1.0" encoding="utf-8"?>
<sst xmlns="http://schemas.openxmlformats.org/spreadsheetml/2006/main" count="1329" uniqueCount="906">
  <si>
    <t>MACROPROCESO ESTRATÉGICO</t>
  </si>
  <si>
    <t>PROCESO GESTIÓN SISTEMAS INTEGRADOS - SEGURIDAD Y SALUD EN EL TRABAJO</t>
  </si>
  <si>
    <t>VERSIÓN: 5</t>
  </si>
  <si>
    <t>PLAN DE GESTION DEL RIESGO DE DESASTRES Y PREPARACION DE RESPUESTA ANTE EMERGENCIAS (FICHAS TECNICAS)</t>
  </si>
  <si>
    <t>VIGENCIA: 2024-11-01</t>
  </si>
  <si>
    <t>Centro de trabajo:</t>
  </si>
  <si>
    <t>Seccional Girardot</t>
  </si>
  <si>
    <t xml:space="preserve">FICHAS TECNICAS </t>
  </si>
  <si>
    <t>TEMA</t>
  </si>
  <si>
    <t>LINK DE ACCESO</t>
  </si>
  <si>
    <t>FICHA TÉCNICA 1</t>
  </si>
  <si>
    <t xml:space="preserve">Información General </t>
  </si>
  <si>
    <t>FICHA TÉCNICA 2</t>
  </si>
  <si>
    <t xml:space="preserve">Análisis de Riesgos - Amenazas </t>
  </si>
  <si>
    <t>FICHA TÉCNICA 3</t>
  </si>
  <si>
    <t>Análisis de Riesgos - Vulnerabilidad</t>
  </si>
  <si>
    <t>FICHA TÉCNICA 4</t>
  </si>
  <si>
    <t xml:space="preserve">Análisis de Riesgos - Nivel del Riesgo </t>
  </si>
  <si>
    <t>FICHA TÉCNICA 5</t>
  </si>
  <si>
    <t xml:space="preserve">Análisis de Riesgos - Medidas de Mitigación </t>
  </si>
  <si>
    <t>FICHA TÉCNICA 6</t>
  </si>
  <si>
    <t xml:space="preserve">Recursos para emergencias </t>
  </si>
  <si>
    <t>FICHA TÉCNICA 7</t>
  </si>
  <si>
    <t xml:space="preserve">Directorio de Emergencias </t>
  </si>
  <si>
    <t>FICHA TÉCNICA 8</t>
  </si>
  <si>
    <t>Planes de Acción</t>
  </si>
  <si>
    <t>FICHA TÉCNICA 9</t>
  </si>
  <si>
    <t>Procedimientos Operativos Normalizados</t>
  </si>
  <si>
    <t>FICHA TECNICA 10</t>
  </si>
  <si>
    <t>Plan de ayuda mutua</t>
  </si>
  <si>
    <t>FICHA TECNICA 11</t>
  </si>
  <si>
    <t>Planos de evacuacion</t>
  </si>
  <si>
    <t xml:space="preserve">REGISTRO CAMBIOS </t>
  </si>
  <si>
    <t>Control de cambios del registro</t>
  </si>
  <si>
    <t>Diagonal 18 No. 20-29 Fusagasugá – Cundinamarca
Teléfono (601) 8281483 Línea Gratuita 018000180414
www.ucundinamarca.edu.co E-mail: info@ucundinamarca.edu.co
NIT: 890.680.062-2</t>
  </si>
  <si>
    <t>Documento controlado por el Sistema de Gestión de la Calidad
Asegúrese que corresponde a la última versión consultando el Portal Institucional</t>
  </si>
  <si>
    <t>Sede Fusagasugá</t>
  </si>
  <si>
    <t>Seccional Ubaté</t>
  </si>
  <si>
    <t>Extensión Soacha</t>
  </si>
  <si>
    <t>Extensión Chía</t>
  </si>
  <si>
    <t>Extensión Facatativá</t>
  </si>
  <si>
    <t>Extensión Zipaquirá</t>
  </si>
  <si>
    <t>Unidad Agroambiental El Tíbar</t>
  </si>
  <si>
    <t>Unidad Agroambiental La Esperanza</t>
  </si>
  <si>
    <t>Unidad Agroambiental El Vergel</t>
  </si>
  <si>
    <t>Oficina Bogotá</t>
  </si>
  <si>
    <t>CAD</t>
  </si>
  <si>
    <t>REGRESAR</t>
  </si>
  <si>
    <t>PROCESO GESTIÓN SISTEMAS INTEGRADOS - SEGURIDAD Y 
SALUD EN EL TRABAJO</t>
  </si>
  <si>
    <t xml:space="preserve">
PLAN DE GESTION DEL RIESGO DE DESASTRES Y PREPARACION DE RESPUESTA ANTE EMERGENCIAS (FICHAS TECNICAS)
</t>
  </si>
  <si>
    <t xml:space="preserve">Ficha Técnica 1. Información General </t>
  </si>
  <si>
    <t xml:space="preserve">1.1 Información General </t>
  </si>
  <si>
    <t>Datos Generales</t>
  </si>
  <si>
    <t>Razón social</t>
  </si>
  <si>
    <t>UNIVERSIDAD DE CUNDINAMARCA</t>
  </si>
  <si>
    <t>NIT</t>
  </si>
  <si>
    <t>890.680.062-2</t>
  </si>
  <si>
    <t>Dirección</t>
  </si>
  <si>
    <t>DG 18 N 20-29</t>
  </si>
  <si>
    <t xml:space="preserve">Teléfono </t>
  </si>
  <si>
    <t>(1) 8281483</t>
  </si>
  <si>
    <t xml:space="preserve">Representante Legal </t>
  </si>
  <si>
    <t>ADRIANO MUÑOZ BARRERA</t>
  </si>
  <si>
    <t>Responsable SST</t>
  </si>
  <si>
    <t>Directora de Talento Humano</t>
  </si>
  <si>
    <t xml:space="preserve">Celular </t>
  </si>
  <si>
    <t>Correo electrónico</t>
  </si>
  <si>
    <t>sst@ucundinamarca.edu.co</t>
  </si>
  <si>
    <t>Datos del centro de trabajo</t>
  </si>
  <si>
    <t>Responsable del centro de trabajo</t>
  </si>
  <si>
    <t>Director Administrativo de la Seccional Girardot</t>
  </si>
  <si>
    <t xml:space="preserve">Cargo </t>
  </si>
  <si>
    <t>Director</t>
  </si>
  <si>
    <t>directorgirardot@ucundinamarca.edu.co</t>
  </si>
  <si>
    <t xml:space="preserve">Dirección </t>
  </si>
  <si>
    <t>Carrera 19 Nº 24 - 209</t>
  </si>
  <si>
    <t xml:space="preserve">Datos de Enlace </t>
  </si>
  <si>
    <t xml:space="preserve">Centro </t>
  </si>
  <si>
    <t>Girardot</t>
  </si>
  <si>
    <t>Drector</t>
  </si>
  <si>
    <t>Director Administrativo de la Seccional Girardot 304A</t>
  </si>
  <si>
    <t>Número de Pisos</t>
  </si>
  <si>
    <t xml:space="preserve">Número de Salidas </t>
  </si>
  <si>
    <t>Número de aulas</t>
  </si>
  <si>
    <t>Número de visitantes promedio</t>
  </si>
  <si>
    <t>Área total del Lugar</t>
  </si>
  <si>
    <t>Localización</t>
  </si>
  <si>
    <t>Departamento</t>
  </si>
  <si>
    <t>Cundinamarca</t>
  </si>
  <si>
    <t>Ciudad</t>
  </si>
  <si>
    <t xml:space="preserve">Barrio </t>
  </si>
  <si>
    <t xml:space="preserve">Gaitán </t>
  </si>
  <si>
    <t>Linderos Sectoriales</t>
  </si>
  <si>
    <t>Norte</t>
  </si>
  <si>
    <t xml:space="preserve">Barrio Santa Isabel </t>
  </si>
  <si>
    <t>Sur</t>
  </si>
  <si>
    <t>Coliseo de ferias</t>
  </si>
  <si>
    <t>Oriente</t>
  </si>
  <si>
    <t xml:space="preserve">Carrera 19 </t>
  </si>
  <si>
    <t>Occidente</t>
  </si>
  <si>
    <t>Parque de las olas</t>
  </si>
  <si>
    <t>Vías de Acceso</t>
  </si>
  <si>
    <t>Vías terrestres</t>
  </si>
  <si>
    <t xml:space="preserve">Áreas </t>
  </si>
  <si>
    <t xml:space="preserve">Área Total </t>
  </si>
  <si>
    <t>25483,71 m²</t>
  </si>
  <si>
    <t>Área construida</t>
  </si>
  <si>
    <t>Actividad Económica</t>
  </si>
  <si>
    <t>Educación</t>
  </si>
  <si>
    <t xml:space="preserve">Actividades Realizadas </t>
  </si>
  <si>
    <t xml:space="preserve">Actividad Principal </t>
  </si>
  <si>
    <t>Educación de Universidades</t>
  </si>
  <si>
    <t xml:space="preserve">Actividad Complementaria  </t>
  </si>
  <si>
    <t>Educación tecnológica</t>
  </si>
  <si>
    <t>Descripción de la Ocupación</t>
  </si>
  <si>
    <t>Portería, admisiones y registro, papelería, cafeterías, cancha múltiple, unidad salud y amigable, concha acústica, auditorio, parqueaderos, bloque académico, baños, subestación, área de mantenimiento, laboratorio de simulación, bloque administrativo, biblioteca, gimnasio, laboratorio de aguas, salón de música, parque biosaludable, zona verde, cancha de fútbol</t>
  </si>
  <si>
    <t xml:space="preserve">Número de pisos </t>
  </si>
  <si>
    <t xml:space="preserve">Horarios de Atención </t>
  </si>
  <si>
    <t>LUNES A VIERNES  7:00 am A  10:00 pm                                                                                   SÁBADOS DE 7:00 am A 5:00 pm</t>
  </si>
  <si>
    <t xml:space="preserve">Capacidad total por Áreas </t>
  </si>
  <si>
    <t>Área</t>
  </si>
  <si>
    <t xml:space="preserve">Trabajadores </t>
  </si>
  <si>
    <t>Usuario interno y externo</t>
  </si>
  <si>
    <t xml:space="preserve">Total </t>
  </si>
  <si>
    <t>Administrativos</t>
  </si>
  <si>
    <t>Mantenimiento</t>
  </si>
  <si>
    <t>Docentes</t>
  </si>
  <si>
    <t>Estudiantes</t>
  </si>
  <si>
    <t>Servicios Generales</t>
  </si>
  <si>
    <t xml:space="preserve">Totales </t>
  </si>
  <si>
    <t xml:space="preserve">Información de los trabajadores </t>
  </si>
  <si>
    <t>Número estimado de trabajadores</t>
  </si>
  <si>
    <t>AUDITIVA - BAJA AUDICIÓN</t>
  </si>
  <si>
    <t>AUDITIVA - USUARIO DE LSC</t>
  </si>
  <si>
    <t>VISUAL - BAJA VISIÓN</t>
  </si>
  <si>
    <t>VISUAL - CEGUERA</t>
  </si>
  <si>
    <t>TRASTORNO DE ESPECTRO AUTISTA</t>
  </si>
  <si>
    <t>FÍSICA</t>
  </si>
  <si>
    <t>INTELECTUAL</t>
  </si>
  <si>
    <t>MENTAL PSICOSOCIAL</t>
  </si>
  <si>
    <t>administrativos</t>
  </si>
  <si>
    <t>mantenimiento</t>
  </si>
  <si>
    <t>docentes</t>
  </si>
  <si>
    <t>estudiantes</t>
  </si>
  <si>
    <t>servicios generales</t>
  </si>
  <si>
    <t>Jornada laboral</t>
  </si>
  <si>
    <t xml:space="preserve">LUNES A VIERNES  7:00 am A  10:00 pm                              SÁBADOS DE 7:00 am A 5:00 pm </t>
  </si>
  <si>
    <t>Trabajadores con discapacidad</t>
  </si>
  <si>
    <t xml:space="preserve">Número de Parqueaderos </t>
  </si>
  <si>
    <t xml:space="preserve">5 zonas de parqueadero con un aproximado para vehículos: 35; motos: 250; usuarios  con  discapacidad: 2  </t>
  </si>
  <si>
    <t>3 CARROS Y MOTOS   70</t>
  </si>
  <si>
    <t xml:space="preserve">1.2 Instalaciones de Transporte Vertical </t>
  </si>
  <si>
    <t xml:space="preserve">Ascensores </t>
  </si>
  <si>
    <t xml:space="preserve">Los ascensores están a cargo de; </t>
  </si>
  <si>
    <t>Recursoso Fisicos</t>
  </si>
  <si>
    <t xml:space="preserve">Número de ascensores </t>
  </si>
  <si>
    <t xml:space="preserve">Marca </t>
  </si>
  <si>
    <t xml:space="preserve">Año de instalación </t>
  </si>
  <si>
    <t xml:space="preserve">Capacidad </t>
  </si>
  <si>
    <t xml:space="preserve">Revisiones periódicas realizadas </t>
  </si>
  <si>
    <t xml:space="preserve">Ancho y Altura de las puertas en cm </t>
  </si>
  <si>
    <t>Iluminación de los acceso próximos a las puertas</t>
  </si>
  <si>
    <t xml:space="preserve">Señalización del punto de estacionamiento </t>
  </si>
  <si>
    <t xml:space="preserve">Bloqueo y control de cierre de puertas de acceso </t>
  </si>
  <si>
    <t xml:space="preserve">Sistema de apertura externa por medio de llave especial </t>
  </si>
  <si>
    <t>Rampas</t>
  </si>
  <si>
    <t xml:space="preserve">Las Rampas  están a cargo de; </t>
  </si>
  <si>
    <t xml:space="preserve">Numero de rampas </t>
  </si>
  <si>
    <t xml:space="preserve">Altura del pasamanos </t>
  </si>
  <si>
    <t>1.3 Georeferenciación</t>
  </si>
  <si>
    <t xml:space="preserve">La Georeferenciación se hace tanto a nivel interno como externo, con el propósito  de determinar áreas cercanas y que puedan generar riesgos adicionales.
Así como la ubicación de las áreas a nivel interno.    
</t>
  </si>
  <si>
    <t xml:space="preserve">Fecha de elaboración: </t>
  </si>
  <si>
    <t>2025-1</t>
  </si>
  <si>
    <t>Elaboró:</t>
  </si>
  <si>
    <t>Oficina SG-SST</t>
  </si>
  <si>
    <t xml:space="preserve">Revisó: </t>
  </si>
  <si>
    <t xml:space="preserve">Coordinación </t>
  </si>
  <si>
    <t>SG-SST</t>
  </si>
  <si>
    <t>Aprobó:</t>
  </si>
  <si>
    <t>Líder SG-SST</t>
  </si>
  <si>
    <t>Ficha Técnica 2. Análisis de Riesgos - Amenazas</t>
  </si>
  <si>
    <t xml:space="preserve">FECHA: </t>
  </si>
  <si>
    <t>AMENAZA</t>
  </si>
  <si>
    <t>INT</t>
  </si>
  <si>
    <t>EXT</t>
  </si>
  <si>
    <t>FUENTE DE RIESGO</t>
  </si>
  <si>
    <t>CALIFICACIÓN</t>
  </si>
  <si>
    <t>COLOR</t>
  </si>
  <si>
    <t>NATURALES</t>
  </si>
  <si>
    <t>Movimientos sísmicos</t>
  </si>
  <si>
    <t>X</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</si>
  <si>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De acuerdo al Reglamento Colombiano de Construcción Sismo Resistente NSR-10 CATALOGA A GIRARDOT COMO RIESGO INTERMEDIO.</t>
  </si>
  <si>
    <t>PROBABLE</t>
  </si>
  <si>
    <t>Tormenta eléctrica (cambio climático)</t>
  </si>
  <si>
    <t>Colombia es uno de los países con más actividad de caída de rayos en el mundo. La Universidad de Cundinamarca Seccional Girardot,  se encuentra en una zona vulnerable frente a la caída de rayos.
La caída de rayos se presenta con una mayor frecuencia e intensidad durante las horas de la tarde y  los cuales pueden originar efectos colaterales.</t>
  </si>
  <si>
    <t>POSIBLE</t>
  </si>
  <si>
    <t>Lluvias Torrenciales (cambio climático)</t>
  </si>
  <si>
    <t>De acuerdo a los registros de precipitación del Ideam se identifican 2 periodos  para los meses de abril-junio y de septiembre a noviembre.</t>
  </si>
  <si>
    <t>Pandemia, brotes endémicos</t>
  </si>
  <si>
    <t>Pandemia Covid -19 en diciembre 2019 el municipio de Wuhan informó un grupo de casos de neumonía con etiología desconocida, para el  9 de enero del 2020, el centro chino para el control  y la prevención de enfermedades  identificó un nuevo Coronavirus(2019-nCoV) como  el agente causante  de este brote . El 30 de enero  de 2020, con más de 9.700 casos  confirmados en china  y 106 casos confirmados en otros países, el director general de la Organización Mundial de la salud (OMS)  declaró el brote como una emergencia  de salud publica de importancia internacional (ESPII).
Emergencia sanitaria de fiebre amarilla Resolución 691 de 16 abril 2025.</t>
  </si>
  <si>
    <t>Vendavales (cambio climático)</t>
  </si>
  <si>
    <t xml:space="preserve">Ráfagas de viento muy fuertes, comunes durante los aguaceros que pueden afectar la cubierta de la Universidad de Cundinamarca. </t>
  </si>
  <si>
    <t>TECNOLÓGICOS</t>
  </si>
  <si>
    <t>Incendio</t>
  </si>
  <si>
    <t>Se almacena un volumen alto de documentos principalmente en el área de archivo y oficinas.</t>
  </si>
  <si>
    <t>Químicos  (Derrames)</t>
  </si>
  <si>
    <t>La Universidad de Cundinamarca, en sus laboratorios presenta en sus actividades manipulación de sustancias químicas.</t>
  </si>
  <si>
    <t>Accidentes de tránsito</t>
  </si>
  <si>
    <t>Situaciones de tránsito por desplazamiento de vehículos en las vías de la Universidad de Cundinamarca además de sus alrededores.</t>
  </si>
  <si>
    <t>SOCIALES</t>
  </si>
  <si>
    <t>Asonadas</t>
  </si>
  <si>
    <t>En la Universidad de Cundinamarca, en la seccional Girardot se pueden presentar asonadas por parte de los estudiantes.</t>
  </si>
  <si>
    <t>Asalto y/o robo</t>
  </si>
  <si>
    <t>En la Universidad de Cundinamarca, en la seccional Girardot  se pueden presentar situaciones internas y externas por la situación del país (Desempleo y vandalismo).</t>
  </si>
  <si>
    <t>Líder</t>
  </si>
  <si>
    <t>Ficha Técnica 3 - Análisis de Riesgos Vulnerabilidad</t>
  </si>
  <si>
    <t>PERSONAS</t>
  </si>
  <si>
    <t>VARIABLE</t>
  </si>
  <si>
    <t>ASPECTO A VERIFICAR DE VULNERABILIDAD</t>
  </si>
  <si>
    <t>B</t>
  </si>
  <si>
    <t>R</t>
  </si>
  <si>
    <t>M</t>
  </si>
  <si>
    <t>PUNTAJE</t>
  </si>
  <si>
    <t>OBSERVACIONES</t>
  </si>
  <si>
    <t>Gestión Organizacional</t>
  </si>
  <si>
    <t>¿Hay brigada de emergencias entrenada en control de emergencias y primeros auxilios?</t>
  </si>
  <si>
    <t>¿Se cuenta con sistemas para conteo de personal en casos de evacuación?</t>
  </si>
  <si>
    <t>¿Los visitantes reciben información de qué hacer en caso de Emergencia?</t>
  </si>
  <si>
    <t>¿Hay apoyo de entidades externas? ¿Se mantienen relaciones con estas entidades y se conocen los recursos con que enfrentarían una emergencia?</t>
  </si>
  <si>
    <t>¿Se cuenta con Comité de Emergencias?</t>
  </si>
  <si>
    <t>Promedio Gestión Organizacional</t>
  </si>
  <si>
    <t>Capacitación y entrenamiento</t>
  </si>
  <si>
    <t xml:space="preserve">¿Hay programa de capacitación para los grupos de apoyo (Comité de Emergencias, Coordinadores evacuación y Brigadistas) en acciones de primera respuesta en caso de emergencia? </t>
  </si>
  <si>
    <t xml:space="preserve">Se han desarrollado entrenamientos en manejo de diferentes tipos de incidentes? </t>
  </si>
  <si>
    <t>¿Se ha realizado simulacro anual?</t>
  </si>
  <si>
    <t xml:space="preserve">¿El plan de emergencias y evacuación esta divulgado? </t>
  </si>
  <si>
    <t>A través de la página de la Universidad.</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</si>
  <si>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</si>
  <si>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</si>
  <si>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</si>
  <si>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</si>
  <si>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Se han contemplado  acciones  especificas teniendo encuenta  la clasificación de la población  en la preparación y respuesta a emergencias?</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</si>
  <si>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</si>
  <si>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</si>
  <si>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</si>
  <si>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</si>
  <si>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</si>
  <si>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RECURSOS</t>
  </si>
  <si>
    <t>RECOMENDACIÓN</t>
  </si>
  <si>
    <t>Suministros</t>
  </si>
  <si>
    <t>¿Los recursos dispuestos para emergencias son de fácil acceso para su uso ?</t>
  </si>
  <si>
    <t>x</t>
  </si>
  <si>
    <t xml:space="preserve">¿Se cuenta formatos de inspección de equipos de emergencia? </t>
  </si>
  <si>
    <t>¿Se dispone de planos de las instalaciones que permitan obtener información desde el puesto de comando?</t>
  </si>
  <si>
    <t>Se cuenta con un plano ubicado al ingreso de la universidad</t>
  </si>
  <si>
    <t>¿En casos de corte de energía eléctrica se cuenta con sistemas de iluminación alternos y suficientes?</t>
  </si>
  <si>
    <t>Se cuenta con plantas eléctricas pero no son suficientes en cuanto a capacidad</t>
  </si>
  <si>
    <t>¿Se cuenta red contraincendios y/o  sistemas de detección y extinción automática?</t>
  </si>
  <si>
    <t>Se cuenta para algunos bloques y estado de mantenimiento</t>
  </si>
  <si>
    <t>Promedio suministros</t>
  </si>
  <si>
    <t>Edificación</t>
  </si>
  <si>
    <t xml:space="preserve">¿Cuál es el estado de los cimientos y estructura de la edificación / instalación? Se cumple con el código de construcción según la ley Colombia? </t>
  </si>
  <si>
    <t xml:space="preserve">Algunos bloques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</si>
  <si>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</si>
  <si>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</si>
  <si>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</si>
  <si>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 xml:space="preserve">Parcialmente </t>
  </si>
  <si>
    <t>¿Se dispone de sistema de iluminación de emergencia a base de baterías para las rutas de evacuación?</t>
  </si>
  <si>
    <t xml:space="preserve">Se dispone de linternas </t>
  </si>
  <si>
    <t>Promedio Edificación</t>
  </si>
  <si>
    <t>Equipos</t>
  </si>
  <si>
    <t xml:space="preserve">¿Hay sistema de detección  y alarma? </t>
  </si>
  <si>
    <t>¿Se cuenta con botiquín de primeros auxilios?</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</si>
  <si>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</si>
  <si>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</si>
  <si>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</si>
  <si>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</si>
  <si>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</si>
  <si>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</si>
  <si>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</si>
  <si>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</si>
  <si>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</si>
  <si>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</si>
  <si>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</si>
  <si>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</si>
  <si>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</si>
  <si>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</si>
  <si>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</si>
  <si>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</si>
  <si>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</si>
  <si>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</si>
  <si>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</si>
  <si>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 xml:space="preserve">Con una sola cerca a la porteria </t>
  </si>
  <si>
    <t>Promedio Sistemas alternos</t>
  </si>
  <si>
    <t>Recuperación</t>
  </si>
  <si>
    <t xml:space="preserve">¿Se cuenta con un sistema de comunicación interna ? </t>
  </si>
  <si>
    <t>¿Se cuenta con algún sistema de seguro de vida para los funcionarios?</t>
  </si>
  <si>
    <t>Parcialmente esta solo para el personal de planta</t>
  </si>
  <si>
    <t>¿Está asegurada la edificación, equipos y bienes para las amenazas definidas? .</t>
  </si>
  <si>
    <t xml:space="preserve">¿Se tiene un plan para el manejo de la información en caso de emergencia? </t>
  </si>
  <si>
    <t>¿Existe un plan de continuidad del negocio?</t>
  </si>
  <si>
    <t>NO se cuenta con plan de continuidad del negocio</t>
  </si>
  <si>
    <t>Promedio Recuperación</t>
  </si>
  <si>
    <t xml:space="preserve">Suma de promedios Vulnerabilidad en Sistemas y procesos </t>
  </si>
  <si>
    <t>Coordinación SG-SST</t>
  </si>
  <si>
    <t>PLAN DE GESTION DEL RIESGO DE DESASTRES Y PREPARACION DE RESPUESTA 
ANTE EMERGENCIAS (FICHAS TECNICAS)</t>
  </si>
  <si>
    <t xml:space="preserve">Ficha Técnica 4 - Análisis de Riesgos Nivel de Riesgos </t>
  </si>
  <si>
    <t>ANALISIS DE AMENAZA</t>
  </si>
  <si>
    <t>ANALISIS DE VULNERABILIDAD</t>
  </si>
  <si>
    <t>NIVEL DE RIESGO</t>
  </si>
  <si>
    <t>SISTEMAS Y PROCESOS</t>
  </si>
  <si>
    <t>CALIFICACION</t>
  </si>
  <si>
    <t>COLOR DE ROMBO</t>
  </si>
  <si>
    <t>1. GESTION ORGANIZACIONAL</t>
  </si>
  <si>
    <t>2. CAPACITACION Y ENTRENAMIENTO</t>
  </si>
  <si>
    <t>3. CARACTERISTICAS DE SEGURIDAD</t>
  </si>
  <si>
    <t>TOTAL VULNERABILIDAD PERSONAS</t>
  </si>
  <si>
    <t>COLOR DE ROMBO PERSONAS</t>
  </si>
  <si>
    <t>1.SUMINISTROS</t>
  </si>
  <si>
    <t>2. EDIFICACIONES</t>
  </si>
  <si>
    <t>3. EQUIPOS</t>
  </si>
  <si>
    <t>TOTAL VULNERABILIDAD RECURSOS</t>
  </si>
  <si>
    <t>COLOR DE ROMBO RECURSOS</t>
  </si>
  <si>
    <t>1. SERVICIOS</t>
  </si>
  <si>
    <t>2. SISTEMAS ALTERNOS</t>
  </si>
  <si>
    <t>3. RECUPERACION</t>
  </si>
  <si>
    <t>TOTAL VULNERABILIDAD SISTEMAS Y PROCESOS</t>
  </si>
  <si>
    <t>COLOR DE ROMBO SISTEMAS Y PROCESOS</t>
  </si>
  <si>
    <t>RESULTADO DEL DIAMANTE</t>
  </si>
  <si>
    <t>INTERPRETACION</t>
  </si>
  <si>
    <t xml:space="preserve">Bueno </t>
  </si>
  <si>
    <t>BAJA</t>
  </si>
  <si>
    <t>Bueno</t>
  </si>
  <si>
    <t>Baja</t>
  </si>
  <si>
    <t>Bajo</t>
  </si>
  <si>
    <t>Ficha Técnica 5 - Análisis de Riesgos - Medidas de Mitigación</t>
  </si>
  <si>
    <t>FECHA:</t>
  </si>
  <si>
    <t>ITEM</t>
  </si>
  <si>
    <t>ASPECTOS A TENER EN CUENTA</t>
  </si>
  <si>
    <t>DESCRIPCION DE LA ACCION</t>
  </si>
  <si>
    <t>RESPONSABLE EJECUCION</t>
  </si>
  <si>
    <t>FECHA APERTURA</t>
  </si>
  <si>
    <t>FECHA CIERRE</t>
  </si>
  <si>
    <t>Hidrantes exteriores</t>
  </si>
  <si>
    <t>Gestionar la instalación de hidrantes exteriores</t>
  </si>
  <si>
    <t>Recursos y oficina SST</t>
  </si>
  <si>
    <t>Plan de continuidad del negocio</t>
  </si>
  <si>
    <t>Generar plan de continuidad del negocio</t>
  </si>
  <si>
    <t>Planeación institucional</t>
  </si>
  <si>
    <t>Hay áreas que no cuentan con red contraincendios</t>
  </si>
  <si>
    <t>Se recomienda ingeniería conceptual para la validación del sistema de extinción en las áreas que no cuentan</t>
  </si>
  <si>
    <t>2025-01</t>
  </si>
  <si>
    <t xml:space="preserve">Elaboró: </t>
  </si>
  <si>
    <t>Revisó: Coordinación SG-SST</t>
  </si>
  <si>
    <t>Aprobó: Lider SG-SST</t>
  </si>
  <si>
    <t>PROCESO GESTIÓN SISTEMAS INTEGRADOS - SEGURIDAD Y SALUD 
EN EL TRABAJO</t>
  </si>
  <si>
    <t>Ficha Técnica 6 - Recursos para Emergencias</t>
  </si>
  <si>
    <t>7.1 EQUIPOS CONTRAINCENDIO</t>
  </si>
  <si>
    <t>Extintores Portátiles</t>
  </si>
  <si>
    <t>Se cuenta actualmente con la siguiente cantidad de extintores portátiles para incendio.</t>
  </si>
  <si>
    <t>TIPO DE EXTINTOR</t>
  </si>
  <si>
    <t>CANTIDAD</t>
  </si>
  <si>
    <t>Extintor de agua a presión</t>
  </si>
  <si>
    <t>Extintor de polvo químico seco ABC</t>
  </si>
  <si>
    <t>Extintor de CO2</t>
  </si>
  <si>
    <t>Extintor satelite 150 Lbs</t>
  </si>
  <si>
    <t xml:space="preserve">Extintor de Agente limpio </t>
  </si>
  <si>
    <t>PQS</t>
  </si>
  <si>
    <t>TOTAL</t>
  </si>
  <si>
    <t xml:space="preserve">Gabinetes contraincendios </t>
  </si>
  <si>
    <t>Nº</t>
  </si>
  <si>
    <t>UBICACIÓN</t>
  </si>
  <si>
    <t>VIDRIO</t>
  </si>
  <si>
    <t>MANGUERA</t>
  </si>
  <si>
    <t>HACHA PICO</t>
  </si>
  <si>
    <t>LLAVE SPANNER</t>
  </si>
  <si>
    <t>EXTINTOR</t>
  </si>
  <si>
    <t>VALVULA</t>
  </si>
  <si>
    <t>ACOPLE</t>
  </si>
  <si>
    <t>BOQUILLA</t>
  </si>
  <si>
    <t>Piso 1 laboratorio de aguas</t>
  </si>
  <si>
    <t>ABC 30 LBS</t>
  </si>
  <si>
    <t xml:space="preserve">Piso 2 laboratorio de aguas </t>
  </si>
  <si>
    <t xml:space="preserve">Piso 3 laboratorio de aguas </t>
  </si>
  <si>
    <t>Observaciones:</t>
  </si>
  <si>
    <t>Siamesas</t>
  </si>
  <si>
    <t>Ubicación de las siamesas externas</t>
  </si>
  <si>
    <t>NO</t>
  </si>
  <si>
    <t>Fecha de última prueba de siamesas</t>
  </si>
  <si>
    <t>Prueba pitométrica</t>
  </si>
  <si>
    <t>Fecha</t>
  </si>
  <si>
    <t xml:space="preserve">Resultado </t>
  </si>
  <si>
    <t>Empresa que realizo la prueba</t>
  </si>
  <si>
    <t>Tanque de agua</t>
  </si>
  <si>
    <t>SI</t>
  </si>
  <si>
    <t>Torre hidrante pública más cercana</t>
  </si>
  <si>
    <t>7.2 ELEMENTOS ESPECIFICOS</t>
  </si>
  <si>
    <t>ELEMENTOS</t>
  </si>
  <si>
    <t>Camilla rígida (material sintético)</t>
  </si>
  <si>
    <t>BUEN ESTADO</t>
  </si>
  <si>
    <t xml:space="preserve">Inmovilizadores </t>
  </si>
  <si>
    <t>Silbatos o pitos</t>
  </si>
  <si>
    <t>Megáfono</t>
  </si>
  <si>
    <t>EN GESTIÓN</t>
  </si>
  <si>
    <t xml:space="preserve">Lámparas de emergencia </t>
  </si>
  <si>
    <t>Otros</t>
  </si>
  <si>
    <t>DEA</t>
  </si>
  <si>
    <t>7.3  ALARMAS Y / O DETECTORES DE HUMO</t>
  </si>
  <si>
    <t xml:space="preserve">
SISTEMA DE DETECCIÓN DEL FUEGO</t>
  </si>
  <si>
    <t>Cantidad</t>
  </si>
  <si>
    <t>Tipo de Sistema</t>
  </si>
  <si>
    <t>Circuito Eléctrico de Emergencias</t>
  </si>
  <si>
    <t>Estado de Funcionamiento
(fecha de ultimo mantenimiento)</t>
  </si>
  <si>
    <t xml:space="preserve">SENSOR DE HUMO </t>
  </si>
  <si>
    <t xml:space="preserve">PARA REVISIÓN/ MANTENIMIENTO EN PROCESO POR CONTRATACIÓN </t>
  </si>
  <si>
    <t>ASPERSORES</t>
  </si>
  <si>
    <t xml:space="preserve">Observaciones: </t>
  </si>
  <si>
    <t>SISTEMA DE ALARMA</t>
  </si>
  <si>
    <t>INALÁMBRICO</t>
  </si>
  <si>
    <t xml:space="preserve">Observaciones; </t>
  </si>
  <si>
    <t>7.4     BOTIQUINES DE PRIMEROS AUXILIOS</t>
  </si>
  <si>
    <t>DOTACIÓN</t>
  </si>
  <si>
    <t>TIPO A</t>
  </si>
  <si>
    <t>Distribuidos en la universidad</t>
  </si>
  <si>
    <t>Vehiculos de la universidad</t>
  </si>
  <si>
    <t>7.5  OTROS SERVICIOS Y RECURSOS COMPLEMENTARIOS</t>
  </si>
  <si>
    <t>Tanque para
suministro de agua
potable</t>
  </si>
  <si>
    <t xml:space="preserve">Capacidad de Reserva </t>
  </si>
  <si>
    <t>1 tanque de  25000 litros, 1 tanque de 24000 litros, 1 tanque de 4000 litros</t>
  </si>
  <si>
    <t>Elevado (sobre qué área?)</t>
  </si>
  <si>
    <t>Subterráneo (bajo qué área?)</t>
  </si>
  <si>
    <t>Fuente de Suministro</t>
  </si>
  <si>
    <t xml:space="preserve">Acueducto </t>
  </si>
  <si>
    <t xml:space="preserve">Subestación eléctrica  </t>
  </si>
  <si>
    <t>Ubicación</t>
  </si>
  <si>
    <t xml:space="preserve">Frente al bloque administrativo </t>
  </si>
  <si>
    <t>Se dispone de planos actualizados de las instalaciones eléctricas?</t>
  </si>
  <si>
    <t>No</t>
  </si>
  <si>
    <t>Planta eléctrica</t>
  </si>
  <si>
    <t>Voltaje</t>
  </si>
  <si>
    <t>1 de 7000w y 1 de 9000w</t>
  </si>
  <si>
    <t>Capacidad (kW/hr)</t>
  </si>
  <si>
    <t>N/A</t>
  </si>
  <si>
    <t>Periodo de autonomía en horas</t>
  </si>
  <si>
    <t>Está protegida contra colapso estructural?</t>
  </si>
  <si>
    <t>Porcentaje de suplencia por cada área crítica</t>
  </si>
  <si>
    <t>Se cuenta con suministro de Gas Natural/ en qué áreas?</t>
  </si>
  <si>
    <t xml:space="preserve">LABORATORIOS </t>
  </si>
  <si>
    <t>Fecha de elaboración: 2025-1</t>
  </si>
  <si>
    <t>Elaboró: Oficina SG-SST</t>
  </si>
  <si>
    <t xml:space="preserve"> Oficina SG-SST</t>
  </si>
  <si>
    <t>Aprobó: Líder SG-SST</t>
  </si>
  <si>
    <t>Ficha Técnica 7 - Directorio de Emergencias</t>
  </si>
  <si>
    <r>
      <t xml:space="preserve">REALIZADO POR:  </t>
    </r>
    <r>
      <rPr>
        <sz val="10"/>
        <rFont val="Arial"/>
        <family val="2"/>
      </rPr>
      <t>OFICINA SST</t>
    </r>
  </si>
  <si>
    <t>TELEFONOS DE EMERGENCIAS APOYO INTERNO</t>
  </si>
  <si>
    <t>COMITÉ DE EMERGENCIAS</t>
  </si>
  <si>
    <t>CARGO</t>
  </si>
  <si>
    <t xml:space="preserve"> TELEFONO </t>
  </si>
  <si>
    <t>COMANDANTE INCIDENTE</t>
  </si>
  <si>
    <t>RECTOR</t>
  </si>
  <si>
    <t>8281483 - EXT 139</t>
  </si>
  <si>
    <t>Adriano Muñoz Barrera</t>
  </si>
  <si>
    <t>OFICIAL DE SEGURIDAD</t>
  </si>
  <si>
    <t>JEFE RECURSOS FÍSICOS Y SERVICIOS GENERALES</t>
  </si>
  <si>
    <t>8281483 - EXT 200</t>
  </si>
  <si>
    <t>Paola Andrea Ramírez Suaza</t>
  </si>
  <si>
    <t>OFICIAL DE ENLACE</t>
  </si>
  <si>
    <t>VICERRECTORÍA ACADÉMICA</t>
  </si>
  <si>
    <t>8281483 - EXT 234</t>
  </si>
  <si>
    <t>María Nancy Garzón Soche FA</t>
  </si>
  <si>
    <t xml:space="preserve">OFICIAL DE INFORMACION </t>
  </si>
  <si>
    <t>JEFE DE OFICINA DE COMUNICACIONES</t>
  </si>
  <si>
    <t>8281483 - EXT 143</t>
  </si>
  <si>
    <t>Carolina  Melo Rodríguez</t>
  </si>
  <si>
    <t>JEFE DE OPERACIONES (PDV)</t>
  </si>
  <si>
    <t>COORDINADOR DE SEGURIDAD Y SALUD EN EL TRABAJO</t>
  </si>
  <si>
    <t>8281483 - EXT 126</t>
  </si>
  <si>
    <t>Olga Lucía Perilla Salamanca</t>
  </si>
  <si>
    <t xml:space="preserve">JEFE DE PLANEACION </t>
  </si>
  <si>
    <t>DIRECCIÓN DE PLANEACIÓN INSTITUCIONAL</t>
  </si>
  <si>
    <t>8281483 - EXT 107</t>
  </si>
  <si>
    <t>Adriana Asención Torres Espitia</t>
  </si>
  <si>
    <t>JEFE DE ADMINISTRACION Y FINANZAS</t>
  </si>
  <si>
    <t>VICERRECTORÍA ADMINISTRATIVA Y FINANCIERA</t>
  </si>
  <si>
    <t>8281483 - EXT124</t>
  </si>
  <si>
    <t>Myriam Lucía Sánchez Gutiérrez</t>
  </si>
  <si>
    <t>EQUIPO DE RESPUESTA EN SITIO</t>
  </si>
  <si>
    <t xml:space="preserve">        SEDE,SECCIONALES Y EXTENSIONES</t>
  </si>
  <si>
    <t xml:space="preserve"> RECTOR, DIRECTOR  DE CENTRO DE TRABAJO</t>
  </si>
  <si>
    <t>Miguel Angel Ávila Diaz</t>
  </si>
  <si>
    <t>VICERRECTOR ACADÉMICO Y FINANCIERO  O SUS VECES  EN SITIO</t>
  </si>
  <si>
    <t xml:space="preserve"> LOGISTICA Y PLANIFICACION </t>
  </si>
  <si>
    <t>JEFE DE RECURSOS FÍSICOS O SUS VECES EN SITIO</t>
  </si>
  <si>
    <t xml:space="preserve">Yanet Patricia Rojas </t>
  </si>
  <si>
    <t>COORDINADOR DEL PLAN DE ACCIÓN DE EVACUACIÓN</t>
  </si>
  <si>
    <t>DIRECTOR ADMINISTRATIVO DE LA SECCIONAL GIRARDOT</t>
  </si>
  <si>
    <t>Alejandro Villa Oviedo</t>
  </si>
  <si>
    <t xml:space="preserve">COORDINADOR DEL PLAN DE  ATENCIÓN MÉDICA Y PRIMEROS AUXILIOS </t>
  </si>
  <si>
    <t>BIENESTAR SALUDABLE</t>
  </si>
  <si>
    <t xml:space="preserve">GINA PAOLA CAICEDO LOZANO </t>
  </si>
  <si>
    <t>COORDINADOR DEL PLAN DE ACCIÓN CONTRA INCENDIOS</t>
  </si>
  <si>
    <t>COORDINADORA PROGRAMA DE ENFERMERÍA</t>
  </si>
  <si>
    <t xml:space="preserve">Sandra Patricia Carmona Urueña </t>
  </si>
  <si>
    <t xml:space="preserve"> BRIGADISTAS</t>
  </si>
  <si>
    <t>AREA</t>
  </si>
  <si>
    <t xml:space="preserve">NOMBRE </t>
  </si>
  <si>
    <t xml:space="preserve">CARGO </t>
  </si>
  <si>
    <t>DIRECCIÓN DE SECCIONAL</t>
  </si>
  <si>
    <t>DIANA LIZETH CAMARGO GAMEZ</t>
  </si>
  <si>
    <t>SECRETARIA</t>
  </si>
  <si>
    <t>SGA</t>
  </si>
  <si>
    <t>NINA TATIANA VALDES MARTÍNEZ</t>
  </si>
  <si>
    <t>GESTOR SGA</t>
  </si>
  <si>
    <t>APOYO ACADÉMICO - CGCA</t>
  </si>
  <si>
    <t>YULY FABIOLA GUTIERREZ</t>
  </si>
  <si>
    <t>TECNICO II</t>
  </si>
  <si>
    <t>SST</t>
  </si>
  <si>
    <t>DIANA ISABEL ZABALA RODRÍGUEZ</t>
  </si>
  <si>
    <t>GESTOR SST</t>
  </si>
  <si>
    <t>BIENES Y SERVICIOS - RECURSOS FÍSICOS</t>
  </si>
  <si>
    <t>ALEJANDRO VILLA OVIEDO</t>
  </si>
  <si>
    <t>TÉCNICO II</t>
  </si>
  <si>
    <t>BIENES Y SERVICIOS - ALMACÉN</t>
  </si>
  <si>
    <t>LINA MARITZA ORJUELA GÓMEZ</t>
  </si>
  <si>
    <t>RECURSOS FÍSICOS - MANTENIMIENTO</t>
  </si>
  <si>
    <t>SAMUEL ARIZA VESGA</t>
  </si>
  <si>
    <t>APOYO ACADÉMICO - LABORATORIOS</t>
  </si>
  <si>
    <t>FABIAN ENRIQUE SANDOVAL DÍAZ</t>
  </si>
  <si>
    <t>PROFESIONAL</t>
  </si>
  <si>
    <t>PROGRAMA ADMINISTRACIÓN DE EMPRESAS</t>
  </si>
  <si>
    <t>ASTRID YOLANDA AVILA SARMIENTO</t>
  </si>
  <si>
    <t>PROGRAMA DE ENFERMERÍA</t>
  </si>
  <si>
    <t>CAMILA ANDREA SÁNCHEZ VALBUENA</t>
  </si>
  <si>
    <t>APOYO ACADÉMICO - LABORATORIO DE SIMULACIÓN</t>
  </si>
  <si>
    <t>DUVÁN ANDRÉS HERNÁNDEZ HERRERA</t>
  </si>
  <si>
    <t>FORMACIÓN Y APRENDIZAJE</t>
  </si>
  <si>
    <t>LUIS HERNANDO SUÁREZ</t>
  </si>
  <si>
    <t>GESTOR ADMINISTRACIÓN DE EMPRESAS</t>
  </si>
  <si>
    <t>GINA PAOLA CAICEDO LOZANO</t>
  </si>
  <si>
    <t>ENFERMERA JEFE</t>
  </si>
  <si>
    <t>COMUNICACIONES</t>
  </si>
  <si>
    <t>JUAN ALFONSO FLETSCHER MANRIQUE</t>
  </si>
  <si>
    <t>GESTOR DE COMUNICACIONES</t>
  </si>
  <si>
    <t>APOYO ACADÉMICO - CRE</t>
  </si>
  <si>
    <t>CRISTIAN VILLA HOYOS</t>
  </si>
  <si>
    <t xml:space="preserve">TECNICO </t>
  </si>
  <si>
    <t>CESAR ARMANDO RODRÍGUEZ GUZMAN</t>
  </si>
  <si>
    <t>TELEFONOS DE EMERGENCIAS APOYO EXTERNO</t>
  </si>
  <si>
    <t xml:space="preserve">LINEA DE EMERGENCIAS </t>
  </si>
  <si>
    <t xml:space="preserve">ARL </t>
  </si>
  <si>
    <t>POSITIVA</t>
  </si>
  <si>
    <t>#533</t>
  </si>
  <si>
    <t>POLICIA NACIONAL / CUADRANTE O ESTACIÓN</t>
  </si>
  <si>
    <t xml:space="preserve">ENERGIA       </t>
  </si>
  <si>
    <t>(601) 5115115</t>
  </si>
  <si>
    <t>DAÑOS ENERGIA</t>
  </si>
  <si>
    <t xml:space="preserve">ACUEDUCTO  </t>
  </si>
  <si>
    <t>(601) 4414502</t>
  </si>
  <si>
    <t>DAÑOS ACUEDUCTO</t>
  </si>
  <si>
    <t>(601) 4414506</t>
  </si>
  <si>
    <t xml:space="preserve">GAS NATURAL </t>
  </si>
  <si>
    <t>(601) 5806041</t>
  </si>
  <si>
    <t>DAÑOS GAS</t>
  </si>
  <si>
    <t>BOMBEROS/ ESTACIÓN</t>
  </si>
  <si>
    <t>320 9001972 - (601) 8329402</t>
  </si>
  <si>
    <t>FISCALIA</t>
  </si>
  <si>
    <t xml:space="preserve">SECRETARIA DE  MOVILIDAD    </t>
  </si>
  <si>
    <t>(601) 8393510</t>
  </si>
  <si>
    <t xml:space="preserve">POLICIA DE TRANSITO </t>
  </si>
  <si>
    <t xml:space="preserve">HOSPITAL SAN RAFAEL DUMIAN  GIRARDOT </t>
  </si>
  <si>
    <t>(601) 8886135</t>
  </si>
  <si>
    <t xml:space="preserve"> EPS FAMISANAR</t>
  </si>
  <si>
    <t>(601) 3078069</t>
  </si>
  <si>
    <t>EPS  SANITAS</t>
  </si>
  <si>
    <t>(601) 3759000</t>
  </si>
  <si>
    <t>EPS NUEVA EPS</t>
  </si>
  <si>
    <t>(601) 3077051</t>
  </si>
  <si>
    <t>EPS SALUD TOTAL</t>
  </si>
  <si>
    <t>SECRETARIA DE SALUD DE GIRARDOT</t>
  </si>
  <si>
    <t>(601) 8393510 ext 2040</t>
  </si>
  <si>
    <t>Ficha Técnica 8- Planes de Acción</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</si>
  <si>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</si>
  <si>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</si>
  <si>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</si>
  <si>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</si>
  <si>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 xml:space="preserve">
-Riesgos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público.
</t>
    </r>
    <r>
      <rPr>
        <b/>
        <sz val="11"/>
        <rFont val="Arial"/>
        <family val="2"/>
      </rPr>
      <t>-Condiciones de seguridad:</t>
    </r>
    <r>
      <rPr>
        <sz val="11"/>
        <rFont val="Arial"/>
        <family val="2"/>
      </rPr>
      <t xml:space="preserve"> Máquinas y  herramientas peligrosas, caídas de material u otros elementos.</t>
    </r>
  </si>
  <si>
    <t xml:space="preserve">FUNCIONES PARA ATENCIÓN DE EMERGENCIAS </t>
  </si>
  <si>
    <t xml:space="preserve">Plan General </t>
  </si>
  <si>
    <t>Antes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</si>
  <si>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</si>
  <si>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Durante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</si>
  <si>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</si>
  <si>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Después</t>
  </si>
  <si>
    <t xml:space="preserve">.	Convocar una reunión donde se evalúe la actuación ante la emergencia.
.	Organizar la reposición de los recursos usados durante la emergencia. 
.	Realizar un informe de daños y pérdidas. 
.	Investigar las causas de la emergencia.
.	Evaluar los planes de acción. 
.	Realizar un informe final. </t>
  </si>
  <si>
    <t>Capacitación</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</si>
  <si>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</si>
  <si>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Seguimiento y control </t>
  </si>
  <si>
    <t xml:space="preserve">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t>
  </si>
  <si>
    <t xml:space="preserve">8.2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</si>
  <si>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</si>
  <si>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</si>
  <si>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</si>
  <si>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Desórdenes sociales y/o asonadas. </t>
  </si>
  <si>
    <t xml:space="preserve">	Sismo. 
	Amenaza de bomba en el exterior del edificio.
	Explosión de bomba fuera de la institución. 
	Atentado en las vecindades. 
	Desórdenes sociales y/o asonadas. </t>
  </si>
  <si>
    <r>
      <t xml:space="preserve">                                          Prioridades
</t>
    </r>
    <r>
      <rPr>
        <sz val="11"/>
        <rFont val="Arial"/>
        <family val="2"/>
      </rPr>
      <t xml:space="preserve">1.   Personas con discapacidad y mujeres embarazadas.	 
2.	   Niños, adultos mayores. 
3.	   Visitantes. </t>
    </r>
  </si>
  <si>
    <t>Puesto de mando Unificado - PMU</t>
  </si>
  <si>
    <t>Rector.
Vicerrector/a académico. 
Vicerrector/a administrativa y financiera. 
Director de bienes y servicios.
Jefe de recursos físicos.
Coordinador/a de SG-SST.
Coordinador/a empresa de vigilancia.
Nota: En caso de que la situación se presente en alguna seccional o extensión los directores administrativos se integran al - PMU</t>
  </si>
  <si>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</si>
  <si>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Responsabilidades frente a una emergencia</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</si>
  <si>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</si>
  <si>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</si>
  <si>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</si>
  <si>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</si>
  <si>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</si>
  <si>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t xml:space="preserve">•	  En caso de emergencia, el jefe de la oficina es el líder de evacuación.
•	  Los líderes de evacuación son responsables de las acciones encaminadas 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</si>
  <si>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</si>
  <si>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</si>
  <si>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</si>
  <si>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</si>
  <si>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</si>
  <si>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</si>
  <si>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deberá dar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</si>
  <si>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t>PERSONAL ADMINISTRATIVO</t>
  </si>
  <si>
    <t>•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SIN CORRER, no se detenga y no se devuelva por ningún motivo.
•  	Camine por su derecha, en fila y en silencio. 
•  	Siga las instrucciones de los brigadistas y/o líderes de evacuación durante la evacuación. 
•  	Diríjase al punto de encuentro o evacúe las instalaciones de la universidad dependiendo la emergencia. 
•  	En el punto de encuentro, ubíquese en el área asignada de acuerdo a la torre o edificio que se encontraba; espere allí hasta que se dé la orden de retornar nuevamente a las instalaciones en caso de ser necesario.</t>
  </si>
  <si>
    <t xml:space="preserve">LÍDER DE EVACUACIÓN </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</si>
  <si>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</si>
  <si>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</si>
  <si>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evacúe las instalaciones de la universidad dependiendo la emergencia. 
•  	En el punto de encuentro, ubíquese en el área asignada de acuerdo a la torre o edificio que se encontraba; esté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</si>
  <si>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evacúe las instalaciones de la universidad dependiendo la emergencia. 
•  	En el punto de encuentro, ubíquese en el área asignada de acuerdo a la torre o edificio que se encontraba; esté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</si>
  <si>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</si>
  <si>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</si>
  <si>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</si>
  <si>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</si>
  <si>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</si>
  <si>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Esté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</si>
  <si>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</si>
  <si>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</si>
  <si>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termine el sismo evacúe el lugar si observa daños en la estructura del edificio. 
•  	Tenga precaución durante la evacuación ya que pueden presentarse nuevas réplicas. 
•  	Conozca la ubicación de los extintores del lugar en el que se encuentra. 
•  	Lea las etiquetas e instrucciones que trae el extintor sobre su uso. 
•  	Si descubre el incendio, suspenda de inmediato lo que está haciendo y a viva voz dé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</si>
  <si>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</si>
  <si>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Evacúe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</si>
  <si>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</si>
  <si>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</si>
  <si>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</si>
  <si>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cortés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</si>
  <si>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</si>
  <si>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</si>
  <si>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</si>
  <si>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Desórdenes sociales y/o asonadas.</t>
  </si>
  <si>
    <t xml:space="preserve">  	Sismo.
  	Amenaza de bomba en el exterior del edificio. 
  	Explosión de bomba fuera de la Universidad.
  	Atentado en las vecindades. 
  	Desórdenes sociales y/o asonadas. </t>
  </si>
  <si>
    <t>8.3 PLAN DE SEGURIDAD</t>
  </si>
  <si>
    <t>PLAN DE SEGURIDAD</t>
  </si>
  <si>
    <r>
      <rPr>
        <b/>
        <sz val="11"/>
        <rFont val="Arial"/>
        <family val="2"/>
      </rPr>
      <t xml:space="preserve">Objetivo: </t>
    </r>
    <r>
      <rPr>
        <sz val="11"/>
        <rFont val="Arial"/>
        <family val="2"/>
      </rPr>
      <t xml:space="preserve">Controlar la entrada y salida de personas a las instalaciones de la institución con el propósito de salvaguardar los bienes de la Institución. </t>
    </r>
  </si>
  <si>
    <r>
      <rPr>
        <b/>
        <sz val="11"/>
        <rFont val="Arial"/>
        <family val="2"/>
      </rPr>
      <t>Responsable:</t>
    </r>
    <r>
      <rPr>
        <sz val="11"/>
        <rFont val="Arial"/>
        <family val="2"/>
      </rPr>
      <t xml:space="preserve"> Jefe de brigada o su delegado.</t>
    </r>
  </si>
  <si>
    <t>FUNCIONES PARA LA ATENCIÓN DE EMERGENCIAS</t>
  </si>
  <si>
    <t>Plan de seguridad.</t>
  </si>
  <si>
    <t xml:space="preserve">•  	Verificar el funcionamiento de los sistemas de seguridad.
•  	Mantener los protocoles de ingreso y salida de personal y visitantes (Revisión de paquetes y vehículos).
•  	Vigilar que las rutas y salidas de evacuación estén libres y seguras. </t>
  </si>
  <si>
    <t>Durante</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</si>
  <si>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</si>
  <si>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</si>
  <si>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8.4 PLAN DE ATENCIÓN MÉDICA Y PRIMEROS AUXILIOS</t>
  </si>
  <si>
    <t>PLAN DE ATENCIÓN MÉDICA Y PRIMEROS AUXILIOS.</t>
  </si>
  <si>
    <t xml:space="preserve">EMERGENCIA MÉDICA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</si>
  <si>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</si>
  <si>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</si>
  <si>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confirmarán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</si>
  <si>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 xml:space="preserve">FUNCIONES PARA LA ATENCIÓN DE EMERGENCIAS </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</si>
  <si>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</si>
  <si>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</si>
  <si>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asegurar el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</si>
  <si>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</si>
  <si>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8.5 PLAN CONTRA INCENDIOS</t>
  </si>
  <si>
    <t>PLAN CONTRA INCENDIOS Y/O EXPLOSIONES</t>
  </si>
  <si>
    <r>
      <rPr>
        <b/>
        <sz val="11"/>
        <rFont val="Arial"/>
        <family val="2"/>
      </rPr>
      <t>Objetivo:</t>
    </r>
    <r>
      <rPr>
        <sz val="11"/>
        <rFont val="Arial"/>
        <family val="2"/>
      </rPr>
      <t xml:space="preserve"> Establecer la brigada de emergencias la cual actuará para el manejo interno de fuegos incipientes y/o explosiones, con el propósito de minimizar su impacto.</t>
    </r>
  </si>
  <si>
    <r>
      <rPr>
        <b/>
        <sz val="11"/>
        <color theme="1"/>
        <rFont val="Arial"/>
        <family val="2"/>
      </rPr>
      <t>Responsable:</t>
    </r>
    <r>
      <rPr>
        <sz val="11"/>
        <color theme="1"/>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</si>
  <si>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</si>
  <si>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</si>
  <si>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</si>
  <si>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</si>
  <si>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</si>
  <si>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 xml:space="preserve">8.6 PLAN DE INFORMACIÓN PÚBLICA </t>
  </si>
  <si>
    <t>FUNCIONES EN EL DESARROLLO NORMAL DE LA ACTIVIDAD</t>
  </si>
  <si>
    <t>FUNCIONES EN CASO DE EMERGENCIA</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</si>
  <si>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</si>
  <si>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</si>
  <si>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</si>
  <si>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</si>
  <si>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</si>
  <si>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</si>
  <si>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</si>
  <si>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</si>
  <si>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</si>
  <si>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</si>
  <si>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sz val="11"/>
        <rFont val="Arial"/>
        <family val="2"/>
      </rPr>
      <t xml:space="preserve"> Brigadista, responsable del plan padrino.                                                                                                                  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
    </r>
  </si>
  <si>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</si>
  <si>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pérdida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 xml:space="preserve">Nota: </t>
    </r>
    <r>
      <rPr>
        <sz val="11"/>
        <rFont val="Arial"/>
        <family val="2"/>
      </rPr>
      <t xml:space="preserve">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</si>
  <si>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qué y cómo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él o ella (sillas de ruedas, prótesis, bastón). </t>
    </r>
  </si>
  <si>
    <r>
      <rPr>
        <b/>
        <sz val="11"/>
        <rFont val="Arial"/>
        <family val="2"/>
      </rPr>
      <t>En caso de emergencia tome en cuenta lo siguiente:</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</si>
  <si>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evacúe con precaución. 
•  	Otra forma de trasladar a la persona es haciendo camillaje. Una vez colocada y asegurada la persona trasládela rápidamente hasta el punto de encuentro. 
•  	Si la persona se moviliza con ayuda de muletas, no tocar sus muletas pues son su punto de apoyo.</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</si>
  <si>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</si>
  <si>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</si>
  <si>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volúmen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</si>
  <si>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intérprete, centre su atención en la persona sorda. 
•	 Hable con tranquilidad y vocalice adecuadamente utilizando un ritmo acorde que facilita la interpretación. </t>
  </si>
  <si>
    <r>
      <rPr>
        <b/>
        <sz val="11"/>
        <rFont val="Arial"/>
        <family val="2"/>
      </rPr>
      <t xml:space="preserve">En caso de emergencia tener en cuenta lo siguiente: 
Antes de la evacuación: 
</t>
    </r>
    <r>
      <rPr>
        <sz val="11"/>
        <rFont val="Arial"/>
        <family val="2"/>
      </rPr>
      <t xml:space="preserve">
• 	Identifique las alarmas visuales del centro de trabajo.
•	 Instruya a los compañeros y compañeras del puesto de trabajo y/o grupo de compañeros sobre las formas de comunicación que utilizarán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</si>
  <si>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Durante la evacuación:</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intérprete brinde la información a ambos confirmando que sea suministrada y entendida por la persona sorda. 
•  	En caso de persona sorda sin intérprete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lámpara o una luz portátil como señal para que la persona pueda ubicarlo y facilitar la lectura de los labios. Den la oscuridad, si se requiere. </t>
    </r>
  </si>
  <si>
    <r>
      <rPr>
        <b/>
        <sz val="11"/>
        <rFont val="Arial"/>
        <family val="2"/>
      </rPr>
      <t>Después de la evacuación:</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</si>
  <si>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RECOMENDACIONES PARA POBLACIÓN CON DISCAPACIDAD INTELECTUAL </t>
  </si>
  <si>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el nivel óptimo de independencia personal y de responsabilidad social en uno o más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</si>
  <si>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</si>
  <si>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</si>
  <si>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</si>
  <si>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</si>
  <si>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t>RECOMENDACIONES PARA LA POBLACIÓN CON DISCAPACIDAD VISUAL</t>
  </si>
  <si>
    <t>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t>
  </si>
  <si>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</si>
  <si>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r>
      <rPr>
        <b/>
        <sz val="11"/>
        <rFont val="Arial"/>
        <family val="2"/>
      </rPr>
      <t>En caso de emergencia tome en cuenta lo siguiente:</t>
    </r>
    <r>
      <rPr>
        <sz val="11"/>
        <rFont val="Arial"/>
        <family val="2"/>
      </rPr>
      <t xml:space="preserve">
</t>
    </r>
    <r>
      <rPr>
        <b/>
        <sz val="11"/>
        <rFont val="Arial"/>
        <family val="2"/>
      </rPr>
      <t xml:space="preserve">Antes de la evacuación. </t>
    </r>
    <r>
      <rPr>
        <sz val="11"/>
        <rFont val="Arial"/>
        <family val="2"/>
      </rPr>
      <t xml:space="preserve">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</si>
  <si>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</si>
  <si>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r>
      <rPr>
        <b/>
        <sz val="11"/>
        <rFont val="Arial"/>
        <family val="2"/>
      </rPr>
      <t xml:space="preserve">Después de la evacuación. </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</si>
  <si>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</si>
  <si>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</si>
  <si>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color theme="1"/>
        <rFont val="Arial"/>
        <family val="2"/>
      </rPr>
      <t>Al relacionarse con una persona sordociega considere lo siguiente:</t>
    </r>
    <r>
      <rPr>
        <sz val="11"/>
        <color theme="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intérprete.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</si>
  <si>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en condiciones de visitante, se debe contar con un reporte de notificación que permita la identificación de personas sordociegas en la institución en un momento especifico.  
•  	Toda persona sordociega debe ingresar con un cuidador-intérprete.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</si>
  <si>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-intérprete, brinde la información a los dos (2) y cerciórese de que sigan las instrucciones acompañando la evacuación. 
•  	Si la persona esta solo/la verifique si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</si>
  <si>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intérprete para que pueda retirarse. No dejarlo solo. </t>
    </r>
  </si>
  <si>
    <t>RECOMENDACIONES PARA POBLACIÓN CON DISCAPACIDAD MENTAL PSICOSOCIAL</t>
  </si>
  <si>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</si>
  <si>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</si>
  <si>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 xml:space="preserve">En caso de emergencia tome en cuenta lo siguiente: 
Durante la evacuación: 
</t>
    </r>
    <r>
      <rPr>
        <sz val="11"/>
        <rFont val="Arial"/>
        <family val="2"/>
      </rPr>
      <t xml:space="preserve">•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</si>
  <si>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</si>
  <si>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</si>
  <si>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más discapacidades de orden física, sensorial mental o intelectual las cuales afectan significativamente el nivel de desarrollo, las posibles funcionalidades, la comunicación, la interacción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</si>
  <si>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t xml:space="preserve">En caso de emergencia tome en cuenta lo siguiente: 
</t>
    </r>
    <r>
      <rPr>
        <b/>
        <sz val="11"/>
        <rFont val="Arial"/>
        <family val="2"/>
      </rPr>
      <t>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</si>
  <si>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</si>
  <si>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PLAN DE GESTIÓN DEL RIESGO DE DESASTRES Y PREPARACION DE RESPUESTA ANTE EMERGENCIAS</t>
  </si>
  <si>
    <t>Hoja 12 de 13</t>
  </si>
  <si>
    <t>Ficha Técnica 10 - Planos de Evacuación</t>
  </si>
  <si>
    <t>VERSIÓN 0</t>
  </si>
  <si>
    <t>PLAN DE GESTION DEL RIESGO DE DESASTRES Y PREPARACION DE RESPUESTA
 ANTE EMERGENCIAS (FICHAS TECNICAS)</t>
  </si>
  <si>
    <t>Ficha Técnica 9 - Procedimientos Operativos Normalizados</t>
  </si>
  <si>
    <t>PROCEDIMIENTO OPERATIVO NORMALIZADO INCENDIO</t>
  </si>
  <si>
    <t xml:space="preserve">FLUJO GRAMA </t>
  </si>
  <si>
    <t>DESCRIPCIÓN</t>
  </si>
  <si>
    <t>RESPONSABLE</t>
  </si>
  <si>
    <t>1. 	Se debe notificar al jefe de brigada y/o brigadista.</t>
  </si>
  <si>
    <t>Jefe de Operaciones: Brigada de emergencias</t>
  </si>
  <si>
    <t>2. 	La brigada de emergencia activa la alarma de evacuación.</t>
  </si>
  <si>
    <t xml:space="preserve">3. Inicia proceso de evacuación, ejecutando PON evacuación. </t>
  </si>
  <si>
    <t xml:space="preserve">4. 	Informar ubicación del conato (si no se ha controlado) y si hay lesionados. </t>
  </si>
  <si>
    <t>5. 	Se identifica si hay lesionados, ejecute PON primeros auxilios.</t>
  </si>
  <si>
    <t>6. 	Se evalúa el conato de incendio si es necesario apoyo externo.</t>
  </si>
  <si>
    <t xml:space="preserve">7. 	Si es posible controlar el conato se hace uso de los extintores. </t>
  </si>
  <si>
    <t>8. 	Solicitar apoyo externo oficial de enlace, solicite apoyo externo. Al arribo de los bomberos asumen el mando de la emergencia, con el apoyo de la brigada de emergencias.</t>
  </si>
  <si>
    <t xml:space="preserve">9. 	Realice reporte, recuperación e investigación de la emergencia. Presentación del informe. </t>
  </si>
  <si>
    <t xml:space="preserve">PROCEDIMIENTO OPERATIVO NORMALIZADO (PON) PARA SISMO  </t>
  </si>
  <si>
    <t>Inmediatamente identifique un sismo, suspenda actividades y refúgiese en un lugar seguro cercano.</t>
  </si>
  <si>
    <t>Cualquier persona</t>
  </si>
  <si>
    <t xml:space="preserve">Apague máquinas, herramientas manuales, asegure cualquier elemento que este usando, que pueda causar daño. </t>
  </si>
  <si>
    <t>Si luego de finalizado el sismo observa personas lesionadas, brinde el primer auxilio. Si luego de finalizado el sismo observa daños estructurales o locativos, esté atento a las instrucciones que se impartan por la brigada de emergencia.</t>
  </si>
  <si>
    <t xml:space="preserve">Si luego de finalizado el sismo observa daños estructurales o locativos, proceda a evacuar y pida ayuda externa. </t>
  </si>
  <si>
    <t>Si luego de finalizado el sismo observa fuego, olores de productos químicos e inflamables, ejecute PON control de incendios y evacuación. 
Nota: Cuando se haga presente la ayuda externa el coordinador de la emergencia será relevado por el comandante de la entidad de ayuda externa. 
El coordinador de emergencias y brigadista continuará operando bajo la coordinación con el equipo de ayuda externa.</t>
  </si>
  <si>
    <t xml:space="preserve">Controlada la emergencia el comandante de ayuda externa será quien determine en primera instancia si  es seguro el reingreso a las instalaciones.
El rescate de personas estará a cargo de los organismos de socorro especializados en rescate. </t>
  </si>
  <si>
    <t>Comandante de ayuda externa</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</si>
  <si>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</si>
  <si>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Comandante de ayuda externa.
Coordinador de brigada. 
Brigada de emergencias.</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</si>
  <si>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</si>
  <si>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Comité
Operativo emergencias.
Coordinador de brigadas de emergencia.</t>
  </si>
  <si>
    <t>PROCEDIMIENTO OPERATIVO NORMALIZADO TORMENTA ELÉCTRICA, LLUVIAS TORRENCIALES ,VENDAVALES</t>
  </si>
  <si>
    <t xml:space="preserve">PROCEDIMIENTO </t>
  </si>
  <si>
    <t>¿Quién?</t>
  </si>
  <si>
    <t>¿Qué hacer?</t>
  </si>
  <si>
    <t xml:space="preserve">Funcionarios, estudiantes  y  visitantes </t>
  </si>
  <si>
    <t xml:space="preserve">Mantener la calma. </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</si>
  <si>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</si>
  <si>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</si>
  <si>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 xml:space="preserve">Siga las indicaciones de los brigadistas. </t>
  </si>
  <si>
    <t>Comandante de la brigada- brigadistas</t>
  </si>
  <si>
    <t>Convocar los integrantes equipo respuesta en sitio y PMU.</t>
  </si>
  <si>
    <t>Establecer prioridades de atención a personas afectadas, daños en instalaciones, fuentes de energía.</t>
  </si>
  <si>
    <t>Equipo de respuesta en sitio -brigadistas</t>
  </si>
  <si>
    <t>Atiende los casos específicos que requieran los primeros auxilios básicos y evalúe si se requiere ambulancia en el sitio.</t>
  </si>
  <si>
    <t>Equipo respuesta en sitio-PMU</t>
  </si>
  <si>
    <t>Evaluación  de la infraestructura, mantenimiento de las  instalaciones, manejo y disposición final de escombros.</t>
  </si>
  <si>
    <t>Restablecer actividades de manera controlada.</t>
  </si>
  <si>
    <t>PROCEDIMIENTO OPERATIVO NORMALIZADO PARA  ACCIDENTES DE TRÁNSITO</t>
  </si>
  <si>
    <t xml:space="preserve">Conductor </t>
  </si>
  <si>
    <t>Verifique que se encuentre sin lesiones, así como sus pasajeros. Encienda luces de parqueo.</t>
  </si>
  <si>
    <t>Conductor - brigadista</t>
  </si>
  <si>
    <t>Reporte al área de recursos físicos y Seguridad y Salud en el Trabajo  del centro de trabajo la presencia del evento.</t>
  </si>
  <si>
    <t>Verificar si hay heridos en cualquiera de los vehículos involucrados en el accidente.</t>
  </si>
  <si>
    <t>Informar a los brigadistas y active plan de primeros auxilios.</t>
  </si>
  <si>
    <t>Dar aviso a entidad externa si se requiere.</t>
  </si>
  <si>
    <t>Conductor - afectados</t>
  </si>
  <si>
    <t xml:space="preserve">Generar conciliación entre los afectados. </t>
  </si>
  <si>
    <t>Proceder hacer el retorno a las actividades de manera controlada.</t>
  </si>
  <si>
    <t>Restablecer condiciones de normalidad.</t>
  </si>
  <si>
    <t xml:space="preserve">PROCEDIMIENTO OPERATIVO NORMALIZADO PARA  DERRAMES  SUSTANCIAS QUIMICAS </t>
  </si>
  <si>
    <t xml:space="preserve">Funcionarios, estudiantes </t>
  </si>
  <si>
    <t>Identificación del derrame - reportar a la oficina  SST Y  SGA.</t>
  </si>
  <si>
    <t>SGA- SST- brigadistas- comandante  de la brigada</t>
  </si>
  <si>
    <t>Evaluar la magnitud  y el área del derrame, dar aviso  al apoyo externo si se requiere.</t>
  </si>
  <si>
    <t>Seguir los lineamientos de los brigadistas.</t>
  </si>
  <si>
    <t>SGA - SST - brigadistas</t>
  </si>
  <si>
    <t>Si el derrame es menor realizar labores de control y disposición de los elementos líquidos utilizando el kit de derrames, si el derrame es mayor notificar la emergencia a los organismos de apoyo.</t>
  </si>
  <si>
    <t>Brigadistas</t>
  </si>
  <si>
    <t>Determinar necesidades de primer auxilio, atención y traslado de las víctimas si hubiese.</t>
  </si>
  <si>
    <t>SGA- SST- brigadistas- comandante de la brigada</t>
  </si>
  <si>
    <t>Evaluar  el control del derrame  y establecer   la seguridad de retomar los procesos; se procede a realizar  la investigación de la situación presentada.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</si>
  <si>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</si>
  <si>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</si>
  <si>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</si>
  <si>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</si>
  <si>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</si>
  <si>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</si>
  <si>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</si>
  <si>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</si>
  <si>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</si>
  <si>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</si>
  <si>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</si>
  <si>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.Espere instrucciones del brigadista  que le brinda atención </t>
  </si>
  <si>
    <t xml:space="preserve">5.Espere instrucciones del brigadista  que le brinda atencion </t>
  </si>
  <si>
    <t>evaluar la condición de la persona  brindarle el primer auxilio</t>
  </si>
  <si>
    <t>6. evaluar la condicion de la persona  brindarle el primer auxilio</t>
  </si>
  <si>
    <t>brigadista</t>
  </si>
  <si>
    <t>PROCEDIMIENTO OPERATIVO NORMALIZADO  ASONADAS</t>
  </si>
  <si>
    <t>Identificación de la asonada, activar la cadena de llamado</t>
  </si>
  <si>
    <t xml:space="preserve">funcionarios, estudiantes, visitantes </t>
  </si>
  <si>
    <t xml:space="preserve"> Evaluar la magnitud y la ubicación de la asonada, Determinar necesidades de evacuación y momento oportuno para el desarrollo de la misma, Evaluar las prioridades del incidente. </t>
  </si>
  <si>
    <t xml:space="preserve">2. Evaluar la magnitud y la ubicación de la asonada, Determinar necesidades de evacuación y momento oportuno para el desarrollo de la misma, Evaluar las prioridades del incidente. </t>
  </si>
  <si>
    <t>Comandante de la brigada, PMU</t>
  </si>
  <si>
    <t>Dar aviso al apoyo externo cuando se requiera</t>
  </si>
  <si>
    <t>3. Dar aviso al apoyo externo cuando se requiera</t>
  </si>
  <si>
    <t>Seguir los lineamientos de los brigadistas de emergencia, Protegerse siempre en un lugar seguro alejado de ventanas y puertas de vidrio, ya que pueden ser rotas y los vidrios proyectados causar lesiones,  Al evacuar el área no se devuelva por ningún motivo, diríjase a l punto de encuentro</t>
  </si>
  <si>
    <t>4, Seguir los lineamientos de los brigadistas de emergencia, Protegerse siempre en un lugar seguro alejado de ventanas y puertas de vidrio, ya que pueden ser rotas y los vidrios proyectados causar lesiones,  Al evacuar el área no se devuelva por ningún motivo, dirijase a l punto de encuentro</t>
  </si>
  <si>
    <t>Funcionarios, visitantes, estudiantes</t>
  </si>
  <si>
    <t xml:space="preserve"> Determinar necesidades de primer auxilio, atención y traslado de las victimas si hubiese </t>
  </si>
  <si>
    <t xml:space="preserve">5. Determinar necesidades de primer auxilio, atención y traslado de las victimas si hubiese </t>
  </si>
  <si>
    <t>Una vez se haya controlado la emergencia y se establezca que es seguro retomar procesos</t>
  </si>
  <si>
    <t>6,una vez se haya controlado la emergencia y se establezca que es seguro retomar procesos</t>
  </si>
  <si>
    <t>Ficha Técnica 10  - Plan de Ayuda Mutua</t>
  </si>
  <si>
    <t>DATOS DE LAS ENTIDADES U ORGANIZACIONES DE APOYO</t>
  </si>
  <si>
    <t>NOMBRE DE LA ENTIDAD DE APOYO</t>
  </si>
  <si>
    <t>CIUDAD</t>
  </si>
  <si>
    <t>DIRECCION</t>
  </si>
  <si>
    <t>TELEFONO</t>
  </si>
  <si>
    <t xml:space="preserve">PERSONA DE CONTACTO </t>
  </si>
  <si>
    <t>CORREO ELECTRONICO</t>
  </si>
  <si>
    <t>CUERPO DE BOMBEROS</t>
  </si>
  <si>
    <t> Calle 19 # 8 - 03</t>
  </si>
  <si>
    <t>3209001972 / 3209001988</t>
  </si>
  <si>
    <t xml:space="preserve">JOSÉ CLOVER MASMELA PEÑALOSA </t>
  </si>
  <si>
    <t>prodesarrollo@girardot-cundinamarca.gov.co</t>
  </si>
  <si>
    <t>DEFENSA CIVIL</t>
  </si>
  <si>
    <t>Calle 19 # 8 - 03</t>
  </si>
  <si>
    <t>MIGUEL PULIDO</t>
  </si>
  <si>
    <t xml:space="preserve">defensaciviljuntagirardot@gmail.com </t>
  </si>
  <si>
    <t>CRUZ ROJA</t>
  </si>
  <si>
    <t>Calle 33B # 6 - 26</t>
  </si>
  <si>
    <t>ANDRÉS BARRERA</t>
  </si>
  <si>
    <t>gam.girardot@cruzrojabogota.org.co</t>
  </si>
  <si>
    <t>SECRETARÍA DE SALUD</t>
  </si>
  <si>
    <t>Cra 11 No. 17 - Esquina</t>
  </si>
  <si>
    <t>JANNETHE ALEXANDRA ZAMORA BAUTISTA</t>
  </si>
  <si>
    <t>secretariadesalud@girardot-cundinamarca.gov.co</t>
  </si>
  <si>
    <t>ANALISIS DE RECURSOS Y SUMINISTROS DE APOYO PARA LA ATENCIÓN DE EMERGENCIAS</t>
  </si>
  <si>
    <t>Tipo de recurso o suministro de apoyo
(personal, elemento de emergencias, sistemas de comunicación, sistemas de rescate, etc)</t>
  </si>
  <si>
    <t>Entidad Responsable</t>
  </si>
  <si>
    <t>Apoyo y Responsabilidades en Caso de Emergencia
(Incendio, Sismo, Robo, Eventos atmosféricos, etc)</t>
  </si>
  <si>
    <t>Máquina de bomberos</t>
  </si>
  <si>
    <t xml:space="preserve">Cuerpo de bomberos </t>
  </si>
  <si>
    <t>Cuerpo de bomberos de Girardot</t>
  </si>
  <si>
    <t>Ambulancias</t>
  </si>
  <si>
    <t>No determinada</t>
  </si>
  <si>
    <t xml:space="preserve">Secretaría de salud </t>
  </si>
  <si>
    <t>Secretaría de salud</t>
  </si>
  <si>
    <t>Equipos de rescate y búsqueda</t>
  </si>
  <si>
    <t>Defensa Civil</t>
  </si>
  <si>
    <t>Apoyo humano para atención de emergencias críticas</t>
  </si>
  <si>
    <t>Cruz roja</t>
  </si>
  <si>
    <t>Ficha Técnica  11 -  Planos de evacuación</t>
  </si>
  <si>
    <t>16.</t>
  </si>
  <si>
    <t>CONTROL DE CAMBIOS</t>
  </si>
  <si>
    <t>FECHA</t>
  </si>
  <si>
    <t>DESCRIPCIÓN DE LA ACTUALIZACIÓN</t>
  </si>
  <si>
    <t>Número de población por área</t>
  </si>
  <si>
    <t xml:space="preserve">DIANA ZABALA </t>
  </si>
  <si>
    <t>Gestora SST</t>
  </si>
  <si>
    <t>Listado de brigadistas, directorio de emergencias</t>
  </si>
  <si>
    <t>Relación cantidad de extintores de acuerdo al tipo de extintor</t>
  </si>
  <si>
    <t>Cambio climático y fiebre amarilla</t>
  </si>
  <si>
    <t xml:space="preserve">                   </t>
  </si>
  <si>
    <t>33-38.7</t>
  </si>
  <si>
    <t>CÓDIGO: ESG-SST-r034</t>
  </si>
  <si>
    <t>PÁGINA: 1 DE 13</t>
  </si>
  <si>
    <t>PÁGINA: 2 DE 13</t>
  </si>
  <si>
    <t>PÁGINA: 3 DE 13</t>
  </si>
  <si>
    <t>CÓDIGO:ESG-SST-r034</t>
  </si>
  <si>
    <t>PÁGINA: 4 DE 13</t>
  </si>
  <si>
    <t>PÁGINA: 5 DE 13</t>
  </si>
  <si>
    <t>PÁGINA: 6 DE 13</t>
  </si>
  <si>
    <t>CÓDIGO:  ESG-SST-r034</t>
  </si>
  <si>
    <t>PÁGINA: 7 DE 13</t>
  </si>
  <si>
    <t>PÁGINA: 8 DE 13</t>
  </si>
  <si>
    <t>PÁGINA: 9 DE 13</t>
  </si>
  <si>
    <t>PÁGINA: 10 DE 13</t>
  </si>
  <si>
    <t>PÁGINA: 11 DE 13</t>
  </si>
  <si>
    <t>PÁGINA: 12 DE 13</t>
  </si>
  <si>
    <t>PÁGINA: 13 DE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</si>
</sst>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11"/>
      <color indexed="8"/>
      <name val="Arial"/>
      <family val="2"/>
    </font>
    <font>
      <u/>
      <sz val="11"/>
      <color theme="10"/>
      <name val="Calibri"/>
      <family val="2"/>
    </font>
    <font>
      <u/>
      <sz val="11"/>
      <color theme="10"/>
      <name val="Calibri"/>
      <family val="2"/>
      <scheme val="minor"/>
    </font>
    <font>
      <sz val="11"/>
      <color theme="1"/>
      <name val="Arial"/>
      <family val="2"/>
    </font>
    <font>
      <b/>
      <sz val="11"/>
      <color theme="1"/>
      <name val="Arial"/>
      <family val="2"/>
    </font>
    <font>
      <b/>
      <sz val="11"/>
      <color theme="4"/>
      <name val="Arial"/>
      <family val="2"/>
    </font>
    <font>
      <b/>
      <sz val="10"/>
      <color theme="4"/>
      <name val="Arial"/>
      <family val="2"/>
    </font>
    <font>
      <sz val="9"/>
      <color theme="1"/>
      <name val="Arial"/>
      <family val="2"/>
    </font>
    <font>
      <sz val="9"/>
      <color rgb="FF000000"/>
      <name val="Arial"/>
      <family val="2"/>
    </font>
    <font>
      <b/>
      <sz val="10"/>
      <name val="Calibri"/>
      <family val="2"/>
      <scheme val="minor"/>
    </font>
    <font>
      <b/>
      <sz val="10"/>
      <color rgb="FFFF0000"/>
      <name val="Arial"/>
      <family val="2"/>
    </font>
    <font>
      <b/>
      <sz val="10"/>
      <color theme="1"/>
      <name val="Arial"/>
      <family val="2"/>
    </font>
    <font>
      <b/>
      <sz val="14"/>
      <name val="Calibri"/>
      <family val="2"/>
      <scheme val="minor"/>
    </font>
    <font>
      <sz val="14"/>
      <color theme="1"/>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10"/>
      <color theme="1"/>
      <name val="Arial"/>
      <family val="2"/>
    </font>
    <font>
      <sz val="10"/>
      <color rgb="FF000000"/>
      <name val="Arial"/>
      <family val="2"/>
    </font>
    <font>
      <b/>
      <sz val="11"/>
      <color theme="0"/>
      <name val="Arial"/>
      <family val="2"/>
    </font>
    <font>
      <sz val="9"/>
      <color rgb="FF212529"/>
      <name val="Arial"/>
      <family val="2"/>
    </font>
    <font>
      <u/>
      <sz val="9"/>
      <color theme="10"/>
      <name val="Arial"/>
      <family val="2"/>
    </font>
    <font>
      <sz val="9"/>
      <color rgb="FF202124"/>
      <name val="Arial"/>
      <family val="2"/>
    </font>
    <font>
      <sz val="11"/>
      <color theme="0"/>
      <name val="Arial"/>
      <family val="2"/>
    </font>
    <font>
      <b/>
      <sz val="11"/>
      <color rgb="FFFF0000"/>
      <name val="Arial"/>
      <family val="2"/>
    </font>
    <font>
      <b/>
      <sz val="9"/>
      <color theme="1"/>
      <name val="Arial"/>
      <family val="2"/>
    </font>
    <font>
      <sz val="8"/>
      <color theme="0"/>
      <name val="Arial"/>
      <family val="2"/>
    </font>
    <font>
      <b/>
      <sz val="8"/>
      <color theme="0"/>
      <name val="Arial"/>
      <family val="2"/>
    </font>
    <font>
      <b/>
      <sz val="9"/>
      <color rgb="FF000000"/>
      <name val="Arial"/>
      <family val="2"/>
    </font>
    <font>
      <sz val="11"/>
      <color rgb="FF000000"/>
      <name val="Arial"/>
      <family val="2"/>
    </font>
    <font>
      <b/>
      <sz val="8"/>
      <color theme="1"/>
      <name val="Arial"/>
      <family val="2"/>
    </font>
    <font>
      <b/>
      <sz val="9"/>
      <color theme="0"/>
      <name val="Arial"/>
      <family val="2"/>
    </font>
    <font>
      <b/>
      <sz val="10"/>
      <color theme="0"/>
      <name val="Arial"/>
      <family val="2"/>
    </font>
    <font>
      <b/>
      <sz val="14"/>
      <color theme="0" tint="-0.499984740745262"/>
      <name val="Calibri"/>
      <family val="2"/>
      <scheme val="minor"/>
    </font>
    <font>
      <b/>
      <sz val="14"/>
      <name val="Arial"/>
      <family val="2"/>
    </font>
    <font>
      <b/>
      <i/>
      <sz val="10"/>
      <color theme="0"/>
      <name val="Arial"/>
      <family val="2"/>
    </font>
    <font>
      <sz val="10"/>
      <color theme="0"/>
      <name val="Arial"/>
      <family val="2"/>
    </font>
    <font>
      <sz val="10"/>
      <color indexed="8"/>
      <name val="Arial"/>
      <family val="2"/>
    </font>
    <font>
      <sz val="14"/>
      <color theme="1"/>
      <name val="Arial"/>
      <family val="2"/>
    </font>
    <font>
      <sz val="11"/>
      <color theme="0" tint="-0.34998626667073579"/>
      <name val="Calibri"/>
      <family val="2"/>
      <scheme val="minor"/>
    </font>
    <font>
      <b/>
      <u/>
      <sz val="11"/>
      <color theme="1"/>
      <name val="Calibri"/>
      <family val="2"/>
      <scheme val="minor"/>
    </font>
    <font>
      <b/>
      <sz val="10"/>
      <color theme="1"/>
      <name val="Calibri"/>
      <family val="2"/>
      <scheme val="minor"/>
    </font>
    <font>
      <b/>
      <sz val="11"/>
      <color theme="0"/>
      <name val="Calibri"/>
      <family val="2"/>
      <scheme val="minor"/>
    </font>
    <font>
      <sz val="8"/>
      <color theme="1"/>
      <name val="Arial"/>
      <family val="2"/>
    </font>
    <font>
      <sz val="12"/>
      <color theme="1"/>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rgb="FF663300"/>
        <bgColor indexed="64"/>
      </patternFill>
    </fill>
    <fill>
      <patternFill patternType="solid">
        <fgColor rgb="FF00B050"/>
        <bgColor indexed="64"/>
      </patternFill>
    </fill>
    <fill>
      <patternFill patternType="solid">
        <fgColor rgb="FFFFFFFF"/>
        <bgColor rgb="FF000000"/>
      </patternFill>
    </fill>
    <fill>
      <patternFill patternType="solid">
        <fgColor rgb="FF79C000"/>
        <bgColor indexed="64"/>
      </patternFill>
    </fill>
    <fill>
      <patternFill patternType="solid">
        <fgColor rgb="FF007B3E"/>
        <bgColor indexed="64"/>
      </patternFill>
    </fill>
    <fill>
      <patternFill patternType="solid">
        <fgColor rgb="FF92D05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s>
  <cellStyleXfs count="8">
    <xf numFmtId="0" fontId="0" fillId="0" borderId="0"/>
    <xf numFmtId="0" fontId="2"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xf numFmtId="0" fontId="2" fillId="0" borderId="0"/>
    <xf numFmtId="0" fontId="2" fillId="0" borderId="0"/>
    <xf numFmtId="0" fontId="7" fillId="0" borderId="0"/>
    <xf numFmtId="0" fontId="6" fillId="0" borderId="0"/>
  </cellStyleXfs>
  <cellXfs count="591">
    <xf numFmtId="0" fontId="0" fillId="0" borderId="0" xfId="0"/>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1" fillId="0" borderId="0" xfId="4" applyFont="1" applyAlignment="1">
      <alignment wrapText="1"/>
    </xf>
    <xf numFmtId="0" fontId="1" fillId="0" borderId="0" xfId="4" applyFont="1" applyAlignment="1">
      <alignment horizontal="left" wrapText="1"/>
    </xf>
    <xf numFmtId="0" fontId="12" fillId="0" borderId="0" xfId="0" applyFont="1"/>
    <xf numFmtId="0" fontId="12" fillId="0" borderId="0" xfId="0" applyFont="1" applyAlignment="1">
      <alignment horizontal="center"/>
    </xf>
    <xf numFmtId="0" fontId="13" fillId="0" borderId="0" xfId="0" applyFont="1" applyAlignment="1">
      <alignment horizontal="center" vertical="center" wrapText="1"/>
    </xf>
    <xf numFmtId="14" fontId="13" fillId="0" borderId="0" xfId="0" applyNumberFormat="1" applyFont="1" applyAlignment="1">
      <alignment horizontal="center" vertical="center" wrapText="1"/>
    </xf>
    <xf numFmtId="0" fontId="0" fillId="0" borderId="0" xfId="0" applyAlignment="1">
      <alignment horizontal="center"/>
    </xf>
    <xf numFmtId="0" fontId="14" fillId="0" borderId="0" xfId="0" applyFont="1" applyAlignment="1">
      <alignment vertical="center" wrapText="1"/>
    </xf>
    <xf numFmtId="0" fontId="3" fillId="0" borderId="0" xfId="4" applyFont="1" applyAlignment="1">
      <alignment vertical="center" wrapText="1"/>
    </xf>
    <xf numFmtId="0" fontId="15" fillId="0" borderId="0" xfId="4" applyFont="1" applyAlignment="1">
      <alignment vertical="center" wrapText="1"/>
    </xf>
    <xf numFmtId="0" fontId="14" fillId="0" borderId="0" xfId="0" applyFont="1" applyAlignment="1">
      <alignment horizontal="center" vertical="center"/>
    </xf>
    <xf numFmtId="0" fontId="12" fillId="0" borderId="0" xfId="0" applyFont="1" applyAlignment="1">
      <alignment horizontal="left" vertical="center" wrapText="1"/>
    </xf>
    <xf numFmtId="0" fontId="3" fillId="0" borderId="0" xfId="0" applyFont="1" applyAlignment="1">
      <alignment horizontal="center" vertical="center"/>
    </xf>
    <xf numFmtId="0" fontId="19" fillId="0" borderId="0" xfId="0" applyFont="1" applyAlignment="1">
      <alignment horizontal="center" vertical="center"/>
    </xf>
    <xf numFmtId="0" fontId="20" fillId="2" borderId="0" xfId="0" applyFont="1" applyFill="1" applyAlignment="1">
      <alignment horizontal="center" vertical="center" wrapText="1"/>
    </xf>
    <xf numFmtId="0" fontId="3" fillId="2" borderId="0" xfId="0" applyFont="1" applyFill="1" applyAlignment="1">
      <alignment horizontal="center" vertical="center" wrapText="1"/>
    </xf>
    <xf numFmtId="0" fontId="12" fillId="0" borderId="3" xfId="0" applyFont="1" applyBorder="1" applyAlignment="1">
      <alignment horizontal="center"/>
    </xf>
    <xf numFmtId="0" fontId="8" fillId="0" borderId="4" xfId="0" applyFont="1" applyBorder="1" applyAlignment="1">
      <alignment vertical="center"/>
    </xf>
    <xf numFmtId="0" fontId="8" fillId="2" borderId="5" xfId="0" applyFont="1" applyFill="1" applyBorder="1" applyAlignment="1">
      <alignment horizontal="center" vertical="center" wrapText="1"/>
    </xf>
    <xf numFmtId="0" fontId="12" fillId="0" borderId="0" xfId="4" applyFont="1" applyAlignment="1">
      <alignment wrapText="1"/>
    </xf>
    <xf numFmtId="0" fontId="12" fillId="0" borderId="0" xfId="4" applyFont="1"/>
    <xf numFmtId="0" fontId="26" fillId="0" borderId="0" xfId="0" applyFont="1"/>
    <xf numFmtId="0" fontId="27" fillId="0" borderId="0" xfId="0" applyFont="1"/>
    <xf numFmtId="0" fontId="12" fillId="4" borderId="0" xfId="0" applyFont="1" applyFill="1" applyAlignment="1">
      <alignment wrapText="1"/>
    </xf>
    <xf numFmtId="0" fontId="12" fillId="0" borderId="1" xfId="0" applyFont="1" applyBorder="1" applyAlignment="1">
      <alignment wrapText="1"/>
    </xf>
    <xf numFmtId="0" fontId="8" fillId="2" borderId="0" xfId="0" applyFont="1" applyFill="1" applyAlignment="1">
      <alignment horizontal="center" vertical="center" wrapText="1"/>
    </xf>
    <xf numFmtId="0" fontId="8" fillId="0" borderId="0" xfId="0" applyFont="1" applyAlignment="1">
      <alignment horizontal="center" vertical="center"/>
    </xf>
    <xf numFmtId="0" fontId="30" fillId="5" borderId="6" xfId="0" applyFont="1" applyFill="1" applyBorder="1" applyAlignment="1">
      <alignment horizontal="center" vertical="center" wrapText="1"/>
    </xf>
    <xf numFmtId="14" fontId="30" fillId="5" borderId="6" xfId="0" applyNumberFormat="1" applyFont="1" applyFill="1" applyBorder="1" applyAlignment="1">
      <alignment horizontal="center" vertical="center" wrapText="1"/>
    </xf>
    <xf numFmtId="0" fontId="29" fillId="0" borderId="1" xfId="0" applyFont="1" applyBorder="1" applyAlignment="1">
      <alignment horizontal="justify" vertical="center" wrapText="1"/>
    </xf>
    <xf numFmtId="0" fontId="29" fillId="0" borderId="1" xfId="0" applyFont="1" applyBorder="1" applyAlignment="1">
      <alignment horizontal="center" vertical="center" wrapText="1"/>
    </xf>
    <xf numFmtId="0" fontId="29" fillId="4" borderId="6" xfId="0" applyFont="1" applyFill="1" applyBorder="1" applyAlignment="1">
      <alignment horizontal="justify" vertical="center" wrapText="1"/>
    </xf>
    <xf numFmtId="0" fontId="29" fillId="0" borderId="6" xfId="0" applyFont="1" applyBorder="1" applyAlignment="1">
      <alignment horizontal="center" vertical="center" wrapText="1"/>
    </xf>
    <xf numFmtId="0" fontId="12" fillId="0" borderId="0" xfId="0" applyFont="1" applyAlignment="1">
      <alignment horizontal="left" vertical="top"/>
    </xf>
    <xf numFmtId="0" fontId="12" fillId="0" borderId="3" xfId="0" applyFont="1" applyBorder="1" applyAlignment="1">
      <alignment horizontal="left" vertical="top"/>
    </xf>
    <xf numFmtId="0" fontId="27" fillId="0" borderId="0" xfId="0" applyFont="1" applyAlignment="1">
      <alignment horizontal="center"/>
    </xf>
    <xf numFmtId="0" fontId="13" fillId="4" borderId="0" xfId="0" applyFont="1" applyFill="1" applyAlignment="1">
      <alignment wrapText="1"/>
    </xf>
    <xf numFmtId="0" fontId="27" fillId="0" borderId="0" xfId="0" applyFont="1" applyAlignment="1">
      <alignment horizontal="right"/>
    </xf>
    <xf numFmtId="0" fontId="5" fillId="2"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12" fillId="2" borderId="0" xfId="0" applyFont="1" applyFill="1" applyAlignment="1">
      <alignment wrapText="1"/>
    </xf>
    <xf numFmtId="0" fontId="27" fillId="0" borderId="0" xfId="0" applyFont="1" applyAlignment="1">
      <alignment horizontal="center" wrapText="1"/>
    </xf>
    <xf numFmtId="0" fontId="28" fillId="0" borderId="1" xfId="0" applyFont="1" applyBorder="1" applyAlignment="1">
      <alignment horizontal="center" vertical="center" wrapText="1"/>
    </xf>
    <xf numFmtId="0" fontId="12" fillId="0" borderId="0" xfId="0" applyFont="1" applyAlignment="1">
      <alignment wrapText="1"/>
    </xf>
    <xf numFmtId="0" fontId="12" fillId="2" borderId="0" xfId="0" applyFont="1" applyFill="1" applyAlignment="1">
      <alignment horizontal="center" wrapText="1"/>
    </xf>
    <xf numFmtId="0" fontId="12" fillId="0" borderId="0" xfId="0" applyFont="1" applyAlignment="1">
      <alignment horizontal="center" wrapText="1"/>
    </xf>
    <xf numFmtId="0" fontId="2" fillId="0" borderId="0" xfId="4" applyAlignment="1">
      <alignment wrapText="1"/>
    </xf>
    <xf numFmtId="0" fontId="28" fillId="0" borderId="0" xfId="0" applyFont="1" applyAlignment="1">
      <alignment horizontal="center"/>
    </xf>
    <xf numFmtId="0" fontId="28" fillId="0" borderId="0" xfId="0" applyFont="1" applyAlignment="1">
      <alignment horizontal="center" vertical="center"/>
    </xf>
    <xf numFmtId="0" fontId="28" fillId="0" borderId="0" xfId="0" applyFont="1"/>
    <xf numFmtId="0" fontId="2" fillId="0" borderId="0" xfId="4" applyAlignment="1">
      <alignment horizontal="center" vertical="center" wrapText="1"/>
    </xf>
    <xf numFmtId="0" fontId="2" fillId="0" borderId="0" xfId="4" applyAlignment="1">
      <alignment horizontal="center" wrapText="1"/>
    </xf>
    <xf numFmtId="0" fontId="43" fillId="5" borderId="6" xfId="4" applyFont="1" applyFill="1" applyBorder="1" applyAlignment="1">
      <alignment horizontal="center" vertical="center" wrapText="1"/>
    </xf>
    <xf numFmtId="0" fontId="2" fillId="0" borderId="0" xfId="4"/>
    <xf numFmtId="0" fontId="45" fillId="0" borderId="0" xfId="4" applyFont="1" applyAlignment="1">
      <alignment horizontal="center" vertical="center" wrapText="1"/>
    </xf>
    <xf numFmtId="0" fontId="3" fillId="0" borderId="0" xfId="4" applyFont="1" applyAlignment="1">
      <alignment horizontal="center" vertical="center" wrapText="1"/>
    </xf>
    <xf numFmtId="0" fontId="43" fillId="5" borderId="1" xfId="4" applyFont="1" applyFill="1" applyBorder="1" applyAlignment="1">
      <alignment horizontal="center" vertical="center" wrapText="1"/>
    </xf>
    <xf numFmtId="0" fontId="20" fillId="0" borderId="1" xfId="4" applyFont="1" applyBorder="1" applyAlignment="1">
      <alignment horizontal="center" vertical="center" wrapText="1"/>
    </xf>
    <xf numFmtId="0" fontId="20" fillId="0" borderId="1" xfId="4" applyFont="1" applyBorder="1" applyAlignment="1">
      <alignment vertical="center" wrapText="1"/>
    </xf>
    <xf numFmtId="2" fontId="20" fillId="0" borderId="1" xfId="4" applyNumberFormat="1" applyFont="1" applyBorder="1" applyAlignment="1">
      <alignment horizontal="center" vertical="center" wrapText="1"/>
    </xf>
    <xf numFmtId="0" fontId="45" fillId="0" borderId="0" xfId="4" applyFont="1" applyAlignment="1">
      <alignment horizontal="center" wrapText="1"/>
    </xf>
    <xf numFmtId="0" fontId="2" fillId="0" borderId="2" xfId="4" applyBorder="1" applyAlignment="1">
      <alignment horizontal="center" vertical="center" wrapText="1"/>
    </xf>
    <xf numFmtId="0" fontId="15" fillId="0" borderId="2" xfId="4" applyFont="1" applyBorder="1" applyAlignment="1">
      <alignment vertical="center" wrapText="1"/>
    </xf>
    <xf numFmtId="2" fontId="4" fillId="0" borderId="1" xfId="4" applyNumberFormat="1" applyFont="1" applyBorder="1" applyAlignment="1">
      <alignment horizontal="center" vertical="center" wrapText="1"/>
    </xf>
    <xf numFmtId="0" fontId="4" fillId="0" borderId="1" xfId="4" applyFont="1" applyBorder="1" applyAlignment="1">
      <alignment horizontal="center" wrapText="1"/>
    </xf>
    <xf numFmtId="0" fontId="4" fillId="0" borderId="1" xfId="4" applyFont="1" applyBorder="1" applyAlignment="1">
      <alignment wrapText="1"/>
    </xf>
    <xf numFmtId="0" fontId="2" fillId="0" borderId="0" xfId="4" applyAlignment="1">
      <alignment horizontal="left" wrapText="1"/>
    </xf>
    <xf numFmtId="0" fontId="1" fillId="0" borderId="0" xfId="4" applyFont="1" applyAlignment="1">
      <alignment vertical="center" wrapText="1"/>
    </xf>
    <xf numFmtId="0" fontId="20" fillId="0" borderId="0" xfId="0" applyFont="1" applyAlignment="1">
      <alignment horizontal="left"/>
    </xf>
    <xf numFmtId="0" fontId="28" fillId="0" borderId="0" xfId="0" applyFont="1" applyAlignment="1">
      <alignment horizontal="left" vertical="center" wrapText="1"/>
    </xf>
    <xf numFmtId="0" fontId="43" fillId="5" borderId="0" xfId="0" applyFont="1" applyFill="1" applyAlignment="1">
      <alignment horizontal="center"/>
    </xf>
    <xf numFmtId="0" fontId="28" fillId="0" borderId="0" xfId="0" applyFont="1" applyAlignment="1">
      <alignment horizontal="left" vertical="center"/>
    </xf>
    <xf numFmtId="0" fontId="20" fillId="0" borderId="0" xfId="0" applyFont="1" applyAlignment="1">
      <alignment horizontal="left" vertical="center"/>
    </xf>
    <xf numFmtId="0" fontId="28" fillId="0" borderId="0" xfId="0" applyFont="1" applyAlignment="1">
      <alignment horizontal="left"/>
    </xf>
    <xf numFmtId="0" fontId="28" fillId="0" borderId="0" xfId="0" applyFont="1" applyAlignment="1">
      <alignment horizontal="center" vertical="center" wrapText="1"/>
    </xf>
    <xf numFmtId="0" fontId="15" fillId="0" borderId="0" xfId="0" applyFont="1" applyAlignment="1">
      <alignment vertical="center" wrapText="1"/>
    </xf>
    <xf numFmtId="0" fontId="20" fillId="0" borderId="0" xfId="0" applyFont="1" applyAlignment="1">
      <alignment vertical="center" wrapText="1"/>
    </xf>
    <xf numFmtId="0" fontId="2" fillId="0" borderId="1" xfId="5" applyBorder="1" applyAlignment="1">
      <alignment horizontal="left" vertical="center" wrapText="1"/>
    </xf>
    <xf numFmtId="0" fontId="2" fillId="4" borderId="1" xfId="5" applyFill="1" applyBorder="1" applyAlignment="1">
      <alignment horizontal="left" vertical="center" wrapText="1"/>
    </xf>
    <xf numFmtId="0" fontId="48" fillId="0" borderId="1" xfId="7" applyFont="1" applyBorder="1" applyAlignment="1">
      <alignment vertical="center" wrapText="1"/>
    </xf>
    <xf numFmtId="0" fontId="48" fillId="0" borderId="1" xfId="7" applyFont="1" applyBorder="1" applyAlignment="1">
      <alignment horizontal="center" vertical="center" wrapText="1"/>
    </xf>
    <xf numFmtId="0" fontId="28" fillId="0" borderId="0" xfId="0" applyFont="1" applyAlignment="1">
      <alignment horizontal="center" wrapText="1"/>
    </xf>
    <xf numFmtId="0" fontId="28" fillId="0" borderId="0" xfId="0" applyFont="1" applyAlignment="1">
      <alignment wrapText="1"/>
    </xf>
    <xf numFmtId="0" fontId="3" fillId="0" borderId="0" xfId="5" applyFont="1" applyAlignment="1">
      <alignment horizontal="right" vertical="center" wrapText="1"/>
    </xf>
    <xf numFmtId="0" fontId="2" fillId="0" borderId="0" xfId="5" applyAlignment="1">
      <alignment vertical="center" wrapText="1"/>
    </xf>
    <xf numFmtId="0" fontId="43" fillId="5" borderId="1" xfId="5" applyFont="1" applyFill="1" applyBorder="1" applyAlignment="1">
      <alignment horizontal="center" vertical="center" wrapText="1"/>
    </xf>
    <xf numFmtId="0" fontId="12" fillId="0" borderId="0" xfId="0" applyFont="1" applyAlignment="1">
      <alignment horizontal="justify" vertical="center" wrapText="1"/>
    </xf>
    <xf numFmtId="0" fontId="2" fillId="5" borderId="1" xfId="5" applyFill="1" applyBorder="1" applyAlignment="1">
      <alignment horizontal="center" vertical="center" wrapText="1"/>
    </xf>
    <xf numFmtId="0" fontId="28" fillId="5" borderId="1" xfId="0" applyFont="1" applyFill="1" applyBorder="1" applyAlignment="1">
      <alignment horizontal="center" vertical="center" wrapText="1"/>
    </xf>
    <xf numFmtId="0" fontId="47" fillId="5" borderId="1" xfId="5" applyFont="1" applyFill="1" applyBorder="1" applyAlignment="1">
      <alignment vertical="center" wrapText="1"/>
    </xf>
    <xf numFmtId="0" fontId="47" fillId="5" borderId="9" xfId="5" applyFont="1" applyFill="1" applyBorder="1" applyAlignment="1">
      <alignment horizontal="center" vertical="center" wrapText="1"/>
    </xf>
    <xf numFmtId="0" fontId="43" fillId="5" borderId="10" xfId="5" applyFont="1" applyFill="1" applyBorder="1" applyAlignment="1">
      <alignment horizontal="center" vertical="center" wrapText="1"/>
    </xf>
    <xf numFmtId="0" fontId="47" fillId="5" borderId="1" xfId="0" applyFont="1" applyFill="1" applyBorder="1" applyAlignment="1">
      <alignment horizontal="center" vertical="center" wrapText="1"/>
    </xf>
    <xf numFmtId="0" fontId="2" fillId="0" borderId="7" xfId="5" applyBorder="1" applyAlignment="1">
      <alignment vertical="center" wrapText="1"/>
    </xf>
    <xf numFmtId="0" fontId="28" fillId="0" borderId="0" xfId="5" applyFont="1" applyAlignment="1">
      <alignment horizontal="center" vertical="center" wrapText="1"/>
    </xf>
    <xf numFmtId="0" fontId="2" fillId="0" borderId="0" xfId="5" applyAlignment="1">
      <alignment horizontal="left" vertical="center" wrapText="1"/>
    </xf>
    <xf numFmtId="0" fontId="27" fillId="0" borderId="0" xfId="0" applyFont="1" applyAlignment="1">
      <alignment wrapText="1"/>
    </xf>
    <xf numFmtId="0" fontId="45" fillId="0" borderId="0" xfId="0" applyFont="1" applyAlignment="1">
      <alignment horizontal="center" vertical="center"/>
    </xf>
    <xf numFmtId="0" fontId="49" fillId="0" borderId="11" xfId="0" applyFont="1" applyBorder="1" applyAlignment="1">
      <alignment horizontal="center" wrapText="1"/>
    </xf>
    <xf numFmtId="0" fontId="49" fillId="0" borderId="0" xfId="0" applyFont="1" applyAlignment="1">
      <alignment horizontal="center" wrapText="1"/>
    </xf>
    <xf numFmtId="0" fontId="45" fillId="0" borderId="0" xfId="0" applyFont="1" applyAlignment="1">
      <alignment horizontal="center" vertical="center" wrapText="1"/>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5" fillId="0" borderId="0" xfId="0" applyFont="1" applyAlignment="1">
      <alignment vertical="center" wrapText="1"/>
    </xf>
    <xf numFmtId="0" fontId="30" fillId="9" borderId="1" xfId="0" applyFont="1" applyFill="1" applyBorder="1" applyAlignment="1">
      <alignment horizontal="left" vertical="center" textRotation="90" wrapText="1"/>
    </xf>
    <xf numFmtId="0" fontId="30" fillId="4" borderId="0" xfId="0" applyFont="1" applyFill="1" applyAlignment="1">
      <alignment wrapText="1"/>
    </xf>
    <xf numFmtId="0" fontId="34" fillId="4" borderId="0" xfId="0" applyFont="1" applyFill="1" applyAlignment="1">
      <alignment wrapText="1"/>
    </xf>
    <xf numFmtId="0" fontId="20" fillId="0" borderId="11" xfId="0" applyFont="1" applyBorder="1" applyAlignment="1">
      <alignment vertical="top" wrapText="1"/>
    </xf>
    <xf numFmtId="0" fontId="20" fillId="0" borderId="0" xfId="0" applyFont="1" applyAlignment="1">
      <alignment vertical="top" wrapText="1"/>
    </xf>
    <xf numFmtId="0" fontId="20" fillId="0" borderId="2" xfId="0" applyFont="1" applyBorder="1" applyAlignment="1">
      <alignment vertical="top" wrapText="1"/>
    </xf>
    <xf numFmtId="0" fontId="12" fillId="0" borderId="11" xfId="0" applyFont="1" applyBorder="1" applyAlignment="1">
      <alignment vertical="top" wrapText="1"/>
    </xf>
    <xf numFmtId="0" fontId="28" fillId="0" borderId="0" xfId="0" applyFont="1" applyAlignment="1">
      <alignment vertical="top" wrapText="1"/>
    </xf>
    <xf numFmtId="0" fontId="28" fillId="0" borderId="2" xfId="0" applyFont="1" applyBorder="1" applyAlignment="1">
      <alignment vertical="top" wrapText="1"/>
    </xf>
    <xf numFmtId="0" fontId="20" fillId="0" borderId="12" xfId="0" applyFont="1" applyBorder="1" applyAlignment="1">
      <alignment vertical="top" wrapText="1"/>
    </xf>
    <xf numFmtId="0" fontId="20" fillId="0" borderId="3" xfId="0" applyFont="1" applyBorder="1" applyAlignment="1">
      <alignment vertical="top" wrapText="1"/>
    </xf>
    <xf numFmtId="0" fontId="20" fillId="0" borderId="13" xfId="0" applyFont="1" applyBorder="1" applyAlignment="1">
      <alignment vertical="top" wrapText="1"/>
    </xf>
    <xf numFmtId="0" fontId="2" fillId="0" borderId="0" xfId="0" applyFont="1" applyAlignment="1">
      <alignment horizontal="center" vertical="center"/>
    </xf>
    <xf numFmtId="0" fontId="12" fillId="0" borderId="1" xfId="0" applyFont="1" applyBorder="1" applyAlignment="1">
      <alignment horizontal="center" vertical="center"/>
    </xf>
    <xf numFmtId="0" fontId="2" fillId="0" borderId="0" xfId="0" applyFont="1" applyAlignment="1">
      <alignment horizontal="center" vertical="center" wrapText="1"/>
    </xf>
    <xf numFmtId="0" fontId="43" fillId="5" borderId="1" xfId="0" applyFont="1" applyFill="1" applyBorder="1" applyAlignment="1">
      <alignment horizontal="center" vertical="center" wrapText="1"/>
    </xf>
    <xf numFmtId="17" fontId="3" fillId="0" borderId="0" xfId="5" applyNumberFormat="1" applyFont="1" applyAlignment="1">
      <alignment horizontal="right" vertical="center" wrapText="1"/>
    </xf>
    <xf numFmtId="0" fontId="19" fillId="0" borderId="0" xfId="0" applyFont="1" applyAlignment="1">
      <alignment horizontal="center" vertical="center" wrapText="1"/>
    </xf>
    <xf numFmtId="0" fontId="12" fillId="0" borderId="0" xfId="0" applyFont="1" applyAlignment="1">
      <alignment horizontal="right" wrapText="1"/>
    </xf>
    <xf numFmtId="0" fontId="38" fillId="4" borderId="0" xfId="0" applyFont="1" applyFill="1" applyAlignment="1">
      <alignment horizontal="center" textRotation="90" wrapText="1"/>
    </xf>
    <xf numFmtId="0" fontId="27" fillId="4" borderId="0" xfId="0" applyFont="1" applyFill="1" applyAlignment="1">
      <alignment wrapText="1"/>
    </xf>
    <xf numFmtId="0" fontId="37" fillId="4" borderId="0" xfId="0" applyFont="1" applyFill="1" applyAlignment="1">
      <alignment wrapText="1"/>
    </xf>
    <xf numFmtId="0" fontId="50" fillId="0" borderId="0" xfId="0" applyFont="1" applyAlignment="1">
      <alignment vertical="center"/>
    </xf>
    <xf numFmtId="0" fontId="36" fillId="2" borderId="0" xfId="0" applyFont="1" applyFill="1" applyAlignment="1">
      <alignment horizontal="center" vertical="center" wrapText="1"/>
    </xf>
    <xf numFmtId="0" fontId="5" fillId="2" borderId="0" xfId="0" applyFont="1" applyFill="1" applyAlignment="1">
      <alignment horizontal="center" vertical="center" wrapText="1"/>
    </xf>
    <xf numFmtId="0" fontId="51" fillId="2" borderId="0" xfId="0" applyFont="1" applyFill="1" applyAlignment="1">
      <alignment horizontal="center"/>
    </xf>
    <xf numFmtId="0" fontId="39" fillId="0" borderId="1" xfId="0" applyFont="1" applyBorder="1" applyAlignment="1">
      <alignment horizontal="center" vertical="center"/>
    </xf>
    <xf numFmtId="164" fontId="20" fillId="0" borderId="1" xfId="4" applyNumberFormat="1" applyFont="1" applyBorder="1" applyAlignment="1">
      <alignment horizontal="center" vertical="center" wrapText="1"/>
    </xf>
    <xf numFmtId="0" fontId="43" fillId="4" borderId="0" xfId="0" applyFont="1" applyFill="1" applyAlignment="1">
      <alignment horizontal="center" vertical="center" textRotation="90" wrapText="1"/>
    </xf>
    <xf numFmtId="0" fontId="43" fillId="4" borderId="0" xfId="0" applyFont="1" applyFill="1" applyAlignment="1">
      <alignment horizontal="left"/>
    </xf>
    <xf numFmtId="0" fontId="43" fillId="4" borderId="0" xfId="0" applyFont="1" applyFill="1" applyAlignment="1">
      <alignment horizontal="center" vertical="center"/>
    </xf>
    <xf numFmtId="0" fontId="47" fillId="4" borderId="0" xfId="0" applyFont="1" applyFill="1" applyAlignment="1">
      <alignment horizontal="left"/>
    </xf>
    <xf numFmtId="0" fontId="43" fillId="4" borderId="0" xfId="0" applyFont="1" applyFill="1" applyAlignment="1">
      <alignment horizontal="center"/>
    </xf>
    <xf numFmtId="0" fontId="13" fillId="4" borderId="0" xfId="0" applyFont="1" applyFill="1"/>
    <xf numFmtId="0" fontId="39" fillId="0" borderId="1" xfId="0" applyFont="1" applyBorder="1" applyAlignment="1">
      <alignment horizontal="center" vertical="center" wrapText="1"/>
    </xf>
    <xf numFmtId="0" fontId="25" fillId="4" borderId="0" xfId="0" applyFont="1" applyFill="1" applyAlignment="1">
      <alignment wrapText="1"/>
    </xf>
    <xf numFmtId="0" fontId="2" fillId="0" borderId="1" xfId="4" applyBorder="1" applyAlignment="1" applyProtection="1">
      <alignment horizontal="left" vertical="center" wrapText="1"/>
      <protection locked="0"/>
    </xf>
    <xf numFmtId="0" fontId="2" fillId="0" borderId="1" xfId="4" applyBorder="1" applyAlignment="1" applyProtection="1">
      <alignment horizontal="center" vertical="center" wrapText="1"/>
      <protection locked="0"/>
    </xf>
    <xf numFmtId="0" fontId="29" fillId="0" borderId="1" xfId="4" applyFont="1" applyBorder="1" applyAlignment="1" applyProtection="1">
      <alignment horizontal="center" vertical="justify" wrapText="1"/>
      <protection locked="0"/>
    </xf>
    <xf numFmtId="0" fontId="29" fillId="0" borderId="1" xfId="4"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justify" wrapText="1"/>
      <protection locked="0"/>
    </xf>
    <xf numFmtId="0" fontId="29" fillId="0" borderId="1" xfId="4" applyFont="1" applyBorder="1" applyAlignment="1" applyProtection="1">
      <alignment horizontal="left" vertical="center" wrapText="1"/>
      <protection locked="0"/>
    </xf>
    <xf numFmtId="0" fontId="2" fillId="0" borderId="0" xfId="4" applyAlignment="1" applyProtection="1">
      <alignment wrapText="1"/>
      <protection locked="0"/>
    </xf>
    <xf numFmtId="0" fontId="13" fillId="4" borderId="0" xfId="0" applyFont="1" applyFill="1" applyAlignment="1" applyProtection="1">
      <alignment wrapText="1"/>
      <protection locked="0"/>
    </xf>
    <xf numFmtId="0" fontId="29" fillId="4" borderId="1" xfId="4" applyFont="1" applyFill="1" applyBorder="1" applyAlignment="1" applyProtection="1">
      <alignment horizontal="center" vertical="justify" wrapText="1"/>
      <protection locked="0"/>
    </xf>
    <xf numFmtId="0" fontId="28" fillId="0" borderId="1" xfId="4" applyFont="1" applyBorder="1" applyAlignment="1" applyProtection="1">
      <alignment horizontal="center" vertical="center" wrapText="1"/>
      <protection locked="0"/>
    </xf>
    <xf numFmtId="0" fontId="28" fillId="3" borderId="1" xfId="4" applyFont="1" applyFill="1" applyBorder="1" applyAlignment="1" applyProtection="1">
      <alignment horizontal="center" vertical="center" wrapText="1"/>
      <protection locked="0"/>
    </xf>
    <xf numFmtId="164" fontId="28" fillId="0" borderId="1" xfId="4" applyNumberFormat="1" applyFont="1" applyBorder="1" applyAlignment="1" applyProtection="1">
      <alignment horizontal="center" vertical="center" wrapText="1"/>
      <protection locked="0"/>
    </xf>
    <xf numFmtId="0" fontId="28" fillId="0" borderId="1" xfId="4" applyFont="1" applyBorder="1" applyAlignment="1" applyProtection="1">
      <alignment vertical="center" wrapText="1"/>
      <protection locked="0"/>
    </xf>
    <xf numFmtId="164" fontId="28" fillId="4" borderId="1" xfId="4" applyNumberFormat="1" applyFont="1" applyFill="1" applyBorder="1" applyAlignment="1" applyProtection="1">
      <alignment horizontal="center" vertical="center" wrapText="1"/>
      <protection locked="0"/>
    </xf>
    <xf numFmtId="0" fontId="5" fillId="0" borderId="1" xfId="4" applyFont="1" applyBorder="1" applyAlignment="1" applyProtection="1">
      <alignment horizontal="center" vertical="center" wrapText="1"/>
      <protection locked="0"/>
    </xf>
    <xf numFmtId="0" fontId="4" fillId="0" borderId="1" xfId="4" applyFont="1" applyBorder="1" applyAlignment="1" applyProtection="1">
      <alignment horizontal="center" vertical="center" wrapText="1"/>
      <protection locked="0"/>
    </xf>
    <xf numFmtId="17" fontId="4" fillId="0" borderId="1" xfId="4" applyNumberFormat="1" applyFont="1" applyBorder="1" applyAlignment="1" applyProtection="1">
      <alignment horizontal="center" vertical="center" wrapText="1"/>
      <protection locked="0"/>
    </xf>
    <xf numFmtId="17" fontId="17" fillId="0" borderId="1" xfId="4" applyNumberFormat="1" applyFont="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12" fillId="0" borderId="0" xfId="0" applyFont="1" applyProtection="1">
      <protection locked="0"/>
    </xf>
    <xf numFmtId="0" fontId="28" fillId="0" borderId="0" xfId="0" applyFont="1" applyAlignment="1" applyProtection="1">
      <alignment horizontal="left"/>
      <protection locked="0"/>
    </xf>
    <xf numFmtId="0" fontId="28" fillId="0" borderId="7" xfId="0" applyFont="1" applyBorder="1" applyAlignment="1" applyProtection="1">
      <alignment horizontal="left" vertical="center" wrapText="1"/>
      <protection locked="0"/>
    </xf>
    <xf numFmtId="0" fontId="28" fillId="0" borderId="5" xfId="0" applyFont="1" applyBorder="1" applyAlignment="1" applyProtection="1">
      <alignment horizontal="left" vertical="center" wrapText="1"/>
      <protection locked="0"/>
    </xf>
    <xf numFmtId="0" fontId="28" fillId="0" borderId="5" xfId="0" applyFont="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 fillId="4" borderId="7" xfId="0" applyFont="1" applyFill="1" applyBorder="1" applyAlignment="1" applyProtection="1">
      <alignment horizontal="center"/>
      <protection locked="0"/>
    </xf>
    <xf numFmtId="0" fontId="2" fillId="4" borderId="5" xfId="0" applyFont="1" applyFill="1" applyBorder="1" applyAlignment="1" applyProtection="1">
      <alignment horizontal="center"/>
      <protection locked="0"/>
    </xf>
    <xf numFmtId="0" fontId="2" fillId="4" borderId="8" xfId="0" applyFont="1" applyFill="1" applyBorder="1" applyAlignment="1" applyProtection="1">
      <alignment horizontal="center"/>
      <protection locked="0"/>
    </xf>
    <xf numFmtId="0" fontId="2"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8" fillId="0" borderId="1" xfId="0" applyFont="1" applyBorder="1" applyAlignment="1" applyProtection="1">
      <alignment horizontal="center" wrapText="1"/>
      <protection locked="0"/>
    </xf>
    <xf numFmtId="0" fontId="28" fillId="0" borderId="1" xfId="0" applyFont="1" applyBorder="1" applyAlignment="1" applyProtection="1">
      <alignment horizontal="center" vertical="center" wrapText="1"/>
      <protection locked="0"/>
    </xf>
    <xf numFmtId="0" fontId="47" fillId="0" borderId="1" xfId="0" applyFont="1" applyBorder="1" applyAlignment="1" applyProtection="1">
      <alignment wrapText="1"/>
      <protection locked="0"/>
    </xf>
    <xf numFmtId="0" fontId="28" fillId="0" borderId="1" xfId="0" applyFont="1" applyBorder="1" applyAlignment="1" applyProtection="1">
      <alignment horizontal="left" wrapText="1"/>
      <protection locked="0"/>
    </xf>
    <xf numFmtId="0" fontId="28" fillId="0" borderId="1" xfId="0" applyFont="1" applyBorder="1" applyAlignment="1" applyProtection="1">
      <alignment wrapText="1"/>
      <protection locked="0"/>
    </xf>
    <xf numFmtId="0" fontId="2" fillId="0" borderId="1" xfId="5" applyBorder="1" applyAlignment="1" applyProtection="1">
      <alignment horizontal="left" vertical="center" wrapText="1"/>
      <protection locked="0"/>
    </xf>
    <xf numFmtId="0" fontId="2" fillId="4" borderId="1" xfId="5" applyFill="1" applyBorder="1" applyAlignment="1" applyProtection="1">
      <alignment horizontal="left" vertic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justify" vertical="center" wrapText="1"/>
      <protection locked="0"/>
    </xf>
    <xf numFmtId="0" fontId="2" fillId="0" borderId="1" xfId="5" applyBorder="1" applyAlignment="1" applyProtection="1">
      <alignment horizontal="center" vertical="center" wrapText="1"/>
      <protection locked="0"/>
    </xf>
    <xf numFmtId="0" fontId="28" fillId="0" borderId="1" xfId="0" applyFont="1" applyBorder="1" applyAlignment="1" applyProtection="1">
      <alignment horizontal="left" vertical="center" wrapText="1"/>
      <protection locked="0"/>
    </xf>
    <xf numFmtId="0" fontId="28" fillId="0" borderId="1"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9" fillId="0" borderId="1" xfId="0" applyFont="1" applyBorder="1" applyAlignment="1" applyProtection="1">
      <alignment horizontal="left" wrapText="1"/>
      <protection locked="0"/>
    </xf>
    <xf numFmtId="0" fontId="2" fillId="0" borderId="7" xfId="5" applyBorder="1" applyAlignment="1" applyProtection="1">
      <alignment vertical="center" wrapText="1"/>
      <protection locked="0"/>
    </xf>
    <xf numFmtId="0" fontId="48" fillId="0" borderId="1" xfId="7" applyFont="1" applyBorder="1" applyAlignment="1" applyProtection="1">
      <alignment horizontal="left" vertical="center" wrapText="1"/>
      <protection locked="0"/>
    </xf>
    <xf numFmtId="0" fontId="28" fillId="0" borderId="1" xfId="7" applyFont="1" applyBorder="1" applyAlignment="1" applyProtection="1">
      <alignment horizontal="right" vertical="center" wrapText="1"/>
      <protection locked="0"/>
    </xf>
    <xf numFmtId="0" fontId="48" fillId="0" borderId="1" xfId="7" applyFont="1" applyBorder="1" applyAlignment="1" applyProtection="1">
      <alignment vertical="center" wrapText="1"/>
      <protection locked="0"/>
    </xf>
    <xf numFmtId="0" fontId="2" fillId="0" borderId="1" xfId="5" applyBorder="1" applyAlignment="1" applyProtection="1">
      <alignment vertical="center" wrapText="1"/>
      <protection locked="0"/>
    </xf>
    <xf numFmtId="0" fontId="48" fillId="0" borderId="1" xfId="7" applyFont="1" applyBorder="1" applyAlignment="1" applyProtection="1">
      <alignment horizontal="center" vertical="center" wrapText="1"/>
      <protection locked="0"/>
    </xf>
    <xf numFmtId="0" fontId="28" fillId="0" borderId="1" xfId="7" applyFont="1" applyBorder="1" applyAlignment="1" applyProtection="1">
      <alignment vertical="center" wrapText="1"/>
      <protection locked="0"/>
    </xf>
    <xf numFmtId="0" fontId="12" fillId="0" borderId="1" xfId="0" applyFont="1" applyBorder="1" applyAlignment="1" applyProtection="1">
      <alignment horizontal="right" wrapText="1"/>
      <protection locked="0"/>
    </xf>
    <xf numFmtId="0" fontId="12" fillId="0" borderId="1" xfId="0" applyFont="1" applyBorder="1" applyAlignment="1" applyProtection="1">
      <alignment horizontal="right" vertical="center" wrapText="1"/>
      <protection locked="0"/>
    </xf>
    <xf numFmtId="0" fontId="12" fillId="0" borderId="1" xfId="0" applyFont="1" applyBorder="1" applyAlignment="1" applyProtection="1">
      <alignment wrapText="1"/>
      <protection locked="0"/>
    </xf>
    <xf numFmtId="0" fontId="12" fillId="4" borderId="0" xfId="0" applyFont="1" applyFill="1" applyAlignment="1" applyProtection="1">
      <alignment wrapText="1"/>
      <protection locked="0"/>
    </xf>
    <xf numFmtId="0" fontId="34" fillId="4" borderId="1" xfId="0" applyFont="1" applyFill="1" applyBorder="1" applyAlignment="1" applyProtection="1">
      <alignment wrapText="1"/>
      <protection locked="0"/>
    </xf>
    <xf numFmtId="0" fontId="30" fillId="4" borderId="1" xfId="0" applyFont="1" applyFill="1" applyBorder="1" applyAlignment="1" applyProtection="1">
      <alignment horizontal="left" wrapText="1"/>
      <protection locked="0"/>
    </xf>
    <xf numFmtId="0" fontId="20" fillId="0" borderId="0" xfId="0" applyFont="1" applyAlignment="1" applyProtection="1">
      <alignment vertical="top" wrapText="1"/>
      <protection locked="0"/>
    </xf>
    <xf numFmtId="0" fontId="12" fillId="0" borderId="6" xfId="0" applyFont="1" applyBorder="1" applyAlignment="1" applyProtection="1">
      <alignment horizontal="left" vertical="top"/>
      <protection locked="0"/>
    </xf>
    <xf numFmtId="17" fontId="3" fillId="0" borderId="3" xfId="5" applyNumberFormat="1" applyFont="1" applyBorder="1" applyAlignment="1" applyProtection="1">
      <alignment horizontal="right" vertical="center" wrapText="1"/>
      <protection locked="0"/>
    </xf>
    <xf numFmtId="0" fontId="4" fillId="0" borderId="1" xfId="5" applyFont="1" applyBorder="1" applyAlignment="1" applyProtection="1">
      <alignment horizontal="center" vertical="center" wrapText="1"/>
      <protection locked="0"/>
    </xf>
    <xf numFmtId="0" fontId="4" fillId="4" borderId="1" xfId="5" applyFont="1" applyFill="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32" fillId="0" borderId="1" xfId="2"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 xfId="5" applyFont="1" applyBorder="1" applyAlignment="1" applyProtection="1">
      <alignment horizontal="left" vertical="center" wrapText="1"/>
      <protection locked="0"/>
    </xf>
    <xf numFmtId="0" fontId="4" fillId="4" borderId="1" xfId="5" applyFont="1" applyFill="1" applyBorder="1" applyAlignment="1" applyProtection="1">
      <alignment horizontal="left" vertical="center" wrapText="1"/>
      <protection locked="0"/>
    </xf>
    <xf numFmtId="0" fontId="16" fillId="0" borderId="1" xfId="0" applyFont="1" applyBorder="1" applyAlignment="1" applyProtection="1">
      <alignment horizontal="left" wrapText="1"/>
      <protection locked="0"/>
    </xf>
    <xf numFmtId="0" fontId="16" fillId="0" borderId="1" xfId="0" applyFont="1" applyBorder="1" applyAlignment="1" applyProtection="1">
      <alignment horizontal="left" vertical="center" wrapText="1"/>
      <protection locked="0"/>
    </xf>
    <xf numFmtId="0" fontId="1" fillId="4" borderId="0" xfId="0" applyFont="1" applyFill="1" applyAlignment="1">
      <alignment horizontal="center" wrapText="1"/>
    </xf>
    <xf numFmtId="0" fontId="8" fillId="4" borderId="0" xfId="0" applyFont="1" applyFill="1" applyAlignment="1">
      <alignment horizontal="center" vertical="center" wrapText="1"/>
    </xf>
    <xf numFmtId="0" fontId="13" fillId="4" borderId="0" xfId="0" applyFont="1" applyFill="1" applyAlignment="1" applyProtection="1">
      <alignment horizontal="left"/>
      <protection locked="0"/>
    </xf>
    <xf numFmtId="0" fontId="20" fillId="4" borderId="0" xfId="0" applyFont="1" applyFill="1" applyAlignment="1" applyProtection="1">
      <alignment horizontal="left"/>
      <protection locked="0"/>
    </xf>
    <xf numFmtId="0" fontId="28" fillId="4" borderId="0" xfId="0" applyFont="1" applyFill="1" applyAlignment="1" applyProtection="1">
      <alignment wrapText="1"/>
      <protection locked="0"/>
    </xf>
    <xf numFmtId="0" fontId="20" fillId="4" borderId="0" xfId="0" applyFont="1" applyFill="1" applyProtection="1">
      <protection locked="0"/>
    </xf>
    <xf numFmtId="0" fontId="20" fillId="4" borderId="0" xfId="0" applyFont="1" applyFill="1" applyAlignment="1" applyProtection="1">
      <alignment wrapText="1"/>
      <protection locked="0"/>
    </xf>
    <xf numFmtId="0" fontId="2" fillId="0" borderId="0" xfId="4" applyProtection="1">
      <protection locked="0"/>
    </xf>
    <xf numFmtId="0" fontId="13" fillId="4" borderId="0" xfId="0" applyFont="1" applyFill="1" applyProtection="1">
      <protection locked="0"/>
    </xf>
    <xf numFmtId="0" fontId="52" fillId="0" borderId="1" xfId="4" applyFont="1" applyBorder="1" applyAlignment="1">
      <alignment horizontal="center" wrapText="1"/>
    </xf>
    <xf numFmtId="0" fontId="20" fillId="0" borderId="1" xfId="4" applyFont="1" applyBorder="1" applyAlignment="1">
      <alignment horizontal="center" wrapText="1"/>
    </xf>
    <xf numFmtId="0" fontId="16" fillId="0" borderId="1" xfId="4" applyFont="1" applyBorder="1" applyAlignment="1" applyProtection="1">
      <alignment horizontal="center" vertical="center" wrapText="1"/>
      <protection locked="0"/>
    </xf>
    <xf numFmtId="0" fontId="12" fillId="0" borderId="0" xfId="0" applyFont="1" applyAlignment="1" applyProtection="1">
      <alignment horizontal="left" vertical="top"/>
      <protection locked="0"/>
    </xf>
    <xf numFmtId="0" fontId="10" fillId="3" borderId="1" xfId="2" applyFill="1" applyBorder="1" applyAlignment="1" applyProtection="1">
      <alignment horizontal="center" vertical="center" wrapText="1"/>
      <protection locked="0"/>
    </xf>
    <xf numFmtId="0" fontId="10" fillId="0" borderId="1" xfId="2" applyBorder="1" applyAlignment="1" applyProtection="1">
      <alignment horizontal="center" vertical="center" wrapText="1"/>
      <protection locked="0"/>
    </xf>
    <xf numFmtId="17" fontId="20" fillId="0" borderId="3" xfId="5" applyNumberFormat="1" applyFont="1" applyBorder="1" applyAlignment="1" applyProtection="1">
      <alignment horizontal="center" vertical="center" wrapText="1"/>
      <protection locked="0"/>
    </xf>
    <xf numFmtId="0" fontId="2" fillId="0" borderId="1" xfId="4" applyBorder="1" applyAlignment="1" applyProtection="1">
      <alignment horizontal="left" wrapText="1"/>
      <protection locked="0"/>
    </xf>
    <xf numFmtId="0" fontId="29" fillId="0" borderId="1" xfId="0" applyFont="1" applyBorder="1" applyAlignment="1" applyProtection="1">
      <alignment horizontal="center" vertical="center" wrapText="1"/>
      <protection locked="0"/>
    </xf>
    <xf numFmtId="0" fontId="29" fillId="0" borderId="8" xfId="0" applyFont="1" applyBorder="1" applyAlignment="1">
      <alignment horizontal="center" wrapText="1"/>
    </xf>
    <xf numFmtId="0" fontId="29" fillId="0" borderId="1" xfId="0" applyFont="1" applyBorder="1" applyAlignment="1">
      <alignment horizontal="center" wrapText="1"/>
    </xf>
    <xf numFmtId="14" fontId="29" fillId="0" borderId="1" xfId="0" applyNumberFormat="1" applyFont="1" applyBorder="1" applyAlignment="1">
      <alignment horizontal="center" wrapText="1"/>
    </xf>
    <xf numFmtId="0" fontId="29" fillId="0" borderId="13" xfId="0" applyFont="1" applyBorder="1" applyAlignment="1">
      <alignment horizontal="center" wrapText="1"/>
    </xf>
    <xf numFmtId="14" fontId="29" fillId="8" borderId="1" xfId="0" applyNumberFormat="1" applyFont="1" applyFill="1" applyBorder="1" applyAlignment="1">
      <alignment horizontal="center" wrapText="1"/>
    </xf>
    <xf numFmtId="0" fontId="12" fillId="0" borderId="1" xfId="0" applyFont="1" applyBorder="1" applyAlignment="1" applyProtection="1">
      <alignment horizontal="center" wrapText="1"/>
      <protection locked="0"/>
    </xf>
    <xf numFmtId="14" fontId="29" fillId="0" borderId="6" xfId="0" applyNumberFormat="1" applyFont="1" applyBorder="1" applyAlignment="1">
      <alignment horizontal="center" wrapText="1"/>
    </xf>
    <xf numFmtId="0" fontId="54" fillId="0" borderId="1" xfId="0" applyFont="1" applyBorder="1" applyAlignment="1">
      <alignment horizontal="center" vertical="center" textRotation="90" wrapText="1"/>
    </xf>
    <xf numFmtId="0" fontId="20" fillId="0" borderId="1" xfId="0" applyFont="1" applyBorder="1" applyAlignment="1">
      <alignment horizontal="center" vertical="center" wrapText="1"/>
    </xf>
    <xf numFmtId="0" fontId="13" fillId="0" borderId="1" xfId="7" applyFont="1" applyBorder="1" applyAlignment="1" applyProtection="1">
      <alignment horizontal="right" vertical="center" wrapText="1"/>
      <protection locked="0"/>
    </xf>
    <xf numFmtId="0" fontId="0" fillId="0" borderId="1" xfId="0" applyBorder="1"/>
    <xf numFmtId="0" fontId="0" fillId="0" borderId="8" xfId="0" applyBorder="1"/>
    <xf numFmtId="0" fontId="36" fillId="2" borderId="4" xfId="0" applyFont="1" applyFill="1" applyBorder="1" applyAlignment="1">
      <alignment horizontal="center" wrapText="1"/>
    </xf>
    <xf numFmtId="0" fontId="12" fillId="2" borderId="1" xfId="0" applyFont="1" applyFill="1" applyBorder="1" applyAlignment="1">
      <alignment horizontal="center" wrapText="1"/>
    </xf>
    <xf numFmtId="0" fontId="36" fillId="2" borderId="7"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14"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2" fillId="2" borderId="0" xfId="0" applyFont="1" applyFill="1" applyAlignment="1">
      <alignment horizontal="justify" vertical="top" wrapText="1"/>
    </xf>
    <xf numFmtId="0" fontId="30" fillId="5" borderId="1"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1" fillId="2" borderId="7"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7" xfId="0" applyFont="1" applyFill="1" applyBorder="1" applyAlignment="1">
      <alignment horizontal="center" vertical="top" wrapText="1"/>
    </xf>
    <xf numFmtId="0" fontId="1" fillId="4" borderId="8" xfId="0" applyFont="1" applyFill="1" applyBorder="1" applyAlignment="1">
      <alignment horizontal="center" vertical="top" wrapText="1"/>
    </xf>
    <xf numFmtId="0" fontId="27" fillId="0" borderId="0" xfId="0" applyFont="1" applyAlignment="1">
      <alignment horizontal="right" vertical="center" wrapText="1"/>
    </xf>
    <xf numFmtId="0" fontId="26" fillId="0" borderId="0" xfId="0" applyFont="1" applyAlignment="1">
      <alignment horizontal="right" wrapText="1"/>
    </xf>
    <xf numFmtId="0" fontId="27" fillId="0" borderId="0" xfId="0" applyFont="1" applyAlignment="1">
      <alignment horizont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pplyProtection="1">
      <alignment horizontal="center" vertical="top" wrapText="1"/>
      <protection locked="0"/>
    </xf>
    <xf numFmtId="0" fontId="30" fillId="6" borderId="1" xfId="0" applyFont="1" applyFill="1" applyBorder="1" applyAlignment="1">
      <alignment horizontal="center" vertical="center" wrapText="1"/>
    </xf>
    <xf numFmtId="0" fontId="40" fillId="0" borderId="1" xfId="0" applyFont="1" applyBorder="1" applyAlignment="1">
      <alignment horizontal="left" vertical="center" wrapText="1"/>
    </xf>
    <xf numFmtId="0" fontId="30" fillId="5" borderId="11" xfId="0" applyFont="1" applyFill="1" applyBorder="1" applyAlignment="1">
      <alignment horizontal="center" vertical="center" wrapText="1"/>
    </xf>
    <xf numFmtId="0" fontId="30" fillId="5" borderId="0" xfId="0" applyFont="1" applyFill="1" applyAlignment="1">
      <alignment horizontal="center" vertical="center" wrapText="1"/>
    </xf>
    <xf numFmtId="0" fontId="12" fillId="0" borderId="1" xfId="0" applyFont="1" applyBorder="1" applyAlignment="1">
      <alignment horizontal="left" wrapText="1"/>
    </xf>
    <xf numFmtId="0" fontId="9"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0" fontId="27" fillId="0" borderId="0" xfId="0" applyFont="1" applyAlignment="1">
      <alignment horizontal="center" vertical="center" wrapText="1"/>
    </xf>
    <xf numFmtId="0" fontId="12" fillId="0" borderId="7" xfId="0" applyFont="1" applyBorder="1" applyAlignment="1" applyProtection="1">
      <alignment horizontal="center" vertical="center" wrapText="1"/>
      <protection locked="0"/>
    </xf>
    <xf numFmtId="0" fontId="12" fillId="0" borderId="8" xfId="0" applyFont="1" applyBorder="1" applyAlignment="1" applyProtection="1">
      <alignment horizontal="center" vertical="center" wrapText="1"/>
      <protection locked="0"/>
    </xf>
    <xf numFmtId="0" fontId="28" fillId="0" borderId="1" xfId="0" applyFont="1" applyBorder="1" applyAlignment="1">
      <alignment horizontal="left" vertical="center" wrapText="1"/>
    </xf>
    <xf numFmtId="0" fontId="12" fillId="0" borderId="1" xfId="0" applyFont="1" applyBorder="1" applyAlignment="1">
      <alignment horizontal="left" vertical="top" wrapText="1"/>
    </xf>
    <xf numFmtId="0" fontId="12" fillId="0" borderId="5" xfId="0" applyFont="1" applyBorder="1" applyAlignment="1" applyProtection="1">
      <alignment horizontal="center" vertical="center" wrapText="1"/>
      <protection locked="0"/>
    </xf>
    <xf numFmtId="3" fontId="12" fillId="0" borderId="7" xfId="0" applyNumberFormat="1" applyFont="1" applyBorder="1" applyAlignment="1" applyProtection="1">
      <alignment horizontal="center" vertical="center" wrapText="1"/>
      <protection locked="0"/>
    </xf>
    <xf numFmtId="3" fontId="12" fillId="0" borderId="5" xfId="0" applyNumberFormat="1" applyFont="1" applyBorder="1" applyAlignment="1" applyProtection="1">
      <alignment horizontal="center" vertical="center" wrapText="1"/>
      <protection locked="0"/>
    </xf>
    <xf numFmtId="3" fontId="12" fillId="0" borderId="8"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8" fillId="0" borderId="1" xfId="0" applyFont="1" applyBorder="1" applyAlignment="1" applyProtection="1">
      <alignment horizontal="left" wrapText="1"/>
      <protection locked="0"/>
    </xf>
    <xf numFmtId="0" fontId="12" fillId="0" borderId="7" xfId="0" applyFont="1" applyBorder="1" applyAlignment="1">
      <alignment horizontal="left" wrapText="1"/>
    </xf>
    <xf numFmtId="0" fontId="12" fillId="0" borderId="8" xfId="0" applyFont="1" applyBorder="1" applyAlignment="1">
      <alignment horizontal="left" wrapText="1"/>
    </xf>
    <xf numFmtId="0" fontId="10" fillId="0" borderId="1" xfId="2" applyBorder="1" applyAlignment="1" applyProtection="1">
      <alignment horizontal="left" wrapText="1"/>
      <protection locked="0"/>
    </xf>
    <xf numFmtId="0" fontId="36" fillId="2" borderId="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28" fillId="0" borderId="11" xfId="0" applyFont="1" applyBorder="1" applyAlignment="1" applyProtection="1">
      <alignment horizontal="left" wrapText="1"/>
      <protection locked="0"/>
    </xf>
    <xf numFmtId="0" fontId="28" fillId="0" borderId="0" xfId="0" applyFont="1" applyAlignment="1" applyProtection="1">
      <alignment horizontal="left" wrapText="1"/>
      <protection locked="0"/>
    </xf>
    <xf numFmtId="0" fontId="12" fillId="0" borderId="7" xfId="0" applyFont="1" applyBorder="1" applyAlignment="1">
      <alignment horizontal="center" wrapText="1"/>
    </xf>
    <xf numFmtId="0" fontId="12" fillId="0" borderId="8" xfId="0" applyFont="1" applyBorder="1" applyAlignment="1">
      <alignment horizont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41" fillId="4" borderId="2" xfId="0" applyFont="1" applyFill="1" applyBorder="1" applyAlignment="1">
      <alignment horizontal="center" textRotation="90" wrapText="1"/>
    </xf>
    <xf numFmtId="0" fontId="28" fillId="0" borderId="1"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7" xfId="0" applyFont="1" applyBorder="1" applyAlignment="1">
      <alignment horizontal="center" wrapText="1"/>
    </xf>
    <xf numFmtId="0" fontId="28" fillId="0" borderId="5" xfId="0" applyFont="1" applyBorder="1" applyAlignment="1">
      <alignment horizontal="center" wrapText="1"/>
    </xf>
    <xf numFmtId="0" fontId="28"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0" fontId="13" fillId="4" borderId="0" xfId="0" applyFont="1" applyFill="1" applyAlignment="1" applyProtection="1">
      <alignment horizontal="left" wrapText="1"/>
      <protection locked="0"/>
    </xf>
    <xf numFmtId="0" fontId="13" fillId="4" borderId="0" xfId="0" applyFont="1" applyFill="1" applyAlignment="1" applyProtection="1">
      <alignment horizontal="left"/>
      <protection locked="0"/>
    </xf>
    <xf numFmtId="0" fontId="13" fillId="4" borderId="0" xfId="0" applyFont="1" applyFill="1" applyAlignment="1">
      <alignment horizontal="left" wrapText="1"/>
    </xf>
    <xf numFmtId="0" fontId="27" fillId="0" borderId="0" xfId="0" applyFont="1" applyAlignment="1">
      <alignment horizontal="right"/>
    </xf>
    <xf numFmtId="0" fontId="20" fillId="4" borderId="0" xfId="0" applyFont="1" applyFill="1" applyAlignment="1" applyProtection="1">
      <alignment horizontal="left" wrapText="1"/>
      <protection locked="0"/>
    </xf>
    <xf numFmtId="0" fontId="41" fillId="7" borderId="0" xfId="0" applyFont="1" applyFill="1" applyAlignment="1">
      <alignment horizontal="center" textRotation="90"/>
    </xf>
    <xf numFmtId="0" fontId="43" fillId="5" borderId="7" xfId="4" applyFont="1" applyFill="1" applyBorder="1" applyAlignment="1">
      <alignment horizontal="center" vertical="center" wrapText="1"/>
    </xf>
    <xf numFmtId="0" fontId="43" fillId="5" borderId="5" xfId="4" applyFont="1" applyFill="1" applyBorder="1" applyAlignment="1">
      <alignment horizontal="center" vertical="center" wrapText="1"/>
    </xf>
    <xf numFmtId="0" fontId="43" fillId="5" borderId="8" xfId="4" applyFont="1" applyFill="1" applyBorder="1" applyAlignment="1">
      <alignment horizontal="center" vertical="center" wrapText="1"/>
    </xf>
    <xf numFmtId="0" fontId="3" fillId="0" borderId="7" xfId="4" applyFont="1" applyBorder="1" applyAlignment="1">
      <alignment horizontal="center" vertical="center" wrapText="1"/>
    </xf>
    <xf numFmtId="0" fontId="3" fillId="0" borderId="8" xfId="4" applyFont="1" applyBorder="1" applyAlignment="1">
      <alignment horizontal="center" vertical="center" wrapText="1"/>
    </xf>
    <xf numFmtId="17" fontId="2" fillId="0" borderId="7" xfId="4" applyNumberFormat="1" applyBorder="1" applyAlignment="1" applyProtection="1">
      <alignment horizontal="center" wrapText="1"/>
      <protection locked="0"/>
    </xf>
    <xf numFmtId="17" fontId="2" fillId="0" borderId="5" xfId="4" applyNumberFormat="1" applyBorder="1" applyAlignment="1" applyProtection="1">
      <alignment horizontal="center" wrapText="1"/>
      <protection locked="0"/>
    </xf>
    <xf numFmtId="17" fontId="2" fillId="0" borderId="8" xfId="4" applyNumberFormat="1" applyBorder="1" applyAlignment="1" applyProtection="1">
      <alignment horizontal="center" wrapText="1"/>
      <protection locked="0"/>
    </xf>
    <xf numFmtId="0" fontId="36" fillId="2" borderId="1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applyAlignment="1">
      <alignment horizontal="right" vertical="center"/>
    </xf>
    <xf numFmtId="0" fontId="24" fillId="0" borderId="1" xfId="4" applyFont="1" applyBorder="1" applyAlignment="1">
      <alignment horizontal="left" vertical="center" wrapText="1"/>
    </xf>
    <xf numFmtId="0" fontId="24" fillId="0" borderId="1" xfId="4" applyFont="1" applyBorder="1" applyAlignment="1">
      <alignment horizontal="center" vertical="center" textRotation="90" wrapText="1"/>
    </xf>
    <xf numFmtId="0" fontId="29" fillId="0" borderId="1" xfId="4" applyFont="1" applyBorder="1" applyAlignment="1">
      <alignment horizontal="center" vertical="center" wrapText="1"/>
    </xf>
    <xf numFmtId="0" fontId="24" fillId="0" borderId="1" xfId="4" applyFont="1" applyBorder="1" applyAlignment="1">
      <alignment horizontal="center" vertical="center" wrapText="1"/>
    </xf>
    <xf numFmtId="0" fontId="24" fillId="0" borderId="7" xfId="4" applyFont="1" applyBorder="1" applyAlignment="1">
      <alignment horizontal="center" vertical="center" wrapText="1"/>
    </xf>
    <xf numFmtId="0" fontId="24" fillId="0" borderId="5" xfId="4" applyFont="1" applyBorder="1" applyAlignment="1">
      <alignment horizontal="center" vertical="center" wrapText="1"/>
    </xf>
    <xf numFmtId="0" fontId="24" fillId="0" borderId="8" xfId="4" applyFont="1" applyBorder="1" applyAlignment="1">
      <alignment horizontal="center" vertical="center" wrapText="1"/>
    </xf>
    <xf numFmtId="17" fontId="28" fillId="0" borderId="1" xfId="4" applyNumberFormat="1" applyFont="1" applyBorder="1" applyAlignment="1" applyProtection="1">
      <alignment horizontal="center" wrapText="1"/>
      <protection locked="0"/>
    </xf>
    <xf numFmtId="0" fontId="28" fillId="0" borderId="1" xfId="4" applyFont="1" applyBorder="1" applyAlignment="1" applyProtection="1">
      <alignment horizontal="center" wrapText="1"/>
      <protection locked="0"/>
    </xf>
    <xf numFmtId="0" fontId="43" fillId="5" borderId="1" xfId="4" applyFont="1" applyFill="1" applyBorder="1" applyAlignment="1">
      <alignment horizontal="center" vertical="center" wrapText="1"/>
    </xf>
    <xf numFmtId="0" fontId="28" fillId="0" borderId="7" xfId="4" applyFont="1" applyBorder="1" applyAlignment="1">
      <alignment horizontal="left" wrapText="1"/>
    </xf>
    <xf numFmtId="0" fontId="28" fillId="0" borderId="5" xfId="4" applyFont="1" applyBorder="1" applyAlignment="1">
      <alignment horizontal="left" wrapText="1"/>
    </xf>
    <xf numFmtId="0" fontId="28" fillId="0" borderId="8" xfId="4" applyFont="1" applyBorder="1" applyAlignment="1">
      <alignment horizontal="left" wrapText="1"/>
    </xf>
    <xf numFmtId="0" fontId="20" fillId="0" borderId="1" xfId="4" applyFont="1" applyBorder="1" applyAlignment="1">
      <alignment horizontal="left" vertical="center" wrapText="1"/>
    </xf>
    <xf numFmtId="0" fontId="8" fillId="0" borderId="1" xfId="4" applyFont="1" applyBorder="1" applyAlignment="1">
      <alignment horizontal="center" vertical="center" wrapText="1"/>
    </xf>
    <xf numFmtId="0" fontId="4" fillId="0" borderId="1" xfId="4" applyFont="1" applyBorder="1" applyAlignment="1">
      <alignment horizont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27" fillId="0" borderId="0" xfId="0" applyFont="1" applyAlignment="1">
      <alignment horizontal="right" wrapText="1"/>
    </xf>
    <xf numFmtId="0" fontId="13" fillId="4" borderId="0" xfId="0" applyFont="1" applyFill="1" applyAlignment="1">
      <alignment horizontal="left"/>
    </xf>
    <xf numFmtId="0" fontId="41" fillId="7" borderId="0" xfId="0" applyFont="1" applyFill="1" applyAlignment="1">
      <alignment horizontal="center" textRotation="90" wrapText="1"/>
    </xf>
    <xf numFmtId="17" fontId="2" fillId="0" borderId="1" xfId="4" applyNumberFormat="1" applyBorder="1" applyAlignment="1" applyProtection="1">
      <alignment horizontal="center" wrapText="1"/>
      <protection locked="0"/>
    </xf>
    <xf numFmtId="0" fontId="2" fillId="0" borderId="1" xfId="4" applyBorder="1" applyAlignment="1" applyProtection="1">
      <alignment horizontal="center" wrapText="1"/>
      <protection locked="0"/>
    </xf>
    <xf numFmtId="0" fontId="3" fillId="0" borderId="1" xfId="4" applyFont="1" applyBorder="1" applyAlignment="1">
      <alignment horizontal="left" vertical="center" wrapText="1"/>
    </xf>
    <xf numFmtId="0" fontId="42" fillId="5" borderId="1" xfId="4" applyFont="1" applyFill="1" applyBorder="1" applyAlignment="1">
      <alignment horizontal="center" vertical="center" wrapText="1"/>
    </xf>
    <xf numFmtId="0" fontId="2" fillId="0" borderId="5" xfId="4" applyBorder="1" applyAlignment="1">
      <alignment horizontal="center" wrapText="1"/>
    </xf>
    <xf numFmtId="0" fontId="43" fillId="5" borderId="1" xfId="4" applyFont="1" applyFill="1" applyBorder="1" applyAlignment="1">
      <alignment horizontal="center" vertical="center" textRotation="90" wrapText="1"/>
    </xf>
    <xf numFmtId="0" fontId="5" fillId="0" borderId="1" xfId="0" applyFont="1" applyBorder="1" applyAlignment="1">
      <alignment horizontal="center" vertical="center" wrapText="1"/>
    </xf>
    <xf numFmtId="0" fontId="28" fillId="0" borderId="1" xfId="0" applyFont="1" applyBorder="1" applyAlignment="1" applyProtection="1">
      <alignment horizontal="center" vertical="center"/>
      <protection locked="0"/>
    </xf>
    <xf numFmtId="0" fontId="28" fillId="0" borderId="1" xfId="0" applyFont="1" applyBorder="1" applyAlignment="1" applyProtection="1">
      <alignment horizontal="left" vertical="center"/>
      <protection locked="0"/>
    </xf>
    <xf numFmtId="0" fontId="28" fillId="0" borderId="7" xfId="0" applyFont="1" applyBorder="1" applyAlignment="1">
      <alignment horizontal="left"/>
    </xf>
    <xf numFmtId="0" fontId="28" fillId="0" borderId="5" xfId="0" applyFont="1" applyBorder="1" applyAlignment="1">
      <alignment horizontal="left"/>
    </xf>
    <xf numFmtId="0" fontId="28" fillId="0" borderId="8" xfId="0" applyFont="1" applyBorder="1" applyAlignment="1">
      <alignment horizontal="left"/>
    </xf>
    <xf numFmtId="0" fontId="28" fillId="0" borderId="1" xfId="0" applyFont="1" applyBorder="1" applyAlignment="1" applyProtection="1">
      <alignment horizontal="center"/>
      <protection locked="0"/>
    </xf>
    <xf numFmtId="0" fontId="20" fillId="0" borderId="1" xfId="0" applyFont="1" applyBorder="1" applyAlignment="1" applyProtection="1">
      <alignment horizontal="center"/>
      <protection locked="0"/>
    </xf>
    <xf numFmtId="0" fontId="28" fillId="0" borderId="1" xfId="0" applyFont="1" applyBorder="1" applyAlignment="1" applyProtection="1">
      <alignment horizontal="left"/>
      <protection locked="0"/>
    </xf>
    <xf numFmtId="0" fontId="28" fillId="0" borderId="4" xfId="0" applyFont="1" applyBorder="1" applyAlignment="1">
      <alignment horizontal="center"/>
    </xf>
    <xf numFmtId="0" fontId="43" fillId="5" borderId="1" xfId="0" applyFont="1" applyFill="1" applyBorder="1" applyAlignment="1">
      <alignment horizontal="center" vertical="center" textRotation="90" wrapText="1"/>
    </xf>
    <xf numFmtId="0" fontId="20" fillId="0" borderId="0" xfId="0" applyFont="1" applyAlignment="1">
      <alignment horizontal="left"/>
    </xf>
    <xf numFmtId="0" fontId="43" fillId="5" borderId="1" xfId="0" applyFont="1" applyFill="1" applyBorder="1" applyAlignment="1">
      <alignment horizontal="center"/>
    </xf>
    <xf numFmtId="0" fontId="28" fillId="4" borderId="1" xfId="0" applyFont="1" applyFill="1" applyBorder="1" applyAlignment="1">
      <alignment horizontal="left"/>
    </xf>
    <xf numFmtId="0" fontId="43" fillId="5" borderId="1" xfId="0" applyFont="1" applyFill="1" applyBorder="1" applyAlignment="1">
      <alignment horizontal="center" vertical="center"/>
    </xf>
    <xf numFmtId="0" fontId="28" fillId="4" borderId="1" xfId="0" applyFont="1" applyFill="1" applyBorder="1" applyAlignment="1" applyProtection="1">
      <alignment horizontal="left"/>
      <protection locked="0"/>
    </xf>
    <xf numFmtId="0" fontId="43" fillId="5" borderId="7" xfId="0" applyFont="1" applyFill="1" applyBorder="1" applyAlignment="1">
      <alignment horizontal="center"/>
    </xf>
    <xf numFmtId="0" fontId="43" fillId="5" borderId="5" xfId="0" applyFont="1" applyFill="1" applyBorder="1" applyAlignment="1">
      <alignment horizontal="center"/>
    </xf>
    <xf numFmtId="0" fontId="43" fillId="5" borderId="8" xfId="0" applyFont="1" applyFill="1" applyBorder="1" applyAlignment="1">
      <alignment horizontal="center"/>
    </xf>
    <xf numFmtId="0" fontId="28" fillId="0" borderId="7" xfId="0" applyFont="1" applyBorder="1" applyAlignment="1" applyProtection="1">
      <alignment horizontal="left" vertical="center" wrapText="1"/>
      <protection locked="0"/>
    </xf>
    <xf numFmtId="0" fontId="28" fillId="0" borderId="5"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7" xfId="0" applyFont="1" applyBorder="1" applyAlignment="1">
      <alignment horizontal="left" vertical="center"/>
    </xf>
    <xf numFmtId="0" fontId="28" fillId="0" borderId="5" xfId="0" applyFont="1" applyBorder="1" applyAlignment="1">
      <alignment horizontal="left" vertical="center"/>
    </xf>
    <xf numFmtId="0" fontId="28" fillId="0" borderId="8" xfId="0" applyFont="1" applyBorder="1" applyAlignment="1">
      <alignment horizontal="left" vertical="center"/>
    </xf>
    <xf numFmtId="0" fontId="43" fillId="5" borderId="7" xfId="0" applyFont="1" applyFill="1" applyBorder="1" applyAlignment="1">
      <alignment horizontal="left" wrapText="1"/>
    </xf>
    <xf numFmtId="0" fontId="43" fillId="5" borderId="5" xfId="0" applyFont="1" applyFill="1" applyBorder="1" applyAlignment="1">
      <alignment horizontal="left"/>
    </xf>
    <xf numFmtId="0" fontId="43" fillId="5" borderId="8" xfId="0" applyFont="1" applyFill="1" applyBorder="1" applyAlignment="1">
      <alignment horizontal="left"/>
    </xf>
    <xf numFmtId="0" fontId="20" fillId="0" borderId="7" xfId="0" applyFont="1" applyBorder="1" applyAlignment="1" applyProtection="1">
      <alignment horizontal="center"/>
      <protection locked="0"/>
    </xf>
    <xf numFmtId="0" fontId="20" fillId="0" borderId="5" xfId="0" applyFont="1" applyBorder="1" applyAlignment="1" applyProtection="1">
      <alignment horizontal="center"/>
      <protection locked="0"/>
    </xf>
    <xf numFmtId="0" fontId="20" fillId="0" borderId="8" xfId="0" applyFont="1" applyBorder="1" applyAlignment="1" applyProtection="1">
      <alignment horizontal="center"/>
      <protection locked="0"/>
    </xf>
    <xf numFmtId="14" fontId="28" fillId="0" borderId="7" xfId="0" applyNumberFormat="1" applyFont="1" applyBorder="1" applyAlignment="1" applyProtection="1">
      <alignment horizontal="center"/>
      <protection locked="0"/>
    </xf>
    <xf numFmtId="0" fontId="28" fillId="0" borderId="5" xfId="0" applyFont="1" applyBorder="1" applyAlignment="1" applyProtection="1">
      <alignment horizontal="center"/>
      <protection locked="0"/>
    </xf>
    <xf numFmtId="0" fontId="28" fillId="0" borderId="8" xfId="0" applyFont="1" applyBorder="1" applyAlignment="1" applyProtection="1">
      <alignment horizontal="center"/>
      <protection locked="0"/>
    </xf>
    <xf numFmtId="14" fontId="28" fillId="0" borderId="1" xfId="0" applyNumberFormat="1" applyFont="1" applyBorder="1" applyAlignment="1" applyProtection="1">
      <alignment horizontal="center"/>
      <protection locked="0"/>
    </xf>
    <xf numFmtId="0" fontId="28" fillId="0" borderId="7" xfId="0" applyFont="1" applyBorder="1" applyAlignment="1" applyProtection="1">
      <alignment horizontal="center"/>
      <protection locked="0"/>
    </xf>
    <xf numFmtId="0" fontId="28" fillId="0" borderId="1" xfId="0" applyFont="1" applyBorder="1" applyAlignment="1">
      <alignment horizontal="left" vertical="center"/>
    </xf>
    <xf numFmtId="0" fontId="8" fillId="0" borderId="1" xfId="0" applyFont="1" applyBorder="1" applyAlignment="1">
      <alignment horizontal="center" vertical="center"/>
    </xf>
    <xf numFmtId="0" fontId="16" fillId="0" borderId="1" xfId="0" applyFont="1" applyBorder="1" applyAlignment="1">
      <alignment horizontal="center"/>
    </xf>
    <xf numFmtId="0" fontId="20" fillId="0" borderId="1" xfId="0" applyFont="1" applyBorder="1" applyAlignment="1">
      <alignment horizontal="left"/>
    </xf>
    <xf numFmtId="0" fontId="28" fillId="4" borderId="7" xfId="0" applyFont="1" applyFill="1" applyBorder="1" applyAlignment="1">
      <alignment horizontal="left"/>
    </xf>
    <xf numFmtId="0" fontId="28" fillId="4" borderId="5" xfId="0" applyFont="1" applyFill="1" applyBorder="1" applyAlignment="1">
      <alignment horizontal="left"/>
    </xf>
    <xf numFmtId="0" fontId="28" fillId="4" borderId="8" xfId="0" applyFont="1" applyFill="1" applyBorder="1" applyAlignment="1">
      <alignment horizontal="left"/>
    </xf>
    <xf numFmtId="0" fontId="5" fillId="0" borderId="1" xfId="0" applyFont="1" applyBorder="1" applyAlignment="1">
      <alignment horizontal="center" vertical="center"/>
    </xf>
    <xf numFmtId="0" fontId="46" fillId="5" borderId="7" xfId="0" applyFont="1" applyFill="1" applyBorder="1" applyAlignment="1">
      <alignment horizontal="right"/>
    </xf>
    <xf numFmtId="0" fontId="46" fillId="5" borderId="5" xfId="0" applyFont="1" applyFill="1" applyBorder="1" applyAlignment="1">
      <alignment horizontal="right"/>
    </xf>
    <xf numFmtId="0" fontId="46" fillId="5" borderId="8" xfId="0" applyFont="1" applyFill="1" applyBorder="1" applyAlignment="1">
      <alignment horizontal="right"/>
    </xf>
    <xf numFmtId="0" fontId="12" fillId="0" borderId="4" xfId="0" applyFont="1" applyBorder="1" applyAlignment="1">
      <alignment horizontal="center"/>
    </xf>
    <xf numFmtId="0" fontId="20" fillId="0" borderId="7" xfId="0" applyFont="1" applyBorder="1" applyAlignment="1">
      <alignment horizontal="left"/>
    </xf>
    <xf numFmtId="0" fontId="20" fillId="0" borderId="5" xfId="0" applyFont="1" applyBorder="1" applyAlignment="1">
      <alignment horizontal="left"/>
    </xf>
    <xf numFmtId="0" fontId="20" fillId="0" borderId="8" xfId="0" applyFont="1" applyBorder="1" applyAlignment="1">
      <alignment horizontal="left"/>
    </xf>
    <xf numFmtId="0" fontId="20" fillId="0" borderId="0" xfId="0" applyFont="1" applyAlignment="1">
      <alignment horizontal="left" vertical="center"/>
    </xf>
    <xf numFmtId="0" fontId="28" fillId="0" borderId="1" xfId="0" applyFont="1" applyBorder="1" applyAlignment="1">
      <alignment horizontal="center"/>
    </xf>
    <xf numFmtId="0" fontId="2" fillId="4" borderId="1" xfId="0" applyFont="1" applyFill="1" applyBorder="1" applyAlignment="1" applyProtection="1">
      <alignment horizontal="center"/>
      <protection locked="0"/>
    </xf>
    <xf numFmtId="0" fontId="43" fillId="5" borderId="7" xfId="0" applyFont="1" applyFill="1" applyBorder="1" applyAlignment="1">
      <alignment horizontal="center" vertical="center" wrapText="1"/>
    </xf>
    <xf numFmtId="0" fontId="43" fillId="5" borderId="5" xfId="0" applyFont="1" applyFill="1" applyBorder="1" applyAlignment="1">
      <alignment horizontal="center" vertical="center"/>
    </xf>
    <xf numFmtId="0" fontId="43" fillId="5" borderId="8" xfId="0" applyFont="1" applyFill="1" applyBorder="1" applyAlignment="1">
      <alignment horizontal="center" vertical="center"/>
    </xf>
    <xf numFmtId="0" fontId="28" fillId="0" borderId="7" xfId="0" applyFont="1" applyBorder="1" applyProtection="1">
      <protection locked="0"/>
    </xf>
    <xf numFmtId="0" fontId="28" fillId="0" borderId="5" xfId="0" applyFont="1" applyBorder="1" applyProtection="1">
      <protection locked="0"/>
    </xf>
    <xf numFmtId="0" fontId="28" fillId="0" borderId="8" xfId="0" applyFont="1" applyBorder="1" applyProtection="1">
      <protection locked="0"/>
    </xf>
    <xf numFmtId="0" fontId="43" fillId="5" borderId="1" xfId="0" applyFont="1" applyFill="1" applyBorder="1" applyAlignment="1">
      <alignment horizontal="left"/>
    </xf>
    <xf numFmtId="0" fontId="28" fillId="0" borderId="7" xfId="0" applyFont="1" applyBorder="1" applyAlignment="1" applyProtection="1">
      <alignment horizontal="left" vertical="center"/>
      <protection locked="0"/>
    </xf>
    <xf numFmtId="0" fontId="28" fillId="0" borderId="5"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0" borderId="7" xfId="0" applyFont="1" applyBorder="1" applyAlignment="1" applyProtection="1">
      <alignment horizontal="left"/>
      <protection locked="0"/>
    </xf>
    <xf numFmtId="0" fontId="28" fillId="0" borderId="5" xfId="0" applyFont="1" applyBorder="1" applyAlignment="1" applyProtection="1">
      <alignment horizontal="left"/>
      <protection locked="0"/>
    </xf>
    <xf numFmtId="0" fontId="28" fillId="0" borderId="8" xfId="0" applyFont="1" applyBorder="1" applyAlignment="1" applyProtection="1">
      <alignment horizontal="left"/>
      <protection locked="0"/>
    </xf>
    <xf numFmtId="0" fontId="20" fillId="0" borderId="9" xfId="0" applyFont="1" applyBorder="1" applyAlignment="1">
      <alignment horizontal="left" vertical="center" wrapText="1"/>
    </xf>
    <xf numFmtId="0" fontId="20" fillId="0" borderId="4" xfId="0" applyFont="1" applyBorder="1" applyAlignment="1">
      <alignment horizontal="left" vertical="center"/>
    </xf>
    <xf numFmtId="0" fontId="20" fillId="0" borderId="14" xfId="0" applyFont="1" applyBorder="1" applyAlignment="1">
      <alignment horizontal="left" vertical="center"/>
    </xf>
    <xf numFmtId="0" fontId="20" fillId="0" borderId="11" xfId="0" applyFont="1" applyBorder="1" applyAlignment="1">
      <alignment horizontal="left" vertical="center"/>
    </xf>
    <xf numFmtId="0" fontId="20" fillId="0" borderId="2" xfId="0" applyFont="1" applyBorder="1" applyAlignment="1">
      <alignment horizontal="left" vertical="center"/>
    </xf>
    <xf numFmtId="0" fontId="20" fillId="0" borderId="12" xfId="0" applyFont="1" applyBorder="1" applyAlignment="1">
      <alignment horizontal="left" vertical="center"/>
    </xf>
    <xf numFmtId="0" fontId="20" fillId="0" borderId="3" xfId="0" applyFont="1" applyBorder="1" applyAlignment="1">
      <alignment horizontal="left" vertical="center"/>
    </xf>
    <xf numFmtId="0" fontId="20" fillId="0" borderId="13" xfId="0" applyFont="1" applyBorder="1" applyAlignment="1">
      <alignment horizontal="left" vertical="center"/>
    </xf>
    <xf numFmtId="0" fontId="43" fillId="5" borderId="7" xfId="0" applyFont="1" applyFill="1" applyBorder="1" applyAlignment="1">
      <alignment horizontal="center" vertical="center"/>
    </xf>
    <xf numFmtId="0" fontId="20" fillId="0" borderId="1" xfId="0" applyFont="1" applyBorder="1" applyAlignment="1">
      <alignment horizontal="left" vertical="center"/>
    </xf>
    <xf numFmtId="0" fontId="20" fillId="0" borderId="9" xfId="0" applyFont="1" applyBorder="1" applyAlignment="1">
      <alignment horizontal="left" vertical="center"/>
    </xf>
    <xf numFmtId="0" fontId="28" fillId="0" borderId="1" xfId="0" applyFont="1" applyBorder="1" applyAlignment="1" applyProtection="1">
      <alignment horizontal="left" vertical="center" wrapText="1"/>
      <protection locked="0"/>
    </xf>
    <xf numFmtId="0" fontId="20" fillId="0" borderId="7" xfId="0" applyFont="1" applyBorder="1" applyAlignment="1">
      <alignment horizontal="left" vertical="center"/>
    </xf>
    <xf numFmtId="0" fontId="20" fillId="0" borderId="5" xfId="0" applyFont="1" applyBorder="1" applyAlignment="1">
      <alignment horizontal="left" vertical="center"/>
    </xf>
    <xf numFmtId="0" fontId="20" fillId="0" borderId="8" xfId="0" applyFont="1" applyBorder="1" applyAlignment="1">
      <alignment horizontal="left" vertical="center"/>
    </xf>
    <xf numFmtId="0" fontId="2" fillId="4" borderId="7" xfId="0" applyFont="1" applyFill="1" applyBorder="1" applyAlignment="1" applyProtection="1">
      <alignment horizontal="center"/>
      <protection locked="0"/>
    </xf>
    <xf numFmtId="0" fontId="2" fillId="4" borderId="5" xfId="0" applyFont="1" applyFill="1" applyBorder="1" applyAlignment="1" applyProtection="1">
      <alignment horizontal="center"/>
      <protection locked="0"/>
    </xf>
    <xf numFmtId="0" fontId="2" fillId="4" borderId="8" xfId="0" applyFont="1" applyFill="1" applyBorder="1" applyAlignment="1" applyProtection="1">
      <alignment horizontal="center"/>
      <protection locked="0"/>
    </xf>
    <xf numFmtId="0" fontId="48" fillId="0" borderId="1" xfId="7" applyFont="1" applyBorder="1" applyAlignment="1">
      <alignment horizontal="left" vertical="center" wrapText="1"/>
    </xf>
    <xf numFmtId="0" fontId="28" fillId="0" borderId="8" xfId="0" applyFont="1" applyBorder="1" applyAlignment="1">
      <alignment horizontal="center" wrapText="1"/>
    </xf>
    <xf numFmtId="0" fontId="43" fillId="5" borderId="1" xfId="5" applyFont="1" applyFill="1" applyBorder="1" applyAlignment="1">
      <alignment horizontal="center" vertical="center" wrapText="1"/>
    </xf>
    <xf numFmtId="0" fontId="2" fillId="0" borderId="1" xfId="5" applyBorder="1" applyAlignment="1" applyProtection="1">
      <alignment horizontal="right" vertical="center" wrapText="1"/>
      <protection locked="0"/>
    </xf>
    <xf numFmtId="0" fontId="28" fillId="0" borderId="7" xfId="0" applyFont="1" applyBorder="1" applyAlignment="1" applyProtection="1">
      <alignment horizontal="right" wrapText="1"/>
      <protection locked="0"/>
    </xf>
    <xf numFmtId="0" fontId="28" fillId="0" borderId="8" xfId="0" applyFont="1" applyBorder="1" applyAlignment="1" applyProtection="1">
      <alignment horizontal="right" wrapText="1"/>
      <protection locked="0"/>
    </xf>
    <xf numFmtId="0" fontId="20" fillId="4" borderId="0" xfId="0" applyFont="1" applyFill="1" applyAlignment="1" applyProtection="1">
      <alignment horizontal="left"/>
      <protection locked="0"/>
    </xf>
    <xf numFmtId="0" fontId="43" fillId="5" borderId="7" xfId="5" applyFont="1" applyFill="1" applyBorder="1" applyAlignment="1">
      <alignment horizontal="left" vertical="center" wrapText="1"/>
    </xf>
    <xf numFmtId="0" fontId="43" fillId="5" borderId="8" xfId="5" applyFont="1" applyFill="1" applyBorder="1" applyAlignment="1">
      <alignment horizontal="left" vertical="center" wrapText="1"/>
    </xf>
    <xf numFmtId="0" fontId="16" fillId="0" borderId="1" xfId="0" applyFont="1" applyBorder="1" applyAlignment="1">
      <alignment horizontal="center" wrapText="1"/>
    </xf>
    <xf numFmtId="0" fontId="3" fillId="0" borderId="0" xfId="5" applyFont="1" applyAlignment="1" applyProtection="1">
      <alignment horizontal="left" vertical="center" wrapText="1"/>
      <protection locked="0"/>
    </xf>
    <xf numFmtId="0" fontId="3" fillId="0" borderId="0" xfId="5" applyFont="1" applyAlignment="1">
      <alignment horizontal="center" vertical="center" wrapText="1"/>
    </xf>
    <xf numFmtId="0" fontId="8" fillId="0" borderId="1" xfId="0" applyFont="1" applyBorder="1" applyAlignment="1">
      <alignment horizontal="center" vertical="center" wrapText="1"/>
    </xf>
    <xf numFmtId="0" fontId="43" fillId="5" borderId="1" xfId="5" applyFont="1" applyFill="1" applyBorder="1" applyAlignment="1">
      <alignment horizontal="left" vertical="center" wrapText="1"/>
    </xf>
    <xf numFmtId="0" fontId="48" fillId="0" borderId="7" xfId="7" applyFont="1" applyBorder="1" applyAlignment="1" applyProtection="1">
      <alignment vertical="center" wrapText="1"/>
      <protection locked="0"/>
    </xf>
    <xf numFmtId="0" fontId="48" fillId="0" borderId="8" xfId="7" applyFont="1" applyBorder="1" applyAlignment="1" applyProtection="1">
      <alignment vertical="center" wrapText="1"/>
      <protection locked="0"/>
    </xf>
    <xf numFmtId="0" fontId="1" fillId="4" borderId="1" xfId="0" applyFont="1" applyFill="1" applyBorder="1" applyAlignment="1" applyProtection="1">
      <alignment horizontal="left" vertical="top" wrapText="1"/>
      <protection locked="0"/>
    </xf>
    <xf numFmtId="0" fontId="30" fillId="9" borderId="1" xfId="0" applyFont="1" applyFill="1" applyBorder="1" applyAlignment="1">
      <alignment horizontal="center" vertical="center" wrapText="1"/>
    </xf>
    <xf numFmtId="0" fontId="12" fillId="4" borderId="11" xfId="0" applyFont="1" applyFill="1" applyBorder="1" applyAlignment="1">
      <alignment horizontal="left" wrapText="1"/>
    </xf>
    <xf numFmtId="0" fontId="12" fillId="4" borderId="0" xfId="0" applyFont="1" applyFill="1" applyAlignment="1">
      <alignment horizontal="left" wrapText="1"/>
    </xf>
    <xf numFmtId="0" fontId="30" fillId="4" borderId="7" xfId="0" applyFont="1" applyFill="1" applyBorder="1" applyAlignment="1">
      <alignment horizontal="center" wrapText="1"/>
    </xf>
    <xf numFmtId="0" fontId="30" fillId="4" borderId="5" xfId="0" applyFont="1" applyFill="1" applyBorder="1" applyAlignment="1">
      <alignment horizontal="center" wrapText="1"/>
    </xf>
    <xf numFmtId="0" fontId="30" fillId="4" borderId="8" xfId="0" applyFont="1" applyFill="1" applyBorder="1" applyAlignment="1">
      <alignment horizontal="center" wrapText="1"/>
    </xf>
    <xf numFmtId="0" fontId="1" fillId="4" borderId="1" xfId="0" applyFont="1" applyFill="1" applyBorder="1" applyAlignment="1" applyProtection="1">
      <alignment horizontal="left" wrapText="1"/>
      <protection locked="0"/>
    </xf>
    <xf numFmtId="0" fontId="12" fillId="4" borderId="1" xfId="0" applyFont="1" applyFill="1" applyBorder="1" applyAlignment="1" applyProtection="1">
      <alignment horizontal="left" vertical="top" wrapText="1"/>
      <protection locked="0"/>
    </xf>
    <xf numFmtId="0" fontId="30" fillId="5" borderId="1" xfId="0" applyFont="1" applyFill="1" applyBorder="1" applyAlignment="1">
      <alignment horizontal="center" wrapText="1"/>
    </xf>
    <xf numFmtId="0" fontId="12" fillId="0" borderId="1" xfId="0" applyFont="1" applyBorder="1" applyAlignment="1" applyProtection="1">
      <alignment horizontal="left" vertical="top" wrapText="1"/>
      <protection locked="0"/>
    </xf>
    <xf numFmtId="0" fontId="1" fillId="4" borderId="7" xfId="0" applyFont="1" applyFill="1" applyBorder="1" applyAlignment="1" applyProtection="1">
      <alignment horizontal="left" wrapText="1"/>
      <protection locked="0"/>
    </xf>
    <xf numFmtId="0" fontId="1" fillId="4" borderId="5" xfId="0" applyFont="1" applyFill="1" applyBorder="1" applyAlignment="1" applyProtection="1">
      <alignment horizontal="left" wrapText="1"/>
      <protection locked="0"/>
    </xf>
    <xf numFmtId="0" fontId="1" fillId="4" borderId="8" xfId="0" applyFont="1" applyFill="1" applyBorder="1" applyAlignment="1" applyProtection="1">
      <alignment horizontal="left" wrapText="1"/>
      <protection locked="0"/>
    </xf>
    <xf numFmtId="0" fontId="30" fillId="5" borderId="1" xfId="0" applyFont="1" applyFill="1" applyBorder="1" applyAlignment="1">
      <alignment horizontal="center" vertical="center" textRotation="90" wrapText="1"/>
    </xf>
    <xf numFmtId="0" fontId="30" fillId="10" borderId="1" xfId="0" applyFont="1" applyFill="1" applyBorder="1" applyAlignment="1">
      <alignment horizontal="center" vertical="center" wrapText="1"/>
    </xf>
    <xf numFmtId="0" fontId="30" fillId="9" borderId="1" xfId="0" applyFont="1" applyFill="1" applyBorder="1" applyAlignment="1">
      <alignment horizontal="center" wrapText="1"/>
    </xf>
    <xf numFmtId="0" fontId="1" fillId="4" borderId="1" xfId="0" applyFont="1" applyFill="1" applyBorder="1" applyAlignment="1" applyProtection="1">
      <alignment horizontal="left" vertical="center" wrapText="1"/>
      <protection locked="0"/>
    </xf>
    <xf numFmtId="0" fontId="27" fillId="0" borderId="11" xfId="0" applyFont="1" applyBorder="1" applyAlignment="1">
      <alignment horizontal="right" vertical="center" wrapText="1"/>
    </xf>
    <xf numFmtId="0" fontId="27" fillId="0" borderId="2" xfId="0" applyFont="1" applyBorder="1" applyAlignment="1">
      <alignment horizontal="right" vertical="center" wrapText="1"/>
    </xf>
    <xf numFmtId="0" fontId="43" fillId="5" borderId="1" xfId="0" applyFont="1" applyFill="1" applyBorder="1" applyAlignment="1">
      <alignment horizontal="left" wrapText="1"/>
    </xf>
    <xf numFmtId="0" fontId="12" fillId="0" borderId="10" xfId="0" applyFont="1" applyBorder="1" applyAlignment="1">
      <alignment horizontal="center" wrapText="1"/>
    </xf>
    <xf numFmtId="0" fontId="30" fillId="5" borderId="1" xfId="0" applyFont="1" applyFill="1" applyBorder="1" applyAlignment="1">
      <alignment vertical="center" textRotation="90" wrapText="1"/>
    </xf>
    <xf numFmtId="0" fontId="30" fillId="10" borderId="1" xfId="0" applyFont="1" applyFill="1" applyBorder="1" applyAlignment="1">
      <alignment horizontal="center" wrapText="1"/>
    </xf>
    <xf numFmtId="0" fontId="34" fillId="9" borderId="1" xfId="0" applyFont="1" applyFill="1" applyBorder="1" applyAlignment="1">
      <alignment horizontal="center" wrapText="1"/>
    </xf>
    <xf numFmtId="0" fontId="1" fillId="4" borderId="1" xfId="0" applyFont="1" applyFill="1" applyBorder="1" applyAlignment="1" applyProtection="1">
      <alignment wrapText="1"/>
      <protection locked="0"/>
    </xf>
    <xf numFmtId="0" fontId="30" fillId="4" borderId="1" xfId="0" applyFont="1" applyFill="1" applyBorder="1" applyAlignment="1" applyProtection="1">
      <alignment horizontal="left" vertical="top" wrapText="1"/>
      <protection locked="0"/>
    </xf>
    <xf numFmtId="0" fontId="8" fillId="4" borderId="1" xfId="0" applyFont="1" applyFill="1" applyBorder="1" applyAlignment="1" applyProtection="1">
      <alignment horizontal="left" vertical="center" wrapText="1"/>
      <protection locked="0"/>
    </xf>
    <xf numFmtId="0" fontId="30" fillId="10" borderId="6" xfId="0" applyFont="1" applyFill="1" applyBorder="1" applyAlignment="1">
      <alignment horizontal="center" vertical="center" wrapText="1"/>
    </xf>
    <xf numFmtId="0" fontId="1" fillId="4" borderId="1" xfId="0" applyFont="1" applyFill="1" applyBorder="1" applyAlignment="1" applyProtection="1">
      <alignment horizontal="left" vertical="justify" wrapText="1"/>
      <protection locked="0"/>
    </xf>
    <xf numFmtId="0" fontId="39"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2" xfId="0" applyFont="1" applyBorder="1" applyAlignment="1">
      <alignment horizontal="center" vertical="center" wrapText="1"/>
    </xf>
    <xf numFmtId="0" fontId="8" fillId="4" borderId="1" xfId="0" applyFont="1" applyFill="1" applyBorder="1" applyAlignment="1" applyProtection="1">
      <alignment horizontal="left" wrapText="1"/>
      <protection locked="0"/>
    </xf>
    <xf numFmtId="0" fontId="30" fillId="5" borderId="7" xfId="0" applyFont="1" applyFill="1" applyBorder="1" applyAlignment="1">
      <alignment horizontal="center" vertical="center" textRotation="90" wrapText="1"/>
    </xf>
    <xf numFmtId="0" fontId="30" fillId="5" borderId="8" xfId="0" applyFont="1" applyFill="1" applyBorder="1" applyAlignment="1">
      <alignment horizontal="center" vertical="center" textRotation="90" wrapText="1"/>
    </xf>
    <xf numFmtId="0" fontId="1" fillId="4" borderId="7" xfId="0" applyFont="1" applyFill="1" applyBorder="1" applyAlignment="1" applyProtection="1">
      <alignment horizontal="left" vertical="top" wrapText="1"/>
      <protection locked="0"/>
    </xf>
    <xf numFmtId="0" fontId="1" fillId="4" borderId="5" xfId="0" applyFont="1" applyFill="1" applyBorder="1" applyAlignment="1" applyProtection="1">
      <alignment horizontal="left" vertical="top" wrapText="1"/>
      <protection locked="0"/>
    </xf>
    <xf numFmtId="0" fontId="1" fillId="4" borderId="8" xfId="0" applyFont="1" applyFill="1" applyBorder="1" applyAlignment="1" applyProtection="1">
      <alignment horizontal="left" vertical="top" wrapText="1"/>
      <protection locked="0"/>
    </xf>
    <xf numFmtId="0" fontId="12" fillId="4" borderId="1" xfId="0" applyFont="1" applyFill="1" applyBorder="1" applyAlignment="1" applyProtection="1">
      <alignment horizontal="left" wrapText="1"/>
      <protection locked="0"/>
    </xf>
    <xf numFmtId="0" fontId="30" fillId="5" borderId="1" xfId="0" applyFont="1" applyFill="1" applyBorder="1" applyAlignment="1">
      <alignment horizontal="center" vertical="top" textRotation="90"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18" fillId="0" borderId="1" xfId="0" applyFont="1" applyBorder="1" applyAlignment="1">
      <alignment horizontal="center" vertical="center"/>
    </xf>
    <xf numFmtId="0" fontId="22" fillId="0" borderId="1" xfId="0" applyFont="1" applyBorder="1" applyAlignment="1">
      <alignment horizontal="center"/>
    </xf>
    <xf numFmtId="0" fontId="44" fillId="0" borderId="1" xfId="0" applyFont="1" applyBorder="1" applyAlignment="1">
      <alignment horizontal="center" vertical="center"/>
    </xf>
    <xf numFmtId="0" fontId="9" fillId="0" borderId="1" xfId="0" applyFont="1" applyBorder="1" applyAlignment="1" applyProtection="1">
      <alignment horizontal="left" vertical="top" wrapText="1"/>
      <protection locked="0"/>
    </xf>
    <xf numFmtId="0" fontId="30" fillId="5" borderId="0" xfId="0" applyFont="1" applyFill="1" applyAlignment="1">
      <alignment horizontal="center" vertical="center"/>
    </xf>
    <xf numFmtId="0" fontId="12" fillId="9" borderId="0" xfId="0" applyFont="1" applyFill="1" applyAlignment="1">
      <alignment horizontal="center" vertical="center"/>
    </xf>
    <xf numFmtId="0" fontId="40" fillId="0" borderId="0" xfId="0" applyFont="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12" fillId="0" borderId="1" xfId="0" applyFont="1" applyBorder="1" applyAlignment="1" applyProtection="1">
      <alignment horizontal="left" vertical="center"/>
      <protection locked="0"/>
    </xf>
    <xf numFmtId="0" fontId="12" fillId="0" borderId="1" xfId="0" applyFont="1" applyBorder="1" applyAlignment="1" applyProtection="1">
      <alignment horizontal="left" vertical="top"/>
      <protection locked="0"/>
    </xf>
    <xf numFmtId="0" fontId="12" fillId="0" borderId="1" xfId="0" applyFont="1" applyBorder="1" applyAlignment="1" applyProtection="1">
      <alignment horizontal="center" vertical="center"/>
      <protection locked="0"/>
    </xf>
    <xf numFmtId="0" fontId="30" fillId="5" borderId="0" xfId="0" applyFont="1" applyFill="1" applyAlignment="1">
      <alignment horizontal="center"/>
    </xf>
    <xf numFmtId="0" fontId="12" fillId="0" borderId="0" xfId="0" applyFont="1" applyAlignment="1" applyProtection="1">
      <alignment horizontal="left" vertical="top"/>
      <protection locked="0"/>
    </xf>
    <xf numFmtId="0" fontId="12" fillId="0" borderId="1" xfId="0" applyFont="1" applyBorder="1" applyAlignment="1" applyProtection="1">
      <alignment horizontal="center"/>
      <protection locked="0"/>
    </xf>
    <xf numFmtId="0" fontId="12" fillId="0" borderId="0" xfId="0" applyFont="1" applyAlignment="1">
      <alignment horizontal="center"/>
    </xf>
    <xf numFmtId="0" fontId="30" fillId="9" borderId="0" xfId="0" applyFont="1" applyFill="1" applyAlignment="1">
      <alignment horizontal="center" vertical="center"/>
    </xf>
    <xf numFmtId="0" fontId="12" fillId="0" borderId="7" xfId="0" applyFont="1" applyBorder="1" applyAlignment="1" applyProtection="1">
      <alignment horizontal="left" vertical="top" wrapText="1"/>
      <protection locked="0"/>
    </xf>
    <xf numFmtId="0" fontId="12" fillId="0" borderId="8" xfId="0" applyFont="1" applyBorder="1" applyAlignment="1" applyProtection="1">
      <alignment horizontal="left" vertical="top" wrapText="1"/>
      <protection locked="0"/>
    </xf>
    <xf numFmtId="0" fontId="23" fillId="0" borderId="1" xfId="0" applyFont="1" applyBorder="1" applyAlignment="1">
      <alignment horizontal="center" vertical="center" wrapText="1"/>
    </xf>
    <xf numFmtId="0" fontId="53" fillId="5" borderId="0" xfId="0" applyFont="1" applyFill="1" applyAlignment="1">
      <alignment horizontal="center"/>
    </xf>
    <xf numFmtId="0" fontId="53" fillId="11" borderId="0" xfId="0" applyFont="1" applyFill="1" applyAlignment="1">
      <alignment horizontal="center" vertical="center"/>
    </xf>
    <xf numFmtId="0" fontId="0" fillId="0" borderId="1" xfId="0" applyBorder="1" applyAlignment="1">
      <alignment horizontal="center"/>
    </xf>
    <xf numFmtId="0" fontId="55" fillId="0" borderId="23" xfId="0" applyFont="1" applyBorder="1" applyAlignment="1">
      <alignment horizontal="left" vertical="top" wrapText="1"/>
    </xf>
    <xf numFmtId="0" fontId="55" fillId="0" borderId="24" xfId="0" applyFont="1" applyBorder="1" applyAlignment="1">
      <alignment horizontal="left" vertical="top" wrapText="1"/>
    </xf>
    <xf numFmtId="0" fontId="55" fillId="0" borderId="25" xfId="0" applyFont="1" applyBorder="1" applyAlignment="1">
      <alignment horizontal="left" vertical="top" wrapText="1"/>
    </xf>
    <xf numFmtId="0" fontId="12" fillId="0" borderId="7"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0" fillId="0" borderId="9" xfId="0" applyBorder="1" applyAlignment="1">
      <alignment horizontal="center"/>
    </xf>
    <xf numFmtId="0" fontId="0" fillId="0" borderId="4" xfId="0" applyBorder="1" applyAlignment="1">
      <alignment horizontal="center"/>
    </xf>
    <xf numFmtId="0" fontId="0" fillId="0" borderId="14" xfId="0"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12" xfId="0" applyBorder="1" applyAlignment="1">
      <alignment horizontal="center"/>
    </xf>
    <xf numFmtId="0" fontId="0" fillId="0" borderId="3" xfId="0" applyBorder="1" applyAlignment="1">
      <alignment horizontal="center"/>
    </xf>
    <xf numFmtId="0" fontId="0" fillId="0" borderId="13" xfId="0" applyBorder="1" applyAlignment="1">
      <alignment horizontal="center"/>
    </xf>
    <xf numFmtId="0" fontId="55" fillId="0" borderId="7" xfId="0" applyFont="1" applyBorder="1" applyAlignment="1">
      <alignment horizontal="left" vertical="top" wrapText="1"/>
    </xf>
    <xf numFmtId="0" fontId="55" fillId="0" borderId="5" xfId="0" applyFont="1" applyBorder="1" applyAlignment="1">
      <alignment horizontal="left" vertical="top" wrapText="1"/>
    </xf>
    <xf numFmtId="0" fontId="55" fillId="0" borderId="8" xfId="0" applyFont="1" applyBorder="1" applyAlignment="1">
      <alignment horizontal="left" vertical="top" wrapText="1"/>
    </xf>
    <xf numFmtId="0" fontId="0" fillId="0" borderId="1" xfId="0" applyBorder="1" applyAlignment="1">
      <alignment horizontal="center" wrapText="1"/>
    </xf>
    <xf numFmtId="0" fontId="28" fillId="0" borderId="7" xfId="0" applyFont="1" applyBorder="1" applyAlignment="1" applyProtection="1">
      <alignment horizontal="center" vertical="center" wrapText="1"/>
      <protection locked="0"/>
    </xf>
    <xf numFmtId="0" fontId="28" fillId="0" borderId="8" xfId="0" applyFont="1" applyBorder="1" applyAlignment="1" applyProtection="1">
      <alignment horizontal="center" vertical="center" wrapText="1"/>
      <protection locked="0"/>
    </xf>
    <xf numFmtId="0" fontId="2" fillId="0" borderId="7" xfId="5" applyBorder="1" applyAlignment="1" applyProtection="1">
      <alignment horizontal="center" vertical="center" wrapText="1"/>
      <protection locked="0"/>
    </xf>
    <xf numFmtId="0" fontId="2" fillId="0" borderId="8" xfId="5" applyBorder="1" applyAlignment="1" applyProtection="1">
      <alignment horizontal="center" vertical="center" wrapText="1"/>
      <protection locked="0"/>
    </xf>
    <xf numFmtId="0" fontId="28" fillId="0" borderId="7" xfId="0" applyFont="1" applyBorder="1" applyAlignment="1" applyProtection="1">
      <alignment horizontal="center" wrapText="1"/>
      <protection locked="0"/>
    </xf>
    <xf numFmtId="0" fontId="28" fillId="0" borderId="8" xfId="0" applyFont="1" applyBorder="1" applyAlignment="1" applyProtection="1">
      <alignment horizontal="center" wrapText="1"/>
      <protection locked="0"/>
    </xf>
    <xf numFmtId="0" fontId="43" fillId="5" borderId="7" xfId="5" applyFont="1" applyFill="1" applyBorder="1" applyAlignment="1">
      <alignment horizontal="center" vertical="center" wrapText="1"/>
    </xf>
    <xf numFmtId="0" fontId="43" fillId="5" borderId="5" xfId="5" applyFont="1" applyFill="1" applyBorder="1" applyAlignment="1">
      <alignment horizontal="center" vertical="center" wrapText="1"/>
    </xf>
    <xf numFmtId="0" fontId="43" fillId="5" borderId="8" xfId="5" applyFont="1" applyFill="1" applyBorder="1" applyAlignment="1">
      <alignment horizontal="center" vertical="center" wrapText="1"/>
    </xf>
    <xf numFmtId="0" fontId="43" fillId="5" borderId="8" xfId="0" applyFont="1" applyFill="1" applyBorder="1" applyAlignment="1">
      <alignment horizontal="center" vertical="center" wrapText="1"/>
    </xf>
    <xf numFmtId="0" fontId="8" fillId="0" borderId="0" xfId="0" applyFont="1" applyAlignment="1">
      <alignment horizontal="center" vertical="center" wrapText="1"/>
    </xf>
    <xf numFmtId="0" fontId="41" fillId="4" borderId="0" xfId="0" applyFont="1" applyFill="1" applyAlignment="1">
      <alignment horizontal="center" textRotation="90" wrapText="1"/>
    </xf>
    <xf numFmtId="0" fontId="17" fillId="0" borderId="1" xfId="0" applyFont="1" applyBorder="1" applyAlignment="1">
      <alignment vertical="top" wrapText="1"/>
    </xf>
    <xf numFmtId="0" fontId="23" fillId="0" borderId="1" xfId="0" applyFont="1" applyBorder="1" applyAlignment="1" applyProtection="1">
      <alignment horizontal="center" vertical="center" wrapText="1"/>
      <protection locked="0"/>
    </xf>
    <xf numFmtId="0" fontId="12" fillId="4" borderId="0" xfId="0" applyFont="1" applyFill="1" applyAlignment="1" applyProtection="1">
      <alignment horizontal="left" wrapText="1"/>
      <protection locked="0"/>
    </xf>
    <xf numFmtId="0" fontId="27" fillId="4" borderId="0" xfId="0" applyFont="1" applyFill="1" applyAlignment="1">
      <alignment horizontal="right" wrapText="1"/>
    </xf>
    <xf numFmtId="0" fontId="27" fillId="4" borderId="0" xfId="0" applyFont="1" applyFill="1" applyAlignment="1">
      <alignment horizontal="center" vertical="center" wrapText="1"/>
    </xf>
    <xf numFmtId="0" fontId="27" fillId="4" borderId="0" xfId="0" applyFont="1" applyFill="1" applyAlignment="1">
      <alignment horizontal="center" wrapText="1"/>
    </xf>
    <xf numFmtId="0" fontId="27" fillId="4" borderId="0" xfId="0" applyFont="1" applyFill="1" applyAlignment="1">
      <alignment horizontal="right" vertical="center" wrapText="1"/>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00482B"/>
      <color rgb="FF007B3E"/>
      <color rgb="FF79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Ficha T&#233;cnica 4'!A1"/><Relationship Id="rId13" Type="http://schemas.openxmlformats.org/officeDocument/2006/relationships/image" Target="../media/image7.png"/><Relationship Id="rId18" Type="http://schemas.openxmlformats.org/officeDocument/2006/relationships/hyperlink" Target="#'Ficha T&#233;cnica 9 '!A1"/><Relationship Id="rId3" Type="http://schemas.openxmlformats.org/officeDocument/2006/relationships/image" Target="../media/image2.png"/><Relationship Id="rId21" Type="http://schemas.openxmlformats.org/officeDocument/2006/relationships/image" Target="../media/image11.png"/><Relationship Id="rId7" Type="http://schemas.openxmlformats.org/officeDocument/2006/relationships/image" Target="../media/image4.png"/><Relationship Id="rId12" Type="http://schemas.openxmlformats.org/officeDocument/2006/relationships/hyperlink" Target="#'Ficha T&#233;cnica 6'!A1"/><Relationship Id="rId17" Type="http://schemas.openxmlformats.org/officeDocument/2006/relationships/image" Target="../media/image9.png"/><Relationship Id="rId25" Type="http://schemas.openxmlformats.org/officeDocument/2006/relationships/image" Target="../media/image13.png"/><Relationship Id="rId2" Type="http://schemas.openxmlformats.org/officeDocument/2006/relationships/hyperlink" Target="#'Ficha T&#233;cnica 2'!A1"/><Relationship Id="rId16" Type="http://schemas.openxmlformats.org/officeDocument/2006/relationships/hyperlink" Target="#'Ficha T&#233;cnica 8'!A1"/><Relationship Id="rId20" Type="http://schemas.openxmlformats.org/officeDocument/2006/relationships/hyperlink" Target="#'Ficha tecnica 10'!A1"/><Relationship Id="rId1" Type="http://schemas.openxmlformats.org/officeDocument/2006/relationships/image" Target="../media/image1.png"/><Relationship Id="rId6" Type="http://schemas.openxmlformats.org/officeDocument/2006/relationships/hyperlink" Target="#'Ficha T&#233;cnica 3'!A1"/><Relationship Id="rId11" Type="http://schemas.openxmlformats.org/officeDocument/2006/relationships/image" Target="../media/image6.png"/><Relationship Id="rId24" Type="http://schemas.openxmlformats.org/officeDocument/2006/relationships/hyperlink" Target="#'REGISTRO CAMBIOS '!&#193;rea_de_impresi&#243;n"/><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10" Type="http://schemas.openxmlformats.org/officeDocument/2006/relationships/hyperlink" Target="#'Ficha T&#233;cnica 5'!A1"/><Relationship Id="rId19" Type="http://schemas.openxmlformats.org/officeDocument/2006/relationships/image" Target="../media/image10.png"/><Relationship Id="rId4" Type="http://schemas.openxmlformats.org/officeDocument/2006/relationships/hyperlink" Target="#'Ficha T&#233;cnica 1'!A1"/><Relationship Id="rId9" Type="http://schemas.openxmlformats.org/officeDocument/2006/relationships/image" Target="../media/image5.png"/><Relationship Id="rId14" Type="http://schemas.openxmlformats.org/officeDocument/2006/relationships/hyperlink" Target="#'Ficha T&#233;cnica 7'!A1"/><Relationship Id="rId22" Type="http://schemas.openxmlformats.org/officeDocument/2006/relationships/hyperlink" Target="#'Ficha tecnica 11'!A1"/></Relationships>
</file>

<file path=xl/drawings/_rels/drawing1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32.png"/><Relationship Id="rId4"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8.png"/><Relationship Id="rId1" Type="http://schemas.openxmlformats.org/officeDocument/2006/relationships/hyperlink" Target="#'LISTADO FT '!A1"/></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14.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17.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LISTADO FT '!A1"/><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 '!A1"/><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LISTADO FT '!A1"/><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xdr:col>
      <xdr:colOff>247649</xdr:colOff>
      <xdr:row>1</xdr:row>
      <xdr:rowOff>95651</xdr:rowOff>
    </xdr:from>
    <xdr:to>
      <xdr:col>1</xdr:col>
      <xdr:colOff>851403</xdr:colOff>
      <xdr:row>4</xdr:row>
      <xdr:rowOff>123825</xdr:rowOff>
    </xdr:to>
    <xdr:pic>
      <xdr:nvPicPr>
        <xdr:cNvPr id="352361" name="Imagen 2">
          <a:extLst>
            <a:ext uri="{FF2B5EF4-FFF2-40B4-BE49-F238E27FC236}">
              <a16:creationId xmlns:a16="http://schemas.microsoft.com/office/drawing/2014/main" id="{00000000-0008-0000-0000-00006960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90524" y="181376"/>
          <a:ext cx="603754" cy="90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9</xdr:row>
      <xdr:rowOff>47625</xdr:rowOff>
    </xdr:from>
    <xdr:to>
      <xdr:col>8</xdr:col>
      <xdr:colOff>847725</xdr:colOff>
      <xdr:row>9</xdr:row>
      <xdr:rowOff>438150</xdr:rowOff>
    </xdr:to>
    <xdr:pic>
      <xdr:nvPicPr>
        <xdr:cNvPr id="352362" name="Gráfico 2" descr="Lupa">
          <a:hlinkClick xmlns:r="http://schemas.openxmlformats.org/officeDocument/2006/relationships" r:id="rId2"/>
          <a:extLst>
            <a:ext uri="{FF2B5EF4-FFF2-40B4-BE49-F238E27FC236}">
              <a16:creationId xmlns:a16="http://schemas.microsoft.com/office/drawing/2014/main" id="{00000000-0008-0000-0000-00006A60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19675"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7</xdr:row>
      <xdr:rowOff>295275</xdr:rowOff>
    </xdr:from>
    <xdr:to>
      <xdr:col>8</xdr:col>
      <xdr:colOff>895350</xdr:colOff>
      <xdr:row>9</xdr:row>
      <xdr:rowOff>28575</xdr:rowOff>
    </xdr:to>
    <xdr:pic>
      <xdr:nvPicPr>
        <xdr:cNvPr id="352363" name="Gráfico 3" descr="Engranaje único">
          <a:hlinkClick xmlns:r="http://schemas.openxmlformats.org/officeDocument/2006/relationships" r:id="rId4"/>
          <a:extLst>
            <a:ext uri="{FF2B5EF4-FFF2-40B4-BE49-F238E27FC236}">
              <a16:creationId xmlns:a16="http://schemas.microsoft.com/office/drawing/2014/main" id="{00000000-0008-0000-0000-00006B6005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943475"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10</xdr:row>
      <xdr:rowOff>38100</xdr:rowOff>
    </xdr:from>
    <xdr:to>
      <xdr:col>8</xdr:col>
      <xdr:colOff>923925</xdr:colOff>
      <xdr:row>11</xdr:row>
      <xdr:rowOff>38100</xdr:rowOff>
    </xdr:to>
    <xdr:pic>
      <xdr:nvPicPr>
        <xdr:cNvPr id="352364" name="Gráfico 4" descr="Investigación">
          <a:hlinkClick xmlns:r="http://schemas.openxmlformats.org/officeDocument/2006/relationships" r:id="rId6"/>
          <a:extLst>
            <a:ext uri="{FF2B5EF4-FFF2-40B4-BE49-F238E27FC236}">
              <a16:creationId xmlns:a16="http://schemas.microsoft.com/office/drawing/2014/main" id="{00000000-0008-0000-0000-00006C6005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29200"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11</xdr:row>
      <xdr:rowOff>38100</xdr:rowOff>
    </xdr:from>
    <xdr:to>
      <xdr:col>8</xdr:col>
      <xdr:colOff>971550</xdr:colOff>
      <xdr:row>12</xdr:row>
      <xdr:rowOff>66675</xdr:rowOff>
    </xdr:to>
    <xdr:pic>
      <xdr:nvPicPr>
        <xdr:cNvPr id="352365" name="Gráfico 5" descr="Indicador">
          <a:hlinkClick xmlns:r="http://schemas.openxmlformats.org/officeDocument/2006/relationships" r:id="rId8"/>
          <a:extLst>
            <a:ext uri="{FF2B5EF4-FFF2-40B4-BE49-F238E27FC236}">
              <a16:creationId xmlns:a16="http://schemas.microsoft.com/office/drawing/2014/main" id="{00000000-0008-0000-0000-00006D6005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48250"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38100</xdr:rowOff>
    </xdr:from>
    <xdr:to>
      <xdr:col>8</xdr:col>
      <xdr:colOff>942975</xdr:colOff>
      <xdr:row>13</xdr:row>
      <xdr:rowOff>57150</xdr:rowOff>
    </xdr:to>
    <xdr:pic>
      <xdr:nvPicPr>
        <xdr:cNvPr id="352366" name="Gráfico 6" descr="Diagrama de Venn">
          <a:hlinkClick xmlns:r="http://schemas.openxmlformats.org/officeDocument/2006/relationships" r:id="rId10"/>
          <a:extLst>
            <a:ext uri="{FF2B5EF4-FFF2-40B4-BE49-F238E27FC236}">
              <a16:creationId xmlns:a16="http://schemas.microsoft.com/office/drawing/2014/main" id="{00000000-0008-0000-0000-00006E600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029200"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13</xdr:row>
      <xdr:rowOff>28575</xdr:rowOff>
    </xdr:from>
    <xdr:to>
      <xdr:col>8</xdr:col>
      <xdr:colOff>914400</xdr:colOff>
      <xdr:row>14</xdr:row>
      <xdr:rowOff>19050</xdr:rowOff>
    </xdr:to>
    <xdr:pic>
      <xdr:nvPicPr>
        <xdr:cNvPr id="352367" name="Gráfico 7" descr="Ir en bicicleta con personas">
          <a:hlinkClick xmlns:r="http://schemas.openxmlformats.org/officeDocument/2006/relationships" r:id="rId12"/>
          <a:extLst>
            <a:ext uri="{FF2B5EF4-FFF2-40B4-BE49-F238E27FC236}">
              <a16:creationId xmlns:a16="http://schemas.microsoft.com/office/drawing/2014/main" id="{00000000-0008-0000-0000-00006F6005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29200"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14</xdr:row>
      <xdr:rowOff>76200</xdr:rowOff>
    </xdr:from>
    <xdr:to>
      <xdr:col>8</xdr:col>
      <xdr:colOff>847725</xdr:colOff>
      <xdr:row>15</xdr:row>
      <xdr:rowOff>19050</xdr:rowOff>
    </xdr:to>
    <xdr:pic>
      <xdr:nvPicPr>
        <xdr:cNvPr id="352368" name="Gráfico 8" descr="Profesor">
          <a:hlinkClick xmlns:r="http://schemas.openxmlformats.org/officeDocument/2006/relationships" r:id="rId14"/>
          <a:extLst>
            <a:ext uri="{FF2B5EF4-FFF2-40B4-BE49-F238E27FC236}">
              <a16:creationId xmlns:a16="http://schemas.microsoft.com/office/drawing/2014/main" id="{00000000-0008-0000-0000-00007060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10150"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15</xdr:row>
      <xdr:rowOff>57150</xdr:rowOff>
    </xdr:from>
    <xdr:to>
      <xdr:col>8</xdr:col>
      <xdr:colOff>876300</xdr:colOff>
      <xdr:row>15</xdr:row>
      <xdr:rowOff>428625</xdr:rowOff>
    </xdr:to>
    <xdr:pic>
      <xdr:nvPicPr>
        <xdr:cNvPr id="352369" name="Gráfico 9" descr="Lista RTL">
          <a:hlinkClick xmlns:r="http://schemas.openxmlformats.org/officeDocument/2006/relationships" r:id="rId16"/>
          <a:extLst>
            <a:ext uri="{FF2B5EF4-FFF2-40B4-BE49-F238E27FC236}">
              <a16:creationId xmlns:a16="http://schemas.microsoft.com/office/drawing/2014/main" id="{00000000-0008-0000-0000-00007160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67300"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15</xdr:row>
      <xdr:rowOff>447675</xdr:rowOff>
    </xdr:from>
    <xdr:to>
      <xdr:col>8</xdr:col>
      <xdr:colOff>942975</xdr:colOff>
      <xdr:row>17</xdr:row>
      <xdr:rowOff>0</xdr:rowOff>
    </xdr:to>
    <xdr:pic>
      <xdr:nvPicPr>
        <xdr:cNvPr id="352370" name="Gráfico 10" descr="Documento">
          <a:hlinkClick xmlns:r="http://schemas.openxmlformats.org/officeDocument/2006/relationships" r:id="rId18"/>
          <a:extLst>
            <a:ext uri="{FF2B5EF4-FFF2-40B4-BE49-F238E27FC236}">
              <a16:creationId xmlns:a16="http://schemas.microsoft.com/office/drawing/2014/main" id="{00000000-0008-0000-0000-0000726005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38725"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17</xdr:row>
      <xdr:rowOff>19050</xdr:rowOff>
    </xdr:from>
    <xdr:to>
      <xdr:col>8</xdr:col>
      <xdr:colOff>885825</xdr:colOff>
      <xdr:row>17</xdr:row>
      <xdr:rowOff>438150</xdr:rowOff>
    </xdr:to>
    <xdr:pic>
      <xdr:nvPicPr>
        <xdr:cNvPr id="352371" name="Gráfico 11" descr="Grupo de personas">
          <a:hlinkClick xmlns:r="http://schemas.openxmlformats.org/officeDocument/2006/relationships" r:id="rId20"/>
          <a:extLst>
            <a:ext uri="{FF2B5EF4-FFF2-40B4-BE49-F238E27FC236}">
              <a16:creationId xmlns:a16="http://schemas.microsoft.com/office/drawing/2014/main" id="{00000000-0008-0000-0000-0000736005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029200"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17</xdr:row>
      <xdr:rowOff>428625</xdr:rowOff>
    </xdr:from>
    <xdr:to>
      <xdr:col>8</xdr:col>
      <xdr:colOff>914400</xdr:colOff>
      <xdr:row>19</xdr:row>
      <xdr:rowOff>9525</xdr:rowOff>
    </xdr:to>
    <xdr:pic>
      <xdr:nvPicPr>
        <xdr:cNvPr id="352372" name="Gráfico 12" descr="Letrero">
          <a:hlinkClick xmlns:r="http://schemas.openxmlformats.org/officeDocument/2006/relationships" r:id="rId22"/>
          <a:extLst>
            <a:ext uri="{FF2B5EF4-FFF2-40B4-BE49-F238E27FC236}">
              <a16:creationId xmlns:a16="http://schemas.microsoft.com/office/drawing/2014/main" id="{00000000-0008-0000-0000-0000746005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981575"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19</xdr:row>
      <xdr:rowOff>19050</xdr:rowOff>
    </xdr:from>
    <xdr:to>
      <xdr:col>8</xdr:col>
      <xdr:colOff>914400</xdr:colOff>
      <xdr:row>20</xdr:row>
      <xdr:rowOff>38100</xdr:rowOff>
    </xdr:to>
    <xdr:pic>
      <xdr:nvPicPr>
        <xdr:cNvPr id="352373" name="Gráfico 13" descr="Cabeza con engranajes">
          <a:hlinkClick xmlns:r="http://schemas.openxmlformats.org/officeDocument/2006/relationships" r:id="rId24"/>
          <a:extLst>
            <a:ext uri="{FF2B5EF4-FFF2-40B4-BE49-F238E27FC236}">
              <a16:creationId xmlns:a16="http://schemas.microsoft.com/office/drawing/2014/main" id="{00000000-0008-0000-0000-0000756005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000625"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528" name="Imagen 1">
          <a:extLst>
            <a:ext uri="{FF2B5EF4-FFF2-40B4-BE49-F238E27FC236}">
              <a16:creationId xmlns:a16="http://schemas.microsoft.com/office/drawing/2014/main" id="{00000000-0008-0000-0900-0000D82E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547687</xdr:colOff>
      <xdr:row>1</xdr:row>
      <xdr:rowOff>89818</xdr:rowOff>
    </xdr:from>
    <xdr:to>
      <xdr:col>3</xdr:col>
      <xdr:colOff>313980</xdr:colOff>
      <xdr:row>4</xdr:row>
      <xdr:rowOff>83344</xdr:rowOff>
    </xdr:to>
    <xdr:pic>
      <xdr:nvPicPr>
        <xdr:cNvPr id="333893" name="Imagen 14">
          <a:extLst>
            <a:ext uri="{FF2B5EF4-FFF2-40B4-BE49-F238E27FC236}">
              <a16:creationId xmlns:a16="http://schemas.microsoft.com/office/drawing/2014/main" id="{00000000-0008-0000-0A00-0000451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64468" y="268412"/>
          <a:ext cx="623543" cy="934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257175</xdr:rowOff>
    </xdr:to>
    <xdr:pic>
      <xdr:nvPicPr>
        <xdr:cNvPr id="333894" name="Gráfico 14" descr="Compartir">
          <a:hlinkClick xmlns:r="http://schemas.openxmlformats.org/officeDocument/2006/relationships" r:id="rId2"/>
          <a:extLst>
            <a:ext uri="{FF2B5EF4-FFF2-40B4-BE49-F238E27FC236}">
              <a16:creationId xmlns:a16="http://schemas.microsoft.com/office/drawing/2014/main" id="{00000000-0008-0000-0A00-0000461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860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419100</xdr:colOff>
          <xdr:row>10</xdr:row>
          <xdr:rowOff>142875</xdr:rowOff>
        </xdr:from>
        <xdr:to>
          <xdr:col>7</xdr:col>
          <xdr:colOff>657225</xdr:colOff>
          <xdr:row>18</xdr:row>
          <xdr:rowOff>1114425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22</xdr:row>
          <xdr:rowOff>104775</xdr:rowOff>
        </xdr:from>
        <xdr:to>
          <xdr:col>5</xdr:col>
          <xdr:colOff>657225</xdr:colOff>
          <xdr:row>38</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88</xdr:row>
          <xdr:rowOff>257175</xdr:rowOff>
        </xdr:from>
        <xdr:to>
          <xdr:col>5</xdr:col>
          <xdr:colOff>628650</xdr:colOff>
          <xdr:row>94</xdr:row>
          <xdr:rowOff>352425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98</xdr:row>
          <xdr:rowOff>19050</xdr:rowOff>
        </xdr:from>
        <xdr:to>
          <xdr:col>5</xdr:col>
          <xdr:colOff>628650</xdr:colOff>
          <xdr:row>103</xdr:row>
          <xdr:rowOff>381000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262467</xdr:colOff>
      <xdr:row>1</xdr:row>
      <xdr:rowOff>74248</xdr:rowOff>
    </xdr:from>
    <xdr:to>
      <xdr:col>2</xdr:col>
      <xdr:colOff>846667</xdr:colOff>
      <xdr:row>4</xdr:row>
      <xdr:rowOff>166262</xdr:rowOff>
    </xdr:to>
    <xdr:pic>
      <xdr:nvPicPr>
        <xdr:cNvPr id="190779" name="Imagen 2">
          <a:extLst>
            <a:ext uri="{FF2B5EF4-FFF2-40B4-BE49-F238E27FC236}">
              <a16:creationId xmlns:a16="http://schemas.microsoft.com/office/drawing/2014/main" id="{00000000-0008-0000-0B00-00003BE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217" y="158915"/>
          <a:ext cx="584200" cy="87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1</xdr:col>
      <xdr:colOff>0</xdr:colOff>
      <xdr:row>3</xdr:row>
      <xdr:rowOff>47625</xdr:rowOff>
    </xdr:to>
    <xdr:pic>
      <xdr:nvPicPr>
        <xdr:cNvPr id="190780" name="Gráfico 14" descr="Compartir">
          <a:hlinkClick xmlns:r="http://schemas.openxmlformats.org/officeDocument/2006/relationships" r:id="rId2"/>
          <a:extLst>
            <a:ext uri="{FF2B5EF4-FFF2-40B4-BE49-F238E27FC236}">
              <a16:creationId xmlns:a16="http://schemas.microsoft.com/office/drawing/2014/main" id="{00000000-0008-0000-0B00-00003CE9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238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7</xdr:row>
      <xdr:rowOff>171450</xdr:rowOff>
    </xdr:from>
    <xdr:to>
      <xdr:col>11</xdr:col>
      <xdr:colOff>638175</xdr:colOff>
      <xdr:row>45</xdr:row>
      <xdr:rowOff>0</xdr:rowOff>
    </xdr:to>
    <xdr:sp macro="" textlink="">
      <xdr:nvSpPr>
        <xdr:cNvPr id="350281" name="AutoShape 671">
          <a:extLst>
            <a:ext uri="{FF2B5EF4-FFF2-40B4-BE49-F238E27FC236}">
              <a16:creationId xmlns:a16="http://schemas.microsoft.com/office/drawing/2014/main" id="{00000000-0008-0000-0C00-000049580500}"/>
            </a:ext>
          </a:extLst>
        </xdr:cNvPr>
        <xdr:cNvSpPr>
          <a:spLocks noChangeAspect="1" noChangeArrowheads="1"/>
        </xdr:cNvSpPr>
      </xdr:nvSpPr>
      <xdr:spPr bwMode="auto">
        <a:xfrm>
          <a:off x="800100" y="1790700"/>
          <a:ext cx="8877300"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7</xdr:row>
      <xdr:rowOff>190496</xdr:rowOff>
    </xdr:from>
    <xdr:to>
      <xdr:col>12</xdr:col>
      <xdr:colOff>0</xdr:colOff>
      <xdr:row>48</xdr:row>
      <xdr:rowOff>66671</xdr:rowOff>
    </xdr:to>
    <xdr:sp macro="" textlink="">
      <xdr:nvSpPr>
        <xdr:cNvPr id="7" name="13 Rectángulo">
          <a:extLst>
            <a:ext uri="{FF2B5EF4-FFF2-40B4-BE49-F238E27FC236}">
              <a16:creationId xmlns:a16="http://schemas.microsoft.com/office/drawing/2014/main" id="{00000000-0008-0000-0C00-000007000000}"/>
            </a:ext>
          </a:extLst>
        </xdr:cNvPr>
        <xdr:cNvSpPr/>
      </xdr:nvSpPr>
      <xdr:spPr>
        <a:xfrm>
          <a:off x="0" y="1304921"/>
          <a:ext cx="8667750" cy="6543675"/>
        </a:xfrm>
        <a:prstGeom prst="rect">
          <a:avLst/>
        </a:prstGeom>
        <a:noFill/>
        <a:ln w="9525">
          <a:solidFill>
            <a:srgbClr val="9966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295275</xdr:colOff>
      <xdr:row>1</xdr:row>
      <xdr:rowOff>50416</xdr:rowOff>
    </xdr:from>
    <xdr:to>
      <xdr:col>3</xdr:col>
      <xdr:colOff>964406</xdr:colOff>
      <xdr:row>4</xdr:row>
      <xdr:rowOff>231299</xdr:rowOff>
    </xdr:to>
    <xdr:pic>
      <xdr:nvPicPr>
        <xdr:cNvPr id="350283" name="Imagen 8">
          <a:extLst>
            <a:ext uri="{FF2B5EF4-FFF2-40B4-BE49-F238E27FC236}">
              <a16:creationId xmlns:a16="http://schemas.microsoft.com/office/drawing/2014/main" id="{00000000-0008-0000-0C00-00004B5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19275" y="229010"/>
          <a:ext cx="669131" cy="1002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316706</xdr:rowOff>
    </xdr:to>
    <xdr:pic>
      <xdr:nvPicPr>
        <xdr:cNvPr id="350284" name="Gráfico 14" descr="Compartir">
          <a:hlinkClick xmlns:r="http://schemas.openxmlformats.org/officeDocument/2006/relationships" r:id="rId2"/>
          <a:extLst>
            <a:ext uri="{FF2B5EF4-FFF2-40B4-BE49-F238E27FC236}">
              <a16:creationId xmlns:a16="http://schemas.microsoft.com/office/drawing/2014/main" id="{00000000-0008-0000-0C00-00004C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860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71436</xdr:colOff>
      <xdr:row>8</xdr:row>
      <xdr:rowOff>71435</xdr:rowOff>
    </xdr:from>
    <xdr:to>
      <xdr:col>11</xdr:col>
      <xdr:colOff>1369217</xdr:colOff>
      <xdr:row>48</xdr:row>
      <xdr:rowOff>35717</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4"/>
        <a:stretch>
          <a:fillRect/>
        </a:stretch>
      </xdr:blipFill>
      <xdr:spPr>
        <a:xfrm>
          <a:off x="833436" y="2000248"/>
          <a:ext cx="9572625" cy="76319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0</xdr:col>
      <xdr:colOff>504825</xdr:colOff>
      <xdr:row>2</xdr:row>
      <xdr:rowOff>254794</xdr:rowOff>
    </xdr:to>
    <xdr:pic>
      <xdr:nvPicPr>
        <xdr:cNvPr id="354309" name="Gráfico 1" descr="Compartir">
          <a:hlinkClick xmlns:r="http://schemas.openxmlformats.org/officeDocument/2006/relationships" r:id="rId1"/>
          <a:extLst>
            <a:ext uri="{FF2B5EF4-FFF2-40B4-BE49-F238E27FC236}">
              <a16:creationId xmlns:a16="http://schemas.microsoft.com/office/drawing/2014/main" id="{00000000-0008-0000-0D00-00000568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138905</xdr:colOff>
      <xdr:row>1</xdr:row>
      <xdr:rowOff>82279</xdr:rowOff>
    </xdr:from>
    <xdr:to>
      <xdr:col>2</xdr:col>
      <xdr:colOff>750092</xdr:colOff>
      <xdr:row>4</xdr:row>
      <xdr:rowOff>200168</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67593" y="260873"/>
          <a:ext cx="611187" cy="91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485775</xdr:colOff>
      <xdr:row>1</xdr:row>
      <xdr:rowOff>64650</xdr:rowOff>
    </xdr:from>
    <xdr:to>
      <xdr:col>3</xdr:col>
      <xdr:colOff>466725</xdr:colOff>
      <xdr:row>4</xdr:row>
      <xdr:rowOff>153913</xdr:rowOff>
    </xdr:to>
    <xdr:pic>
      <xdr:nvPicPr>
        <xdr:cNvPr id="80779" name="Imagen 2">
          <a:extLst>
            <a:ext uri="{FF2B5EF4-FFF2-40B4-BE49-F238E27FC236}">
              <a16:creationId xmlns:a16="http://schemas.microsoft.com/office/drawing/2014/main" id="{00000000-0008-0000-0100-00008B3B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7300" y="150375"/>
          <a:ext cx="638175" cy="956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504825</xdr:colOff>
      <xdr:row>2</xdr:row>
      <xdr:rowOff>238125</xdr:rowOff>
    </xdr:to>
    <xdr:pic>
      <xdr:nvPicPr>
        <xdr:cNvPr id="80781" name="Gráfico 15" descr="Compartir">
          <a:hlinkClick xmlns:r="http://schemas.openxmlformats.org/officeDocument/2006/relationships" r:id="rId2"/>
          <a:extLst>
            <a:ext uri="{FF2B5EF4-FFF2-40B4-BE49-F238E27FC236}">
              <a16:creationId xmlns:a16="http://schemas.microsoft.com/office/drawing/2014/main" id="{00000000-0008-0000-0100-00008D3B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57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176006</xdr:colOff>
      <xdr:row>92</xdr:row>
      <xdr:rowOff>51766</xdr:rowOff>
    </xdr:from>
    <xdr:to>
      <xdr:col>8</xdr:col>
      <xdr:colOff>403777</xdr:colOff>
      <xdr:row>100</xdr:row>
      <xdr:rowOff>1552990</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2681495" y="14950108"/>
          <a:ext cx="3789293" cy="3489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418078</xdr:colOff>
      <xdr:row>1</xdr:row>
      <xdr:rowOff>77871</xdr:rowOff>
    </xdr:from>
    <xdr:to>
      <xdr:col>2</xdr:col>
      <xdr:colOff>969507</xdr:colOff>
      <xdr:row>4</xdr:row>
      <xdr:rowOff>155564</xdr:rowOff>
    </xdr:to>
    <xdr:pic>
      <xdr:nvPicPr>
        <xdr:cNvPr id="345577" name="Imagen 6">
          <a:extLst>
            <a:ext uri="{FF2B5EF4-FFF2-40B4-BE49-F238E27FC236}">
              <a16:creationId xmlns:a16="http://schemas.microsoft.com/office/drawing/2014/main" id="{00000000-0008-0000-0200-0000E945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23949" y="239456"/>
          <a:ext cx="551429" cy="82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3</xdr:row>
      <xdr:rowOff>41501</xdr:rowOff>
    </xdr:to>
    <xdr:pic>
      <xdr:nvPicPr>
        <xdr:cNvPr id="345588" name="Gráfico 14" descr="Compartir">
          <a:hlinkClick xmlns:r="http://schemas.openxmlformats.org/officeDocument/2006/relationships" r:id="rId2"/>
          <a:extLst>
            <a:ext uri="{FF2B5EF4-FFF2-40B4-BE49-F238E27FC236}">
              <a16:creationId xmlns:a16="http://schemas.microsoft.com/office/drawing/2014/main" id="{00000000-0008-0000-0200-0000F44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00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555625</xdr:colOff>
      <xdr:row>12</xdr:row>
      <xdr:rowOff>918482</xdr:rowOff>
    </xdr:from>
    <xdr:to>
      <xdr:col>7</xdr:col>
      <xdr:colOff>993775</xdr:colOff>
      <xdr:row>12</xdr:row>
      <xdr:rowOff>1251857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18036" y="3396116"/>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600982</xdr:colOff>
      <xdr:row>13</xdr:row>
      <xdr:rowOff>725714</xdr:rowOff>
    </xdr:from>
    <xdr:to>
      <xdr:col>7</xdr:col>
      <xdr:colOff>1010557</xdr:colOff>
      <xdr:row>13</xdr:row>
      <xdr:rowOff>1040039</xdr:rowOff>
    </xdr:to>
    <xdr:sp macro="" textlink="">
      <xdr:nvSpPr>
        <xdr:cNvPr id="4" name="AutoShape 8">
          <a:extLst>
            <a:ext uri="{FF2B5EF4-FFF2-40B4-BE49-F238E27FC236}">
              <a16:creationId xmlns:a16="http://schemas.microsoft.com/office/drawing/2014/main" id="{00000000-0008-0000-0200-000004000000}"/>
            </a:ext>
          </a:extLst>
        </xdr:cNvPr>
        <xdr:cNvSpPr>
          <a:spLocks noChangeArrowheads="1"/>
        </xdr:cNvSpPr>
      </xdr:nvSpPr>
      <xdr:spPr bwMode="auto">
        <a:xfrm>
          <a:off x="6463393" y="5425848"/>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623661</xdr:colOff>
      <xdr:row>14</xdr:row>
      <xdr:rowOff>198437</xdr:rowOff>
    </xdr:from>
    <xdr:to>
      <xdr:col>7</xdr:col>
      <xdr:colOff>1033236</xdr:colOff>
      <xdr:row>14</xdr:row>
      <xdr:rowOff>455612</xdr:rowOff>
    </xdr:to>
    <xdr:sp macro="" textlink="">
      <xdr:nvSpPr>
        <xdr:cNvPr id="6" name="AutoShape 8">
          <a:extLst>
            <a:ext uri="{FF2B5EF4-FFF2-40B4-BE49-F238E27FC236}">
              <a16:creationId xmlns:a16="http://schemas.microsoft.com/office/drawing/2014/main" id="{00000000-0008-0000-0200-000006000000}"/>
            </a:ext>
          </a:extLst>
        </xdr:cNvPr>
        <xdr:cNvSpPr>
          <a:spLocks noChangeArrowheads="1"/>
        </xdr:cNvSpPr>
      </xdr:nvSpPr>
      <xdr:spPr bwMode="auto">
        <a:xfrm>
          <a:off x="6486072" y="6644821"/>
          <a:ext cx="409575" cy="257175"/>
        </a:xfrm>
        <a:prstGeom prst="diamond">
          <a:avLst/>
        </a:prstGeom>
        <a:solidFill>
          <a:srgbClr val="FFFF00"/>
        </a:solidFill>
        <a:ln w="9525">
          <a:solidFill>
            <a:srgbClr val="000000"/>
          </a:solidFill>
          <a:miter lim="800000"/>
          <a:headEnd/>
          <a:tailEnd/>
        </a:ln>
      </xdr:spPr>
    </xdr:sp>
    <xdr:clientData/>
  </xdr:twoCellAnchor>
  <xdr:twoCellAnchor>
    <xdr:from>
      <xdr:col>7</xdr:col>
      <xdr:colOff>657678</xdr:colOff>
      <xdr:row>15</xdr:row>
      <xdr:rowOff>1252991</xdr:rowOff>
    </xdr:from>
    <xdr:to>
      <xdr:col>7</xdr:col>
      <xdr:colOff>1067253</xdr:colOff>
      <xdr:row>15</xdr:row>
      <xdr:rowOff>1567316</xdr:rowOff>
    </xdr:to>
    <xdr:sp macro="" textlink="">
      <xdr:nvSpPr>
        <xdr:cNvPr id="7" name="AutoShape 8">
          <a:extLst>
            <a:ext uri="{FF2B5EF4-FFF2-40B4-BE49-F238E27FC236}">
              <a16:creationId xmlns:a16="http://schemas.microsoft.com/office/drawing/2014/main" id="{00000000-0008-0000-0200-000007000000}"/>
            </a:ext>
          </a:extLst>
        </xdr:cNvPr>
        <xdr:cNvSpPr>
          <a:spLocks noChangeArrowheads="1"/>
        </xdr:cNvSpPr>
      </xdr:nvSpPr>
      <xdr:spPr bwMode="auto">
        <a:xfrm>
          <a:off x="6520089" y="8334375"/>
          <a:ext cx="409575" cy="314325"/>
        </a:xfrm>
        <a:prstGeom prst="diamond">
          <a:avLst/>
        </a:prstGeom>
        <a:solidFill>
          <a:srgbClr val="FFFF00"/>
        </a:solidFill>
        <a:ln w="9525">
          <a:solidFill>
            <a:srgbClr val="000000"/>
          </a:solidFill>
          <a:miter lim="800000"/>
          <a:headEnd/>
          <a:tailEnd/>
        </a:ln>
      </xdr:spPr>
    </xdr:sp>
    <xdr:clientData/>
  </xdr:twoCellAnchor>
  <xdr:twoCellAnchor>
    <xdr:from>
      <xdr:col>7</xdr:col>
      <xdr:colOff>674688</xdr:colOff>
      <xdr:row>16</xdr:row>
      <xdr:rowOff>209777</xdr:rowOff>
    </xdr:from>
    <xdr:to>
      <xdr:col>7</xdr:col>
      <xdr:colOff>1084263</xdr:colOff>
      <xdr:row>16</xdr:row>
      <xdr:rowOff>524102</xdr:rowOff>
    </xdr:to>
    <xdr:sp macro="" textlink="">
      <xdr:nvSpPr>
        <xdr:cNvPr id="8" name="AutoShape 8">
          <a:extLst>
            <a:ext uri="{FF2B5EF4-FFF2-40B4-BE49-F238E27FC236}">
              <a16:creationId xmlns:a16="http://schemas.microsoft.com/office/drawing/2014/main" id="{00000000-0008-0000-0200-000008000000}"/>
            </a:ext>
          </a:extLst>
        </xdr:cNvPr>
        <xdr:cNvSpPr>
          <a:spLocks noChangeArrowheads="1"/>
        </xdr:cNvSpPr>
      </xdr:nvSpPr>
      <xdr:spPr bwMode="auto">
        <a:xfrm>
          <a:off x="6537099" y="9989911"/>
          <a:ext cx="409575" cy="314325"/>
        </a:xfrm>
        <a:prstGeom prst="diamond">
          <a:avLst/>
        </a:prstGeom>
        <a:solidFill>
          <a:srgbClr val="FFFF00"/>
        </a:solidFill>
        <a:ln w="9525">
          <a:solidFill>
            <a:srgbClr val="000000"/>
          </a:solidFill>
          <a:miter lim="800000"/>
          <a:headEnd/>
          <a:tailEnd/>
        </a:ln>
      </xdr:spPr>
    </xdr:sp>
    <xdr:clientData/>
  </xdr:twoCellAnchor>
  <xdr:twoCellAnchor>
    <xdr:from>
      <xdr:col>7</xdr:col>
      <xdr:colOff>663348</xdr:colOff>
      <xdr:row>18</xdr:row>
      <xdr:rowOff>73705</xdr:rowOff>
    </xdr:from>
    <xdr:to>
      <xdr:col>7</xdr:col>
      <xdr:colOff>1072923</xdr:colOff>
      <xdr:row>18</xdr:row>
      <xdr:rowOff>368980</xdr:rowOff>
    </xdr:to>
    <xdr:sp macro="" textlink="">
      <xdr:nvSpPr>
        <xdr:cNvPr id="9" name="AutoShape 58">
          <a:extLst>
            <a:ext uri="{FF2B5EF4-FFF2-40B4-BE49-F238E27FC236}">
              <a16:creationId xmlns:a16="http://schemas.microsoft.com/office/drawing/2014/main" id="{00000000-0008-0000-0200-000009000000}"/>
            </a:ext>
          </a:extLst>
        </xdr:cNvPr>
        <xdr:cNvSpPr>
          <a:spLocks noChangeArrowheads="1"/>
        </xdr:cNvSpPr>
      </xdr:nvSpPr>
      <xdr:spPr bwMode="auto">
        <a:xfrm>
          <a:off x="6525759" y="10982098"/>
          <a:ext cx="409575" cy="295275"/>
        </a:xfrm>
        <a:prstGeom prst="diamond">
          <a:avLst/>
        </a:prstGeom>
        <a:solidFill>
          <a:srgbClr val="00B050"/>
        </a:solidFill>
        <a:ln w="9525">
          <a:solidFill>
            <a:srgbClr val="000000"/>
          </a:solidFill>
          <a:miter lim="800000"/>
          <a:headEnd/>
          <a:tailEnd/>
        </a:ln>
      </xdr:spPr>
    </xdr:sp>
    <xdr:clientData/>
  </xdr:twoCellAnchor>
  <xdr:twoCellAnchor>
    <xdr:from>
      <xdr:col>7</xdr:col>
      <xdr:colOff>652008</xdr:colOff>
      <xdr:row>19</xdr:row>
      <xdr:rowOff>215446</xdr:rowOff>
    </xdr:from>
    <xdr:to>
      <xdr:col>7</xdr:col>
      <xdr:colOff>1061583</xdr:colOff>
      <xdr:row>19</xdr:row>
      <xdr:rowOff>491671</xdr:rowOff>
    </xdr:to>
    <xdr:sp macro="" textlink="">
      <xdr:nvSpPr>
        <xdr:cNvPr id="10" name="AutoShape 58">
          <a:extLst>
            <a:ext uri="{FF2B5EF4-FFF2-40B4-BE49-F238E27FC236}">
              <a16:creationId xmlns:a16="http://schemas.microsoft.com/office/drawing/2014/main" id="{00000000-0008-0000-0200-00000A000000}"/>
            </a:ext>
          </a:extLst>
        </xdr:cNvPr>
        <xdr:cNvSpPr>
          <a:spLocks noChangeArrowheads="1"/>
        </xdr:cNvSpPr>
      </xdr:nvSpPr>
      <xdr:spPr bwMode="auto">
        <a:xfrm>
          <a:off x="6514419" y="11600089"/>
          <a:ext cx="409575" cy="276225"/>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600982</xdr:colOff>
      <xdr:row>20</xdr:row>
      <xdr:rowOff>223951</xdr:rowOff>
    </xdr:from>
    <xdr:to>
      <xdr:col>7</xdr:col>
      <xdr:colOff>1039132</xdr:colOff>
      <xdr:row>20</xdr:row>
      <xdr:rowOff>557326</xdr:rowOff>
    </xdr:to>
    <xdr:pic>
      <xdr:nvPicPr>
        <xdr:cNvPr id="11" name="Imagen 31">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05424" y="12895603"/>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652009</xdr:colOff>
      <xdr:row>22</xdr:row>
      <xdr:rowOff>192768</xdr:rowOff>
    </xdr:from>
    <xdr:to>
      <xdr:col>7</xdr:col>
      <xdr:colOff>1080634</xdr:colOff>
      <xdr:row>22</xdr:row>
      <xdr:rowOff>535668</xdr:rowOff>
    </xdr:to>
    <xdr:pic>
      <xdr:nvPicPr>
        <xdr:cNvPr id="12" name="Imagen 6">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14420" y="13459732"/>
          <a:ext cx="4286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617311</xdr:colOff>
      <xdr:row>23</xdr:row>
      <xdr:rowOff>265793</xdr:rowOff>
    </xdr:from>
    <xdr:to>
      <xdr:col>7</xdr:col>
      <xdr:colOff>1045936</xdr:colOff>
      <xdr:row>23</xdr:row>
      <xdr:rowOff>608693</xdr:rowOff>
    </xdr:to>
    <xdr:pic>
      <xdr:nvPicPr>
        <xdr:cNvPr id="13" name="Imagen 6">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9722" y="14145079"/>
          <a:ext cx="4286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323849</xdr:colOff>
      <xdr:row>1</xdr:row>
      <xdr:rowOff>75270</xdr:rowOff>
    </xdr:from>
    <xdr:to>
      <xdr:col>3</xdr:col>
      <xdr:colOff>250030</xdr:colOff>
      <xdr:row>4</xdr:row>
      <xdr:rowOff>141864</xdr:rowOff>
    </xdr:to>
    <xdr:pic>
      <xdr:nvPicPr>
        <xdr:cNvPr id="74358" name="Imagen 2">
          <a:extLst>
            <a:ext uri="{FF2B5EF4-FFF2-40B4-BE49-F238E27FC236}">
              <a16:creationId xmlns:a16="http://schemas.microsoft.com/office/drawing/2014/main" id="{00000000-0008-0000-0300-0000762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38224" y="241958"/>
          <a:ext cx="664369" cy="99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214312</xdr:rowOff>
    </xdr:to>
    <xdr:pic>
      <xdr:nvPicPr>
        <xdr:cNvPr id="74359" name="Gráfico 14" descr="Compartir">
          <a:hlinkClick xmlns:r="http://schemas.openxmlformats.org/officeDocument/2006/relationships" r:id="rId2"/>
          <a:extLst>
            <a:ext uri="{FF2B5EF4-FFF2-40B4-BE49-F238E27FC236}">
              <a16:creationId xmlns:a16="http://schemas.microsoft.com/office/drawing/2014/main" id="{00000000-0008-0000-0300-0000772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00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283368</xdr:colOff>
      <xdr:row>1</xdr:row>
      <xdr:rowOff>186157</xdr:rowOff>
    </xdr:from>
    <xdr:to>
      <xdr:col>2</xdr:col>
      <xdr:colOff>890289</xdr:colOff>
      <xdr:row>4</xdr:row>
      <xdr:rowOff>154781</xdr:rowOff>
    </xdr:to>
    <xdr:pic>
      <xdr:nvPicPr>
        <xdr:cNvPr id="353774" name="Imagen 122">
          <a:extLst>
            <a:ext uri="{FF2B5EF4-FFF2-40B4-BE49-F238E27FC236}">
              <a16:creationId xmlns:a16="http://schemas.microsoft.com/office/drawing/2014/main" id="{00000000-0008-0000-0400-0000EE65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38212" y="352845"/>
          <a:ext cx="606921" cy="909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104774</xdr:colOff>
      <xdr:row>13</xdr:row>
      <xdr:rowOff>190500</xdr:rowOff>
    </xdr:from>
    <xdr:to>
      <xdr:col>4</xdr:col>
      <xdr:colOff>266699</xdr:colOff>
      <xdr:row>13</xdr:row>
      <xdr:rowOff>323850</xdr:rowOff>
    </xdr:to>
    <xdr:sp macro="" textlink="" fLocksText="0">
      <xdr:nvSpPr>
        <xdr:cNvPr id="353776" name="AutoShape 3">
          <a:extLst>
            <a:ext uri="{FF2B5EF4-FFF2-40B4-BE49-F238E27FC236}">
              <a16:creationId xmlns:a16="http://schemas.microsoft.com/office/drawing/2014/main" id="{00000000-0008-0000-0400-0000F0650500}"/>
            </a:ext>
          </a:extLst>
        </xdr:cNvPr>
        <xdr:cNvSpPr>
          <a:spLocks noChangeArrowheads="1"/>
        </xdr:cNvSpPr>
      </xdr:nvSpPr>
      <xdr:spPr bwMode="auto">
        <a:xfrm>
          <a:off x="2783680" y="4179094"/>
          <a:ext cx="161925" cy="133350"/>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100013</xdr:colOff>
      <xdr:row>18</xdr:row>
      <xdr:rowOff>188120</xdr:rowOff>
    </xdr:from>
    <xdr:to>
      <xdr:col>4</xdr:col>
      <xdr:colOff>261938</xdr:colOff>
      <xdr:row>18</xdr:row>
      <xdr:rowOff>321470</xdr:rowOff>
    </xdr:to>
    <xdr:sp macro="" textlink="" fLocksText="0">
      <xdr:nvSpPr>
        <xdr:cNvPr id="353777" name="AutoShape 3">
          <a:extLst>
            <a:ext uri="{FF2B5EF4-FFF2-40B4-BE49-F238E27FC236}">
              <a16:creationId xmlns:a16="http://schemas.microsoft.com/office/drawing/2014/main" id="{00000000-0008-0000-0400-0000F1650500}"/>
            </a:ext>
          </a:extLst>
        </xdr:cNvPr>
        <xdr:cNvSpPr>
          <a:spLocks noChangeArrowheads="1"/>
        </xdr:cNvSpPr>
      </xdr:nvSpPr>
      <xdr:spPr bwMode="auto">
        <a:xfrm>
          <a:off x="2778919" y="6724651"/>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4</xdr:col>
      <xdr:colOff>83343</xdr:colOff>
      <xdr:row>20</xdr:row>
      <xdr:rowOff>200025</xdr:rowOff>
    </xdr:from>
    <xdr:to>
      <xdr:col>4</xdr:col>
      <xdr:colOff>245268</xdr:colOff>
      <xdr:row>20</xdr:row>
      <xdr:rowOff>333375</xdr:rowOff>
    </xdr:to>
    <xdr:sp macro="" textlink="" fLocksText="0">
      <xdr:nvSpPr>
        <xdr:cNvPr id="353778" name="AutoShape 3">
          <a:extLst>
            <a:ext uri="{FF2B5EF4-FFF2-40B4-BE49-F238E27FC236}">
              <a16:creationId xmlns:a16="http://schemas.microsoft.com/office/drawing/2014/main" id="{00000000-0008-0000-0400-0000F2650500}"/>
            </a:ext>
          </a:extLst>
        </xdr:cNvPr>
        <xdr:cNvSpPr>
          <a:spLocks noChangeArrowheads="1"/>
        </xdr:cNvSpPr>
      </xdr:nvSpPr>
      <xdr:spPr bwMode="auto">
        <a:xfrm>
          <a:off x="2762249" y="7736681"/>
          <a:ext cx="161925" cy="133350"/>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102394</xdr:colOff>
      <xdr:row>15</xdr:row>
      <xdr:rowOff>180975</xdr:rowOff>
    </xdr:from>
    <xdr:to>
      <xdr:col>4</xdr:col>
      <xdr:colOff>245269</xdr:colOff>
      <xdr:row>15</xdr:row>
      <xdr:rowOff>323850</xdr:rowOff>
    </xdr:to>
    <xdr:sp macro="" textlink="" fLocksText="0">
      <xdr:nvSpPr>
        <xdr:cNvPr id="353779" name="AutoShape 3">
          <a:extLst>
            <a:ext uri="{FF2B5EF4-FFF2-40B4-BE49-F238E27FC236}">
              <a16:creationId xmlns:a16="http://schemas.microsoft.com/office/drawing/2014/main" id="{00000000-0008-0000-0400-0000F3650500}"/>
            </a:ext>
          </a:extLst>
        </xdr:cNvPr>
        <xdr:cNvSpPr>
          <a:spLocks noChangeArrowheads="1"/>
        </xdr:cNvSpPr>
      </xdr:nvSpPr>
      <xdr:spPr bwMode="auto">
        <a:xfrm>
          <a:off x="2781300" y="5217319"/>
          <a:ext cx="142875" cy="142875"/>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109537</xdr:colOff>
      <xdr:row>14</xdr:row>
      <xdr:rowOff>204786</xdr:rowOff>
    </xdr:from>
    <xdr:to>
      <xdr:col>4</xdr:col>
      <xdr:colOff>252412</xdr:colOff>
      <xdr:row>14</xdr:row>
      <xdr:rowOff>347661</xdr:rowOff>
    </xdr:to>
    <xdr:sp macro="" textlink="" fLocksText="0">
      <xdr:nvSpPr>
        <xdr:cNvPr id="353780" name="AutoShape 3">
          <a:extLst>
            <a:ext uri="{FF2B5EF4-FFF2-40B4-BE49-F238E27FC236}">
              <a16:creationId xmlns:a16="http://schemas.microsoft.com/office/drawing/2014/main" id="{00000000-0008-0000-0400-0000F4650500}"/>
            </a:ext>
          </a:extLst>
        </xdr:cNvPr>
        <xdr:cNvSpPr>
          <a:spLocks noChangeArrowheads="1"/>
        </xdr:cNvSpPr>
      </xdr:nvSpPr>
      <xdr:spPr bwMode="auto">
        <a:xfrm>
          <a:off x="2788443" y="4741067"/>
          <a:ext cx="142875" cy="142875"/>
        </a:xfrm>
        <a:prstGeom prst="diamond">
          <a:avLst/>
        </a:prstGeom>
        <a:solidFill>
          <a:srgbClr val="00B050"/>
        </a:solidFill>
        <a:ln w="9360">
          <a:solidFill>
            <a:srgbClr val="000000"/>
          </a:solidFill>
          <a:miter lim="800000"/>
          <a:headEnd/>
          <a:tailEnd/>
        </a:ln>
      </xdr:spPr>
    </xdr:sp>
    <xdr:clientData fLocksWithSheet="0"/>
  </xdr:twoCellAnchor>
  <xdr:twoCellAnchor>
    <xdr:from>
      <xdr:col>4</xdr:col>
      <xdr:colOff>104775</xdr:colOff>
      <xdr:row>16</xdr:row>
      <xdr:rowOff>142875</xdr:rowOff>
    </xdr:from>
    <xdr:to>
      <xdr:col>4</xdr:col>
      <xdr:colOff>247650</xdr:colOff>
      <xdr:row>16</xdr:row>
      <xdr:rowOff>285750</xdr:rowOff>
    </xdr:to>
    <xdr:sp macro="" textlink="" fLocksText="0">
      <xdr:nvSpPr>
        <xdr:cNvPr id="353781" name="AutoShape 3">
          <a:extLst>
            <a:ext uri="{FF2B5EF4-FFF2-40B4-BE49-F238E27FC236}">
              <a16:creationId xmlns:a16="http://schemas.microsoft.com/office/drawing/2014/main" id="{00000000-0008-0000-0400-0000F5650500}"/>
            </a:ext>
          </a:extLst>
        </xdr:cNvPr>
        <xdr:cNvSpPr>
          <a:spLocks noChangeArrowheads="1"/>
        </xdr:cNvSpPr>
      </xdr:nvSpPr>
      <xdr:spPr bwMode="auto">
        <a:xfrm>
          <a:off x="2638425" y="5800725"/>
          <a:ext cx="142875" cy="142875"/>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104775</xdr:colOff>
      <xdr:row>22</xdr:row>
      <xdr:rowOff>190500</xdr:rowOff>
    </xdr:from>
    <xdr:to>
      <xdr:col>4</xdr:col>
      <xdr:colOff>266700</xdr:colOff>
      <xdr:row>22</xdr:row>
      <xdr:rowOff>323850</xdr:rowOff>
    </xdr:to>
    <xdr:sp macro="" textlink="" fLocksText="0">
      <xdr:nvSpPr>
        <xdr:cNvPr id="353782" name="AutoShape 3">
          <a:extLst>
            <a:ext uri="{FF2B5EF4-FFF2-40B4-BE49-F238E27FC236}">
              <a16:creationId xmlns:a16="http://schemas.microsoft.com/office/drawing/2014/main" id="{00000000-0008-0000-0400-0000F6650500}"/>
            </a:ext>
          </a:extLst>
        </xdr:cNvPr>
        <xdr:cNvSpPr>
          <a:spLocks noChangeArrowheads="1"/>
        </xdr:cNvSpPr>
      </xdr:nvSpPr>
      <xdr:spPr bwMode="auto">
        <a:xfrm>
          <a:off x="2638425" y="8820150"/>
          <a:ext cx="161925" cy="133350"/>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100012</xdr:colOff>
      <xdr:row>21</xdr:row>
      <xdr:rowOff>180975</xdr:rowOff>
    </xdr:from>
    <xdr:to>
      <xdr:col>4</xdr:col>
      <xdr:colOff>261937</xdr:colOff>
      <xdr:row>21</xdr:row>
      <xdr:rowOff>314325</xdr:rowOff>
    </xdr:to>
    <xdr:sp macro="" textlink="" fLocksText="0">
      <xdr:nvSpPr>
        <xdr:cNvPr id="353783" name="AutoShape 3">
          <a:extLst>
            <a:ext uri="{FF2B5EF4-FFF2-40B4-BE49-F238E27FC236}">
              <a16:creationId xmlns:a16="http://schemas.microsoft.com/office/drawing/2014/main" id="{00000000-0008-0000-0400-0000F7650500}"/>
            </a:ext>
          </a:extLst>
        </xdr:cNvPr>
        <xdr:cNvSpPr>
          <a:spLocks noChangeArrowheads="1"/>
        </xdr:cNvSpPr>
      </xdr:nvSpPr>
      <xdr:spPr bwMode="auto">
        <a:xfrm>
          <a:off x="2778918" y="8217694"/>
          <a:ext cx="161925" cy="133350"/>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102393</xdr:colOff>
      <xdr:row>17</xdr:row>
      <xdr:rowOff>192880</xdr:rowOff>
    </xdr:from>
    <xdr:to>
      <xdr:col>4</xdr:col>
      <xdr:colOff>245268</xdr:colOff>
      <xdr:row>17</xdr:row>
      <xdr:rowOff>335755</xdr:rowOff>
    </xdr:to>
    <xdr:sp macro="" textlink="" fLocksText="0">
      <xdr:nvSpPr>
        <xdr:cNvPr id="353784" name="AutoShape 3">
          <a:extLst>
            <a:ext uri="{FF2B5EF4-FFF2-40B4-BE49-F238E27FC236}">
              <a16:creationId xmlns:a16="http://schemas.microsoft.com/office/drawing/2014/main" id="{00000000-0008-0000-0400-0000F8650500}"/>
            </a:ext>
          </a:extLst>
        </xdr:cNvPr>
        <xdr:cNvSpPr>
          <a:spLocks noChangeArrowheads="1"/>
        </xdr:cNvSpPr>
      </xdr:nvSpPr>
      <xdr:spPr bwMode="auto">
        <a:xfrm>
          <a:off x="2781299" y="6229349"/>
          <a:ext cx="142875" cy="142875"/>
        </a:xfrm>
        <a:prstGeom prst="diamond">
          <a:avLst/>
        </a:prstGeom>
        <a:solidFill>
          <a:srgbClr val="FFFF00"/>
        </a:solidFill>
        <a:ln w="9360">
          <a:solidFill>
            <a:srgbClr val="000000"/>
          </a:solidFill>
          <a:miter lim="800000"/>
          <a:headEnd/>
          <a:tailEnd/>
        </a:ln>
      </xdr:spPr>
    </xdr:sp>
    <xdr:clientData fLocksWithSheet="0"/>
  </xdr:twoCellAnchor>
  <xdr:twoCellAnchor>
    <xdr:from>
      <xdr:col>4</xdr:col>
      <xdr:colOff>102393</xdr:colOff>
      <xdr:row>19</xdr:row>
      <xdr:rowOff>195263</xdr:rowOff>
    </xdr:from>
    <xdr:to>
      <xdr:col>4</xdr:col>
      <xdr:colOff>264318</xdr:colOff>
      <xdr:row>19</xdr:row>
      <xdr:rowOff>328613</xdr:rowOff>
    </xdr:to>
    <xdr:sp macro="" textlink="" fLocksText="0">
      <xdr:nvSpPr>
        <xdr:cNvPr id="353785" name="AutoShape 3">
          <a:extLst>
            <a:ext uri="{FF2B5EF4-FFF2-40B4-BE49-F238E27FC236}">
              <a16:creationId xmlns:a16="http://schemas.microsoft.com/office/drawing/2014/main" id="{00000000-0008-0000-0400-0000F9650500}"/>
            </a:ext>
          </a:extLst>
        </xdr:cNvPr>
        <xdr:cNvSpPr>
          <a:spLocks noChangeArrowheads="1"/>
        </xdr:cNvSpPr>
      </xdr:nvSpPr>
      <xdr:spPr bwMode="auto">
        <a:xfrm>
          <a:off x="2781299" y="7231857"/>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102394</xdr:colOff>
      <xdr:row>22</xdr:row>
      <xdr:rowOff>204788</xdr:rowOff>
    </xdr:from>
    <xdr:to>
      <xdr:col>9</xdr:col>
      <xdr:colOff>264319</xdr:colOff>
      <xdr:row>22</xdr:row>
      <xdr:rowOff>338138</xdr:rowOff>
    </xdr:to>
    <xdr:sp macro="" textlink="" fLocksText="0">
      <xdr:nvSpPr>
        <xdr:cNvPr id="353787" name="AutoShape 3">
          <a:extLst>
            <a:ext uri="{FF2B5EF4-FFF2-40B4-BE49-F238E27FC236}">
              <a16:creationId xmlns:a16="http://schemas.microsoft.com/office/drawing/2014/main" id="{00000000-0008-0000-0400-0000FB650500}"/>
            </a:ext>
          </a:extLst>
        </xdr:cNvPr>
        <xdr:cNvSpPr>
          <a:spLocks noChangeArrowheads="1"/>
        </xdr:cNvSpPr>
      </xdr:nvSpPr>
      <xdr:spPr bwMode="auto">
        <a:xfrm>
          <a:off x="5210175" y="8729663"/>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90487</xdr:colOff>
      <xdr:row>21</xdr:row>
      <xdr:rowOff>188118</xdr:rowOff>
    </xdr:from>
    <xdr:to>
      <xdr:col>9</xdr:col>
      <xdr:colOff>252412</xdr:colOff>
      <xdr:row>21</xdr:row>
      <xdr:rowOff>321468</xdr:rowOff>
    </xdr:to>
    <xdr:sp macro="" textlink="" fLocksText="0">
      <xdr:nvSpPr>
        <xdr:cNvPr id="353788" name="AutoShape 3">
          <a:extLst>
            <a:ext uri="{FF2B5EF4-FFF2-40B4-BE49-F238E27FC236}">
              <a16:creationId xmlns:a16="http://schemas.microsoft.com/office/drawing/2014/main" id="{00000000-0008-0000-0400-0000FC650500}"/>
            </a:ext>
          </a:extLst>
        </xdr:cNvPr>
        <xdr:cNvSpPr>
          <a:spLocks noChangeArrowheads="1"/>
        </xdr:cNvSpPr>
      </xdr:nvSpPr>
      <xdr:spPr bwMode="auto">
        <a:xfrm>
          <a:off x="5198268" y="8224837"/>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97631</xdr:colOff>
      <xdr:row>20</xdr:row>
      <xdr:rowOff>173830</xdr:rowOff>
    </xdr:from>
    <xdr:to>
      <xdr:col>9</xdr:col>
      <xdr:colOff>259556</xdr:colOff>
      <xdr:row>20</xdr:row>
      <xdr:rowOff>307180</xdr:rowOff>
    </xdr:to>
    <xdr:sp macro="" textlink="" fLocksText="0">
      <xdr:nvSpPr>
        <xdr:cNvPr id="353789" name="AutoShape 3">
          <a:extLst>
            <a:ext uri="{FF2B5EF4-FFF2-40B4-BE49-F238E27FC236}">
              <a16:creationId xmlns:a16="http://schemas.microsoft.com/office/drawing/2014/main" id="{00000000-0008-0000-0400-0000FD650500}"/>
            </a:ext>
          </a:extLst>
        </xdr:cNvPr>
        <xdr:cNvSpPr>
          <a:spLocks noChangeArrowheads="1"/>
        </xdr:cNvSpPr>
      </xdr:nvSpPr>
      <xdr:spPr bwMode="auto">
        <a:xfrm>
          <a:off x="5205412" y="7710486"/>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85725</xdr:colOff>
      <xdr:row>19</xdr:row>
      <xdr:rowOff>238125</xdr:rowOff>
    </xdr:from>
    <xdr:to>
      <xdr:col>9</xdr:col>
      <xdr:colOff>247650</xdr:colOff>
      <xdr:row>19</xdr:row>
      <xdr:rowOff>371475</xdr:rowOff>
    </xdr:to>
    <xdr:sp macro="" textlink="" fLocksText="0">
      <xdr:nvSpPr>
        <xdr:cNvPr id="353790" name="AutoShape 3">
          <a:extLst>
            <a:ext uri="{FF2B5EF4-FFF2-40B4-BE49-F238E27FC236}">
              <a16:creationId xmlns:a16="http://schemas.microsoft.com/office/drawing/2014/main" id="{00000000-0008-0000-0400-0000FE650500}"/>
            </a:ext>
          </a:extLst>
        </xdr:cNvPr>
        <xdr:cNvSpPr>
          <a:spLocks noChangeArrowheads="1"/>
        </xdr:cNvSpPr>
      </xdr:nvSpPr>
      <xdr:spPr bwMode="auto">
        <a:xfrm>
          <a:off x="5057775" y="73914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104775</xdr:colOff>
      <xdr:row>18</xdr:row>
      <xdr:rowOff>152400</xdr:rowOff>
    </xdr:from>
    <xdr:to>
      <xdr:col>9</xdr:col>
      <xdr:colOff>266700</xdr:colOff>
      <xdr:row>18</xdr:row>
      <xdr:rowOff>285750</xdr:rowOff>
    </xdr:to>
    <xdr:sp macro="" textlink="" fLocksText="0">
      <xdr:nvSpPr>
        <xdr:cNvPr id="353791" name="AutoShape 3">
          <a:extLst>
            <a:ext uri="{FF2B5EF4-FFF2-40B4-BE49-F238E27FC236}">
              <a16:creationId xmlns:a16="http://schemas.microsoft.com/office/drawing/2014/main" id="{00000000-0008-0000-0400-0000FF650500}"/>
            </a:ext>
          </a:extLst>
        </xdr:cNvPr>
        <xdr:cNvSpPr>
          <a:spLocks noChangeArrowheads="1"/>
        </xdr:cNvSpPr>
      </xdr:nvSpPr>
      <xdr:spPr bwMode="auto">
        <a:xfrm>
          <a:off x="5076825" y="681037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95250</xdr:colOff>
      <xdr:row>17</xdr:row>
      <xdr:rowOff>171450</xdr:rowOff>
    </xdr:from>
    <xdr:to>
      <xdr:col>9</xdr:col>
      <xdr:colOff>257175</xdr:colOff>
      <xdr:row>17</xdr:row>
      <xdr:rowOff>304800</xdr:rowOff>
    </xdr:to>
    <xdr:sp macro="" textlink="" fLocksText="0">
      <xdr:nvSpPr>
        <xdr:cNvPr id="353792" name="AutoShape 3">
          <a:extLst>
            <a:ext uri="{FF2B5EF4-FFF2-40B4-BE49-F238E27FC236}">
              <a16:creationId xmlns:a16="http://schemas.microsoft.com/office/drawing/2014/main" id="{00000000-0008-0000-0400-000000660500}"/>
            </a:ext>
          </a:extLst>
        </xdr:cNvPr>
        <xdr:cNvSpPr>
          <a:spLocks noChangeArrowheads="1"/>
        </xdr:cNvSpPr>
      </xdr:nvSpPr>
      <xdr:spPr bwMode="auto">
        <a:xfrm>
          <a:off x="5067300" y="63341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95250</xdr:colOff>
      <xdr:row>16</xdr:row>
      <xdr:rowOff>180977</xdr:rowOff>
    </xdr:from>
    <xdr:to>
      <xdr:col>9</xdr:col>
      <xdr:colOff>257175</xdr:colOff>
      <xdr:row>16</xdr:row>
      <xdr:rowOff>314327</xdr:rowOff>
    </xdr:to>
    <xdr:sp macro="" textlink="" fLocksText="0">
      <xdr:nvSpPr>
        <xdr:cNvPr id="353793" name="AutoShape 3">
          <a:extLst>
            <a:ext uri="{FF2B5EF4-FFF2-40B4-BE49-F238E27FC236}">
              <a16:creationId xmlns:a16="http://schemas.microsoft.com/office/drawing/2014/main" id="{00000000-0008-0000-0400-000001660500}"/>
            </a:ext>
          </a:extLst>
        </xdr:cNvPr>
        <xdr:cNvSpPr>
          <a:spLocks noChangeArrowheads="1"/>
        </xdr:cNvSpPr>
      </xdr:nvSpPr>
      <xdr:spPr bwMode="auto">
        <a:xfrm>
          <a:off x="5203031" y="5717383"/>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85725</xdr:colOff>
      <xdr:row>15</xdr:row>
      <xdr:rowOff>228600</xdr:rowOff>
    </xdr:from>
    <xdr:to>
      <xdr:col>9</xdr:col>
      <xdr:colOff>247650</xdr:colOff>
      <xdr:row>15</xdr:row>
      <xdr:rowOff>361950</xdr:rowOff>
    </xdr:to>
    <xdr:sp macro="" textlink="" fLocksText="0">
      <xdr:nvSpPr>
        <xdr:cNvPr id="353794" name="AutoShape 3">
          <a:extLst>
            <a:ext uri="{FF2B5EF4-FFF2-40B4-BE49-F238E27FC236}">
              <a16:creationId xmlns:a16="http://schemas.microsoft.com/office/drawing/2014/main" id="{00000000-0008-0000-0400-000002660500}"/>
            </a:ext>
          </a:extLst>
        </xdr:cNvPr>
        <xdr:cNvSpPr>
          <a:spLocks noChangeArrowheads="1"/>
        </xdr:cNvSpPr>
      </xdr:nvSpPr>
      <xdr:spPr bwMode="auto">
        <a:xfrm>
          <a:off x="5057775" y="53816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104775</xdr:colOff>
      <xdr:row>14</xdr:row>
      <xdr:rowOff>209550</xdr:rowOff>
    </xdr:from>
    <xdr:to>
      <xdr:col>9</xdr:col>
      <xdr:colOff>266700</xdr:colOff>
      <xdr:row>14</xdr:row>
      <xdr:rowOff>342900</xdr:rowOff>
    </xdr:to>
    <xdr:sp macro="" textlink="" fLocksText="0">
      <xdr:nvSpPr>
        <xdr:cNvPr id="353795" name="AutoShape 3">
          <a:extLst>
            <a:ext uri="{FF2B5EF4-FFF2-40B4-BE49-F238E27FC236}">
              <a16:creationId xmlns:a16="http://schemas.microsoft.com/office/drawing/2014/main" id="{00000000-0008-0000-0400-000003660500}"/>
            </a:ext>
          </a:extLst>
        </xdr:cNvPr>
        <xdr:cNvSpPr>
          <a:spLocks noChangeArrowheads="1"/>
        </xdr:cNvSpPr>
      </xdr:nvSpPr>
      <xdr:spPr bwMode="auto">
        <a:xfrm>
          <a:off x="5076825" y="485775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9</xdr:col>
      <xdr:colOff>85725</xdr:colOff>
      <xdr:row>13</xdr:row>
      <xdr:rowOff>214314</xdr:rowOff>
    </xdr:from>
    <xdr:to>
      <xdr:col>9</xdr:col>
      <xdr:colOff>247650</xdr:colOff>
      <xdr:row>13</xdr:row>
      <xdr:rowOff>347664</xdr:rowOff>
    </xdr:to>
    <xdr:sp macro="" textlink="" fLocksText="0">
      <xdr:nvSpPr>
        <xdr:cNvPr id="353796" name="AutoShape 3">
          <a:extLst>
            <a:ext uri="{FF2B5EF4-FFF2-40B4-BE49-F238E27FC236}">
              <a16:creationId xmlns:a16="http://schemas.microsoft.com/office/drawing/2014/main" id="{00000000-0008-0000-0400-000004660500}"/>
            </a:ext>
          </a:extLst>
        </xdr:cNvPr>
        <xdr:cNvSpPr>
          <a:spLocks noChangeArrowheads="1"/>
        </xdr:cNvSpPr>
      </xdr:nvSpPr>
      <xdr:spPr bwMode="auto">
        <a:xfrm>
          <a:off x="5193506" y="4202908"/>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97631</xdr:colOff>
      <xdr:row>13</xdr:row>
      <xdr:rowOff>226219</xdr:rowOff>
    </xdr:from>
    <xdr:to>
      <xdr:col>14</xdr:col>
      <xdr:colOff>259556</xdr:colOff>
      <xdr:row>13</xdr:row>
      <xdr:rowOff>359569</xdr:rowOff>
    </xdr:to>
    <xdr:sp macro="" textlink="" fLocksText="0">
      <xdr:nvSpPr>
        <xdr:cNvPr id="353797" name="AutoShape 3">
          <a:extLst>
            <a:ext uri="{FF2B5EF4-FFF2-40B4-BE49-F238E27FC236}">
              <a16:creationId xmlns:a16="http://schemas.microsoft.com/office/drawing/2014/main" id="{00000000-0008-0000-0400-000005660500}"/>
            </a:ext>
          </a:extLst>
        </xdr:cNvPr>
        <xdr:cNvSpPr>
          <a:spLocks noChangeArrowheads="1"/>
        </xdr:cNvSpPr>
      </xdr:nvSpPr>
      <xdr:spPr bwMode="auto">
        <a:xfrm>
          <a:off x="7634287" y="4214813"/>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95250</xdr:colOff>
      <xdr:row>13</xdr:row>
      <xdr:rowOff>219075</xdr:rowOff>
    </xdr:from>
    <xdr:to>
      <xdr:col>19</xdr:col>
      <xdr:colOff>257175</xdr:colOff>
      <xdr:row>13</xdr:row>
      <xdr:rowOff>352425</xdr:rowOff>
    </xdr:to>
    <xdr:sp macro="" textlink="" fLocksText="0">
      <xdr:nvSpPr>
        <xdr:cNvPr id="353798" name="AutoShape 3">
          <a:extLst>
            <a:ext uri="{FF2B5EF4-FFF2-40B4-BE49-F238E27FC236}">
              <a16:creationId xmlns:a16="http://schemas.microsoft.com/office/drawing/2014/main" id="{00000000-0008-0000-0400-000006660500}"/>
            </a:ext>
          </a:extLst>
        </xdr:cNvPr>
        <xdr:cNvSpPr>
          <a:spLocks noChangeArrowheads="1"/>
        </xdr:cNvSpPr>
      </xdr:nvSpPr>
      <xdr:spPr bwMode="auto">
        <a:xfrm>
          <a:off x="9944100" y="432435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90488</xdr:colOff>
      <xdr:row>14</xdr:row>
      <xdr:rowOff>209550</xdr:rowOff>
    </xdr:from>
    <xdr:to>
      <xdr:col>14</xdr:col>
      <xdr:colOff>252413</xdr:colOff>
      <xdr:row>14</xdr:row>
      <xdr:rowOff>342900</xdr:rowOff>
    </xdr:to>
    <xdr:sp macro="" textlink="" fLocksText="0">
      <xdr:nvSpPr>
        <xdr:cNvPr id="353799" name="AutoShape 3">
          <a:extLst>
            <a:ext uri="{FF2B5EF4-FFF2-40B4-BE49-F238E27FC236}">
              <a16:creationId xmlns:a16="http://schemas.microsoft.com/office/drawing/2014/main" id="{00000000-0008-0000-0400-000007660500}"/>
            </a:ext>
          </a:extLst>
        </xdr:cNvPr>
        <xdr:cNvSpPr>
          <a:spLocks noChangeArrowheads="1"/>
        </xdr:cNvSpPr>
      </xdr:nvSpPr>
      <xdr:spPr bwMode="auto">
        <a:xfrm>
          <a:off x="7627144" y="4745831"/>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114300</xdr:colOff>
      <xdr:row>14</xdr:row>
      <xdr:rowOff>219075</xdr:rowOff>
    </xdr:from>
    <xdr:to>
      <xdr:col>19</xdr:col>
      <xdr:colOff>276225</xdr:colOff>
      <xdr:row>14</xdr:row>
      <xdr:rowOff>352425</xdr:rowOff>
    </xdr:to>
    <xdr:sp macro="" textlink="" fLocksText="0">
      <xdr:nvSpPr>
        <xdr:cNvPr id="353800" name="AutoShape 3">
          <a:extLst>
            <a:ext uri="{FF2B5EF4-FFF2-40B4-BE49-F238E27FC236}">
              <a16:creationId xmlns:a16="http://schemas.microsoft.com/office/drawing/2014/main" id="{00000000-0008-0000-0400-000008660500}"/>
            </a:ext>
          </a:extLst>
        </xdr:cNvPr>
        <xdr:cNvSpPr>
          <a:spLocks noChangeArrowheads="1"/>
        </xdr:cNvSpPr>
      </xdr:nvSpPr>
      <xdr:spPr bwMode="auto">
        <a:xfrm>
          <a:off x="9963150" y="486727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85725</xdr:colOff>
      <xdr:row>15</xdr:row>
      <xdr:rowOff>185739</xdr:rowOff>
    </xdr:from>
    <xdr:to>
      <xdr:col>14</xdr:col>
      <xdr:colOff>247650</xdr:colOff>
      <xdr:row>15</xdr:row>
      <xdr:rowOff>319089</xdr:rowOff>
    </xdr:to>
    <xdr:sp macro="" textlink="" fLocksText="0">
      <xdr:nvSpPr>
        <xdr:cNvPr id="353801" name="AutoShape 3">
          <a:extLst>
            <a:ext uri="{FF2B5EF4-FFF2-40B4-BE49-F238E27FC236}">
              <a16:creationId xmlns:a16="http://schemas.microsoft.com/office/drawing/2014/main" id="{00000000-0008-0000-0400-000009660500}"/>
            </a:ext>
          </a:extLst>
        </xdr:cNvPr>
        <xdr:cNvSpPr>
          <a:spLocks noChangeArrowheads="1"/>
        </xdr:cNvSpPr>
      </xdr:nvSpPr>
      <xdr:spPr bwMode="auto">
        <a:xfrm>
          <a:off x="7622381" y="5222083"/>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142875</xdr:colOff>
      <xdr:row>15</xdr:row>
      <xdr:rowOff>180975</xdr:rowOff>
    </xdr:from>
    <xdr:to>
      <xdr:col>19</xdr:col>
      <xdr:colOff>304800</xdr:colOff>
      <xdr:row>15</xdr:row>
      <xdr:rowOff>314325</xdr:rowOff>
    </xdr:to>
    <xdr:sp macro="" textlink="" fLocksText="0">
      <xdr:nvSpPr>
        <xdr:cNvPr id="353802" name="AutoShape 3">
          <a:extLst>
            <a:ext uri="{FF2B5EF4-FFF2-40B4-BE49-F238E27FC236}">
              <a16:creationId xmlns:a16="http://schemas.microsoft.com/office/drawing/2014/main" id="{00000000-0008-0000-0400-00000A660500}"/>
            </a:ext>
          </a:extLst>
        </xdr:cNvPr>
        <xdr:cNvSpPr>
          <a:spLocks noChangeArrowheads="1"/>
        </xdr:cNvSpPr>
      </xdr:nvSpPr>
      <xdr:spPr bwMode="auto">
        <a:xfrm>
          <a:off x="9991725" y="53340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97631</xdr:colOff>
      <xdr:row>16</xdr:row>
      <xdr:rowOff>200026</xdr:rowOff>
    </xdr:from>
    <xdr:to>
      <xdr:col>14</xdr:col>
      <xdr:colOff>259556</xdr:colOff>
      <xdr:row>16</xdr:row>
      <xdr:rowOff>333376</xdr:rowOff>
    </xdr:to>
    <xdr:sp macro="" textlink="" fLocksText="0">
      <xdr:nvSpPr>
        <xdr:cNvPr id="353803" name="AutoShape 3">
          <a:extLst>
            <a:ext uri="{FF2B5EF4-FFF2-40B4-BE49-F238E27FC236}">
              <a16:creationId xmlns:a16="http://schemas.microsoft.com/office/drawing/2014/main" id="{00000000-0008-0000-0400-00000B660500}"/>
            </a:ext>
          </a:extLst>
        </xdr:cNvPr>
        <xdr:cNvSpPr>
          <a:spLocks noChangeArrowheads="1"/>
        </xdr:cNvSpPr>
      </xdr:nvSpPr>
      <xdr:spPr bwMode="auto">
        <a:xfrm>
          <a:off x="7634287" y="5736432"/>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123825</xdr:colOff>
      <xdr:row>16</xdr:row>
      <xdr:rowOff>171450</xdr:rowOff>
    </xdr:from>
    <xdr:to>
      <xdr:col>19</xdr:col>
      <xdr:colOff>285750</xdr:colOff>
      <xdr:row>16</xdr:row>
      <xdr:rowOff>304800</xdr:rowOff>
    </xdr:to>
    <xdr:sp macro="" textlink="" fLocksText="0">
      <xdr:nvSpPr>
        <xdr:cNvPr id="353804" name="AutoShape 3">
          <a:extLst>
            <a:ext uri="{FF2B5EF4-FFF2-40B4-BE49-F238E27FC236}">
              <a16:creationId xmlns:a16="http://schemas.microsoft.com/office/drawing/2014/main" id="{00000000-0008-0000-0400-00000C660500}"/>
            </a:ext>
          </a:extLst>
        </xdr:cNvPr>
        <xdr:cNvSpPr>
          <a:spLocks noChangeArrowheads="1"/>
        </xdr:cNvSpPr>
      </xdr:nvSpPr>
      <xdr:spPr bwMode="auto">
        <a:xfrm>
          <a:off x="9972675" y="58293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104775</xdr:colOff>
      <xdr:row>17</xdr:row>
      <xdr:rowOff>200025</xdr:rowOff>
    </xdr:from>
    <xdr:to>
      <xdr:col>14</xdr:col>
      <xdr:colOff>266700</xdr:colOff>
      <xdr:row>17</xdr:row>
      <xdr:rowOff>333375</xdr:rowOff>
    </xdr:to>
    <xdr:sp macro="" textlink="" fLocksText="0">
      <xdr:nvSpPr>
        <xdr:cNvPr id="353805" name="AutoShape 3">
          <a:extLst>
            <a:ext uri="{FF2B5EF4-FFF2-40B4-BE49-F238E27FC236}">
              <a16:creationId xmlns:a16="http://schemas.microsoft.com/office/drawing/2014/main" id="{00000000-0008-0000-0400-00000D660500}"/>
            </a:ext>
          </a:extLst>
        </xdr:cNvPr>
        <xdr:cNvSpPr>
          <a:spLocks noChangeArrowheads="1"/>
        </xdr:cNvSpPr>
      </xdr:nvSpPr>
      <xdr:spPr bwMode="auto">
        <a:xfrm>
          <a:off x="7515225" y="63627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123825</xdr:colOff>
      <xdr:row>17</xdr:row>
      <xdr:rowOff>171450</xdr:rowOff>
    </xdr:from>
    <xdr:to>
      <xdr:col>19</xdr:col>
      <xdr:colOff>285750</xdr:colOff>
      <xdr:row>17</xdr:row>
      <xdr:rowOff>304800</xdr:rowOff>
    </xdr:to>
    <xdr:sp macro="" textlink="" fLocksText="0">
      <xdr:nvSpPr>
        <xdr:cNvPr id="353806" name="AutoShape 3">
          <a:extLst>
            <a:ext uri="{FF2B5EF4-FFF2-40B4-BE49-F238E27FC236}">
              <a16:creationId xmlns:a16="http://schemas.microsoft.com/office/drawing/2014/main" id="{00000000-0008-0000-0400-00000E660500}"/>
            </a:ext>
          </a:extLst>
        </xdr:cNvPr>
        <xdr:cNvSpPr>
          <a:spLocks noChangeArrowheads="1"/>
        </xdr:cNvSpPr>
      </xdr:nvSpPr>
      <xdr:spPr bwMode="auto">
        <a:xfrm>
          <a:off x="9972675" y="63341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95250</xdr:colOff>
      <xdr:row>18</xdr:row>
      <xdr:rowOff>171450</xdr:rowOff>
    </xdr:from>
    <xdr:to>
      <xdr:col>14</xdr:col>
      <xdr:colOff>257175</xdr:colOff>
      <xdr:row>18</xdr:row>
      <xdr:rowOff>304800</xdr:rowOff>
    </xdr:to>
    <xdr:sp macro="" textlink="" fLocksText="0">
      <xdr:nvSpPr>
        <xdr:cNvPr id="353807" name="AutoShape 3">
          <a:extLst>
            <a:ext uri="{FF2B5EF4-FFF2-40B4-BE49-F238E27FC236}">
              <a16:creationId xmlns:a16="http://schemas.microsoft.com/office/drawing/2014/main" id="{00000000-0008-0000-0400-00000F660500}"/>
            </a:ext>
          </a:extLst>
        </xdr:cNvPr>
        <xdr:cNvSpPr>
          <a:spLocks noChangeArrowheads="1"/>
        </xdr:cNvSpPr>
      </xdr:nvSpPr>
      <xdr:spPr bwMode="auto">
        <a:xfrm>
          <a:off x="7505700" y="68294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95251</xdr:colOff>
      <xdr:row>18</xdr:row>
      <xdr:rowOff>188119</xdr:rowOff>
    </xdr:from>
    <xdr:to>
      <xdr:col>19</xdr:col>
      <xdr:colOff>257176</xdr:colOff>
      <xdr:row>18</xdr:row>
      <xdr:rowOff>321469</xdr:rowOff>
    </xdr:to>
    <xdr:sp macro="" textlink="" fLocksText="0">
      <xdr:nvSpPr>
        <xdr:cNvPr id="353808" name="AutoShape 3">
          <a:extLst>
            <a:ext uri="{FF2B5EF4-FFF2-40B4-BE49-F238E27FC236}">
              <a16:creationId xmlns:a16="http://schemas.microsoft.com/office/drawing/2014/main" id="{00000000-0008-0000-0400-000010660500}"/>
            </a:ext>
          </a:extLst>
        </xdr:cNvPr>
        <xdr:cNvSpPr>
          <a:spLocks noChangeArrowheads="1"/>
        </xdr:cNvSpPr>
      </xdr:nvSpPr>
      <xdr:spPr bwMode="auto">
        <a:xfrm>
          <a:off x="10060782" y="672465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85725</xdr:colOff>
      <xdr:row>19</xdr:row>
      <xdr:rowOff>200025</xdr:rowOff>
    </xdr:from>
    <xdr:to>
      <xdr:col>14</xdr:col>
      <xdr:colOff>247650</xdr:colOff>
      <xdr:row>19</xdr:row>
      <xdr:rowOff>333375</xdr:rowOff>
    </xdr:to>
    <xdr:sp macro="" textlink="" fLocksText="0">
      <xdr:nvSpPr>
        <xdr:cNvPr id="353809" name="AutoShape 3">
          <a:extLst>
            <a:ext uri="{FF2B5EF4-FFF2-40B4-BE49-F238E27FC236}">
              <a16:creationId xmlns:a16="http://schemas.microsoft.com/office/drawing/2014/main" id="{00000000-0008-0000-0400-000011660500}"/>
            </a:ext>
          </a:extLst>
        </xdr:cNvPr>
        <xdr:cNvSpPr>
          <a:spLocks noChangeArrowheads="1"/>
        </xdr:cNvSpPr>
      </xdr:nvSpPr>
      <xdr:spPr bwMode="auto">
        <a:xfrm>
          <a:off x="7496175" y="73533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104775</xdr:colOff>
      <xdr:row>19</xdr:row>
      <xdr:rowOff>171450</xdr:rowOff>
    </xdr:from>
    <xdr:to>
      <xdr:col>19</xdr:col>
      <xdr:colOff>266700</xdr:colOff>
      <xdr:row>19</xdr:row>
      <xdr:rowOff>304800</xdr:rowOff>
    </xdr:to>
    <xdr:sp macro="" textlink="" fLocksText="0">
      <xdr:nvSpPr>
        <xdr:cNvPr id="353810" name="AutoShape 3">
          <a:extLst>
            <a:ext uri="{FF2B5EF4-FFF2-40B4-BE49-F238E27FC236}">
              <a16:creationId xmlns:a16="http://schemas.microsoft.com/office/drawing/2014/main" id="{00000000-0008-0000-0400-000012660500}"/>
            </a:ext>
          </a:extLst>
        </xdr:cNvPr>
        <xdr:cNvSpPr>
          <a:spLocks noChangeArrowheads="1"/>
        </xdr:cNvSpPr>
      </xdr:nvSpPr>
      <xdr:spPr bwMode="auto">
        <a:xfrm>
          <a:off x="9953625" y="73247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85725</xdr:colOff>
      <xdr:row>20</xdr:row>
      <xdr:rowOff>190500</xdr:rowOff>
    </xdr:from>
    <xdr:to>
      <xdr:col>14</xdr:col>
      <xdr:colOff>247650</xdr:colOff>
      <xdr:row>20</xdr:row>
      <xdr:rowOff>323850</xdr:rowOff>
    </xdr:to>
    <xdr:sp macro="" textlink="" fLocksText="0">
      <xdr:nvSpPr>
        <xdr:cNvPr id="353811" name="AutoShape 3">
          <a:extLst>
            <a:ext uri="{FF2B5EF4-FFF2-40B4-BE49-F238E27FC236}">
              <a16:creationId xmlns:a16="http://schemas.microsoft.com/office/drawing/2014/main" id="{00000000-0008-0000-0400-000013660500}"/>
            </a:ext>
          </a:extLst>
        </xdr:cNvPr>
        <xdr:cNvSpPr>
          <a:spLocks noChangeArrowheads="1"/>
        </xdr:cNvSpPr>
      </xdr:nvSpPr>
      <xdr:spPr bwMode="auto">
        <a:xfrm>
          <a:off x="7496175" y="783907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90487</xdr:colOff>
      <xdr:row>20</xdr:row>
      <xdr:rowOff>190500</xdr:rowOff>
    </xdr:from>
    <xdr:to>
      <xdr:col>19</xdr:col>
      <xdr:colOff>252412</xdr:colOff>
      <xdr:row>20</xdr:row>
      <xdr:rowOff>323850</xdr:rowOff>
    </xdr:to>
    <xdr:sp macro="" textlink="" fLocksText="0">
      <xdr:nvSpPr>
        <xdr:cNvPr id="353812" name="AutoShape 3">
          <a:extLst>
            <a:ext uri="{FF2B5EF4-FFF2-40B4-BE49-F238E27FC236}">
              <a16:creationId xmlns:a16="http://schemas.microsoft.com/office/drawing/2014/main" id="{00000000-0008-0000-0400-000014660500}"/>
            </a:ext>
          </a:extLst>
        </xdr:cNvPr>
        <xdr:cNvSpPr>
          <a:spLocks noChangeArrowheads="1"/>
        </xdr:cNvSpPr>
      </xdr:nvSpPr>
      <xdr:spPr bwMode="auto">
        <a:xfrm>
          <a:off x="10056018" y="7727156"/>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85725</xdr:colOff>
      <xdr:row>21</xdr:row>
      <xdr:rowOff>209550</xdr:rowOff>
    </xdr:from>
    <xdr:to>
      <xdr:col>14</xdr:col>
      <xdr:colOff>247650</xdr:colOff>
      <xdr:row>21</xdr:row>
      <xdr:rowOff>342900</xdr:rowOff>
    </xdr:to>
    <xdr:sp macro="" textlink="" fLocksText="0">
      <xdr:nvSpPr>
        <xdr:cNvPr id="353813" name="AutoShape 3">
          <a:extLst>
            <a:ext uri="{FF2B5EF4-FFF2-40B4-BE49-F238E27FC236}">
              <a16:creationId xmlns:a16="http://schemas.microsoft.com/office/drawing/2014/main" id="{00000000-0008-0000-0400-000015660500}"/>
            </a:ext>
          </a:extLst>
        </xdr:cNvPr>
        <xdr:cNvSpPr>
          <a:spLocks noChangeArrowheads="1"/>
        </xdr:cNvSpPr>
      </xdr:nvSpPr>
      <xdr:spPr bwMode="auto">
        <a:xfrm>
          <a:off x="7496175" y="83534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104775</xdr:colOff>
      <xdr:row>21</xdr:row>
      <xdr:rowOff>171450</xdr:rowOff>
    </xdr:from>
    <xdr:to>
      <xdr:col>19</xdr:col>
      <xdr:colOff>266700</xdr:colOff>
      <xdr:row>21</xdr:row>
      <xdr:rowOff>304800</xdr:rowOff>
    </xdr:to>
    <xdr:sp macro="" textlink="" fLocksText="0">
      <xdr:nvSpPr>
        <xdr:cNvPr id="353814" name="AutoShape 3">
          <a:extLst>
            <a:ext uri="{FF2B5EF4-FFF2-40B4-BE49-F238E27FC236}">
              <a16:creationId xmlns:a16="http://schemas.microsoft.com/office/drawing/2014/main" id="{00000000-0008-0000-0400-000016660500}"/>
            </a:ext>
          </a:extLst>
        </xdr:cNvPr>
        <xdr:cNvSpPr>
          <a:spLocks noChangeArrowheads="1"/>
        </xdr:cNvSpPr>
      </xdr:nvSpPr>
      <xdr:spPr bwMode="auto">
        <a:xfrm>
          <a:off x="9953625" y="831532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14</xdr:col>
      <xdr:colOff>104775</xdr:colOff>
      <xdr:row>22</xdr:row>
      <xdr:rowOff>200025</xdr:rowOff>
    </xdr:from>
    <xdr:to>
      <xdr:col>14</xdr:col>
      <xdr:colOff>266700</xdr:colOff>
      <xdr:row>22</xdr:row>
      <xdr:rowOff>333375</xdr:rowOff>
    </xdr:to>
    <xdr:sp macro="" textlink="" fLocksText="0">
      <xdr:nvSpPr>
        <xdr:cNvPr id="353815" name="AutoShape 3">
          <a:extLst>
            <a:ext uri="{FF2B5EF4-FFF2-40B4-BE49-F238E27FC236}">
              <a16:creationId xmlns:a16="http://schemas.microsoft.com/office/drawing/2014/main" id="{00000000-0008-0000-0400-000017660500}"/>
            </a:ext>
          </a:extLst>
        </xdr:cNvPr>
        <xdr:cNvSpPr>
          <a:spLocks noChangeArrowheads="1"/>
        </xdr:cNvSpPr>
      </xdr:nvSpPr>
      <xdr:spPr bwMode="auto">
        <a:xfrm>
          <a:off x="7515225" y="8829675"/>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19</xdr:col>
      <xdr:colOff>97631</xdr:colOff>
      <xdr:row>22</xdr:row>
      <xdr:rowOff>200025</xdr:rowOff>
    </xdr:from>
    <xdr:to>
      <xdr:col>19</xdr:col>
      <xdr:colOff>259556</xdr:colOff>
      <xdr:row>22</xdr:row>
      <xdr:rowOff>333375</xdr:rowOff>
    </xdr:to>
    <xdr:sp macro="" textlink="" fLocksText="0">
      <xdr:nvSpPr>
        <xdr:cNvPr id="353816" name="AutoShape 3">
          <a:extLst>
            <a:ext uri="{FF2B5EF4-FFF2-40B4-BE49-F238E27FC236}">
              <a16:creationId xmlns:a16="http://schemas.microsoft.com/office/drawing/2014/main" id="{00000000-0008-0000-0400-000018660500}"/>
            </a:ext>
          </a:extLst>
        </xdr:cNvPr>
        <xdr:cNvSpPr>
          <a:spLocks noChangeArrowheads="1"/>
        </xdr:cNvSpPr>
      </xdr:nvSpPr>
      <xdr:spPr bwMode="auto">
        <a:xfrm>
          <a:off x="10063162" y="8724900"/>
          <a:ext cx="161925" cy="133350"/>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361950</xdr:colOff>
      <xdr:row>22</xdr:row>
      <xdr:rowOff>200025</xdr:rowOff>
    </xdr:from>
    <xdr:to>
      <xdr:col>20</xdr:col>
      <xdr:colOff>609600</xdr:colOff>
      <xdr:row>22</xdr:row>
      <xdr:rowOff>381000</xdr:rowOff>
    </xdr:to>
    <xdr:sp macro="" textlink="" fLocksText="0">
      <xdr:nvSpPr>
        <xdr:cNvPr id="353823" name="AutoShape 3">
          <a:extLst>
            <a:ext uri="{FF2B5EF4-FFF2-40B4-BE49-F238E27FC236}">
              <a16:creationId xmlns:a16="http://schemas.microsoft.com/office/drawing/2014/main" id="{00000000-0008-0000-0400-00001F660500}"/>
            </a:ext>
          </a:extLst>
        </xdr:cNvPr>
        <xdr:cNvSpPr>
          <a:spLocks noChangeArrowheads="1"/>
        </xdr:cNvSpPr>
      </xdr:nvSpPr>
      <xdr:spPr bwMode="auto">
        <a:xfrm>
          <a:off x="10591800" y="8829675"/>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238125</xdr:colOff>
      <xdr:row>22</xdr:row>
      <xdr:rowOff>295275</xdr:rowOff>
    </xdr:from>
    <xdr:to>
      <xdr:col>20</xdr:col>
      <xdr:colOff>485775</xdr:colOff>
      <xdr:row>22</xdr:row>
      <xdr:rowOff>476250</xdr:rowOff>
    </xdr:to>
    <xdr:sp macro="" textlink="" fLocksText="0">
      <xdr:nvSpPr>
        <xdr:cNvPr id="353824" name="AutoShape 3">
          <a:extLst>
            <a:ext uri="{FF2B5EF4-FFF2-40B4-BE49-F238E27FC236}">
              <a16:creationId xmlns:a16="http://schemas.microsoft.com/office/drawing/2014/main" id="{00000000-0008-0000-0400-000020660500}"/>
            </a:ext>
          </a:extLst>
        </xdr:cNvPr>
        <xdr:cNvSpPr>
          <a:spLocks noChangeArrowheads="1"/>
        </xdr:cNvSpPr>
      </xdr:nvSpPr>
      <xdr:spPr bwMode="auto">
        <a:xfrm>
          <a:off x="10467975" y="89249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123825</xdr:colOff>
      <xdr:row>22</xdr:row>
      <xdr:rowOff>209550</xdr:rowOff>
    </xdr:from>
    <xdr:to>
      <xdr:col>20</xdr:col>
      <xdr:colOff>371475</xdr:colOff>
      <xdr:row>22</xdr:row>
      <xdr:rowOff>390525</xdr:rowOff>
    </xdr:to>
    <xdr:sp macro="" textlink="" fLocksText="0">
      <xdr:nvSpPr>
        <xdr:cNvPr id="353825" name="AutoShape 3">
          <a:extLst>
            <a:ext uri="{FF2B5EF4-FFF2-40B4-BE49-F238E27FC236}">
              <a16:creationId xmlns:a16="http://schemas.microsoft.com/office/drawing/2014/main" id="{00000000-0008-0000-0400-000021660500}"/>
            </a:ext>
          </a:extLst>
        </xdr:cNvPr>
        <xdr:cNvSpPr>
          <a:spLocks noChangeArrowheads="1"/>
        </xdr:cNvSpPr>
      </xdr:nvSpPr>
      <xdr:spPr bwMode="auto">
        <a:xfrm>
          <a:off x="10353675" y="88392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257175</xdr:colOff>
      <xdr:row>22</xdr:row>
      <xdr:rowOff>114300</xdr:rowOff>
    </xdr:from>
    <xdr:to>
      <xdr:col>20</xdr:col>
      <xdr:colOff>504825</xdr:colOff>
      <xdr:row>22</xdr:row>
      <xdr:rowOff>295275</xdr:rowOff>
    </xdr:to>
    <xdr:sp macro="" textlink="" fLocksText="0">
      <xdr:nvSpPr>
        <xdr:cNvPr id="353826" name="AutoShape 3">
          <a:extLst>
            <a:ext uri="{FF2B5EF4-FFF2-40B4-BE49-F238E27FC236}">
              <a16:creationId xmlns:a16="http://schemas.microsoft.com/office/drawing/2014/main" id="{00000000-0008-0000-0400-000022660500}"/>
            </a:ext>
          </a:extLst>
        </xdr:cNvPr>
        <xdr:cNvSpPr>
          <a:spLocks noChangeArrowheads="1"/>
        </xdr:cNvSpPr>
      </xdr:nvSpPr>
      <xdr:spPr bwMode="auto">
        <a:xfrm>
          <a:off x="10487025" y="87439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390525</xdr:colOff>
      <xdr:row>21</xdr:row>
      <xdr:rowOff>171450</xdr:rowOff>
    </xdr:from>
    <xdr:to>
      <xdr:col>20</xdr:col>
      <xdr:colOff>638175</xdr:colOff>
      <xdr:row>21</xdr:row>
      <xdr:rowOff>352425</xdr:rowOff>
    </xdr:to>
    <xdr:sp macro="" textlink="" fLocksText="0">
      <xdr:nvSpPr>
        <xdr:cNvPr id="353827" name="AutoShape 3">
          <a:extLst>
            <a:ext uri="{FF2B5EF4-FFF2-40B4-BE49-F238E27FC236}">
              <a16:creationId xmlns:a16="http://schemas.microsoft.com/office/drawing/2014/main" id="{00000000-0008-0000-0400-000023660500}"/>
            </a:ext>
          </a:extLst>
        </xdr:cNvPr>
        <xdr:cNvSpPr>
          <a:spLocks noChangeArrowheads="1"/>
        </xdr:cNvSpPr>
      </xdr:nvSpPr>
      <xdr:spPr bwMode="auto">
        <a:xfrm>
          <a:off x="10620375" y="8315325"/>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266700</xdr:colOff>
      <xdr:row>21</xdr:row>
      <xdr:rowOff>266700</xdr:rowOff>
    </xdr:from>
    <xdr:to>
      <xdr:col>20</xdr:col>
      <xdr:colOff>514350</xdr:colOff>
      <xdr:row>21</xdr:row>
      <xdr:rowOff>447675</xdr:rowOff>
    </xdr:to>
    <xdr:sp macro="" textlink="" fLocksText="0">
      <xdr:nvSpPr>
        <xdr:cNvPr id="353828" name="AutoShape 3">
          <a:extLst>
            <a:ext uri="{FF2B5EF4-FFF2-40B4-BE49-F238E27FC236}">
              <a16:creationId xmlns:a16="http://schemas.microsoft.com/office/drawing/2014/main" id="{00000000-0008-0000-0400-000024660500}"/>
            </a:ext>
          </a:extLst>
        </xdr:cNvPr>
        <xdr:cNvSpPr>
          <a:spLocks noChangeArrowheads="1"/>
        </xdr:cNvSpPr>
      </xdr:nvSpPr>
      <xdr:spPr bwMode="auto">
        <a:xfrm>
          <a:off x="10496550" y="84105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152400</xdr:colOff>
      <xdr:row>21</xdr:row>
      <xdr:rowOff>180975</xdr:rowOff>
    </xdr:from>
    <xdr:to>
      <xdr:col>20</xdr:col>
      <xdr:colOff>400050</xdr:colOff>
      <xdr:row>21</xdr:row>
      <xdr:rowOff>361950</xdr:rowOff>
    </xdr:to>
    <xdr:sp macro="" textlink="" fLocksText="0">
      <xdr:nvSpPr>
        <xdr:cNvPr id="353829" name="AutoShape 3">
          <a:extLst>
            <a:ext uri="{FF2B5EF4-FFF2-40B4-BE49-F238E27FC236}">
              <a16:creationId xmlns:a16="http://schemas.microsoft.com/office/drawing/2014/main" id="{00000000-0008-0000-0400-000025660500}"/>
            </a:ext>
          </a:extLst>
        </xdr:cNvPr>
        <xdr:cNvSpPr>
          <a:spLocks noChangeArrowheads="1"/>
        </xdr:cNvSpPr>
      </xdr:nvSpPr>
      <xdr:spPr bwMode="auto">
        <a:xfrm>
          <a:off x="10382250" y="83248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285750</xdr:colOff>
      <xdr:row>21</xdr:row>
      <xdr:rowOff>85725</xdr:rowOff>
    </xdr:from>
    <xdr:to>
      <xdr:col>20</xdr:col>
      <xdr:colOff>533400</xdr:colOff>
      <xdr:row>21</xdr:row>
      <xdr:rowOff>266700</xdr:rowOff>
    </xdr:to>
    <xdr:sp macro="" textlink="" fLocksText="0">
      <xdr:nvSpPr>
        <xdr:cNvPr id="353830" name="AutoShape 3">
          <a:extLst>
            <a:ext uri="{FF2B5EF4-FFF2-40B4-BE49-F238E27FC236}">
              <a16:creationId xmlns:a16="http://schemas.microsoft.com/office/drawing/2014/main" id="{00000000-0008-0000-0400-000026660500}"/>
            </a:ext>
          </a:extLst>
        </xdr:cNvPr>
        <xdr:cNvSpPr>
          <a:spLocks noChangeArrowheads="1"/>
        </xdr:cNvSpPr>
      </xdr:nvSpPr>
      <xdr:spPr bwMode="auto">
        <a:xfrm>
          <a:off x="10515600" y="82296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352425</xdr:colOff>
      <xdr:row>20</xdr:row>
      <xdr:rowOff>152400</xdr:rowOff>
    </xdr:from>
    <xdr:to>
      <xdr:col>20</xdr:col>
      <xdr:colOff>600075</xdr:colOff>
      <xdr:row>20</xdr:row>
      <xdr:rowOff>333375</xdr:rowOff>
    </xdr:to>
    <xdr:sp macro="" textlink="" fLocksText="0">
      <xdr:nvSpPr>
        <xdr:cNvPr id="353831" name="AutoShape 3">
          <a:extLst>
            <a:ext uri="{FF2B5EF4-FFF2-40B4-BE49-F238E27FC236}">
              <a16:creationId xmlns:a16="http://schemas.microsoft.com/office/drawing/2014/main" id="{00000000-0008-0000-0400-000027660500}"/>
            </a:ext>
          </a:extLst>
        </xdr:cNvPr>
        <xdr:cNvSpPr>
          <a:spLocks noChangeArrowheads="1"/>
        </xdr:cNvSpPr>
      </xdr:nvSpPr>
      <xdr:spPr bwMode="auto">
        <a:xfrm>
          <a:off x="10582275" y="7800975"/>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228600</xdr:colOff>
      <xdr:row>20</xdr:row>
      <xdr:rowOff>247650</xdr:rowOff>
    </xdr:from>
    <xdr:to>
      <xdr:col>20</xdr:col>
      <xdr:colOff>476250</xdr:colOff>
      <xdr:row>20</xdr:row>
      <xdr:rowOff>428625</xdr:rowOff>
    </xdr:to>
    <xdr:sp macro="" textlink="" fLocksText="0">
      <xdr:nvSpPr>
        <xdr:cNvPr id="353832" name="AutoShape 3">
          <a:extLst>
            <a:ext uri="{FF2B5EF4-FFF2-40B4-BE49-F238E27FC236}">
              <a16:creationId xmlns:a16="http://schemas.microsoft.com/office/drawing/2014/main" id="{00000000-0008-0000-0400-000028660500}"/>
            </a:ext>
          </a:extLst>
        </xdr:cNvPr>
        <xdr:cNvSpPr>
          <a:spLocks noChangeArrowheads="1"/>
        </xdr:cNvSpPr>
      </xdr:nvSpPr>
      <xdr:spPr bwMode="auto">
        <a:xfrm>
          <a:off x="10458450" y="78962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114300</xdr:colOff>
      <xdr:row>20</xdr:row>
      <xdr:rowOff>161925</xdr:rowOff>
    </xdr:from>
    <xdr:to>
      <xdr:col>20</xdr:col>
      <xdr:colOff>361950</xdr:colOff>
      <xdr:row>20</xdr:row>
      <xdr:rowOff>342900</xdr:rowOff>
    </xdr:to>
    <xdr:sp macro="" textlink="" fLocksText="0">
      <xdr:nvSpPr>
        <xdr:cNvPr id="353833" name="AutoShape 3">
          <a:extLst>
            <a:ext uri="{FF2B5EF4-FFF2-40B4-BE49-F238E27FC236}">
              <a16:creationId xmlns:a16="http://schemas.microsoft.com/office/drawing/2014/main" id="{00000000-0008-0000-0400-000029660500}"/>
            </a:ext>
          </a:extLst>
        </xdr:cNvPr>
        <xdr:cNvSpPr>
          <a:spLocks noChangeArrowheads="1"/>
        </xdr:cNvSpPr>
      </xdr:nvSpPr>
      <xdr:spPr bwMode="auto">
        <a:xfrm>
          <a:off x="10344150" y="78105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247650</xdr:colOff>
      <xdr:row>20</xdr:row>
      <xdr:rowOff>66675</xdr:rowOff>
    </xdr:from>
    <xdr:to>
      <xdr:col>20</xdr:col>
      <xdr:colOff>495300</xdr:colOff>
      <xdr:row>20</xdr:row>
      <xdr:rowOff>247650</xdr:rowOff>
    </xdr:to>
    <xdr:sp macro="" textlink="" fLocksText="0">
      <xdr:nvSpPr>
        <xdr:cNvPr id="353834" name="AutoShape 3">
          <a:extLst>
            <a:ext uri="{FF2B5EF4-FFF2-40B4-BE49-F238E27FC236}">
              <a16:creationId xmlns:a16="http://schemas.microsoft.com/office/drawing/2014/main" id="{00000000-0008-0000-0400-00002A660500}"/>
            </a:ext>
          </a:extLst>
        </xdr:cNvPr>
        <xdr:cNvSpPr>
          <a:spLocks noChangeArrowheads="1"/>
        </xdr:cNvSpPr>
      </xdr:nvSpPr>
      <xdr:spPr bwMode="auto">
        <a:xfrm>
          <a:off x="10477500" y="77152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361950</xdr:colOff>
      <xdr:row>19</xdr:row>
      <xdr:rowOff>190500</xdr:rowOff>
    </xdr:from>
    <xdr:to>
      <xdr:col>20</xdr:col>
      <xdr:colOff>609600</xdr:colOff>
      <xdr:row>19</xdr:row>
      <xdr:rowOff>371475</xdr:rowOff>
    </xdr:to>
    <xdr:sp macro="" textlink="" fLocksText="0">
      <xdr:nvSpPr>
        <xdr:cNvPr id="353835" name="AutoShape 3">
          <a:extLst>
            <a:ext uri="{FF2B5EF4-FFF2-40B4-BE49-F238E27FC236}">
              <a16:creationId xmlns:a16="http://schemas.microsoft.com/office/drawing/2014/main" id="{00000000-0008-0000-0400-00002B660500}"/>
            </a:ext>
          </a:extLst>
        </xdr:cNvPr>
        <xdr:cNvSpPr>
          <a:spLocks noChangeArrowheads="1"/>
        </xdr:cNvSpPr>
      </xdr:nvSpPr>
      <xdr:spPr bwMode="auto">
        <a:xfrm>
          <a:off x="10591800" y="73437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238125</xdr:colOff>
      <xdr:row>19</xdr:row>
      <xdr:rowOff>285750</xdr:rowOff>
    </xdr:from>
    <xdr:to>
      <xdr:col>20</xdr:col>
      <xdr:colOff>485775</xdr:colOff>
      <xdr:row>19</xdr:row>
      <xdr:rowOff>466725</xdr:rowOff>
    </xdr:to>
    <xdr:sp macro="" textlink="" fLocksText="0">
      <xdr:nvSpPr>
        <xdr:cNvPr id="353836" name="AutoShape 3">
          <a:extLst>
            <a:ext uri="{FF2B5EF4-FFF2-40B4-BE49-F238E27FC236}">
              <a16:creationId xmlns:a16="http://schemas.microsoft.com/office/drawing/2014/main" id="{00000000-0008-0000-0400-00002C660500}"/>
            </a:ext>
          </a:extLst>
        </xdr:cNvPr>
        <xdr:cNvSpPr>
          <a:spLocks noChangeArrowheads="1"/>
        </xdr:cNvSpPr>
      </xdr:nvSpPr>
      <xdr:spPr bwMode="auto">
        <a:xfrm>
          <a:off x="10467975" y="74390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238125</xdr:colOff>
      <xdr:row>19</xdr:row>
      <xdr:rowOff>104775</xdr:rowOff>
    </xdr:from>
    <xdr:to>
      <xdr:col>20</xdr:col>
      <xdr:colOff>485775</xdr:colOff>
      <xdr:row>19</xdr:row>
      <xdr:rowOff>285750</xdr:rowOff>
    </xdr:to>
    <xdr:sp macro="" textlink="" fLocksText="0">
      <xdr:nvSpPr>
        <xdr:cNvPr id="353837" name="AutoShape 3">
          <a:extLst>
            <a:ext uri="{FF2B5EF4-FFF2-40B4-BE49-F238E27FC236}">
              <a16:creationId xmlns:a16="http://schemas.microsoft.com/office/drawing/2014/main" id="{00000000-0008-0000-0400-00002D660500}"/>
            </a:ext>
          </a:extLst>
        </xdr:cNvPr>
        <xdr:cNvSpPr>
          <a:spLocks noChangeArrowheads="1"/>
        </xdr:cNvSpPr>
      </xdr:nvSpPr>
      <xdr:spPr bwMode="auto">
        <a:xfrm>
          <a:off x="10467975" y="72580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123825</xdr:colOff>
      <xdr:row>19</xdr:row>
      <xdr:rowOff>200025</xdr:rowOff>
    </xdr:from>
    <xdr:to>
      <xdr:col>20</xdr:col>
      <xdr:colOff>371475</xdr:colOff>
      <xdr:row>19</xdr:row>
      <xdr:rowOff>381000</xdr:rowOff>
    </xdr:to>
    <xdr:sp macro="" textlink="" fLocksText="0">
      <xdr:nvSpPr>
        <xdr:cNvPr id="353838" name="AutoShape 3">
          <a:extLst>
            <a:ext uri="{FF2B5EF4-FFF2-40B4-BE49-F238E27FC236}">
              <a16:creationId xmlns:a16="http://schemas.microsoft.com/office/drawing/2014/main" id="{00000000-0008-0000-0400-00002E660500}"/>
            </a:ext>
          </a:extLst>
        </xdr:cNvPr>
        <xdr:cNvSpPr>
          <a:spLocks noChangeArrowheads="1"/>
        </xdr:cNvSpPr>
      </xdr:nvSpPr>
      <xdr:spPr bwMode="auto">
        <a:xfrm>
          <a:off x="10353675" y="73533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390525</xdr:colOff>
      <xdr:row>18</xdr:row>
      <xdr:rowOff>171450</xdr:rowOff>
    </xdr:from>
    <xdr:to>
      <xdr:col>20</xdr:col>
      <xdr:colOff>638175</xdr:colOff>
      <xdr:row>18</xdr:row>
      <xdr:rowOff>352425</xdr:rowOff>
    </xdr:to>
    <xdr:sp macro="" textlink="" fLocksText="0">
      <xdr:nvSpPr>
        <xdr:cNvPr id="353839" name="AutoShape 3">
          <a:extLst>
            <a:ext uri="{FF2B5EF4-FFF2-40B4-BE49-F238E27FC236}">
              <a16:creationId xmlns:a16="http://schemas.microsoft.com/office/drawing/2014/main" id="{00000000-0008-0000-0400-00002F660500}"/>
            </a:ext>
          </a:extLst>
        </xdr:cNvPr>
        <xdr:cNvSpPr>
          <a:spLocks noChangeArrowheads="1"/>
        </xdr:cNvSpPr>
      </xdr:nvSpPr>
      <xdr:spPr bwMode="auto">
        <a:xfrm>
          <a:off x="10620375" y="68294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266700</xdr:colOff>
      <xdr:row>18</xdr:row>
      <xdr:rowOff>266700</xdr:rowOff>
    </xdr:from>
    <xdr:to>
      <xdr:col>20</xdr:col>
      <xdr:colOff>514350</xdr:colOff>
      <xdr:row>18</xdr:row>
      <xdr:rowOff>447675</xdr:rowOff>
    </xdr:to>
    <xdr:sp macro="" textlink="" fLocksText="0">
      <xdr:nvSpPr>
        <xdr:cNvPr id="353840" name="AutoShape 3">
          <a:extLst>
            <a:ext uri="{FF2B5EF4-FFF2-40B4-BE49-F238E27FC236}">
              <a16:creationId xmlns:a16="http://schemas.microsoft.com/office/drawing/2014/main" id="{00000000-0008-0000-0400-000030660500}"/>
            </a:ext>
          </a:extLst>
        </xdr:cNvPr>
        <xdr:cNvSpPr>
          <a:spLocks noChangeArrowheads="1"/>
        </xdr:cNvSpPr>
      </xdr:nvSpPr>
      <xdr:spPr bwMode="auto">
        <a:xfrm>
          <a:off x="10496550" y="69246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266700</xdr:colOff>
      <xdr:row>18</xdr:row>
      <xdr:rowOff>85725</xdr:rowOff>
    </xdr:from>
    <xdr:to>
      <xdr:col>20</xdr:col>
      <xdr:colOff>514350</xdr:colOff>
      <xdr:row>18</xdr:row>
      <xdr:rowOff>266700</xdr:rowOff>
    </xdr:to>
    <xdr:sp macro="" textlink="" fLocksText="0">
      <xdr:nvSpPr>
        <xdr:cNvPr id="353841" name="AutoShape 3">
          <a:extLst>
            <a:ext uri="{FF2B5EF4-FFF2-40B4-BE49-F238E27FC236}">
              <a16:creationId xmlns:a16="http://schemas.microsoft.com/office/drawing/2014/main" id="{00000000-0008-0000-0400-000031660500}"/>
            </a:ext>
          </a:extLst>
        </xdr:cNvPr>
        <xdr:cNvSpPr>
          <a:spLocks noChangeArrowheads="1"/>
        </xdr:cNvSpPr>
      </xdr:nvSpPr>
      <xdr:spPr bwMode="auto">
        <a:xfrm>
          <a:off x="10496550" y="67437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152400</xdr:colOff>
      <xdr:row>18</xdr:row>
      <xdr:rowOff>180975</xdr:rowOff>
    </xdr:from>
    <xdr:to>
      <xdr:col>20</xdr:col>
      <xdr:colOff>400050</xdr:colOff>
      <xdr:row>18</xdr:row>
      <xdr:rowOff>361950</xdr:rowOff>
    </xdr:to>
    <xdr:sp macro="" textlink="" fLocksText="0">
      <xdr:nvSpPr>
        <xdr:cNvPr id="353842" name="AutoShape 3">
          <a:extLst>
            <a:ext uri="{FF2B5EF4-FFF2-40B4-BE49-F238E27FC236}">
              <a16:creationId xmlns:a16="http://schemas.microsoft.com/office/drawing/2014/main" id="{00000000-0008-0000-0400-000032660500}"/>
            </a:ext>
          </a:extLst>
        </xdr:cNvPr>
        <xdr:cNvSpPr>
          <a:spLocks noChangeArrowheads="1"/>
        </xdr:cNvSpPr>
      </xdr:nvSpPr>
      <xdr:spPr bwMode="auto">
        <a:xfrm>
          <a:off x="10382250" y="68389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342900</xdr:colOff>
      <xdr:row>17</xdr:row>
      <xdr:rowOff>161925</xdr:rowOff>
    </xdr:from>
    <xdr:to>
      <xdr:col>20</xdr:col>
      <xdr:colOff>590550</xdr:colOff>
      <xdr:row>17</xdr:row>
      <xdr:rowOff>342900</xdr:rowOff>
    </xdr:to>
    <xdr:sp macro="" textlink="" fLocksText="0">
      <xdr:nvSpPr>
        <xdr:cNvPr id="353843" name="AutoShape 3">
          <a:extLst>
            <a:ext uri="{FF2B5EF4-FFF2-40B4-BE49-F238E27FC236}">
              <a16:creationId xmlns:a16="http://schemas.microsoft.com/office/drawing/2014/main" id="{00000000-0008-0000-0400-000033660500}"/>
            </a:ext>
          </a:extLst>
        </xdr:cNvPr>
        <xdr:cNvSpPr>
          <a:spLocks noChangeArrowheads="1"/>
        </xdr:cNvSpPr>
      </xdr:nvSpPr>
      <xdr:spPr bwMode="auto">
        <a:xfrm>
          <a:off x="10572750" y="6324600"/>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219075</xdr:colOff>
      <xdr:row>17</xdr:row>
      <xdr:rowOff>257175</xdr:rowOff>
    </xdr:from>
    <xdr:to>
      <xdr:col>20</xdr:col>
      <xdr:colOff>466725</xdr:colOff>
      <xdr:row>17</xdr:row>
      <xdr:rowOff>438150</xdr:rowOff>
    </xdr:to>
    <xdr:sp macro="" textlink="" fLocksText="0">
      <xdr:nvSpPr>
        <xdr:cNvPr id="353844" name="AutoShape 3">
          <a:extLst>
            <a:ext uri="{FF2B5EF4-FFF2-40B4-BE49-F238E27FC236}">
              <a16:creationId xmlns:a16="http://schemas.microsoft.com/office/drawing/2014/main" id="{00000000-0008-0000-0400-000034660500}"/>
            </a:ext>
          </a:extLst>
        </xdr:cNvPr>
        <xdr:cNvSpPr>
          <a:spLocks noChangeArrowheads="1"/>
        </xdr:cNvSpPr>
      </xdr:nvSpPr>
      <xdr:spPr bwMode="auto">
        <a:xfrm>
          <a:off x="10448925" y="64198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104775</xdr:colOff>
      <xdr:row>17</xdr:row>
      <xdr:rowOff>171450</xdr:rowOff>
    </xdr:from>
    <xdr:to>
      <xdr:col>20</xdr:col>
      <xdr:colOff>352425</xdr:colOff>
      <xdr:row>17</xdr:row>
      <xdr:rowOff>352425</xdr:rowOff>
    </xdr:to>
    <xdr:sp macro="" textlink="" fLocksText="0">
      <xdr:nvSpPr>
        <xdr:cNvPr id="353845" name="AutoShape 3">
          <a:extLst>
            <a:ext uri="{FF2B5EF4-FFF2-40B4-BE49-F238E27FC236}">
              <a16:creationId xmlns:a16="http://schemas.microsoft.com/office/drawing/2014/main" id="{00000000-0008-0000-0400-000035660500}"/>
            </a:ext>
          </a:extLst>
        </xdr:cNvPr>
        <xdr:cNvSpPr>
          <a:spLocks noChangeArrowheads="1"/>
        </xdr:cNvSpPr>
      </xdr:nvSpPr>
      <xdr:spPr bwMode="auto">
        <a:xfrm>
          <a:off x="10334625" y="63341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238125</xdr:colOff>
      <xdr:row>17</xdr:row>
      <xdr:rowOff>76200</xdr:rowOff>
    </xdr:from>
    <xdr:to>
      <xdr:col>20</xdr:col>
      <xdr:colOff>485775</xdr:colOff>
      <xdr:row>17</xdr:row>
      <xdr:rowOff>257175</xdr:rowOff>
    </xdr:to>
    <xdr:sp macro="" textlink="" fLocksText="0">
      <xdr:nvSpPr>
        <xdr:cNvPr id="353846" name="AutoShape 3">
          <a:extLst>
            <a:ext uri="{FF2B5EF4-FFF2-40B4-BE49-F238E27FC236}">
              <a16:creationId xmlns:a16="http://schemas.microsoft.com/office/drawing/2014/main" id="{00000000-0008-0000-0400-000036660500}"/>
            </a:ext>
          </a:extLst>
        </xdr:cNvPr>
        <xdr:cNvSpPr>
          <a:spLocks noChangeArrowheads="1"/>
        </xdr:cNvSpPr>
      </xdr:nvSpPr>
      <xdr:spPr bwMode="auto">
        <a:xfrm>
          <a:off x="10467975" y="62388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352425</xdr:colOff>
      <xdr:row>15</xdr:row>
      <xdr:rowOff>200025</xdr:rowOff>
    </xdr:from>
    <xdr:to>
      <xdr:col>20</xdr:col>
      <xdr:colOff>600075</xdr:colOff>
      <xdr:row>15</xdr:row>
      <xdr:rowOff>381000</xdr:rowOff>
    </xdr:to>
    <xdr:sp macro="" textlink="" fLocksText="0">
      <xdr:nvSpPr>
        <xdr:cNvPr id="353847" name="AutoShape 3">
          <a:extLst>
            <a:ext uri="{FF2B5EF4-FFF2-40B4-BE49-F238E27FC236}">
              <a16:creationId xmlns:a16="http://schemas.microsoft.com/office/drawing/2014/main" id="{00000000-0008-0000-0400-000037660500}"/>
            </a:ext>
          </a:extLst>
        </xdr:cNvPr>
        <xdr:cNvSpPr>
          <a:spLocks noChangeArrowheads="1"/>
        </xdr:cNvSpPr>
      </xdr:nvSpPr>
      <xdr:spPr bwMode="auto">
        <a:xfrm>
          <a:off x="10582275" y="5353050"/>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228600</xdr:colOff>
      <xdr:row>15</xdr:row>
      <xdr:rowOff>295275</xdr:rowOff>
    </xdr:from>
    <xdr:to>
      <xdr:col>20</xdr:col>
      <xdr:colOff>476250</xdr:colOff>
      <xdr:row>15</xdr:row>
      <xdr:rowOff>476250</xdr:rowOff>
    </xdr:to>
    <xdr:sp macro="" textlink="" fLocksText="0">
      <xdr:nvSpPr>
        <xdr:cNvPr id="353848" name="AutoShape 3">
          <a:extLst>
            <a:ext uri="{FF2B5EF4-FFF2-40B4-BE49-F238E27FC236}">
              <a16:creationId xmlns:a16="http://schemas.microsoft.com/office/drawing/2014/main" id="{00000000-0008-0000-0400-000038660500}"/>
            </a:ext>
          </a:extLst>
        </xdr:cNvPr>
        <xdr:cNvSpPr>
          <a:spLocks noChangeArrowheads="1"/>
        </xdr:cNvSpPr>
      </xdr:nvSpPr>
      <xdr:spPr bwMode="auto">
        <a:xfrm>
          <a:off x="10458450" y="54483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114300</xdr:colOff>
      <xdr:row>15</xdr:row>
      <xdr:rowOff>209550</xdr:rowOff>
    </xdr:from>
    <xdr:to>
      <xdr:col>20</xdr:col>
      <xdr:colOff>361950</xdr:colOff>
      <xdr:row>15</xdr:row>
      <xdr:rowOff>390525</xdr:rowOff>
    </xdr:to>
    <xdr:sp macro="" textlink="" fLocksText="0">
      <xdr:nvSpPr>
        <xdr:cNvPr id="353849" name="AutoShape 3">
          <a:extLst>
            <a:ext uri="{FF2B5EF4-FFF2-40B4-BE49-F238E27FC236}">
              <a16:creationId xmlns:a16="http://schemas.microsoft.com/office/drawing/2014/main" id="{00000000-0008-0000-0400-000039660500}"/>
            </a:ext>
          </a:extLst>
        </xdr:cNvPr>
        <xdr:cNvSpPr>
          <a:spLocks noChangeArrowheads="1"/>
        </xdr:cNvSpPr>
      </xdr:nvSpPr>
      <xdr:spPr bwMode="auto">
        <a:xfrm>
          <a:off x="10344150" y="53625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247650</xdr:colOff>
      <xdr:row>15</xdr:row>
      <xdr:rowOff>114300</xdr:rowOff>
    </xdr:from>
    <xdr:to>
      <xdr:col>20</xdr:col>
      <xdr:colOff>495300</xdr:colOff>
      <xdr:row>15</xdr:row>
      <xdr:rowOff>295275</xdr:rowOff>
    </xdr:to>
    <xdr:sp macro="" textlink="" fLocksText="0">
      <xdr:nvSpPr>
        <xdr:cNvPr id="353850" name="AutoShape 3">
          <a:extLst>
            <a:ext uri="{FF2B5EF4-FFF2-40B4-BE49-F238E27FC236}">
              <a16:creationId xmlns:a16="http://schemas.microsoft.com/office/drawing/2014/main" id="{00000000-0008-0000-0400-00003A660500}"/>
            </a:ext>
          </a:extLst>
        </xdr:cNvPr>
        <xdr:cNvSpPr>
          <a:spLocks noChangeArrowheads="1"/>
        </xdr:cNvSpPr>
      </xdr:nvSpPr>
      <xdr:spPr bwMode="auto">
        <a:xfrm>
          <a:off x="10477500" y="52673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323850</xdr:colOff>
      <xdr:row>13</xdr:row>
      <xdr:rowOff>247650</xdr:rowOff>
    </xdr:from>
    <xdr:to>
      <xdr:col>20</xdr:col>
      <xdr:colOff>571500</xdr:colOff>
      <xdr:row>13</xdr:row>
      <xdr:rowOff>428625</xdr:rowOff>
    </xdr:to>
    <xdr:sp macro="" textlink="" fLocksText="0">
      <xdr:nvSpPr>
        <xdr:cNvPr id="353851" name="AutoShape 3">
          <a:extLst>
            <a:ext uri="{FF2B5EF4-FFF2-40B4-BE49-F238E27FC236}">
              <a16:creationId xmlns:a16="http://schemas.microsoft.com/office/drawing/2014/main" id="{00000000-0008-0000-0400-00003B660500}"/>
            </a:ext>
          </a:extLst>
        </xdr:cNvPr>
        <xdr:cNvSpPr>
          <a:spLocks noChangeArrowheads="1"/>
        </xdr:cNvSpPr>
      </xdr:nvSpPr>
      <xdr:spPr bwMode="auto">
        <a:xfrm>
          <a:off x="10553700" y="4352925"/>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200025</xdr:colOff>
      <xdr:row>13</xdr:row>
      <xdr:rowOff>342900</xdr:rowOff>
    </xdr:from>
    <xdr:to>
      <xdr:col>20</xdr:col>
      <xdr:colOff>447675</xdr:colOff>
      <xdr:row>13</xdr:row>
      <xdr:rowOff>523875</xdr:rowOff>
    </xdr:to>
    <xdr:sp macro="" textlink="" fLocksText="0">
      <xdr:nvSpPr>
        <xdr:cNvPr id="353852" name="AutoShape 3">
          <a:extLst>
            <a:ext uri="{FF2B5EF4-FFF2-40B4-BE49-F238E27FC236}">
              <a16:creationId xmlns:a16="http://schemas.microsoft.com/office/drawing/2014/main" id="{00000000-0008-0000-0400-00003C660500}"/>
            </a:ext>
          </a:extLst>
        </xdr:cNvPr>
        <xdr:cNvSpPr>
          <a:spLocks noChangeArrowheads="1"/>
        </xdr:cNvSpPr>
      </xdr:nvSpPr>
      <xdr:spPr bwMode="auto">
        <a:xfrm>
          <a:off x="10429875" y="44481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85725</xdr:colOff>
      <xdr:row>13</xdr:row>
      <xdr:rowOff>257175</xdr:rowOff>
    </xdr:from>
    <xdr:to>
      <xdr:col>20</xdr:col>
      <xdr:colOff>333375</xdr:colOff>
      <xdr:row>13</xdr:row>
      <xdr:rowOff>438150</xdr:rowOff>
    </xdr:to>
    <xdr:sp macro="" textlink="" fLocksText="0">
      <xdr:nvSpPr>
        <xdr:cNvPr id="353853" name="AutoShape 3">
          <a:extLst>
            <a:ext uri="{FF2B5EF4-FFF2-40B4-BE49-F238E27FC236}">
              <a16:creationId xmlns:a16="http://schemas.microsoft.com/office/drawing/2014/main" id="{00000000-0008-0000-0400-00003D660500}"/>
            </a:ext>
          </a:extLst>
        </xdr:cNvPr>
        <xdr:cNvSpPr>
          <a:spLocks noChangeArrowheads="1"/>
        </xdr:cNvSpPr>
      </xdr:nvSpPr>
      <xdr:spPr bwMode="auto">
        <a:xfrm>
          <a:off x="10315575" y="43624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219075</xdr:colOff>
      <xdr:row>13</xdr:row>
      <xdr:rowOff>161925</xdr:rowOff>
    </xdr:from>
    <xdr:to>
      <xdr:col>20</xdr:col>
      <xdr:colOff>466725</xdr:colOff>
      <xdr:row>13</xdr:row>
      <xdr:rowOff>342900</xdr:rowOff>
    </xdr:to>
    <xdr:sp macro="" textlink="" fLocksText="0">
      <xdr:nvSpPr>
        <xdr:cNvPr id="353854" name="AutoShape 3">
          <a:extLst>
            <a:ext uri="{FF2B5EF4-FFF2-40B4-BE49-F238E27FC236}">
              <a16:creationId xmlns:a16="http://schemas.microsoft.com/office/drawing/2014/main" id="{00000000-0008-0000-0400-00003E660500}"/>
            </a:ext>
          </a:extLst>
        </xdr:cNvPr>
        <xdr:cNvSpPr>
          <a:spLocks noChangeArrowheads="1"/>
        </xdr:cNvSpPr>
      </xdr:nvSpPr>
      <xdr:spPr bwMode="auto">
        <a:xfrm>
          <a:off x="10448925" y="42672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342900</xdr:colOff>
      <xdr:row>14</xdr:row>
      <xdr:rowOff>171450</xdr:rowOff>
    </xdr:from>
    <xdr:to>
      <xdr:col>20</xdr:col>
      <xdr:colOff>590550</xdr:colOff>
      <xdr:row>14</xdr:row>
      <xdr:rowOff>352425</xdr:rowOff>
    </xdr:to>
    <xdr:sp macro="" textlink="" fLocksText="0">
      <xdr:nvSpPr>
        <xdr:cNvPr id="353855" name="AutoShape 3">
          <a:extLst>
            <a:ext uri="{FF2B5EF4-FFF2-40B4-BE49-F238E27FC236}">
              <a16:creationId xmlns:a16="http://schemas.microsoft.com/office/drawing/2014/main" id="{00000000-0008-0000-0400-00003F660500}"/>
            </a:ext>
          </a:extLst>
        </xdr:cNvPr>
        <xdr:cNvSpPr>
          <a:spLocks noChangeArrowheads="1"/>
        </xdr:cNvSpPr>
      </xdr:nvSpPr>
      <xdr:spPr bwMode="auto">
        <a:xfrm>
          <a:off x="10572750" y="481965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219075</xdr:colOff>
      <xdr:row>14</xdr:row>
      <xdr:rowOff>266700</xdr:rowOff>
    </xdr:from>
    <xdr:to>
      <xdr:col>20</xdr:col>
      <xdr:colOff>466725</xdr:colOff>
      <xdr:row>14</xdr:row>
      <xdr:rowOff>447675</xdr:rowOff>
    </xdr:to>
    <xdr:sp macro="" textlink="" fLocksText="0">
      <xdr:nvSpPr>
        <xdr:cNvPr id="353856" name="AutoShape 3">
          <a:extLst>
            <a:ext uri="{FF2B5EF4-FFF2-40B4-BE49-F238E27FC236}">
              <a16:creationId xmlns:a16="http://schemas.microsoft.com/office/drawing/2014/main" id="{00000000-0008-0000-0400-000040660500}"/>
            </a:ext>
          </a:extLst>
        </xdr:cNvPr>
        <xdr:cNvSpPr>
          <a:spLocks noChangeArrowheads="1"/>
        </xdr:cNvSpPr>
      </xdr:nvSpPr>
      <xdr:spPr bwMode="auto">
        <a:xfrm>
          <a:off x="10448925" y="49149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219075</xdr:colOff>
      <xdr:row>14</xdr:row>
      <xdr:rowOff>85725</xdr:rowOff>
    </xdr:from>
    <xdr:to>
      <xdr:col>20</xdr:col>
      <xdr:colOff>466725</xdr:colOff>
      <xdr:row>14</xdr:row>
      <xdr:rowOff>266700</xdr:rowOff>
    </xdr:to>
    <xdr:sp macro="" textlink="" fLocksText="0">
      <xdr:nvSpPr>
        <xdr:cNvPr id="353857" name="AutoShape 3">
          <a:extLst>
            <a:ext uri="{FF2B5EF4-FFF2-40B4-BE49-F238E27FC236}">
              <a16:creationId xmlns:a16="http://schemas.microsoft.com/office/drawing/2014/main" id="{00000000-0008-0000-0400-000041660500}"/>
            </a:ext>
          </a:extLst>
        </xdr:cNvPr>
        <xdr:cNvSpPr>
          <a:spLocks noChangeArrowheads="1"/>
        </xdr:cNvSpPr>
      </xdr:nvSpPr>
      <xdr:spPr bwMode="auto">
        <a:xfrm>
          <a:off x="10448925" y="47339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104775</xdr:colOff>
      <xdr:row>14</xdr:row>
      <xdr:rowOff>180975</xdr:rowOff>
    </xdr:from>
    <xdr:to>
      <xdr:col>20</xdr:col>
      <xdr:colOff>352425</xdr:colOff>
      <xdr:row>14</xdr:row>
      <xdr:rowOff>361950</xdr:rowOff>
    </xdr:to>
    <xdr:sp macro="" textlink="" fLocksText="0">
      <xdr:nvSpPr>
        <xdr:cNvPr id="353858" name="AutoShape 3">
          <a:extLst>
            <a:ext uri="{FF2B5EF4-FFF2-40B4-BE49-F238E27FC236}">
              <a16:creationId xmlns:a16="http://schemas.microsoft.com/office/drawing/2014/main" id="{00000000-0008-0000-0400-000042660500}"/>
            </a:ext>
          </a:extLst>
        </xdr:cNvPr>
        <xdr:cNvSpPr>
          <a:spLocks noChangeArrowheads="1"/>
        </xdr:cNvSpPr>
      </xdr:nvSpPr>
      <xdr:spPr bwMode="auto">
        <a:xfrm>
          <a:off x="10334625" y="482917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352425</xdr:colOff>
      <xdr:row>16</xdr:row>
      <xdr:rowOff>190500</xdr:rowOff>
    </xdr:from>
    <xdr:to>
      <xdr:col>20</xdr:col>
      <xdr:colOff>600075</xdr:colOff>
      <xdr:row>16</xdr:row>
      <xdr:rowOff>371475</xdr:rowOff>
    </xdr:to>
    <xdr:sp macro="" textlink="" fLocksText="0">
      <xdr:nvSpPr>
        <xdr:cNvPr id="353859" name="AutoShape 3">
          <a:extLst>
            <a:ext uri="{FF2B5EF4-FFF2-40B4-BE49-F238E27FC236}">
              <a16:creationId xmlns:a16="http://schemas.microsoft.com/office/drawing/2014/main" id="{00000000-0008-0000-0400-000043660500}"/>
            </a:ext>
          </a:extLst>
        </xdr:cNvPr>
        <xdr:cNvSpPr>
          <a:spLocks noChangeArrowheads="1"/>
        </xdr:cNvSpPr>
      </xdr:nvSpPr>
      <xdr:spPr bwMode="auto">
        <a:xfrm>
          <a:off x="10582275" y="5848350"/>
          <a:ext cx="247650" cy="180975"/>
        </a:xfrm>
        <a:prstGeom prst="diamond">
          <a:avLst/>
        </a:prstGeom>
        <a:solidFill>
          <a:srgbClr val="FFFF00"/>
        </a:solidFill>
        <a:ln w="9360">
          <a:solidFill>
            <a:srgbClr val="000000"/>
          </a:solidFill>
          <a:miter lim="800000"/>
          <a:headEnd/>
          <a:tailEnd/>
        </a:ln>
      </xdr:spPr>
    </xdr:sp>
    <xdr:clientData fLocksWithSheet="0"/>
  </xdr:twoCellAnchor>
  <xdr:twoCellAnchor>
    <xdr:from>
      <xdr:col>20</xdr:col>
      <xdr:colOff>238125</xdr:colOff>
      <xdr:row>16</xdr:row>
      <xdr:rowOff>285750</xdr:rowOff>
    </xdr:from>
    <xdr:to>
      <xdr:col>20</xdr:col>
      <xdr:colOff>485775</xdr:colOff>
      <xdr:row>16</xdr:row>
      <xdr:rowOff>466725</xdr:rowOff>
    </xdr:to>
    <xdr:sp macro="" textlink="" fLocksText="0">
      <xdr:nvSpPr>
        <xdr:cNvPr id="353860" name="AutoShape 3">
          <a:extLst>
            <a:ext uri="{FF2B5EF4-FFF2-40B4-BE49-F238E27FC236}">
              <a16:creationId xmlns:a16="http://schemas.microsoft.com/office/drawing/2014/main" id="{00000000-0008-0000-0400-000044660500}"/>
            </a:ext>
          </a:extLst>
        </xdr:cNvPr>
        <xdr:cNvSpPr>
          <a:spLocks noChangeArrowheads="1"/>
        </xdr:cNvSpPr>
      </xdr:nvSpPr>
      <xdr:spPr bwMode="auto">
        <a:xfrm>
          <a:off x="10467975" y="5943600"/>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238125</xdr:colOff>
      <xdr:row>16</xdr:row>
      <xdr:rowOff>104775</xdr:rowOff>
    </xdr:from>
    <xdr:to>
      <xdr:col>20</xdr:col>
      <xdr:colOff>485775</xdr:colOff>
      <xdr:row>16</xdr:row>
      <xdr:rowOff>285750</xdr:rowOff>
    </xdr:to>
    <xdr:sp macro="" textlink="" fLocksText="0">
      <xdr:nvSpPr>
        <xdr:cNvPr id="353861" name="AutoShape 3">
          <a:extLst>
            <a:ext uri="{FF2B5EF4-FFF2-40B4-BE49-F238E27FC236}">
              <a16:creationId xmlns:a16="http://schemas.microsoft.com/office/drawing/2014/main" id="{00000000-0008-0000-0400-000045660500}"/>
            </a:ext>
          </a:extLst>
        </xdr:cNvPr>
        <xdr:cNvSpPr>
          <a:spLocks noChangeArrowheads="1"/>
        </xdr:cNvSpPr>
      </xdr:nvSpPr>
      <xdr:spPr bwMode="auto">
        <a:xfrm>
          <a:off x="10467975" y="5762625"/>
          <a:ext cx="247650" cy="180975"/>
        </a:xfrm>
        <a:prstGeom prst="diamond">
          <a:avLst/>
        </a:prstGeom>
        <a:solidFill>
          <a:srgbClr val="00B050"/>
        </a:solidFill>
        <a:ln w="9360">
          <a:solidFill>
            <a:srgbClr val="000000"/>
          </a:solidFill>
          <a:miter lim="800000"/>
          <a:headEnd/>
          <a:tailEnd/>
        </a:ln>
      </xdr:spPr>
    </xdr:sp>
    <xdr:clientData fLocksWithSheet="0"/>
  </xdr:twoCellAnchor>
  <xdr:twoCellAnchor>
    <xdr:from>
      <xdr:col>20</xdr:col>
      <xdr:colOff>123825</xdr:colOff>
      <xdr:row>16</xdr:row>
      <xdr:rowOff>200025</xdr:rowOff>
    </xdr:from>
    <xdr:to>
      <xdr:col>20</xdr:col>
      <xdr:colOff>371475</xdr:colOff>
      <xdr:row>16</xdr:row>
      <xdr:rowOff>381000</xdr:rowOff>
    </xdr:to>
    <xdr:sp macro="" textlink="" fLocksText="0">
      <xdr:nvSpPr>
        <xdr:cNvPr id="353862" name="AutoShape 3">
          <a:extLst>
            <a:ext uri="{FF2B5EF4-FFF2-40B4-BE49-F238E27FC236}">
              <a16:creationId xmlns:a16="http://schemas.microsoft.com/office/drawing/2014/main" id="{00000000-0008-0000-0400-000046660500}"/>
            </a:ext>
          </a:extLst>
        </xdr:cNvPr>
        <xdr:cNvSpPr>
          <a:spLocks noChangeArrowheads="1"/>
        </xdr:cNvSpPr>
      </xdr:nvSpPr>
      <xdr:spPr bwMode="auto">
        <a:xfrm>
          <a:off x="10353675" y="5857875"/>
          <a:ext cx="247650" cy="180975"/>
        </a:xfrm>
        <a:prstGeom prst="diamond">
          <a:avLst/>
        </a:prstGeom>
        <a:solidFill>
          <a:srgbClr val="FFFF00"/>
        </a:solidFill>
        <a:ln w="9360">
          <a:solidFill>
            <a:srgbClr val="000000"/>
          </a:solidFill>
          <a:miter lim="800000"/>
          <a:headEnd/>
          <a:tailEnd/>
        </a:ln>
      </xdr:spPr>
    </xdr:sp>
    <xdr:clientData fLocksWithSheet="0"/>
  </xdr:twoCellAnchor>
  <xdr:twoCellAnchor editAs="oneCell">
    <xdr:from>
      <xdr:col>0</xdr:col>
      <xdr:colOff>0</xdr:colOff>
      <xdr:row>1</xdr:row>
      <xdr:rowOff>38100</xdr:rowOff>
    </xdr:from>
    <xdr:to>
      <xdr:col>0</xdr:col>
      <xdr:colOff>504825</xdr:colOff>
      <xdr:row>2</xdr:row>
      <xdr:rowOff>159544</xdr:rowOff>
    </xdr:to>
    <xdr:pic>
      <xdr:nvPicPr>
        <xdr:cNvPr id="353863" name="Gráfico 14" descr="Compartir">
          <a:hlinkClick xmlns:r="http://schemas.openxmlformats.org/officeDocument/2006/relationships" r:id="rId2"/>
          <a:extLst>
            <a:ext uri="{FF2B5EF4-FFF2-40B4-BE49-F238E27FC236}">
              <a16:creationId xmlns:a16="http://schemas.microsoft.com/office/drawing/2014/main" id="{00000000-0008-0000-0400-00004766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00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142875</xdr:colOff>
      <xdr:row>1</xdr:row>
      <xdr:rowOff>74175</xdr:rowOff>
    </xdr:from>
    <xdr:to>
      <xdr:col>3</xdr:col>
      <xdr:colOff>762000</xdr:colOff>
      <xdr:row>4</xdr:row>
      <xdr:rowOff>134900</xdr:rowOff>
    </xdr:to>
    <xdr:pic>
      <xdr:nvPicPr>
        <xdr:cNvPr id="72313" name="Imagen 2">
          <a:extLst>
            <a:ext uri="{FF2B5EF4-FFF2-40B4-BE49-F238E27FC236}">
              <a16:creationId xmlns:a16="http://schemas.microsoft.com/office/drawing/2014/main" id="{00000000-0008-0000-0500-0000791A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14425" y="255150"/>
          <a:ext cx="619125" cy="92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285750</xdr:rowOff>
    </xdr:to>
    <xdr:pic>
      <xdr:nvPicPr>
        <xdr:cNvPr id="72314" name="Gráfico 14" descr="Compartir">
          <a:hlinkClick xmlns:r="http://schemas.openxmlformats.org/officeDocument/2006/relationships" r:id="rId2"/>
          <a:extLst>
            <a:ext uri="{FF2B5EF4-FFF2-40B4-BE49-F238E27FC236}">
              <a16:creationId xmlns:a16="http://schemas.microsoft.com/office/drawing/2014/main" id="{00000000-0008-0000-0500-00007A1A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1907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85724</xdr:colOff>
      <xdr:row>1</xdr:row>
      <xdr:rowOff>119482</xdr:rowOff>
    </xdr:from>
    <xdr:to>
      <xdr:col>5</xdr:col>
      <xdr:colOff>85724</xdr:colOff>
      <xdr:row>4</xdr:row>
      <xdr:rowOff>123058</xdr:rowOff>
    </xdr:to>
    <xdr:pic>
      <xdr:nvPicPr>
        <xdr:cNvPr id="69240" name="Imagen 2">
          <a:extLst>
            <a:ext uri="{FF2B5EF4-FFF2-40B4-BE49-F238E27FC236}">
              <a16:creationId xmlns:a16="http://schemas.microsoft.com/office/drawing/2014/main" id="{00000000-0008-0000-0600-0000780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33474" y="300457"/>
          <a:ext cx="619125" cy="927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180975</xdr:rowOff>
    </xdr:to>
    <xdr:pic>
      <xdr:nvPicPr>
        <xdr:cNvPr id="69241" name="Gráfico 14" descr="Compartir">
          <a:hlinkClick xmlns:r="http://schemas.openxmlformats.org/officeDocument/2006/relationships" r:id="rId2"/>
          <a:extLst>
            <a:ext uri="{FF2B5EF4-FFF2-40B4-BE49-F238E27FC236}">
              <a16:creationId xmlns:a16="http://schemas.microsoft.com/office/drawing/2014/main" id="{00000000-0008-0000-0600-0000790E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860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276224</xdr:colOff>
      <xdr:row>1</xdr:row>
      <xdr:rowOff>167107</xdr:rowOff>
    </xdr:from>
    <xdr:to>
      <xdr:col>2</xdr:col>
      <xdr:colOff>819563</xdr:colOff>
      <xdr:row>4</xdr:row>
      <xdr:rowOff>66675</xdr:rowOff>
    </xdr:to>
    <xdr:pic>
      <xdr:nvPicPr>
        <xdr:cNvPr id="70266" name="Imagen 2">
          <a:extLst>
            <a:ext uri="{FF2B5EF4-FFF2-40B4-BE49-F238E27FC236}">
              <a16:creationId xmlns:a16="http://schemas.microsoft.com/office/drawing/2014/main" id="{00000000-0008-0000-0700-00007A1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5349" y="281407"/>
          <a:ext cx="543339" cy="813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1</xdr:col>
      <xdr:colOff>0</xdr:colOff>
      <xdr:row>2</xdr:row>
      <xdr:rowOff>200025</xdr:rowOff>
    </xdr:to>
    <xdr:pic>
      <xdr:nvPicPr>
        <xdr:cNvPr id="70267" name="Gráfico 14" descr="Compartir">
          <a:hlinkClick xmlns:r="http://schemas.openxmlformats.org/officeDocument/2006/relationships" r:id="rId2"/>
          <a:extLst>
            <a:ext uri="{FF2B5EF4-FFF2-40B4-BE49-F238E27FC236}">
              <a16:creationId xmlns:a16="http://schemas.microsoft.com/office/drawing/2014/main" id="{00000000-0008-0000-0700-00007B1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2400"/>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229669</xdr:colOff>
      <xdr:row>1</xdr:row>
      <xdr:rowOff>133285</xdr:rowOff>
    </xdr:from>
    <xdr:to>
      <xdr:col>4</xdr:col>
      <xdr:colOff>85619</xdr:colOff>
      <xdr:row>4</xdr:row>
      <xdr:rowOff>81956</xdr:rowOff>
    </xdr:to>
    <xdr:pic>
      <xdr:nvPicPr>
        <xdr:cNvPr id="347182" name="Imagen 2">
          <a:extLst>
            <a:ext uri="{FF2B5EF4-FFF2-40B4-BE49-F238E27FC236}">
              <a16:creationId xmlns:a16="http://schemas.microsoft.com/office/drawing/2014/main" id="{00000000-0008-0000-0800-00002E4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3208" y="293819"/>
          <a:ext cx="594405" cy="890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38100</xdr:rowOff>
    </xdr:from>
    <xdr:to>
      <xdr:col>0</xdr:col>
      <xdr:colOff>504825</xdr:colOff>
      <xdr:row>2</xdr:row>
      <xdr:rowOff>247650</xdr:rowOff>
    </xdr:to>
    <xdr:pic>
      <xdr:nvPicPr>
        <xdr:cNvPr id="347183" name="Gráfico 14" descr="Compartir">
          <a:hlinkClick xmlns:r="http://schemas.openxmlformats.org/officeDocument/2006/relationships" r:id="rId2"/>
          <a:extLst>
            <a:ext uri="{FF2B5EF4-FFF2-40B4-BE49-F238E27FC236}">
              <a16:creationId xmlns:a16="http://schemas.microsoft.com/office/drawing/2014/main" id="{00000000-0008-0000-0800-00002F4C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0025"/>
          <a:ext cx="504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SAR%202015/agencias%20de%20colocacion/Agencia%20de%20colocaci&#243;n%20Mosquera/Plan%20de%20emergencia%20Agencia%20de%20colocaci&#243;n%20Mosquer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3" Type="http://schemas.openxmlformats.org/officeDocument/2006/relationships/vmlDrawing" Target="../drawings/vmlDrawing1.vml"/><Relationship Id="rId7" Type="http://schemas.openxmlformats.org/officeDocument/2006/relationships/image" Target="../media/image27.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8.emf"/></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ecretariadesalud@girardot-cundinamarca.gov.co" TargetMode="External"/><Relationship Id="rId1" Type="http://schemas.openxmlformats.org/officeDocument/2006/relationships/hyperlink" Target="mailto:prodesarrollo@girardot-cundinamarca.gov.co"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irectorgirardot@ucundinamarca.edu.co" TargetMode="External"/><Relationship Id="rId1" Type="http://schemas.openxmlformats.org/officeDocument/2006/relationships/hyperlink" Target="mailto:sst@ucundinamarca.edu.co"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B1:J46"/>
  <sheetViews>
    <sheetView showGridLines="0" tabSelected="1" showWhiteSpace="0" view="pageBreakPreview" topLeftCell="A10" zoomScaleNormal="100" zoomScaleSheetLayoutView="100" workbookViewId="0">
      <selection activeCell="AC18" sqref="AC18"/>
    </sheetView>
  </sheetViews>
  <sheetFormatPr baseColWidth="10" defaultColWidth="11.42578125" defaultRowHeight="14.25" x14ac:dyDescent="0.2"/>
  <cols>
    <col min="1" max="1" width="2.140625" style="44" customWidth="1"/>
    <col min="2" max="2" width="16.140625" style="44" customWidth="1"/>
    <col min="3" max="3" width="4.7109375" style="44" customWidth="1"/>
    <col min="4" max="4" width="14.28515625" style="44" customWidth="1"/>
    <col min="5" max="5" width="6" style="44" customWidth="1"/>
    <col min="6" max="6" width="9.140625" style="44" customWidth="1"/>
    <col min="7" max="7" width="4.42578125" style="44" customWidth="1"/>
    <col min="8" max="8" width="11.5703125" style="44" customWidth="1"/>
    <col min="9" max="9" width="15.85546875" style="44" customWidth="1"/>
    <col min="10" max="10" width="4.42578125" style="44" customWidth="1"/>
    <col min="11" max="11" width="2.85546875" style="44" customWidth="1"/>
    <col min="12" max="12" width="3.140625" style="44" customWidth="1"/>
    <col min="13" max="13" width="2.85546875" style="44" customWidth="1"/>
    <col min="14" max="14" width="11.140625" style="44" customWidth="1"/>
    <col min="15" max="15" width="3" style="44" customWidth="1"/>
    <col min="16" max="16" width="3.140625" style="44" customWidth="1"/>
    <col min="17" max="17" width="2.7109375" style="44" customWidth="1"/>
    <col min="18" max="18" width="9.28515625" style="44" customWidth="1"/>
    <col min="19" max="19" width="7.85546875" style="44" customWidth="1"/>
    <col min="20" max="20" width="2.5703125" style="44" customWidth="1"/>
    <col min="21" max="21" width="11.42578125" style="44"/>
    <col min="22" max="22" width="2.7109375" style="44" customWidth="1"/>
    <col min="23" max="23" width="13.140625" style="44" customWidth="1"/>
    <col min="24" max="24" width="3.5703125" style="44" customWidth="1"/>
    <col min="25" max="25" width="11.42578125" style="44"/>
    <col min="26" max="26" width="2.7109375" style="44" customWidth="1"/>
    <col min="27" max="27" width="2.5703125" style="44" customWidth="1"/>
    <col min="28" max="16384" width="11.42578125" style="44"/>
  </cols>
  <sheetData>
    <row r="1" spans="2:10" ht="6.75" customHeight="1" x14ac:dyDescent="0.2"/>
    <row r="2" spans="2:10" ht="21.75" customHeight="1" x14ac:dyDescent="0.2">
      <c r="B2" s="250"/>
      <c r="C2" s="251" t="s">
        <v>0</v>
      </c>
      <c r="D2" s="252"/>
      <c r="E2" s="252"/>
      <c r="F2" s="252"/>
      <c r="G2" s="252"/>
      <c r="H2" s="253"/>
      <c r="I2" s="254" t="s">
        <v>890</v>
      </c>
      <c r="J2" s="254"/>
    </row>
    <row r="3" spans="2:10" ht="25.5" customHeight="1" x14ac:dyDescent="0.2">
      <c r="B3" s="250"/>
      <c r="C3" s="263" t="s">
        <v>1</v>
      </c>
      <c r="D3" s="266"/>
      <c r="E3" s="266"/>
      <c r="F3" s="266"/>
      <c r="G3" s="266"/>
      <c r="H3" s="264"/>
      <c r="I3" s="255" t="s">
        <v>2</v>
      </c>
      <c r="J3" s="256"/>
    </row>
    <row r="4" spans="2:10" ht="21.75" customHeight="1" x14ac:dyDescent="0.2">
      <c r="B4" s="250"/>
      <c r="C4" s="257" t="s">
        <v>3</v>
      </c>
      <c r="D4" s="258"/>
      <c r="E4" s="258"/>
      <c r="F4" s="258"/>
      <c r="G4" s="258"/>
      <c r="H4" s="259"/>
      <c r="I4" s="263" t="s">
        <v>4</v>
      </c>
      <c r="J4" s="264"/>
    </row>
    <row r="5" spans="2:10" ht="18" customHeight="1" x14ac:dyDescent="0.2">
      <c r="B5" s="250"/>
      <c r="C5" s="260"/>
      <c r="D5" s="261"/>
      <c r="E5" s="261"/>
      <c r="F5" s="261"/>
      <c r="G5" s="261"/>
      <c r="H5" s="262"/>
      <c r="I5" s="265" t="s">
        <v>891</v>
      </c>
      <c r="J5" s="265"/>
    </row>
    <row r="6" spans="2:10" ht="27" customHeight="1" x14ac:dyDescent="0.25">
      <c r="B6" s="133" t="s">
        <v>5</v>
      </c>
      <c r="C6" s="249" t="s">
        <v>6</v>
      </c>
      <c r="D6" s="249"/>
      <c r="E6" s="131"/>
      <c r="F6" s="131"/>
      <c r="G6" s="131"/>
      <c r="H6" s="131"/>
      <c r="I6" s="132"/>
      <c r="J6" s="132"/>
    </row>
    <row r="7" spans="2:10" x14ac:dyDescent="0.2">
      <c r="B7" s="267"/>
      <c r="C7" s="267"/>
      <c r="D7" s="267"/>
      <c r="E7" s="267"/>
      <c r="F7" s="267"/>
      <c r="G7" s="267"/>
      <c r="H7" s="267"/>
      <c r="I7" s="267"/>
      <c r="J7" s="267"/>
    </row>
    <row r="8" spans="2:10" ht="25.5" customHeight="1" x14ac:dyDescent="0.2">
      <c r="B8" s="268" t="s">
        <v>7</v>
      </c>
      <c r="C8" s="268"/>
      <c r="D8" s="269" t="s">
        <v>8</v>
      </c>
      <c r="E8" s="270"/>
      <c r="F8" s="270"/>
      <c r="G8" s="270"/>
      <c r="H8" s="271"/>
      <c r="I8" s="269" t="s">
        <v>9</v>
      </c>
      <c r="J8" s="271"/>
    </row>
    <row r="9" spans="2:10" ht="36" customHeight="1" x14ac:dyDescent="0.2">
      <c r="B9" s="272" t="s">
        <v>10</v>
      </c>
      <c r="C9" s="272"/>
      <c r="D9" s="273" t="s">
        <v>11</v>
      </c>
      <c r="E9" s="274"/>
      <c r="F9" s="274"/>
      <c r="G9" s="274"/>
      <c r="H9" s="275"/>
      <c r="I9" s="276"/>
      <c r="J9" s="277"/>
    </row>
    <row r="10" spans="2:10" ht="36" customHeight="1" x14ac:dyDescent="0.2">
      <c r="B10" s="272" t="s">
        <v>12</v>
      </c>
      <c r="C10" s="272"/>
      <c r="D10" s="273" t="s">
        <v>13</v>
      </c>
      <c r="E10" s="274"/>
      <c r="F10" s="274"/>
      <c r="G10" s="274"/>
      <c r="H10" s="275"/>
      <c r="I10" s="276"/>
      <c r="J10" s="277"/>
    </row>
    <row r="11" spans="2:10" ht="36" customHeight="1" x14ac:dyDescent="0.2">
      <c r="B11" s="272" t="s">
        <v>14</v>
      </c>
      <c r="C11" s="272"/>
      <c r="D11" s="273" t="s">
        <v>15</v>
      </c>
      <c r="E11" s="274"/>
      <c r="F11" s="274"/>
      <c r="G11" s="274"/>
      <c r="H11" s="275"/>
      <c r="I11" s="276"/>
      <c r="J11" s="277"/>
    </row>
    <row r="12" spans="2:10" ht="36" customHeight="1" x14ac:dyDescent="0.2">
      <c r="B12" s="272" t="s">
        <v>16</v>
      </c>
      <c r="C12" s="272"/>
      <c r="D12" s="273" t="s">
        <v>17</v>
      </c>
      <c r="E12" s="274"/>
      <c r="F12" s="274"/>
      <c r="G12" s="274"/>
      <c r="H12" s="275"/>
      <c r="I12" s="276"/>
      <c r="J12" s="277"/>
    </row>
    <row r="13" spans="2:10" ht="36" customHeight="1" x14ac:dyDescent="0.2">
      <c r="B13" s="272" t="s">
        <v>18</v>
      </c>
      <c r="C13" s="272"/>
      <c r="D13" s="273" t="s">
        <v>19</v>
      </c>
      <c r="E13" s="274"/>
      <c r="F13" s="274"/>
      <c r="G13" s="274"/>
      <c r="H13" s="275"/>
      <c r="I13" s="276"/>
      <c r="J13" s="277"/>
    </row>
    <row r="14" spans="2:10" ht="36" customHeight="1" x14ac:dyDescent="0.2">
      <c r="B14" s="272" t="s">
        <v>20</v>
      </c>
      <c r="C14" s="272"/>
      <c r="D14" s="273" t="s">
        <v>21</v>
      </c>
      <c r="E14" s="274"/>
      <c r="F14" s="274"/>
      <c r="G14" s="274"/>
      <c r="H14" s="275"/>
      <c r="I14" s="276"/>
      <c r="J14" s="277"/>
    </row>
    <row r="15" spans="2:10" ht="36" customHeight="1" x14ac:dyDescent="0.2">
      <c r="B15" s="272" t="s">
        <v>22</v>
      </c>
      <c r="C15" s="272"/>
      <c r="D15" s="273" t="s">
        <v>23</v>
      </c>
      <c r="E15" s="274"/>
      <c r="F15" s="274"/>
      <c r="G15" s="274"/>
      <c r="H15" s="275"/>
      <c r="I15" s="276"/>
      <c r="J15" s="277"/>
    </row>
    <row r="16" spans="2:10" ht="36" customHeight="1" x14ac:dyDescent="0.2">
      <c r="B16" s="272" t="s">
        <v>24</v>
      </c>
      <c r="C16" s="272"/>
      <c r="D16" s="273" t="s">
        <v>25</v>
      </c>
      <c r="E16" s="274"/>
      <c r="F16" s="274"/>
      <c r="G16" s="274"/>
      <c r="H16" s="275"/>
      <c r="I16" s="276"/>
      <c r="J16" s="277"/>
    </row>
    <row r="17" spans="2:10" ht="36" customHeight="1" x14ac:dyDescent="0.2">
      <c r="B17" s="272" t="s">
        <v>26</v>
      </c>
      <c r="C17" s="272"/>
      <c r="D17" s="273" t="s">
        <v>27</v>
      </c>
      <c r="E17" s="274"/>
      <c r="F17" s="274"/>
      <c r="G17" s="274"/>
      <c r="H17" s="275"/>
      <c r="I17" s="276"/>
      <c r="J17" s="277"/>
    </row>
    <row r="18" spans="2:10" ht="36" customHeight="1" x14ac:dyDescent="0.2">
      <c r="B18" s="272" t="s">
        <v>28</v>
      </c>
      <c r="C18" s="272"/>
      <c r="D18" s="273" t="s">
        <v>29</v>
      </c>
      <c r="E18" s="274"/>
      <c r="F18" s="274"/>
      <c r="G18" s="274"/>
      <c r="H18" s="275"/>
      <c r="I18" s="276"/>
      <c r="J18" s="277"/>
    </row>
    <row r="19" spans="2:10" ht="36" customHeight="1" x14ac:dyDescent="0.2">
      <c r="B19" s="272" t="s">
        <v>30</v>
      </c>
      <c r="C19" s="272"/>
      <c r="D19" s="273" t="s">
        <v>31</v>
      </c>
      <c r="E19" s="274"/>
      <c r="F19" s="274"/>
      <c r="G19" s="274"/>
      <c r="H19" s="275"/>
      <c r="I19" s="276"/>
      <c r="J19" s="277"/>
    </row>
    <row r="20" spans="2:10" ht="36" customHeight="1" x14ac:dyDescent="0.2">
      <c r="B20" s="272" t="s">
        <v>32</v>
      </c>
      <c r="C20" s="272"/>
      <c r="D20" s="273" t="s">
        <v>33</v>
      </c>
      <c r="E20" s="274"/>
      <c r="F20" s="274"/>
      <c r="G20" s="274"/>
      <c r="H20" s="275"/>
      <c r="I20" s="276"/>
      <c r="J20" s="277"/>
    </row>
    <row r="22" spans="2:10" ht="44.25" customHeight="1" x14ac:dyDescent="0.2">
      <c r="B22" s="280" t="s">
        <v>34</v>
      </c>
      <c r="C22" s="280"/>
      <c r="D22" s="280"/>
      <c r="E22" s="280"/>
      <c r="F22" s="280"/>
      <c r="G22" s="280"/>
      <c r="H22" s="280"/>
      <c r="I22" s="280"/>
      <c r="J22" s="280"/>
    </row>
    <row r="23" spans="2:10" ht="16.5" customHeight="1" x14ac:dyDescent="0.2">
      <c r="B23" s="45"/>
      <c r="C23" s="45"/>
      <c r="D23" s="45"/>
      <c r="E23" s="45"/>
      <c r="F23" s="45"/>
      <c r="G23" s="45"/>
      <c r="H23" s="45"/>
      <c r="I23" s="45"/>
      <c r="J23" s="45"/>
    </row>
    <row r="24" spans="2:10" ht="25.5" customHeight="1" x14ac:dyDescent="0.2">
      <c r="B24" s="278" t="s">
        <v>35</v>
      </c>
      <c r="C24" s="278"/>
      <c r="D24" s="278"/>
      <c r="E24" s="278"/>
      <c r="F24" s="278"/>
      <c r="G24" s="278"/>
      <c r="H24" s="278"/>
      <c r="I24" s="278"/>
      <c r="J24" s="278"/>
    </row>
    <row r="25" spans="2:10" x14ac:dyDescent="0.2">
      <c r="B25" s="279"/>
      <c r="C25" s="279"/>
      <c r="D25" s="279"/>
      <c r="E25" s="279"/>
      <c r="F25" s="279"/>
      <c r="G25" s="279"/>
      <c r="H25" s="279"/>
      <c r="I25" s="279"/>
      <c r="J25" s="279"/>
    </row>
    <row r="35" spans="2:2" ht="15" x14ac:dyDescent="0.2">
      <c r="B35" s="130" t="s">
        <v>36</v>
      </c>
    </row>
    <row r="36" spans="2:2" ht="15" x14ac:dyDescent="0.2">
      <c r="B36" s="130" t="s">
        <v>37</v>
      </c>
    </row>
    <row r="37" spans="2:2" ht="15" x14ac:dyDescent="0.2">
      <c r="B37" s="130" t="s">
        <v>6</v>
      </c>
    </row>
    <row r="38" spans="2:2" ht="15" x14ac:dyDescent="0.2">
      <c r="B38" s="130" t="s">
        <v>38</v>
      </c>
    </row>
    <row r="39" spans="2:2" ht="15" x14ac:dyDescent="0.2">
      <c r="B39" s="130" t="s">
        <v>39</v>
      </c>
    </row>
    <row r="40" spans="2:2" ht="15" x14ac:dyDescent="0.2">
      <c r="B40" s="130" t="s">
        <v>40</v>
      </c>
    </row>
    <row r="41" spans="2:2" ht="15" x14ac:dyDescent="0.2">
      <c r="B41" s="130" t="s">
        <v>41</v>
      </c>
    </row>
    <row r="42" spans="2:2" ht="15" x14ac:dyDescent="0.2">
      <c r="B42" s="130" t="s">
        <v>42</v>
      </c>
    </row>
    <row r="43" spans="2:2" ht="15" x14ac:dyDescent="0.2">
      <c r="B43" s="130" t="s">
        <v>43</v>
      </c>
    </row>
    <row r="44" spans="2:2" ht="15" x14ac:dyDescent="0.2">
      <c r="B44" s="130" t="s">
        <v>44</v>
      </c>
    </row>
    <row r="45" spans="2:2" ht="15" x14ac:dyDescent="0.2">
      <c r="B45" s="130" t="s">
        <v>45</v>
      </c>
    </row>
    <row r="46" spans="2:2" ht="15" x14ac:dyDescent="0.2">
      <c r="B46" s="130" t="s">
        <v>46</v>
      </c>
    </row>
  </sheetData>
  <sheetProtection algorithmName="SHA-512" hashValue="dbmGnin6/eXHCmR1b9tHHLJqedCBpqC2otXsxqfR4lPS263JBYcA8BYxjvdsrmvL04wDbTW0aUPqMH34BF7RrQ==" saltValue="dgy9EuqiAS4PpzUPgGT52A==" spinCount="100000" sheet="1" objects="1" scenarios="1" formatCells="0" formatColumns="0" formatRows="0"/>
  <mergeCells count="52">
    <mergeCell ref="B24:J24"/>
    <mergeCell ref="B25:J25"/>
    <mergeCell ref="B20:C20"/>
    <mergeCell ref="D20:H20"/>
    <mergeCell ref="I20:J20"/>
    <mergeCell ref="B22:J22"/>
    <mergeCell ref="B18:C18"/>
    <mergeCell ref="D18:H18"/>
    <mergeCell ref="I18:J18"/>
    <mergeCell ref="B19:C19"/>
    <mergeCell ref="D19:H19"/>
    <mergeCell ref="I19:J19"/>
    <mergeCell ref="B16:C16"/>
    <mergeCell ref="D16:H16"/>
    <mergeCell ref="I16:J16"/>
    <mergeCell ref="B17:C17"/>
    <mergeCell ref="D17:H17"/>
    <mergeCell ref="I17:J17"/>
    <mergeCell ref="B14:C14"/>
    <mergeCell ref="D14:H14"/>
    <mergeCell ref="I14:J14"/>
    <mergeCell ref="B15:C15"/>
    <mergeCell ref="D15:H15"/>
    <mergeCell ref="I15:J15"/>
    <mergeCell ref="B12:C12"/>
    <mergeCell ref="D12:H12"/>
    <mergeCell ref="I12:J12"/>
    <mergeCell ref="B13:C13"/>
    <mergeCell ref="D13:H13"/>
    <mergeCell ref="I13:J13"/>
    <mergeCell ref="B10:C10"/>
    <mergeCell ref="D10:H10"/>
    <mergeCell ref="I10:J10"/>
    <mergeCell ref="B11:C11"/>
    <mergeCell ref="D11:H11"/>
    <mergeCell ref="I11:J11"/>
    <mergeCell ref="B7:J7"/>
    <mergeCell ref="B8:C8"/>
    <mergeCell ref="D8:H8"/>
    <mergeCell ref="I8:J8"/>
    <mergeCell ref="B9:C9"/>
    <mergeCell ref="D9:H9"/>
    <mergeCell ref="I9:J9"/>
    <mergeCell ref="C6:D6"/>
    <mergeCell ref="B2:B5"/>
    <mergeCell ref="C2:H2"/>
    <mergeCell ref="I2:J2"/>
    <mergeCell ref="I3:J3"/>
    <mergeCell ref="C4:H5"/>
    <mergeCell ref="I4:J4"/>
    <mergeCell ref="I5:J5"/>
    <mergeCell ref="C3:H3"/>
  </mergeCells>
  <dataValidations count="1">
    <dataValidation type="list" allowBlank="1" showInputMessage="1" showErrorMessage="1" sqref="C6" xr:uid="{00000000-0002-0000-0000-000000000000}">
      <formula1>$B$34:$B$45</formula1>
    </dataValidation>
  </dataValidations>
  <printOptions horizontalCentered="1"/>
  <pageMargins left="1.1811023622047245" right="0.78740157480314965" top="0.78740157480314965" bottom="0.78740157480314965" header="0.78740157480314965" footer="0.78740157480314965"/>
  <pageSetup paperSize="9"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ColWidth="9.140625" defaultRowHeight="15" x14ac:dyDescent="0.25"/>
  <cols>
    <col min="1" max="1" width="13" customWidth="1"/>
    <col min="2" max="256" width="11.42578125" customWidth="1"/>
  </cols>
  <sheetData>
    <row r="1" spans="1:10" ht="57" customHeight="1" x14ac:dyDescent="0.25">
      <c r="A1" s="532"/>
      <c r="B1" s="532"/>
      <c r="C1" s="529" t="s">
        <v>732</v>
      </c>
      <c r="D1" s="529"/>
      <c r="E1" s="529"/>
      <c r="F1" s="529"/>
      <c r="G1" s="529"/>
      <c r="H1" s="529"/>
      <c r="I1" s="531" t="s">
        <v>733</v>
      </c>
      <c r="J1" s="531"/>
    </row>
    <row r="2" spans="1:10" ht="24.95" customHeight="1" x14ac:dyDescent="0.25">
      <c r="A2" s="532"/>
      <c r="B2" s="532"/>
      <c r="C2" s="530" t="s">
        <v>734</v>
      </c>
      <c r="D2" s="530"/>
      <c r="E2" s="530"/>
      <c r="F2" s="530"/>
      <c r="G2" s="530"/>
      <c r="H2" s="530"/>
      <c r="I2" s="531" t="s">
        <v>735</v>
      </c>
      <c r="J2" s="531"/>
    </row>
    <row r="3" spans="1:10" ht="24.95" customHeight="1" x14ac:dyDescent="0.25">
      <c r="A3" s="532"/>
      <c r="B3" s="532"/>
      <c r="C3" s="533"/>
      <c r="D3" s="533"/>
      <c r="E3" s="533"/>
      <c r="F3" s="533"/>
      <c r="G3" s="533"/>
      <c r="H3" s="533"/>
      <c r="I3" s="531"/>
      <c r="J3" s="531"/>
    </row>
    <row r="4" spans="1:10" x14ac:dyDescent="0.25">
      <c r="A4" s="10"/>
      <c r="B4" s="10"/>
      <c r="C4" s="10"/>
      <c r="D4" s="10"/>
      <c r="E4" s="10"/>
      <c r="F4" s="10"/>
      <c r="G4" s="10"/>
      <c r="H4" s="10"/>
      <c r="I4" s="14"/>
      <c r="J4" s="14"/>
    </row>
    <row r="5" spans="1:10" ht="15.75" thickBot="1" x14ac:dyDescent="0.3"/>
    <row r="6" spans="1:10" x14ac:dyDescent="0.25">
      <c r="A6" s="520"/>
      <c r="B6" s="521"/>
      <c r="C6" s="521"/>
      <c r="D6" s="521"/>
      <c r="E6" s="521"/>
      <c r="F6" s="521"/>
      <c r="G6" s="521"/>
      <c r="H6" s="521"/>
      <c r="I6" s="521"/>
      <c r="J6" s="522"/>
    </row>
    <row r="7" spans="1:10" x14ac:dyDescent="0.25">
      <c r="A7" s="523"/>
      <c r="B7" s="524"/>
      <c r="C7" s="524"/>
      <c r="D7" s="524"/>
      <c r="E7" s="524"/>
      <c r="F7" s="524"/>
      <c r="G7" s="524"/>
      <c r="H7" s="524"/>
      <c r="I7" s="524"/>
      <c r="J7" s="525"/>
    </row>
    <row r="8" spans="1:10" x14ac:dyDescent="0.25">
      <c r="A8" s="523"/>
      <c r="B8" s="524"/>
      <c r="C8" s="524"/>
      <c r="D8" s="524"/>
      <c r="E8" s="524"/>
      <c r="F8" s="524"/>
      <c r="G8" s="524"/>
      <c r="H8" s="524"/>
      <c r="I8" s="524"/>
      <c r="J8" s="525"/>
    </row>
    <row r="9" spans="1:10" x14ac:dyDescent="0.25">
      <c r="A9" s="523"/>
      <c r="B9" s="524"/>
      <c r="C9" s="524"/>
      <c r="D9" s="524"/>
      <c r="E9" s="524"/>
      <c r="F9" s="524"/>
      <c r="G9" s="524"/>
      <c r="H9" s="524"/>
      <c r="I9" s="524"/>
      <c r="J9" s="525"/>
    </row>
    <row r="10" spans="1:10" x14ac:dyDescent="0.25">
      <c r="A10" s="523"/>
      <c r="B10" s="524"/>
      <c r="C10" s="524"/>
      <c r="D10" s="524"/>
      <c r="E10" s="524"/>
      <c r="F10" s="524"/>
      <c r="G10" s="524"/>
      <c r="H10" s="524"/>
      <c r="I10" s="524"/>
      <c r="J10" s="525"/>
    </row>
    <row r="11" spans="1:10" x14ac:dyDescent="0.25">
      <c r="A11" s="523"/>
      <c r="B11" s="524"/>
      <c r="C11" s="524"/>
      <c r="D11" s="524"/>
      <c r="E11" s="524"/>
      <c r="F11" s="524"/>
      <c r="G11" s="524"/>
      <c r="H11" s="524"/>
      <c r="I11" s="524"/>
      <c r="J11" s="525"/>
    </row>
    <row r="12" spans="1:10" x14ac:dyDescent="0.25">
      <c r="A12" s="523"/>
      <c r="B12" s="524"/>
      <c r="C12" s="524"/>
      <c r="D12" s="524"/>
      <c r="E12" s="524"/>
      <c r="F12" s="524"/>
      <c r="G12" s="524"/>
      <c r="H12" s="524"/>
      <c r="I12" s="524"/>
      <c r="J12" s="525"/>
    </row>
    <row r="13" spans="1:10" x14ac:dyDescent="0.25">
      <c r="A13" s="523"/>
      <c r="B13" s="524"/>
      <c r="C13" s="524"/>
      <c r="D13" s="524"/>
      <c r="E13" s="524"/>
      <c r="F13" s="524"/>
      <c r="G13" s="524"/>
      <c r="H13" s="524"/>
      <c r="I13" s="524"/>
      <c r="J13" s="525"/>
    </row>
    <row r="14" spans="1:10" x14ac:dyDescent="0.25">
      <c r="A14" s="523"/>
      <c r="B14" s="524"/>
      <c r="C14" s="524"/>
      <c r="D14" s="524"/>
      <c r="E14" s="524"/>
      <c r="F14" s="524"/>
      <c r="G14" s="524"/>
      <c r="H14" s="524"/>
      <c r="I14" s="524"/>
      <c r="J14" s="525"/>
    </row>
    <row r="15" spans="1:10" x14ac:dyDescent="0.25">
      <c r="A15" s="523"/>
      <c r="B15" s="524"/>
      <c r="C15" s="524"/>
      <c r="D15" s="524"/>
      <c r="E15" s="524"/>
      <c r="F15" s="524"/>
      <c r="G15" s="524"/>
      <c r="H15" s="524"/>
      <c r="I15" s="524"/>
      <c r="J15" s="525"/>
    </row>
    <row r="16" spans="1:10" x14ac:dyDescent="0.25">
      <c r="A16" s="523"/>
      <c r="B16" s="524"/>
      <c r="C16" s="524"/>
      <c r="D16" s="524"/>
      <c r="E16" s="524"/>
      <c r="F16" s="524"/>
      <c r="G16" s="524"/>
      <c r="H16" s="524"/>
      <c r="I16" s="524"/>
      <c r="J16" s="525"/>
    </row>
    <row r="17" spans="1:10" x14ac:dyDescent="0.25">
      <c r="A17" s="523"/>
      <c r="B17" s="524"/>
      <c r="C17" s="524"/>
      <c r="D17" s="524"/>
      <c r="E17" s="524"/>
      <c r="F17" s="524"/>
      <c r="G17" s="524"/>
      <c r="H17" s="524"/>
      <c r="I17" s="524"/>
      <c r="J17" s="525"/>
    </row>
    <row r="18" spans="1:10" x14ac:dyDescent="0.25">
      <c r="A18" s="523"/>
      <c r="B18" s="524"/>
      <c r="C18" s="524"/>
      <c r="D18" s="524"/>
      <c r="E18" s="524"/>
      <c r="F18" s="524"/>
      <c r="G18" s="524"/>
      <c r="H18" s="524"/>
      <c r="I18" s="524"/>
      <c r="J18" s="525"/>
    </row>
    <row r="19" spans="1:10" x14ac:dyDescent="0.25">
      <c r="A19" s="523"/>
      <c r="B19" s="524"/>
      <c r="C19" s="524"/>
      <c r="D19" s="524"/>
      <c r="E19" s="524"/>
      <c r="F19" s="524"/>
      <c r="G19" s="524"/>
      <c r="H19" s="524"/>
      <c r="I19" s="524"/>
      <c r="J19" s="525"/>
    </row>
    <row r="20" spans="1:10" x14ac:dyDescent="0.25">
      <c r="A20" s="523"/>
      <c r="B20" s="524"/>
      <c r="C20" s="524"/>
      <c r="D20" s="524"/>
      <c r="E20" s="524"/>
      <c r="F20" s="524"/>
      <c r="G20" s="524"/>
      <c r="H20" s="524"/>
      <c r="I20" s="524"/>
      <c r="J20" s="525"/>
    </row>
    <row r="21" spans="1:10" x14ac:dyDescent="0.25">
      <c r="A21" s="523"/>
      <c r="B21" s="524"/>
      <c r="C21" s="524"/>
      <c r="D21" s="524"/>
      <c r="E21" s="524"/>
      <c r="F21" s="524"/>
      <c r="G21" s="524"/>
      <c r="H21" s="524"/>
      <c r="I21" s="524"/>
      <c r="J21" s="525"/>
    </row>
    <row r="22" spans="1:10" x14ac:dyDescent="0.25">
      <c r="A22" s="523"/>
      <c r="B22" s="524"/>
      <c r="C22" s="524"/>
      <c r="D22" s="524"/>
      <c r="E22" s="524"/>
      <c r="F22" s="524"/>
      <c r="G22" s="524"/>
      <c r="H22" s="524"/>
      <c r="I22" s="524"/>
      <c r="J22" s="525"/>
    </row>
    <row r="23" spans="1:10" x14ac:dyDescent="0.25">
      <c r="A23" s="523"/>
      <c r="B23" s="524"/>
      <c r="C23" s="524"/>
      <c r="D23" s="524"/>
      <c r="E23" s="524"/>
      <c r="F23" s="524"/>
      <c r="G23" s="524"/>
      <c r="H23" s="524"/>
      <c r="I23" s="524"/>
      <c r="J23" s="525"/>
    </row>
    <row r="24" spans="1:10" x14ac:dyDescent="0.25">
      <c r="A24" s="523"/>
      <c r="B24" s="524"/>
      <c r="C24" s="524"/>
      <c r="D24" s="524"/>
      <c r="E24" s="524"/>
      <c r="F24" s="524"/>
      <c r="G24" s="524"/>
      <c r="H24" s="524"/>
      <c r="I24" s="524"/>
      <c r="J24" s="525"/>
    </row>
    <row r="25" spans="1:10" x14ac:dyDescent="0.25">
      <c r="A25" s="523"/>
      <c r="B25" s="524"/>
      <c r="C25" s="524"/>
      <c r="D25" s="524"/>
      <c r="E25" s="524"/>
      <c r="F25" s="524"/>
      <c r="G25" s="524"/>
      <c r="H25" s="524"/>
      <c r="I25" s="524"/>
      <c r="J25" s="525"/>
    </row>
    <row r="26" spans="1:10" ht="15.75" thickBot="1" x14ac:dyDescent="0.3">
      <c r="A26" s="526"/>
      <c r="B26" s="527"/>
      <c r="C26" s="527"/>
      <c r="D26" s="527"/>
      <c r="E26" s="527"/>
      <c r="F26" s="527"/>
      <c r="G26" s="527"/>
      <c r="H26" s="527"/>
      <c r="I26" s="527"/>
      <c r="J26" s="528"/>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113"/>
  <sheetViews>
    <sheetView showGridLines="0" view="pageBreakPreview" zoomScale="80" zoomScaleNormal="80" zoomScaleSheetLayoutView="80" workbookViewId="0"/>
  </sheetViews>
  <sheetFormatPr baseColWidth="10" defaultColWidth="9.140625" defaultRowHeight="14.25" x14ac:dyDescent="0.2"/>
  <cols>
    <col min="1" max="1" width="11.42578125" style="6" customWidth="1"/>
    <col min="2" max="2" width="2.28515625" style="6" customWidth="1"/>
    <col min="3" max="4" width="12.85546875" style="6" customWidth="1"/>
    <col min="5" max="6" width="11.42578125" style="6" customWidth="1"/>
    <col min="7" max="7" width="7.5703125" style="6" customWidth="1"/>
    <col min="8" max="8" width="15.7109375" style="6" customWidth="1"/>
    <col min="9" max="9" width="18.140625" style="6" customWidth="1"/>
    <col min="10" max="10" width="17.7109375" style="6" customWidth="1"/>
    <col min="11" max="11" width="11.42578125" style="6" customWidth="1"/>
    <col min="12" max="12" width="13.28515625" style="6" customWidth="1"/>
    <col min="13" max="13" width="13" style="6" customWidth="1"/>
    <col min="14" max="14" width="2.140625" style="6" customWidth="1"/>
    <col min="15" max="256" width="11.42578125" style="6" customWidth="1"/>
    <col min="257" max="16384" width="9.140625" style="6"/>
  </cols>
  <sheetData>
    <row r="2" spans="1:13" ht="23.25" customHeight="1" x14ac:dyDescent="0.2">
      <c r="A2" s="336" t="s">
        <v>47</v>
      </c>
      <c r="C2" s="415"/>
      <c r="D2" s="415"/>
      <c r="E2" s="309" t="s">
        <v>0</v>
      </c>
      <c r="F2" s="309"/>
      <c r="G2" s="309"/>
      <c r="H2" s="309"/>
      <c r="I2" s="309"/>
      <c r="J2" s="309"/>
      <c r="K2" s="309"/>
      <c r="L2" s="550" t="s">
        <v>890</v>
      </c>
      <c r="M2" s="550"/>
    </row>
    <row r="3" spans="1:13" ht="25.5" customHeight="1" x14ac:dyDescent="0.2">
      <c r="A3" s="336"/>
      <c r="C3" s="415"/>
      <c r="D3" s="415"/>
      <c r="E3" s="309" t="s">
        <v>1</v>
      </c>
      <c r="F3" s="309"/>
      <c r="G3" s="309"/>
      <c r="H3" s="309"/>
      <c r="I3" s="309"/>
      <c r="J3" s="309"/>
      <c r="K3" s="309"/>
      <c r="L3" s="550" t="s">
        <v>2</v>
      </c>
      <c r="M3" s="550"/>
    </row>
    <row r="4" spans="1:13" ht="25.5" customHeight="1" x14ac:dyDescent="0.2">
      <c r="A4" s="336"/>
      <c r="C4" s="415"/>
      <c r="D4" s="415"/>
      <c r="E4" s="309" t="s">
        <v>736</v>
      </c>
      <c r="F4" s="309"/>
      <c r="G4" s="309"/>
      <c r="H4" s="309"/>
      <c r="I4" s="309"/>
      <c r="J4" s="309"/>
      <c r="K4" s="309"/>
      <c r="L4" s="550" t="s">
        <v>4</v>
      </c>
      <c r="M4" s="550"/>
    </row>
    <row r="5" spans="1:13" ht="19.5" customHeight="1" x14ac:dyDescent="0.2">
      <c r="A5" s="336"/>
      <c r="C5" s="415"/>
      <c r="D5" s="415"/>
      <c r="E5" s="309"/>
      <c r="F5" s="309"/>
      <c r="G5" s="309"/>
      <c r="H5" s="309"/>
      <c r="I5" s="309"/>
      <c r="J5" s="309"/>
      <c r="K5" s="309"/>
      <c r="L5" s="255" t="s">
        <v>902</v>
      </c>
      <c r="M5" s="256"/>
    </row>
    <row r="6" spans="1:13" ht="9.75" customHeight="1" x14ac:dyDescent="0.2">
      <c r="A6" s="336"/>
      <c r="E6" s="101"/>
      <c r="F6" s="101"/>
      <c r="G6" s="101"/>
      <c r="H6" s="101"/>
      <c r="I6" s="101"/>
      <c r="J6" s="101"/>
      <c r="K6" s="120"/>
      <c r="L6" s="120"/>
    </row>
    <row r="7" spans="1:13" ht="25.5" customHeight="1" x14ac:dyDescent="0.2">
      <c r="A7" s="336"/>
      <c r="C7" s="414" t="s">
        <v>737</v>
      </c>
      <c r="D7" s="414"/>
      <c r="E7" s="414"/>
      <c r="F7" s="414"/>
      <c r="G7" s="414"/>
      <c r="H7" s="414"/>
      <c r="I7" s="414"/>
      <c r="J7" s="414"/>
      <c r="K7" s="414"/>
      <c r="L7" s="414"/>
      <c r="M7" s="414"/>
    </row>
    <row r="8" spans="1:13" ht="12" customHeight="1" x14ac:dyDescent="0.2">
      <c r="C8" s="7"/>
      <c r="D8" s="7"/>
      <c r="E8" s="16"/>
      <c r="F8" s="16"/>
      <c r="G8" s="16"/>
      <c r="H8" s="16"/>
      <c r="I8" s="16"/>
      <c r="J8" s="16"/>
      <c r="K8" s="17"/>
      <c r="L8" s="17"/>
    </row>
    <row r="9" spans="1:13" ht="15" x14ac:dyDescent="0.25">
      <c r="C9" s="543" t="s">
        <v>738</v>
      </c>
      <c r="D9" s="543"/>
      <c r="E9" s="543"/>
      <c r="F9" s="543"/>
      <c r="G9" s="543"/>
      <c r="H9" s="543"/>
      <c r="I9" s="543"/>
      <c r="J9" s="543"/>
      <c r="K9" s="543"/>
      <c r="L9" s="543"/>
      <c r="M9" s="543"/>
    </row>
    <row r="10" spans="1:13" ht="15" x14ac:dyDescent="0.2">
      <c r="C10" s="547" t="s">
        <v>739</v>
      </c>
      <c r="D10" s="547"/>
      <c r="E10" s="547"/>
      <c r="F10" s="547"/>
      <c r="G10" s="547" t="s">
        <v>740</v>
      </c>
      <c r="H10" s="547"/>
      <c r="I10" s="547"/>
      <c r="J10" s="547"/>
      <c r="K10" s="547" t="s">
        <v>741</v>
      </c>
      <c r="L10" s="547"/>
      <c r="M10" s="547"/>
    </row>
    <row r="11" spans="1:13" ht="33" customHeight="1" x14ac:dyDescent="0.2">
      <c r="C11" s="283"/>
      <c r="D11" s="283"/>
      <c r="E11" s="283"/>
      <c r="F11" s="283"/>
      <c r="G11" s="283"/>
      <c r="H11" s="283"/>
      <c r="I11" s="548" t="s">
        <v>742</v>
      </c>
      <c r="J11" s="549"/>
      <c r="K11" s="291" t="s">
        <v>743</v>
      </c>
      <c r="L11" s="291"/>
      <c r="M11" s="291"/>
    </row>
    <row r="12" spans="1:13" ht="33" customHeight="1" x14ac:dyDescent="0.2">
      <c r="C12" s="283"/>
      <c r="D12" s="283"/>
      <c r="E12" s="283"/>
      <c r="F12" s="283"/>
      <c r="G12" s="283"/>
      <c r="H12" s="283"/>
      <c r="I12" s="548" t="s">
        <v>744</v>
      </c>
      <c r="J12" s="549"/>
      <c r="K12" s="291"/>
      <c r="L12" s="291"/>
      <c r="M12" s="291"/>
    </row>
    <row r="13" spans="1:13" ht="33.6" customHeight="1" x14ac:dyDescent="0.2">
      <c r="C13" s="283"/>
      <c r="D13" s="283"/>
      <c r="E13" s="283"/>
      <c r="F13" s="283"/>
      <c r="G13" s="283"/>
      <c r="H13" s="283"/>
      <c r="I13" s="548" t="s">
        <v>745</v>
      </c>
      <c r="J13" s="549"/>
      <c r="K13" s="291"/>
      <c r="L13" s="291"/>
      <c r="M13" s="291"/>
    </row>
    <row r="14" spans="1:13" ht="42" customHeight="1" x14ac:dyDescent="0.2">
      <c r="C14" s="283"/>
      <c r="D14" s="283"/>
      <c r="E14" s="283"/>
      <c r="F14" s="283"/>
      <c r="G14" s="283"/>
      <c r="H14" s="283"/>
      <c r="I14" s="548" t="s">
        <v>746</v>
      </c>
      <c r="J14" s="549"/>
      <c r="K14" s="291"/>
      <c r="L14" s="291"/>
      <c r="M14" s="291"/>
    </row>
    <row r="15" spans="1:13" ht="33" customHeight="1" x14ac:dyDescent="0.2">
      <c r="C15" s="283"/>
      <c r="D15" s="283"/>
      <c r="E15" s="283"/>
      <c r="F15" s="283"/>
      <c r="G15" s="283"/>
      <c r="H15" s="283"/>
      <c r="I15" s="548" t="s">
        <v>747</v>
      </c>
      <c r="J15" s="549"/>
      <c r="K15" s="291"/>
      <c r="L15" s="291"/>
      <c r="M15" s="291"/>
    </row>
    <row r="16" spans="1:13" ht="33" customHeight="1" x14ac:dyDescent="0.2">
      <c r="C16" s="283"/>
      <c r="D16" s="283"/>
      <c r="E16" s="283"/>
      <c r="F16" s="283"/>
      <c r="G16" s="283"/>
      <c r="H16" s="283"/>
      <c r="I16" s="548" t="s">
        <v>748</v>
      </c>
      <c r="J16" s="549"/>
      <c r="K16" s="291"/>
      <c r="L16" s="291"/>
      <c r="M16" s="291"/>
    </row>
    <row r="17" spans="3:13" ht="46.5" customHeight="1" x14ac:dyDescent="0.2">
      <c r="C17" s="283"/>
      <c r="D17" s="283"/>
      <c r="E17" s="283"/>
      <c r="F17" s="283"/>
      <c r="G17" s="283"/>
      <c r="H17" s="283"/>
      <c r="I17" s="548" t="s">
        <v>749</v>
      </c>
      <c r="J17" s="549"/>
      <c r="K17" s="291"/>
      <c r="L17" s="291"/>
      <c r="M17" s="291"/>
    </row>
    <row r="18" spans="3:13" ht="87" customHeight="1" x14ac:dyDescent="0.2">
      <c r="C18" s="283"/>
      <c r="D18" s="283"/>
      <c r="E18" s="283"/>
      <c r="F18" s="283"/>
      <c r="G18" s="283"/>
      <c r="H18" s="283"/>
      <c r="I18" s="548" t="s">
        <v>750</v>
      </c>
      <c r="J18" s="549"/>
      <c r="K18" s="291" t="s">
        <v>743</v>
      </c>
      <c r="L18" s="291"/>
      <c r="M18" s="291"/>
    </row>
    <row r="19" spans="3:13" ht="98.25" customHeight="1" x14ac:dyDescent="0.2">
      <c r="C19" s="283"/>
      <c r="D19" s="283"/>
      <c r="E19" s="283"/>
      <c r="F19" s="283"/>
      <c r="G19" s="283"/>
      <c r="H19" s="283"/>
      <c r="I19" s="548" t="s">
        <v>751</v>
      </c>
      <c r="J19" s="549"/>
      <c r="K19" s="291" t="s">
        <v>743</v>
      </c>
      <c r="L19" s="291"/>
      <c r="M19" s="291"/>
    </row>
    <row r="21" spans="3:13" ht="15" x14ac:dyDescent="0.25">
      <c r="C21" s="543" t="s">
        <v>752</v>
      </c>
      <c r="D21" s="543"/>
      <c r="E21" s="543"/>
      <c r="F21" s="543"/>
      <c r="G21" s="543"/>
      <c r="H21" s="543"/>
      <c r="I21" s="543"/>
      <c r="J21" s="543"/>
      <c r="K21" s="543"/>
      <c r="L21" s="543"/>
      <c r="M21" s="543"/>
    </row>
    <row r="22" spans="3:13" ht="15" x14ac:dyDescent="0.2">
      <c r="C22" s="547" t="s">
        <v>739</v>
      </c>
      <c r="D22" s="547"/>
      <c r="E22" s="547"/>
      <c r="F22" s="547"/>
      <c r="G22" s="547" t="s">
        <v>740</v>
      </c>
      <c r="H22" s="547"/>
      <c r="I22" s="547"/>
      <c r="J22" s="547"/>
      <c r="K22" s="547" t="s">
        <v>741</v>
      </c>
      <c r="L22" s="547"/>
      <c r="M22" s="547"/>
    </row>
    <row r="23" spans="3:13" ht="36" customHeight="1" x14ac:dyDescent="0.2">
      <c r="C23" s="545"/>
      <c r="D23" s="545"/>
      <c r="E23" s="545"/>
      <c r="F23" s="545"/>
      <c r="G23" s="121">
        <v>1</v>
      </c>
      <c r="H23" s="488" t="s">
        <v>753</v>
      </c>
      <c r="I23" s="488"/>
      <c r="J23" s="488"/>
      <c r="K23" s="488"/>
      <c r="L23" s="542" t="s">
        <v>754</v>
      </c>
      <c r="M23" s="542"/>
    </row>
    <row r="24" spans="3:13" ht="29.45" customHeight="1" x14ac:dyDescent="0.2">
      <c r="C24" s="545"/>
      <c r="D24" s="545"/>
      <c r="E24" s="545"/>
      <c r="F24" s="545"/>
      <c r="G24" s="121">
        <v>2</v>
      </c>
      <c r="H24" s="488" t="s">
        <v>755</v>
      </c>
      <c r="I24" s="488"/>
      <c r="J24" s="488"/>
      <c r="K24" s="488"/>
      <c r="L24" s="542" t="s">
        <v>754</v>
      </c>
      <c r="M24" s="542"/>
    </row>
    <row r="25" spans="3:13" ht="56.1" customHeight="1" x14ac:dyDescent="0.2">
      <c r="C25" s="545"/>
      <c r="D25" s="545"/>
      <c r="E25" s="545"/>
      <c r="F25" s="545"/>
      <c r="G25" s="121">
        <v>3</v>
      </c>
      <c r="H25" s="488" t="s">
        <v>756</v>
      </c>
      <c r="I25" s="488"/>
      <c r="J25" s="488"/>
      <c r="K25" s="488"/>
      <c r="L25" s="542" t="s">
        <v>754</v>
      </c>
      <c r="M25" s="542"/>
    </row>
    <row r="26" spans="3:13" ht="36.950000000000003" customHeight="1" x14ac:dyDescent="0.2">
      <c r="C26" s="545"/>
      <c r="D26" s="545"/>
      <c r="E26" s="545"/>
      <c r="F26" s="545"/>
      <c r="G26" s="121">
        <v>4</v>
      </c>
      <c r="H26" s="488" t="s">
        <v>757</v>
      </c>
      <c r="I26" s="488"/>
      <c r="J26" s="488"/>
      <c r="K26" s="488"/>
      <c r="L26" s="542" t="s">
        <v>754</v>
      </c>
      <c r="M26" s="542"/>
    </row>
    <row r="27" spans="3:13" ht="137.44999999999999" customHeight="1" x14ac:dyDescent="0.2">
      <c r="C27" s="545"/>
      <c r="D27" s="545"/>
      <c r="E27" s="545"/>
      <c r="F27" s="545"/>
      <c r="G27" s="121">
        <v>5</v>
      </c>
      <c r="H27" s="292" t="s">
        <v>758</v>
      </c>
      <c r="I27" s="292"/>
      <c r="J27" s="292"/>
      <c r="K27" s="292"/>
      <c r="L27" s="542" t="s">
        <v>754</v>
      </c>
      <c r="M27" s="542"/>
    </row>
    <row r="28" spans="3:13" ht="76.5" customHeight="1" x14ac:dyDescent="0.2">
      <c r="C28" s="545"/>
      <c r="D28" s="545"/>
      <c r="E28" s="545"/>
      <c r="F28" s="545"/>
      <c r="G28" s="121">
        <v>6</v>
      </c>
      <c r="H28" s="488" t="s">
        <v>759</v>
      </c>
      <c r="I28" s="488"/>
      <c r="J28" s="488"/>
      <c r="K28" s="488"/>
      <c r="L28" s="291" t="s">
        <v>760</v>
      </c>
      <c r="M28" s="291"/>
    </row>
    <row r="29" spans="3:13" ht="114.75" customHeight="1" x14ac:dyDescent="0.2">
      <c r="C29" s="545"/>
      <c r="D29" s="545"/>
      <c r="E29" s="545"/>
      <c r="F29" s="545"/>
      <c r="G29" s="121">
        <v>7</v>
      </c>
      <c r="H29" s="488" t="s">
        <v>761</v>
      </c>
      <c r="I29" s="541"/>
      <c r="J29" s="541"/>
      <c r="K29" s="541"/>
      <c r="L29" s="291" t="s">
        <v>762</v>
      </c>
      <c r="M29" s="542"/>
    </row>
    <row r="30" spans="3:13" ht="78.599999999999994" customHeight="1" x14ac:dyDescent="0.2">
      <c r="C30" s="545"/>
      <c r="D30" s="545"/>
      <c r="E30" s="545"/>
      <c r="F30" s="545"/>
      <c r="G30" s="121">
        <v>8</v>
      </c>
      <c r="H30" s="292" t="s">
        <v>763</v>
      </c>
      <c r="I30" s="292"/>
      <c r="J30" s="292"/>
      <c r="K30" s="292"/>
      <c r="L30" s="291" t="s">
        <v>764</v>
      </c>
      <c r="M30" s="291"/>
    </row>
    <row r="31" spans="3:13" ht="10.5" customHeight="1" x14ac:dyDescent="0.2">
      <c r="C31" s="545"/>
      <c r="D31" s="545"/>
      <c r="E31" s="545"/>
      <c r="F31" s="545"/>
      <c r="G31" s="164"/>
      <c r="H31" s="164"/>
      <c r="I31" s="164"/>
      <c r="J31" s="164"/>
      <c r="K31" s="164"/>
      <c r="L31" s="164"/>
      <c r="M31" s="164"/>
    </row>
    <row r="32" spans="3:13" ht="8.25" customHeight="1" x14ac:dyDescent="0.2">
      <c r="C32" s="545"/>
      <c r="D32" s="545"/>
      <c r="E32" s="545"/>
      <c r="F32" s="545"/>
      <c r="G32" s="164"/>
      <c r="H32" s="164"/>
      <c r="I32" s="164"/>
      <c r="J32" s="164"/>
      <c r="K32" s="164"/>
      <c r="L32" s="164"/>
      <c r="M32" s="164"/>
    </row>
    <row r="33" spans="3:13" ht="6.75" customHeight="1" x14ac:dyDescent="0.2">
      <c r="C33" s="545"/>
      <c r="D33" s="545"/>
      <c r="E33" s="545"/>
      <c r="F33" s="545"/>
      <c r="G33" s="164"/>
      <c r="H33" s="164"/>
      <c r="I33" s="164"/>
      <c r="J33" s="164"/>
      <c r="K33" s="164"/>
      <c r="L33" s="164"/>
      <c r="M33" s="164"/>
    </row>
    <row r="34" spans="3:13" ht="7.5" customHeight="1" x14ac:dyDescent="0.2">
      <c r="C34" s="545"/>
      <c r="D34" s="545"/>
      <c r="E34" s="545"/>
      <c r="F34" s="545"/>
      <c r="G34" s="164"/>
      <c r="H34" s="164"/>
      <c r="I34" s="164"/>
      <c r="J34" s="164"/>
      <c r="K34" s="164"/>
      <c r="L34" s="164"/>
      <c r="M34" s="164"/>
    </row>
    <row r="35" spans="3:13" ht="8.25" customHeight="1" x14ac:dyDescent="0.2">
      <c r="C35" s="545"/>
      <c r="D35" s="545"/>
      <c r="E35" s="545"/>
      <c r="F35" s="545"/>
      <c r="G35" s="164"/>
      <c r="H35" s="164"/>
      <c r="I35" s="164"/>
      <c r="J35" s="164"/>
      <c r="K35" s="164"/>
      <c r="L35" s="164"/>
      <c r="M35" s="164"/>
    </row>
    <row r="36" spans="3:13" ht="8.25" customHeight="1" x14ac:dyDescent="0.2">
      <c r="C36" s="545"/>
      <c r="D36" s="545"/>
      <c r="E36" s="545"/>
      <c r="F36" s="545"/>
      <c r="G36" s="164"/>
      <c r="H36" s="164"/>
      <c r="I36" s="164"/>
      <c r="J36" s="164"/>
      <c r="K36" s="164"/>
      <c r="L36" s="164"/>
      <c r="M36" s="164"/>
    </row>
    <row r="37" spans="3:13" ht="4.5" customHeight="1" x14ac:dyDescent="0.2">
      <c r="C37" s="545"/>
      <c r="D37" s="545"/>
      <c r="E37" s="545"/>
      <c r="F37" s="545"/>
      <c r="G37" s="164"/>
      <c r="H37" s="164"/>
      <c r="I37" s="164"/>
      <c r="J37" s="164"/>
      <c r="K37" s="164"/>
      <c r="L37" s="164"/>
      <c r="M37" s="164"/>
    </row>
    <row r="38" spans="3:13" ht="7.5" customHeight="1" x14ac:dyDescent="0.2">
      <c r="C38" s="545"/>
      <c r="D38" s="545"/>
      <c r="E38" s="545"/>
      <c r="F38" s="545"/>
      <c r="G38" s="164"/>
      <c r="H38" s="164"/>
      <c r="I38" s="164"/>
      <c r="J38" s="164"/>
      <c r="K38" s="164"/>
      <c r="L38" s="164"/>
      <c r="M38" s="164"/>
    </row>
    <row r="39" spans="3:13" x14ac:dyDescent="0.2">
      <c r="C39" s="545"/>
      <c r="D39" s="545"/>
      <c r="E39" s="545"/>
      <c r="F39" s="545"/>
      <c r="G39" s="164"/>
      <c r="H39" s="164"/>
      <c r="I39" s="164"/>
      <c r="J39" s="164"/>
      <c r="K39" s="164"/>
      <c r="L39" s="164"/>
      <c r="M39" s="164"/>
    </row>
    <row r="40" spans="3:13" ht="15" x14ac:dyDescent="0.25">
      <c r="C40" s="543" t="s">
        <v>765</v>
      </c>
      <c r="D40" s="543"/>
      <c r="E40" s="543"/>
      <c r="F40" s="543"/>
      <c r="G40" s="543"/>
      <c r="H40" s="543"/>
      <c r="I40" s="543"/>
      <c r="J40" s="543"/>
      <c r="K40" s="543"/>
      <c r="L40" s="543"/>
      <c r="M40" s="543"/>
    </row>
    <row r="41" spans="3:13" ht="6" customHeight="1" x14ac:dyDescent="0.2">
      <c r="C41" s="538"/>
      <c r="D41" s="544"/>
      <c r="E41" s="544"/>
      <c r="F41" s="544"/>
      <c r="G41" s="544"/>
      <c r="H41" s="544"/>
      <c r="I41" s="544"/>
      <c r="J41" s="544"/>
      <c r="K41" s="544"/>
      <c r="L41" s="544"/>
      <c r="M41" s="544"/>
    </row>
    <row r="42" spans="3:13" ht="15" x14ac:dyDescent="0.25">
      <c r="C42" s="543" t="s">
        <v>766</v>
      </c>
      <c r="D42" s="543"/>
      <c r="E42" s="543"/>
      <c r="F42" s="543"/>
      <c r="G42" s="543"/>
      <c r="H42" s="543"/>
      <c r="I42" s="543"/>
      <c r="J42" s="543"/>
      <c r="K42" s="543"/>
      <c r="L42" s="543"/>
      <c r="M42" s="543"/>
    </row>
    <row r="43" spans="3:13" x14ac:dyDescent="0.2">
      <c r="C43" s="536" t="s">
        <v>767</v>
      </c>
      <c r="D43" s="536"/>
      <c r="E43" s="536"/>
      <c r="F43" s="536" t="s">
        <v>768</v>
      </c>
      <c r="G43" s="536"/>
      <c r="H43" s="536"/>
      <c r="I43" s="536"/>
      <c r="J43" s="536"/>
      <c r="K43" s="536"/>
      <c r="L43" s="536"/>
      <c r="M43" s="536"/>
    </row>
    <row r="44" spans="3:13" ht="28.5" customHeight="1" x14ac:dyDescent="0.2">
      <c r="C44" s="292" t="s">
        <v>769</v>
      </c>
      <c r="D44" s="292"/>
      <c r="E44" s="292"/>
      <c r="F44" s="292"/>
      <c r="G44" s="488" t="s">
        <v>770</v>
      </c>
      <c r="H44" s="541"/>
      <c r="I44" s="541"/>
      <c r="J44" s="541"/>
      <c r="K44" s="541"/>
      <c r="L44" s="541"/>
      <c r="M44" s="541"/>
    </row>
    <row r="45" spans="3:13" ht="28.5" customHeight="1" x14ac:dyDescent="0.2">
      <c r="C45" s="292" t="s">
        <v>769</v>
      </c>
      <c r="D45" s="292"/>
      <c r="E45" s="292"/>
      <c r="F45" s="292"/>
      <c r="G45" s="488" t="s">
        <v>771</v>
      </c>
      <c r="H45" s="541"/>
      <c r="I45" s="541"/>
      <c r="J45" s="541"/>
      <c r="K45" s="541"/>
      <c r="L45" s="541"/>
      <c r="M45" s="541"/>
    </row>
    <row r="46" spans="3:13" ht="28.5" customHeight="1" x14ac:dyDescent="0.2">
      <c r="C46" s="292" t="s">
        <v>769</v>
      </c>
      <c r="D46" s="292"/>
      <c r="E46" s="292"/>
      <c r="F46" s="292"/>
      <c r="G46" s="488" t="s">
        <v>772</v>
      </c>
      <c r="H46" s="541"/>
      <c r="I46" s="541"/>
      <c r="J46" s="541"/>
      <c r="K46" s="541"/>
      <c r="L46" s="541"/>
      <c r="M46" s="541"/>
    </row>
    <row r="47" spans="3:13" ht="28.5" customHeight="1" x14ac:dyDescent="0.2">
      <c r="C47" s="292" t="s">
        <v>769</v>
      </c>
      <c r="D47" s="292"/>
      <c r="E47" s="292"/>
      <c r="F47" s="292"/>
      <c r="G47" s="488" t="s">
        <v>773</v>
      </c>
      <c r="H47" s="541"/>
      <c r="I47" s="541"/>
      <c r="J47" s="541"/>
      <c r="K47" s="541"/>
      <c r="L47" s="541"/>
      <c r="M47" s="541"/>
    </row>
    <row r="48" spans="3:13" ht="28.5" customHeight="1" x14ac:dyDescent="0.2">
      <c r="C48" s="540" t="s">
        <v>774</v>
      </c>
      <c r="D48" s="540"/>
      <c r="E48" s="540"/>
      <c r="F48" s="540"/>
      <c r="G48" s="488" t="s">
        <v>775</v>
      </c>
      <c r="H48" s="541"/>
      <c r="I48" s="541"/>
      <c r="J48" s="541"/>
      <c r="K48" s="541"/>
      <c r="L48" s="541"/>
      <c r="M48" s="541"/>
    </row>
    <row r="49" spans="3:13" ht="28.5" customHeight="1" x14ac:dyDescent="0.2">
      <c r="C49" s="540" t="s">
        <v>774</v>
      </c>
      <c r="D49" s="540"/>
      <c r="E49" s="540"/>
      <c r="F49" s="540"/>
      <c r="G49" s="488" t="s">
        <v>776</v>
      </c>
      <c r="H49" s="541"/>
      <c r="I49" s="541"/>
      <c r="J49" s="541"/>
      <c r="K49" s="541"/>
      <c r="L49" s="541"/>
      <c r="M49" s="541"/>
    </row>
    <row r="50" spans="3:13" ht="28.5" customHeight="1" x14ac:dyDescent="0.2">
      <c r="C50" s="540" t="s">
        <v>777</v>
      </c>
      <c r="D50" s="540"/>
      <c r="E50" s="540"/>
      <c r="F50" s="540"/>
      <c r="G50" s="488" t="s">
        <v>778</v>
      </c>
      <c r="H50" s="541"/>
      <c r="I50" s="541"/>
      <c r="J50" s="541"/>
      <c r="K50" s="541"/>
      <c r="L50" s="541"/>
      <c r="M50" s="541"/>
    </row>
    <row r="51" spans="3:13" ht="28.5" customHeight="1" x14ac:dyDescent="0.2">
      <c r="C51" s="540" t="s">
        <v>779</v>
      </c>
      <c r="D51" s="540"/>
      <c r="E51" s="540"/>
      <c r="F51" s="540"/>
      <c r="G51" s="488" t="s">
        <v>780</v>
      </c>
      <c r="H51" s="541"/>
      <c r="I51" s="541"/>
      <c r="J51" s="541"/>
      <c r="K51" s="541"/>
      <c r="L51" s="541"/>
      <c r="M51" s="541"/>
    </row>
    <row r="52" spans="3:13" ht="28.5" customHeight="1" x14ac:dyDescent="0.2">
      <c r="C52" s="540" t="s">
        <v>779</v>
      </c>
      <c r="D52" s="540"/>
      <c r="E52" s="540"/>
      <c r="F52" s="540"/>
      <c r="G52" s="488" t="s">
        <v>781</v>
      </c>
      <c r="H52" s="541"/>
      <c r="I52" s="541"/>
      <c r="J52" s="541"/>
      <c r="K52" s="541"/>
      <c r="L52" s="541"/>
      <c r="M52" s="541"/>
    </row>
    <row r="53" spans="3:13" ht="10.9" customHeight="1" x14ac:dyDescent="0.25">
      <c r="C53" s="543"/>
      <c r="D53" s="543"/>
      <c r="E53" s="543"/>
      <c r="F53" s="543"/>
      <c r="G53" s="543"/>
      <c r="H53" s="543"/>
      <c r="I53" s="543"/>
      <c r="J53" s="543"/>
      <c r="K53" s="543"/>
      <c r="L53" s="543"/>
      <c r="M53" s="543"/>
    </row>
    <row r="54" spans="3:13" ht="6.6" hidden="1" customHeight="1" x14ac:dyDescent="0.2">
      <c r="C54" s="538"/>
      <c r="D54" s="544"/>
      <c r="E54" s="544"/>
      <c r="F54" s="544"/>
      <c r="G54" s="544"/>
      <c r="H54" s="544"/>
      <c r="I54" s="544"/>
      <c r="J54" s="544"/>
      <c r="K54" s="544"/>
      <c r="L54" s="544"/>
      <c r="M54" s="544"/>
    </row>
    <row r="55" spans="3:13" ht="15" hidden="1" x14ac:dyDescent="0.25">
      <c r="C55" s="543"/>
      <c r="D55" s="543"/>
      <c r="E55" s="543"/>
      <c r="F55" s="543"/>
      <c r="G55" s="543"/>
      <c r="H55" s="543"/>
      <c r="I55" s="543"/>
      <c r="J55" s="543"/>
      <c r="K55" s="543"/>
      <c r="L55" s="543"/>
      <c r="M55" s="543"/>
    </row>
    <row r="56" spans="3:13" hidden="1" x14ac:dyDescent="0.2">
      <c r="C56" s="536"/>
      <c r="D56" s="536"/>
      <c r="E56" s="536"/>
      <c r="F56" s="536"/>
      <c r="G56" s="536"/>
      <c r="H56" s="536"/>
      <c r="I56" s="536"/>
      <c r="J56" s="536"/>
      <c r="K56" s="536"/>
      <c r="L56" s="536"/>
      <c r="M56" s="536"/>
    </row>
    <row r="57" spans="3:13" ht="28.15" hidden="1" customHeight="1" x14ac:dyDescent="0.2">
      <c r="C57" s="488"/>
      <c r="D57" s="541"/>
      <c r="E57" s="541"/>
      <c r="F57" s="541"/>
      <c r="G57" s="541"/>
      <c r="H57" s="541"/>
      <c r="I57" s="541"/>
      <c r="J57" s="541"/>
      <c r="K57" s="541"/>
      <c r="L57" s="541"/>
      <c r="M57" s="541"/>
    </row>
    <row r="58" spans="3:13" ht="28.15" hidden="1" customHeight="1" x14ac:dyDescent="0.2">
      <c r="C58" s="541"/>
      <c r="D58" s="541"/>
      <c r="E58" s="541"/>
      <c r="F58" s="541"/>
      <c r="G58" s="488"/>
      <c r="H58" s="488"/>
      <c r="I58" s="488"/>
      <c r="J58" s="488"/>
      <c r="K58" s="488"/>
      <c r="L58" s="488"/>
      <c r="M58" s="488"/>
    </row>
    <row r="59" spans="3:13" ht="28.15" hidden="1" customHeight="1" x14ac:dyDescent="0.2">
      <c r="C59" s="541"/>
      <c r="D59" s="541"/>
      <c r="E59" s="541"/>
      <c r="F59" s="541"/>
      <c r="G59" s="488"/>
      <c r="H59" s="541"/>
      <c r="I59" s="541"/>
      <c r="J59" s="541"/>
      <c r="K59" s="541"/>
      <c r="L59" s="541"/>
      <c r="M59" s="541"/>
    </row>
    <row r="60" spans="3:13" ht="55.9" hidden="1" customHeight="1" x14ac:dyDescent="0.2">
      <c r="C60" s="540"/>
      <c r="D60" s="540"/>
      <c r="E60" s="540"/>
      <c r="F60" s="540"/>
      <c r="G60" s="488"/>
      <c r="H60" s="488"/>
      <c r="I60" s="488"/>
      <c r="J60" s="488"/>
      <c r="K60" s="488"/>
      <c r="L60" s="488"/>
      <c r="M60" s="488"/>
    </row>
    <row r="61" spans="3:13" ht="28.15" hidden="1" customHeight="1" x14ac:dyDescent="0.2">
      <c r="C61" s="292"/>
      <c r="D61" s="540"/>
      <c r="E61" s="540"/>
      <c r="F61" s="540"/>
      <c r="G61" s="488"/>
      <c r="H61" s="541"/>
      <c r="I61" s="541"/>
      <c r="J61" s="541"/>
      <c r="K61" s="541"/>
      <c r="L61" s="541"/>
      <c r="M61" s="541"/>
    </row>
    <row r="62" spans="3:13" s="164" customFormat="1" ht="28.15" hidden="1" customHeight="1" x14ac:dyDescent="0.2">
      <c r="C62" s="292"/>
      <c r="D62" s="292"/>
      <c r="E62" s="292"/>
      <c r="F62" s="292"/>
      <c r="G62" s="488"/>
      <c r="H62" s="541"/>
      <c r="I62" s="541"/>
      <c r="J62" s="541"/>
      <c r="K62" s="541"/>
      <c r="L62" s="541"/>
      <c r="M62" s="541"/>
    </row>
    <row r="63" spans="3:13" x14ac:dyDescent="0.2">
      <c r="C63" s="546"/>
      <c r="D63" s="546"/>
      <c r="E63" s="546"/>
      <c r="F63" s="546"/>
      <c r="G63" s="546"/>
      <c r="H63" s="546"/>
      <c r="I63" s="546"/>
      <c r="J63" s="546"/>
      <c r="K63" s="546"/>
      <c r="L63" s="546"/>
      <c r="M63" s="546"/>
    </row>
    <row r="64" spans="3:13" ht="21.75" customHeight="1" x14ac:dyDescent="0.2">
      <c r="C64" s="535" t="s">
        <v>782</v>
      </c>
      <c r="D64" s="535"/>
      <c r="E64" s="535"/>
      <c r="F64" s="535"/>
      <c r="G64" s="535"/>
      <c r="H64" s="535"/>
      <c r="I64" s="535"/>
      <c r="J64" s="535"/>
      <c r="K64" s="535"/>
      <c r="L64" s="535"/>
      <c r="M64" s="535"/>
    </row>
    <row r="65" spans="3:13" ht="6.75" customHeight="1" x14ac:dyDescent="0.2">
      <c r="C65" s="539"/>
      <c r="D65" s="538"/>
      <c r="E65" s="538"/>
      <c r="F65" s="538"/>
      <c r="G65" s="538"/>
      <c r="H65" s="538"/>
      <c r="I65" s="538"/>
      <c r="J65" s="538"/>
      <c r="K65" s="538"/>
      <c r="L65" s="538"/>
      <c r="M65" s="538"/>
    </row>
    <row r="66" spans="3:13" ht="24.75" customHeight="1" x14ac:dyDescent="0.2">
      <c r="C66" s="535" t="s">
        <v>766</v>
      </c>
      <c r="D66" s="535"/>
      <c r="E66" s="535"/>
      <c r="F66" s="535"/>
      <c r="G66" s="535"/>
      <c r="H66" s="535"/>
      <c r="I66" s="535"/>
      <c r="J66" s="535"/>
      <c r="K66" s="535"/>
      <c r="L66" s="535"/>
      <c r="M66" s="535"/>
    </row>
    <row r="67" spans="3:13" ht="24" customHeight="1" x14ac:dyDescent="0.2">
      <c r="C67" s="536" t="s">
        <v>767</v>
      </c>
      <c r="D67" s="536"/>
      <c r="E67" s="536"/>
      <c r="F67" s="536" t="s">
        <v>768</v>
      </c>
      <c r="G67" s="536"/>
      <c r="H67" s="536"/>
      <c r="I67" s="536"/>
      <c r="J67" s="536"/>
      <c r="K67" s="536"/>
      <c r="L67" s="536"/>
      <c r="M67" s="536"/>
    </row>
    <row r="68" spans="3:13" ht="28.5" customHeight="1" x14ac:dyDescent="0.2">
      <c r="C68" s="291" t="s">
        <v>783</v>
      </c>
      <c r="D68" s="291"/>
      <c r="E68" s="291"/>
      <c r="F68" s="37"/>
      <c r="G68" s="488" t="s">
        <v>784</v>
      </c>
      <c r="H68" s="488"/>
      <c r="I68" s="488"/>
      <c r="J68" s="488"/>
      <c r="K68" s="488"/>
      <c r="L68" s="488"/>
      <c r="M68" s="488"/>
    </row>
    <row r="69" spans="3:13" ht="28.5" customHeight="1" x14ac:dyDescent="0.2">
      <c r="C69" s="291" t="s">
        <v>785</v>
      </c>
      <c r="D69" s="291"/>
      <c r="E69" s="291"/>
      <c r="F69" s="37"/>
      <c r="G69" s="488" t="s">
        <v>786</v>
      </c>
      <c r="H69" s="488"/>
      <c r="I69" s="488"/>
      <c r="J69" s="488"/>
      <c r="K69" s="488"/>
      <c r="L69" s="488"/>
      <c r="M69" s="488"/>
    </row>
    <row r="70" spans="3:13" ht="28.5" customHeight="1" x14ac:dyDescent="0.2">
      <c r="C70" s="291" t="s">
        <v>785</v>
      </c>
      <c r="D70" s="291"/>
      <c r="E70" s="291"/>
      <c r="F70" s="37"/>
      <c r="G70" s="488" t="s">
        <v>787</v>
      </c>
      <c r="H70" s="488"/>
      <c r="I70" s="488"/>
      <c r="J70" s="488"/>
      <c r="K70" s="488"/>
      <c r="L70" s="488"/>
      <c r="M70" s="488"/>
    </row>
    <row r="71" spans="3:13" ht="28.5" customHeight="1" x14ac:dyDescent="0.2">
      <c r="C71" s="291" t="s">
        <v>785</v>
      </c>
      <c r="D71" s="291"/>
      <c r="E71" s="291"/>
      <c r="F71" s="37"/>
      <c r="G71" s="292" t="s">
        <v>788</v>
      </c>
      <c r="H71" s="292"/>
      <c r="I71" s="292"/>
      <c r="J71" s="292"/>
      <c r="K71" s="292"/>
      <c r="L71" s="292"/>
      <c r="M71" s="292"/>
    </row>
    <row r="72" spans="3:13" ht="28.5" customHeight="1" x14ac:dyDescent="0.2">
      <c r="C72" s="291" t="s">
        <v>785</v>
      </c>
      <c r="D72" s="291"/>
      <c r="E72" s="291"/>
      <c r="F72" s="37"/>
      <c r="G72" s="488" t="s">
        <v>789</v>
      </c>
      <c r="H72" s="488"/>
      <c r="I72" s="488"/>
      <c r="J72" s="488"/>
      <c r="K72" s="488"/>
      <c r="L72" s="488"/>
      <c r="M72" s="488"/>
    </row>
    <row r="73" spans="3:13" ht="28.5" customHeight="1" x14ac:dyDescent="0.2">
      <c r="C73" s="291" t="s">
        <v>790</v>
      </c>
      <c r="D73" s="291"/>
      <c r="E73" s="291"/>
      <c r="F73" s="38"/>
      <c r="G73" s="534" t="s">
        <v>791</v>
      </c>
      <c r="H73" s="488"/>
      <c r="I73" s="488"/>
      <c r="J73" s="488"/>
      <c r="K73" s="488"/>
      <c r="L73" s="488"/>
      <c r="M73" s="488"/>
    </row>
    <row r="74" spans="3:13" ht="30" customHeight="1" x14ac:dyDescent="0.2">
      <c r="C74" s="291" t="s">
        <v>790</v>
      </c>
      <c r="D74" s="291"/>
      <c r="E74" s="291"/>
      <c r="F74" s="37"/>
      <c r="G74" s="534" t="s">
        <v>792</v>
      </c>
      <c r="H74" s="488"/>
      <c r="I74" s="488"/>
      <c r="J74" s="488"/>
      <c r="K74" s="488"/>
      <c r="L74" s="488"/>
      <c r="M74" s="488"/>
    </row>
    <row r="75" spans="3:13" ht="30" customHeight="1" x14ac:dyDescent="0.2">
      <c r="C75" s="291" t="s">
        <v>790</v>
      </c>
      <c r="D75" s="291"/>
      <c r="E75" s="291"/>
      <c r="F75" s="37"/>
      <c r="G75" s="534" t="s">
        <v>793</v>
      </c>
      <c r="H75" s="488"/>
      <c r="I75" s="488"/>
      <c r="J75" s="488"/>
      <c r="K75" s="488"/>
      <c r="L75" s="488"/>
      <c r="M75" s="488"/>
    </row>
    <row r="76" spans="3:13" ht="30.75" customHeight="1" x14ac:dyDescent="0.2">
      <c r="C76" s="535" t="s">
        <v>794</v>
      </c>
      <c r="D76" s="535"/>
      <c r="E76" s="535"/>
      <c r="F76" s="535"/>
      <c r="G76" s="535"/>
      <c r="H76" s="535"/>
      <c r="I76" s="535"/>
      <c r="J76" s="535"/>
      <c r="K76" s="535"/>
      <c r="L76" s="535"/>
      <c r="M76" s="535"/>
    </row>
    <row r="77" spans="3:13" ht="7.5" customHeight="1" x14ac:dyDescent="0.2">
      <c r="C77" s="537"/>
      <c r="D77" s="538"/>
      <c r="E77" s="538"/>
      <c r="F77" s="538"/>
      <c r="G77" s="538"/>
      <c r="H77" s="538"/>
      <c r="I77" s="538"/>
      <c r="J77" s="538"/>
      <c r="K77" s="538"/>
      <c r="L77" s="538"/>
      <c r="M77" s="538"/>
    </row>
    <row r="78" spans="3:13" ht="30.75" customHeight="1" x14ac:dyDescent="0.2">
      <c r="C78" s="535" t="s">
        <v>766</v>
      </c>
      <c r="D78" s="535"/>
      <c r="E78" s="535"/>
      <c r="F78" s="535"/>
      <c r="G78" s="535"/>
      <c r="H78" s="535"/>
      <c r="I78" s="535"/>
      <c r="J78" s="535"/>
      <c r="K78" s="535"/>
      <c r="L78" s="535"/>
      <c r="M78" s="535"/>
    </row>
    <row r="79" spans="3:13" ht="30.75" customHeight="1" x14ac:dyDescent="0.2">
      <c r="C79" s="536" t="s">
        <v>767</v>
      </c>
      <c r="D79" s="536"/>
      <c r="E79" s="536"/>
      <c r="F79" s="536" t="s">
        <v>768</v>
      </c>
      <c r="G79" s="536"/>
      <c r="H79" s="536"/>
      <c r="I79" s="536"/>
      <c r="J79" s="536"/>
      <c r="K79" s="536"/>
      <c r="L79" s="536"/>
      <c r="M79" s="536"/>
    </row>
    <row r="80" spans="3:13" ht="28.5" customHeight="1" x14ac:dyDescent="0.2">
      <c r="C80" s="291" t="s">
        <v>795</v>
      </c>
      <c r="D80" s="291"/>
      <c r="E80" s="291"/>
      <c r="F80" s="37"/>
      <c r="G80" s="488" t="s">
        <v>796</v>
      </c>
      <c r="H80" s="488"/>
      <c r="I80" s="488"/>
      <c r="J80" s="488"/>
      <c r="K80" s="488"/>
      <c r="L80" s="488"/>
      <c r="M80" s="488"/>
    </row>
    <row r="81" spans="3:13" ht="28.5" customHeight="1" x14ac:dyDescent="0.2">
      <c r="C81" s="291" t="s">
        <v>797</v>
      </c>
      <c r="D81" s="291"/>
      <c r="E81" s="291"/>
      <c r="F81" s="37"/>
      <c r="G81" s="488" t="s">
        <v>798</v>
      </c>
      <c r="H81" s="488"/>
      <c r="I81" s="488"/>
      <c r="J81" s="488"/>
      <c r="K81" s="488"/>
      <c r="L81" s="488"/>
      <c r="M81" s="488"/>
    </row>
    <row r="82" spans="3:13" ht="28.5" customHeight="1" x14ac:dyDescent="0.2">
      <c r="C82" s="291" t="s">
        <v>795</v>
      </c>
      <c r="D82" s="291"/>
      <c r="E82" s="291"/>
      <c r="F82" s="37"/>
      <c r="G82" s="488" t="s">
        <v>799</v>
      </c>
      <c r="H82" s="488"/>
      <c r="I82" s="488"/>
      <c r="J82" s="488"/>
      <c r="K82" s="488"/>
      <c r="L82" s="488"/>
      <c r="M82" s="488"/>
    </row>
    <row r="83" spans="3:13" ht="46.5" customHeight="1" x14ac:dyDescent="0.2">
      <c r="C83" s="291" t="s">
        <v>800</v>
      </c>
      <c r="D83" s="291"/>
      <c r="E83" s="291"/>
      <c r="F83" s="37"/>
      <c r="G83" s="292" t="s">
        <v>801</v>
      </c>
      <c r="H83" s="292"/>
      <c r="I83" s="292"/>
      <c r="J83" s="292"/>
      <c r="K83" s="292"/>
      <c r="L83" s="292"/>
      <c r="M83" s="292"/>
    </row>
    <row r="84" spans="3:13" ht="28.5" customHeight="1" x14ac:dyDescent="0.2">
      <c r="C84" s="291" t="s">
        <v>802</v>
      </c>
      <c r="D84" s="291"/>
      <c r="E84" s="291"/>
      <c r="F84" s="37"/>
      <c r="G84" s="534" t="s">
        <v>803</v>
      </c>
      <c r="H84" s="488"/>
      <c r="I84" s="488"/>
      <c r="J84" s="488"/>
      <c r="K84" s="488"/>
      <c r="L84" s="488"/>
      <c r="M84" s="488"/>
    </row>
    <row r="85" spans="3:13" s="164" customFormat="1" ht="28.5" customHeight="1" x14ac:dyDescent="0.2">
      <c r="C85" s="294" t="s">
        <v>804</v>
      </c>
      <c r="D85" s="298"/>
      <c r="E85" s="295"/>
      <c r="F85" s="205"/>
      <c r="G85" s="488" t="s">
        <v>805</v>
      </c>
      <c r="H85" s="488"/>
      <c r="I85" s="488"/>
      <c r="J85" s="488"/>
      <c r="K85" s="488"/>
      <c r="L85" s="488"/>
      <c r="M85" s="488"/>
    </row>
    <row r="86" spans="3:13" s="164" customFormat="1" ht="45" customHeight="1" x14ac:dyDescent="0.2">
      <c r="C86" s="294" t="s">
        <v>804</v>
      </c>
      <c r="D86" s="298"/>
      <c r="E86" s="295"/>
      <c r="F86" s="231"/>
      <c r="G86" s="488" t="s">
        <v>806</v>
      </c>
      <c r="H86" s="488"/>
      <c r="I86" s="488"/>
      <c r="J86" s="488"/>
      <c r="K86" s="488"/>
      <c r="L86" s="488"/>
      <c r="M86" s="488"/>
    </row>
    <row r="87" spans="3:13" ht="30.75" customHeight="1" x14ac:dyDescent="0.25">
      <c r="C87" s="551" t="s">
        <v>807</v>
      </c>
      <c r="D87" s="551"/>
      <c r="E87" s="551"/>
      <c r="F87" s="551"/>
      <c r="G87" s="551"/>
      <c r="H87" s="551"/>
      <c r="I87" s="551"/>
      <c r="J87" s="551"/>
      <c r="K87" s="551"/>
      <c r="L87" s="551"/>
      <c r="M87" s="551"/>
    </row>
    <row r="88" spans="3:13" ht="15.75" customHeight="1" x14ac:dyDescent="0.2">
      <c r="C88" s="552" t="s">
        <v>739</v>
      </c>
      <c r="D88" s="552"/>
      <c r="E88" s="552"/>
      <c r="F88" s="552"/>
      <c r="G88" s="552" t="s">
        <v>740</v>
      </c>
      <c r="H88" s="552"/>
      <c r="I88" s="552"/>
      <c r="J88" s="552"/>
      <c r="K88" s="552" t="s">
        <v>741</v>
      </c>
      <c r="L88" s="552"/>
      <c r="M88" s="552"/>
    </row>
    <row r="89" spans="3:13" ht="30.75" customHeight="1" x14ac:dyDescent="0.25">
      <c r="C89" s="553"/>
      <c r="D89" s="553"/>
      <c r="E89" s="553"/>
      <c r="F89" s="553"/>
      <c r="G89" s="247">
        <v>1</v>
      </c>
      <c r="H89" s="554" t="s">
        <v>808</v>
      </c>
      <c r="I89" s="555"/>
      <c r="J89" s="555"/>
      <c r="K89" s="556"/>
      <c r="L89" s="553" t="s">
        <v>809</v>
      </c>
      <c r="M89" s="553"/>
    </row>
    <row r="90" spans="3:13" ht="52.5" customHeight="1" x14ac:dyDescent="0.25">
      <c r="C90" s="553"/>
      <c r="D90" s="553"/>
      <c r="E90" s="553"/>
      <c r="F90" s="553"/>
      <c r="G90" s="247">
        <v>2</v>
      </c>
      <c r="H90" s="554" t="s">
        <v>810</v>
      </c>
      <c r="I90" s="555" t="s">
        <v>811</v>
      </c>
      <c r="J90" s="555" t="s">
        <v>811</v>
      </c>
      <c r="K90" s="556" t="s">
        <v>811</v>
      </c>
      <c r="L90" s="553" t="s">
        <v>809</v>
      </c>
      <c r="M90" s="553"/>
    </row>
    <row r="91" spans="3:13" ht="42" customHeight="1" x14ac:dyDescent="0.25">
      <c r="C91" s="553"/>
      <c r="D91" s="553"/>
      <c r="E91" s="553"/>
      <c r="F91" s="553"/>
      <c r="G91" s="247">
        <v>3</v>
      </c>
      <c r="H91" s="554" t="s">
        <v>812</v>
      </c>
      <c r="I91" s="555" t="s">
        <v>813</v>
      </c>
      <c r="J91" s="555" t="s">
        <v>813</v>
      </c>
      <c r="K91" s="556" t="s">
        <v>813</v>
      </c>
      <c r="L91" s="553" t="s">
        <v>809</v>
      </c>
      <c r="M91" s="553"/>
    </row>
    <row r="92" spans="3:13" ht="41.25" customHeight="1" x14ac:dyDescent="0.25">
      <c r="C92" s="553"/>
      <c r="D92" s="553"/>
      <c r="E92" s="553"/>
      <c r="F92" s="553"/>
      <c r="G92" s="247">
        <v>4</v>
      </c>
      <c r="H92" s="554" t="s">
        <v>814</v>
      </c>
      <c r="I92" s="555" t="s">
        <v>815</v>
      </c>
      <c r="J92" s="555" t="s">
        <v>815</v>
      </c>
      <c r="K92" s="556" t="s">
        <v>815</v>
      </c>
      <c r="L92" s="553" t="s">
        <v>816</v>
      </c>
      <c r="M92" s="553"/>
    </row>
    <row r="93" spans="3:13" ht="28.5" customHeight="1" x14ac:dyDescent="0.25">
      <c r="C93" s="553"/>
      <c r="D93" s="553"/>
      <c r="E93" s="553"/>
      <c r="F93" s="553"/>
      <c r="G93" s="247">
        <v>5</v>
      </c>
      <c r="H93" s="554" t="s">
        <v>817</v>
      </c>
      <c r="I93" s="555" t="s">
        <v>818</v>
      </c>
      <c r="J93" s="555" t="s">
        <v>818</v>
      </c>
      <c r="K93" s="556" t="s">
        <v>818</v>
      </c>
      <c r="L93" s="553" t="s">
        <v>809</v>
      </c>
      <c r="M93" s="553"/>
    </row>
    <row r="94" spans="3:13" ht="28.5" customHeight="1" x14ac:dyDescent="0.25">
      <c r="C94" s="553"/>
      <c r="D94" s="553"/>
      <c r="E94" s="553"/>
      <c r="F94" s="553"/>
      <c r="G94" s="247">
        <v>6</v>
      </c>
      <c r="H94" s="554" t="s">
        <v>819</v>
      </c>
      <c r="I94" s="555" t="s">
        <v>820</v>
      </c>
      <c r="J94" s="555" t="s">
        <v>820</v>
      </c>
      <c r="K94" s="556" t="s">
        <v>820</v>
      </c>
      <c r="L94" s="553" t="s">
        <v>821</v>
      </c>
      <c r="M94" s="553"/>
    </row>
    <row r="95" spans="3:13" ht="28.5" customHeight="1" x14ac:dyDescent="0.25">
      <c r="C95" s="553"/>
      <c r="D95" s="553"/>
      <c r="E95" s="553"/>
      <c r="F95" s="553"/>
      <c r="G95" s="247"/>
      <c r="H95" s="553"/>
      <c r="I95" s="553"/>
      <c r="J95" s="553"/>
      <c r="K95" s="553"/>
      <c r="L95" s="553"/>
      <c r="M95" s="553"/>
    </row>
    <row r="96" spans="3:13" s="164" customFormat="1" ht="28.5" customHeight="1" x14ac:dyDescent="0.2">
      <c r="C96" s="557"/>
      <c r="D96" s="558"/>
      <c r="E96" s="559"/>
      <c r="F96" s="205"/>
      <c r="G96" s="488"/>
      <c r="H96" s="488"/>
      <c r="I96" s="488"/>
      <c r="J96" s="488"/>
      <c r="K96" s="488"/>
      <c r="L96" s="488"/>
      <c r="M96" s="488"/>
    </row>
    <row r="97" spans="3:30" ht="15" x14ac:dyDescent="0.25">
      <c r="C97" s="551" t="s">
        <v>822</v>
      </c>
      <c r="D97" s="551"/>
      <c r="E97" s="551"/>
      <c r="F97" s="551"/>
      <c r="G97" s="551"/>
      <c r="H97" s="551"/>
      <c r="I97" s="551"/>
      <c r="J97" s="551"/>
      <c r="K97" s="551"/>
      <c r="L97" s="551"/>
      <c r="M97" s="551"/>
    </row>
    <row r="98" spans="3:30" ht="33" customHeight="1" x14ac:dyDescent="0.2">
      <c r="C98" s="552" t="s">
        <v>739</v>
      </c>
      <c r="D98" s="552"/>
      <c r="E98" s="552"/>
      <c r="F98" s="552"/>
      <c r="G98" s="552" t="s">
        <v>740</v>
      </c>
      <c r="H98" s="552"/>
      <c r="I98" s="552"/>
      <c r="J98" s="552"/>
      <c r="K98" s="552" t="s">
        <v>741</v>
      </c>
      <c r="L98" s="552"/>
      <c r="M98" s="552"/>
    </row>
    <row r="99" spans="3:30" ht="45.75" customHeight="1" x14ac:dyDescent="0.25">
      <c r="C99" s="560"/>
      <c r="D99" s="561"/>
      <c r="E99" s="561"/>
      <c r="F99" s="562"/>
      <c r="G99" s="248">
        <v>1</v>
      </c>
      <c r="H99" s="568" t="s">
        <v>823</v>
      </c>
      <c r="I99" s="569"/>
      <c r="J99" s="569"/>
      <c r="K99" s="570"/>
      <c r="L99" s="571" t="s">
        <v>824</v>
      </c>
      <c r="M99" s="571"/>
    </row>
    <row r="100" spans="3:30" ht="73.5" customHeight="1" x14ac:dyDescent="0.25">
      <c r="C100" s="563"/>
      <c r="D100" s="524"/>
      <c r="E100" s="524"/>
      <c r="F100" s="564"/>
      <c r="G100" s="248">
        <v>2</v>
      </c>
      <c r="H100" s="568" t="s">
        <v>825</v>
      </c>
      <c r="I100" s="569" t="s">
        <v>826</v>
      </c>
      <c r="J100" s="569" t="s">
        <v>826</v>
      </c>
      <c r="K100" s="570" t="s">
        <v>826</v>
      </c>
      <c r="L100" s="571" t="s">
        <v>827</v>
      </c>
      <c r="M100" s="571"/>
    </row>
    <row r="101" spans="3:30" ht="45.75" customHeight="1" x14ac:dyDescent="0.25">
      <c r="C101" s="563"/>
      <c r="D101" s="524"/>
      <c r="E101" s="524"/>
      <c r="F101" s="564"/>
      <c r="G101" s="248">
        <v>3</v>
      </c>
      <c r="H101" s="568" t="s">
        <v>828</v>
      </c>
      <c r="I101" s="569" t="s">
        <v>829</v>
      </c>
      <c r="J101" s="569" t="s">
        <v>829</v>
      </c>
      <c r="K101" s="570" t="s">
        <v>829</v>
      </c>
      <c r="L101" s="571" t="s">
        <v>827</v>
      </c>
      <c r="M101" s="571"/>
    </row>
    <row r="102" spans="3:30" ht="87" customHeight="1" x14ac:dyDescent="0.25">
      <c r="C102" s="563"/>
      <c r="D102" s="524"/>
      <c r="E102" s="524"/>
      <c r="F102" s="564"/>
      <c r="G102" s="248">
        <v>4</v>
      </c>
      <c r="H102" s="568" t="s">
        <v>830</v>
      </c>
      <c r="I102" s="569" t="s">
        <v>831</v>
      </c>
      <c r="J102" s="569" t="s">
        <v>831</v>
      </c>
      <c r="K102" s="570" t="s">
        <v>831</v>
      </c>
      <c r="L102" s="571" t="s">
        <v>832</v>
      </c>
      <c r="M102" s="571"/>
    </row>
    <row r="103" spans="3:30" ht="37.5" customHeight="1" x14ac:dyDescent="0.25">
      <c r="C103" s="563"/>
      <c r="D103" s="524"/>
      <c r="E103" s="524"/>
      <c r="F103" s="564"/>
      <c r="G103" s="248">
        <v>5</v>
      </c>
      <c r="H103" s="568" t="s">
        <v>833</v>
      </c>
      <c r="I103" s="569" t="s">
        <v>834</v>
      </c>
      <c r="J103" s="569" t="s">
        <v>834</v>
      </c>
      <c r="K103" s="570" t="s">
        <v>834</v>
      </c>
      <c r="L103" s="571" t="s">
        <v>802</v>
      </c>
      <c r="M103" s="571"/>
    </row>
    <row r="104" spans="3:30" ht="40.5" customHeight="1" x14ac:dyDescent="0.25">
      <c r="C104" s="565"/>
      <c r="D104" s="566"/>
      <c r="E104" s="566"/>
      <c r="F104" s="567"/>
      <c r="G104" s="248">
        <v>6</v>
      </c>
      <c r="H104" s="568" t="s">
        <v>835</v>
      </c>
      <c r="I104" s="569" t="s">
        <v>836</v>
      </c>
      <c r="J104" s="569" t="s">
        <v>836</v>
      </c>
      <c r="K104" s="570" t="s">
        <v>836</v>
      </c>
      <c r="L104" s="571" t="s">
        <v>804</v>
      </c>
      <c r="M104" s="571"/>
    </row>
    <row r="105" spans="3:30" ht="14.1" customHeight="1" x14ac:dyDescent="0.2">
      <c r="C105" s="7"/>
      <c r="D105" s="7"/>
      <c r="E105" s="7"/>
      <c r="F105" s="7"/>
      <c r="G105" s="7"/>
      <c r="H105" s="7"/>
      <c r="I105" s="7"/>
      <c r="J105" s="7"/>
      <c r="K105" s="7"/>
      <c r="L105" s="7"/>
      <c r="M105" s="7"/>
    </row>
    <row r="106" spans="3:30" ht="15" x14ac:dyDescent="0.25">
      <c r="C106" s="40"/>
      <c r="D106" s="40"/>
      <c r="E106" s="40"/>
      <c r="F106" s="40"/>
      <c r="G106" s="40"/>
      <c r="H106" s="40"/>
      <c r="I106" s="40"/>
      <c r="J106" s="40"/>
      <c r="K106" s="40"/>
    </row>
    <row r="107" spans="3:30" ht="15" x14ac:dyDescent="0.25">
      <c r="C107" s="468" t="s">
        <v>448</v>
      </c>
      <c r="D107" s="468"/>
      <c r="E107" s="468"/>
      <c r="F107" s="468"/>
      <c r="G107" s="468"/>
      <c r="H107" s="468"/>
      <c r="I107" s="468"/>
      <c r="J107" s="40"/>
    </row>
    <row r="108" spans="3:30" x14ac:dyDescent="0.2">
      <c r="C108" s="335" t="s">
        <v>449</v>
      </c>
      <c r="D108" s="335"/>
      <c r="E108" s="335"/>
      <c r="F108" s="335"/>
      <c r="G108" s="223"/>
      <c r="H108" s="223"/>
      <c r="I108" s="223"/>
    </row>
    <row r="109" spans="3:30" x14ac:dyDescent="0.2">
      <c r="C109" s="335" t="s">
        <v>353</v>
      </c>
      <c r="D109" s="335"/>
      <c r="E109" s="335"/>
      <c r="F109" s="335"/>
      <c r="G109" s="223"/>
      <c r="H109" s="223"/>
      <c r="I109" s="223"/>
    </row>
    <row r="110" spans="3:30" x14ac:dyDescent="0.2">
      <c r="C110" s="335" t="s">
        <v>451</v>
      </c>
      <c r="D110" s="335"/>
      <c r="E110" s="335"/>
      <c r="F110" s="335"/>
      <c r="G110" s="204"/>
      <c r="H110" s="204"/>
      <c r="I110" s="204"/>
    </row>
    <row r="111" spans="3:30" ht="58.5" customHeight="1" x14ac:dyDescent="0.2">
      <c r="C111" s="293" t="s">
        <v>34</v>
      </c>
      <c r="D111" s="347"/>
      <c r="E111" s="347"/>
      <c r="F111" s="347"/>
      <c r="G111" s="347"/>
      <c r="H111" s="347"/>
      <c r="I111" s="347"/>
      <c r="J111" s="347"/>
      <c r="K111" s="347"/>
      <c r="L111" s="347"/>
      <c r="M111" s="347"/>
      <c r="N111" s="26"/>
      <c r="O111" s="26"/>
      <c r="P111" s="26"/>
      <c r="Q111" s="26"/>
      <c r="R111" s="26"/>
      <c r="S111" s="26"/>
      <c r="T111" s="26"/>
      <c r="U111" s="26"/>
      <c r="V111" s="26"/>
      <c r="W111" s="26"/>
      <c r="X111" s="26"/>
      <c r="Y111" s="26"/>
      <c r="Z111" s="26"/>
      <c r="AA111" s="26"/>
      <c r="AB111" s="26"/>
      <c r="AC111" s="26"/>
      <c r="AD111" s="26"/>
    </row>
    <row r="112" spans="3:30" ht="36.75" customHeight="1" x14ac:dyDescent="0.2">
      <c r="C112" s="278" t="s">
        <v>35</v>
      </c>
      <c r="D112" s="348"/>
      <c r="E112" s="348"/>
      <c r="F112" s="348"/>
      <c r="G112" s="348"/>
      <c r="H112" s="348"/>
      <c r="I112" s="348"/>
      <c r="J112" s="348"/>
      <c r="K112" s="348"/>
      <c r="L112" s="348"/>
      <c r="M112" s="348"/>
      <c r="N112" s="26"/>
      <c r="O112" s="26"/>
      <c r="P112" s="26"/>
      <c r="Q112" s="26"/>
      <c r="R112" s="26"/>
      <c r="S112" s="26"/>
      <c r="T112" s="26"/>
      <c r="U112" s="26"/>
      <c r="V112" s="26"/>
      <c r="W112" s="26"/>
      <c r="X112" s="26"/>
      <c r="Y112" s="26"/>
      <c r="Z112" s="26"/>
      <c r="AA112" s="26"/>
      <c r="AB112" s="26"/>
      <c r="AC112" s="26"/>
      <c r="AD112" s="26"/>
    </row>
    <row r="113" spans="3:30" x14ac:dyDescent="0.2">
      <c r="C113" s="334"/>
      <c r="D113" s="334"/>
      <c r="E113" s="334"/>
      <c r="F113" s="334"/>
      <c r="G113" s="334"/>
      <c r="H113" s="334"/>
      <c r="I113" s="334"/>
      <c r="J113" s="334"/>
      <c r="K113" s="334"/>
      <c r="L113" s="334"/>
      <c r="M113" s="334"/>
      <c r="N113" s="26"/>
      <c r="O113" s="26"/>
      <c r="P113" s="26"/>
      <c r="Q113" s="26"/>
      <c r="R113" s="26"/>
      <c r="S113" s="26"/>
      <c r="T113" s="26"/>
      <c r="U113" s="26"/>
      <c r="V113" s="26"/>
      <c r="W113" s="26"/>
      <c r="X113" s="26"/>
      <c r="Y113" s="26"/>
      <c r="Z113" s="26"/>
      <c r="AA113" s="26"/>
      <c r="AB113" s="26"/>
      <c r="AC113" s="26"/>
      <c r="AD113" s="26"/>
    </row>
  </sheetData>
  <sheetProtection algorithmName="SHA-512" hashValue="KZJYHeJTg/6fHxVASiErAI5vSYGvhpAH5eGspx/XOL5NX4huI1DDmNmrhnB44LGZUiTCjXjcuqjwGyZVuIJw7Q==" saltValue="sbVspf7jqIIGHWETuHA/Zw==" spinCount="100000" sheet="1" objects="1" scenarios="1" formatCells="0" formatColumns="0"/>
  <mergeCells count="175">
    <mergeCell ref="C96:E96"/>
    <mergeCell ref="G96:M96"/>
    <mergeCell ref="C97:M97"/>
    <mergeCell ref="C98:F98"/>
    <mergeCell ref="G98:J98"/>
    <mergeCell ref="K98:M98"/>
    <mergeCell ref="C99:F104"/>
    <mergeCell ref="H99:K99"/>
    <mergeCell ref="L99:M99"/>
    <mergeCell ref="H100:K100"/>
    <mergeCell ref="L100:M100"/>
    <mergeCell ref="H101:K101"/>
    <mergeCell ref="L101:M101"/>
    <mergeCell ref="H102:K102"/>
    <mergeCell ref="L102:M102"/>
    <mergeCell ref="H103:K103"/>
    <mergeCell ref="L103:M103"/>
    <mergeCell ref="H104:K104"/>
    <mergeCell ref="L104:M104"/>
    <mergeCell ref="C87:M87"/>
    <mergeCell ref="C88:F88"/>
    <mergeCell ref="G88:J88"/>
    <mergeCell ref="K88:M88"/>
    <mergeCell ref="C89:F95"/>
    <mergeCell ref="H89:K89"/>
    <mergeCell ref="L89:M89"/>
    <mergeCell ref="H90:K90"/>
    <mergeCell ref="L90:M90"/>
    <mergeCell ref="H91:K91"/>
    <mergeCell ref="L91:M91"/>
    <mergeCell ref="H92:K92"/>
    <mergeCell ref="L92:M92"/>
    <mergeCell ref="H93:K93"/>
    <mergeCell ref="L93:M93"/>
    <mergeCell ref="H94:K94"/>
    <mergeCell ref="L94:M94"/>
    <mergeCell ref="H95:K95"/>
    <mergeCell ref="L95:M95"/>
    <mergeCell ref="C107:I107"/>
    <mergeCell ref="C108:F108"/>
    <mergeCell ref="C109:F109"/>
    <mergeCell ref="C110:F110"/>
    <mergeCell ref="A2:A7"/>
    <mergeCell ref="H29:K29"/>
    <mergeCell ref="L29:M29"/>
    <mergeCell ref="E2:K2"/>
    <mergeCell ref="E3:K3"/>
    <mergeCell ref="E4:K5"/>
    <mergeCell ref="C2:D5"/>
    <mergeCell ref="L2:M2"/>
    <mergeCell ref="L3:M3"/>
    <mergeCell ref="L4:M4"/>
    <mergeCell ref="I15:J15"/>
    <mergeCell ref="I16:J16"/>
    <mergeCell ref="C11:H19"/>
    <mergeCell ref="C21:M21"/>
    <mergeCell ref="C22:F22"/>
    <mergeCell ref="G22:J22"/>
    <mergeCell ref="L5:M5"/>
    <mergeCell ref="I14:J14"/>
    <mergeCell ref="K18:M18"/>
    <mergeCell ref="K19:M19"/>
    <mergeCell ref="G69:M69"/>
    <mergeCell ref="C111:M111"/>
    <mergeCell ref="C7:M7"/>
    <mergeCell ref="C9:M9"/>
    <mergeCell ref="C10:F10"/>
    <mergeCell ref="G10:J10"/>
    <mergeCell ref="K10:M10"/>
    <mergeCell ref="H30:K30"/>
    <mergeCell ref="H28:K28"/>
    <mergeCell ref="G44:M44"/>
    <mergeCell ref="C44:F44"/>
    <mergeCell ref="C45:F45"/>
    <mergeCell ref="G45:M45"/>
    <mergeCell ref="C46:F46"/>
    <mergeCell ref="G46:M46"/>
    <mergeCell ref="C53:M53"/>
    <mergeCell ref="K22:M22"/>
    <mergeCell ref="I17:J17"/>
    <mergeCell ref="I18:J18"/>
    <mergeCell ref="I19:J19"/>
    <mergeCell ref="K11:M17"/>
    <mergeCell ref="I11:J11"/>
    <mergeCell ref="I12:J12"/>
    <mergeCell ref="I13:J13"/>
    <mergeCell ref="C73:E73"/>
    <mergeCell ref="C113:M113"/>
    <mergeCell ref="C112:M112"/>
    <mergeCell ref="C54:M54"/>
    <mergeCell ref="C55:M55"/>
    <mergeCell ref="C56:E56"/>
    <mergeCell ref="F56:M56"/>
    <mergeCell ref="C57:F57"/>
    <mergeCell ref="G57:M57"/>
    <mergeCell ref="C63:F63"/>
    <mergeCell ref="C58:F58"/>
    <mergeCell ref="G58:M58"/>
    <mergeCell ref="C62:F62"/>
    <mergeCell ref="G62:M62"/>
    <mergeCell ref="G63:M63"/>
    <mergeCell ref="C59:F59"/>
    <mergeCell ref="G59:M59"/>
    <mergeCell ref="C60:F60"/>
    <mergeCell ref="G60:M60"/>
    <mergeCell ref="C61:F61"/>
    <mergeCell ref="G61:M61"/>
    <mergeCell ref="C68:E68"/>
    <mergeCell ref="G68:M68"/>
    <mergeCell ref="C69:E69"/>
    <mergeCell ref="F43:M43"/>
    <mergeCell ref="L28:M28"/>
    <mergeCell ref="H27:K27"/>
    <mergeCell ref="L27:M27"/>
    <mergeCell ref="C40:M40"/>
    <mergeCell ref="C41:M41"/>
    <mergeCell ref="C42:M42"/>
    <mergeCell ref="C23:F39"/>
    <mergeCell ref="H23:K23"/>
    <mergeCell ref="L23:M23"/>
    <mergeCell ref="H24:K24"/>
    <mergeCell ref="L24:M24"/>
    <mergeCell ref="L30:M30"/>
    <mergeCell ref="H25:K25"/>
    <mergeCell ref="L25:M25"/>
    <mergeCell ref="H26:K26"/>
    <mergeCell ref="L26:M26"/>
    <mergeCell ref="C43:E43"/>
    <mergeCell ref="G73:M73"/>
    <mergeCell ref="C70:E70"/>
    <mergeCell ref="G70:M70"/>
    <mergeCell ref="C64:M64"/>
    <mergeCell ref="C65:M65"/>
    <mergeCell ref="C66:M66"/>
    <mergeCell ref="C67:E67"/>
    <mergeCell ref="F67:M67"/>
    <mergeCell ref="C47:F47"/>
    <mergeCell ref="C48:F48"/>
    <mergeCell ref="C49:F49"/>
    <mergeCell ref="C50:F50"/>
    <mergeCell ref="G47:M47"/>
    <mergeCell ref="G48:M48"/>
    <mergeCell ref="G49:M49"/>
    <mergeCell ref="G50:M50"/>
    <mergeCell ref="G51:M51"/>
    <mergeCell ref="G52:M52"/>
    <mergeCell ref="C51:F51"/>
    <mergeCell ref="C52:F52"/>
    <mergeCell ref="C71:E71"/>
    <mergeCell ref="G71:M71"/>
    <mergeCell ref="C72:E72"/>
    <mergeCell ref="G72:M72"/>
    <mergeCell ref="G74:M74"/>
    <mergeCell ref="C74:E74"/>
    <mergeCell ref="C75:E75"/>
    <mergeCell ref="G75:M75"/>
    <mergeCell ref="C86:E86"/>
    <mergeCell ref="G86:M86"/>
    <mergeCell ref="C83:E83"/>
    <mergeCell ref="G83:M83"/>
    <mergeCell ref="C84:E84"/>
    <mergeCell ref="G84:M84"/>
    <mergeCell ref="C85:E85"/>
    <mergeCell ref="G85:M85"/>
    <mergeCell ref="C80:E80"/>
    <mergeCell ref="G80:M80"/>
    <mergeCell ref="C81:E81"/>
    <mergeCell ref="G81:M81"/>
    <mergeCell ref="C82:E82"/>
    <mergeCell ref="G82:M82"/>
    <mergeCell ref="C78:M78"/>
    <mergeCell ref="C79:E79"/>
    <mergeCell ref="F79:M79"/>
    <mergeCell ref="C76:M76"/>
    <mergeCell ref="C77:M77"/>
  </mergeCells>
  <printOptions horizontalCentered="1"/>
  <pageMargins left="0.78740157480314965" right="0.78740157480314965" top="0.78740157480314965" bottom="0.78740157480314965" header="0.78740157480314965" footer="0.78740157480314965"/>
  <pageSetup paperSize="9" scale="40" orientation="portrait" r:id="rId1"/>
  <drawing r:id="rId2"/>
  <legacyDrawing r:id="rId3"/>
  <oleObjects>
    <mc:AlternateContent xmlns:mc="http://schemas.openxmlformats.org/markup-compatibility/2006">
      <mc:Choice Requires="x14">
        <oleObject progId="Visio.Drawing.15" shapeId="11265" r:id="rId4">
          <objectPr defaultSize="0" autoPict="0" r:id="rId5">
            <anchor moveWithCells="1">
              <from>
                <xdr:col>2</xdr:col>
                <xdr:colOff>419100</xdr:colOff>
                <xdr:row>10</xdr:row>
                <xdr:rowOff>142875</xdr:rowOff>
              </from>
              <to>
                <xdr:col>7</xdr:col>
                <xdr:colOff>657225</xdr:colOff>
                <xdr:row>18</xdr:row>
                <xdr:rowOff>1114425</xdr:rowOff>
              </to>
            </anchor>
          </objectPr>
        </oleObject>
      </mc:Choice>
      <mc:Fallback>
        <oleObject progId="Visio.Drawing.15" shapeId="11265" r:id="rId4"/>
      </mc:Fallback>
    </mc:AlternateContent>
    <mc:AlternateContent xmlns:mc="http://schemas.openxmlformats.org/markup-compatibility/2006">
      <mc:Choice Requires="x14">
        <oleObject progId="Visio.Drawing.15" shapeId="11266" r:id="rId6">
          <objectPr defaultSize="0" autoPict="0" r:id="rId7">
            <anchor moveWithCells="1">
              <from>
                <xdr:col>2</xdr:col>
                <xdr:colOff>190500</xdr:colOff>
                <xdr:row>22</xdr:row>
                <xdr:rowOff>104775</xdr:rowOff>
              </from>
              <to>
                <xdr:col>5</xdr:col>
                <xdr:colOff>657225</xdr:colOff>
                <xdr:row>38</xdr:row>
                <xdr:rowOff>19050</xdr:rowOff>
              </to>
            </anchor>
          </objectPr>
        </oleObject>
      </mc:Choice>
      <mc:Fallback>
        <oleObject progId="Visio.Drawing.15" shapeId="11266" r:id="rId6"/>
      </mc:Fallback>
    </mc:AlternateContent>
    <mc:AlternateContent xmlns:mc="http://schemas.openxmlformats.org/markup-compatibility/2006">
      <mc:Choice Requires="x14">
        <oleObject progId="Visio.Drawing.15" shapeId="11267" r:id="rId8">
          <objectPr defaultSize="0" autoPict="0" r:id="rId9">
            <anchor moveWithCells="1">
              <from>
                <xdr:col>2</xdr:col>
                <xdr:colOff>200025</xdr:colOff>
                <xdr:row>88</xdr:row>
                <xdr:rowOff>257175</xdr:rowOff>
              </from>
              <to>
                <xdr:col>5</xdr:col>
                <xdr:colOff>628650</xdr:colOff>
                <xdr:row>94</xdr:row>
                <xdr:rowOff>352425</xdr:rowOff>
              </to>
            </anchor>
          </objectPr>
        </oleObject>
      </mc:Choice>
      <mc:Fallback>
        <oleObject progId="Visio.Drawing.15" shapeId="11267" r:id="rId8"/>
      </mc:Fallback>
    </mc:AlternateContent>
    <mc:AlternateContent xmlns:mc="http://schemas.openxmlformats.org/markup-compatibility/2006">
      <mc:Choice Requires="x14">
        <oleObject progId="Visio.Drawing.15" shapeId="11268" r:id="rId10">
          <objectPr defaultSize="0" autoPict="0" r:id="rId11">
            <anchor moveWithCells="1">
              <from>
                <xdr:col>2</xdr:col>
                <xdr:colOff>104775</xdr:colOff>
                <xdr:row>98</xdr:row>
                <xdr:rowOff>19050</xdr:rowOff>
              </from>
              <to>
                <xdr:col>5</xdr:col>
                <xdr:colOff>628650</xdr:colOff>
                <xdr:row>103</xdr:row>
                <xdr:rowOff>381000</xdr:rowOff>
              </to>
            </anchor>
          </objectPr>
        </oleObject>
      </mc:Choice>
      <mc:Fallback>
        <oleObject progId="Visio.Drawing.15" shapeId="11268"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M37"/>
  <sheetViews>
    <sheetView showGridLines="0" view="pageBreakPreview" zoomScale="90" zoomScaleNormal="100" zoomScaleSheetLayoutView="90" workbookViewId="0">
      <selection activeCell="H2" sqref="H2"/>
    </sheetView>
  </sheetViews>
  <sheetFormatPr baseColWidth="10" defaultColWidth="9.140625" defaultRowHeight="14.25" x14ac:dyDescent="0.2"/>
  <cols>
    <col min="1" max="1" width="7.5703125" style="47" customWidth="1"/>
    <col min="2" max="2" width="2.42578125" style="47" customWidth="1"/>
    <col min="3" max="3" width="14.7109375" style="47" customWidth="1"/>
    <col min="4" max="4" width="23.85546875" style="47" customWidth="1"/>
    <col min="5" max="5" width="21.5703125" style="47" customWidth="1"/>
    <col min="6" max="6" width="13.140625" style="47" customWidth="1"/>
    <col min="7" max="7" width="32.7109375" style="47" customWidth="1"/>
    <col min="8" max="8" width="27.5703125" style="47" customWidth="1"/>
    <col min="9" max="9" width="1.85546875" style="47" customWidth="1"/>
    <col min="10" max="256" width="11.42578125" style="47" customWidth="1"/>
    <col min="257" max="16384" width="9.140625" style="47"/>
  </cols>
  <sheetData>
    <row r="1" spans="1:8" ht="6.75" customHeight="1" x14ac:dyDescent="0.2"/>
    <row r="2" spans="1:8" ht="22.5" customHeight="1" x14ac:dyDescent="0.2">
      <c r="A2" s="370" t="s">
        <v>47</v>
      </c>
      <c r="C2" s="471"/>
      <c r="D2" s="251" t="s">
        <v>0</v>
      </c>
      <c r="E2" s="252"/>
      <c r="F2" s="252"/>
      <c r="G2" s="253"/>
      <c r="H2" s="43" t="s">
        <v>890</v>
      </c>
    </row>
    <row r="3" spans="1:8" ht="17.25" customHeight="1" x14ac:dyDescent="0.2">
      <c r="A3" s="370"/>
      <c r="C3" s="471"/>
      <c r="D3" s="251" t="s">
        <v>1</v>
      </c>
      <c r="E3" s="252"/>
      <c r="F3" s="252"/>
      <c r="G3" s="253"/>
      <c r="H3" s="43" t="s">
        <v>2</v>
      </c>
    </row>
    <row r="4" spans="1:8" ht="21.75" customHeight="1" x14ac:dyDescent="0.2">
      <c r="A4" s="370"/>
      <c r="C4" s="471"/>
      <c r="D4" s="309" t="s">
        <v>3</v>
      </c>
      <c r="E4" s="309"/>
      <c r="F4" s="309"/>
      <c r="G4" s="309"/>
      <c r="H4" s="43" t="s">
        <v>4</v>
      </c>
    </row>
    <row r="5" spans="1:8" ht="22.5" customHeight="1" x14ac:dyDescent="0.2">
      <c r="A5" s="370"/>
      <c r="C5" s="471"/>
      <c r="D5" s="309"/>
      <c r="E5" s="309"/>
      <c r="F5" s="309"/>
      <c r="G5" s="309"/>
      <c r="H5" s="42" t="s">
        <v>903</v>
      </c>
    </row>
    <row r="6" spans="1:8" ht="9" customHeight="1" x14ac:dyDescent="0.2">
      <c r="A6" s="370"/>
      <c r="C6" s="85"/>
      <c r="D6" s="85"/>
      <c r="E6" s="104"/>
      <c r="F6" s="104"/>
      <c r="G6" s="104"/>
      <c r="H6" s="122"/>
    </row>
    <row r="7" spans="1:8" ht="21" customHeight="1" x14ac:dyDescent="0.2">
      <c r="A7" s="370"/>
      <c r="C7" s="474" t="s">
        <v>837</v>
      </c>
      <c r="D7" s="474"/>
      <c r="E7" s="474"/>
      <c r="F7" s="474"/>
      <c r="G7" s="474"/>
      <c r="H7" s="474"/>
    </row>
    <row r="8" spans="1:8" ht="12.75" customHeight="1" x14ac:dyDescent="0.2">
      <c r="C8" s="86"/>
      <c r="D8" s="86"/>
      <c r="E8" s="79"/>
      <c r="F8" s="79"/>
      <c r="G8" s="79"/>
      <c r="H8" s="79"/>
    </row>
    <row r="9" spans="1:8" ht="35.25" customHeight="1" x14ac:dyDescent="0.2">
      <c r="C9" s="472" t="s">
        <v>453</v>
      </c>
      <c r="D9" s="472"/>
      <c r="E9" s="87" t="s">
        <v>336</v>
      </c>
      <c r="F9" s="206">
        <v>45770</v>
      </c>
      <c r="G9" s="124"/>
      <c r="H9" s="86"/>
    </row>
    <row r="10" spans="1:8" ht="20.25" customHeight="1" x14ac:dyDescent="0.2">
      <c r="C10" s="88"/>
      <c r="D10" s="88"/>
      <c r="E10" s="473"/>
      <c r="F10" s="473"/>
      <c r="G10" s="473"/>
      <c r="H10" s="473"/>
    </row>
    <row r="11" spans="1:8" x14ac:dyDescent="0.2">
      <c r="C11" s="578" t="s">
        <v>838</v>
      </c>
      <c r="D11" s="579"/>
      <c r="E11" s="579"/>
      <c r="F11" s="579"/>
      <c r="G11" s="579"/>
      <c r="H11" s="580"/>
    </row>
    <row r="12" spans="1:8" ht="48" customHeight="1" x14ac:dyDescent="0.2">
      <c r="C12" s="89" t="s">
        <v>839</v>
      </c>
      <c r="D12" s="89" t="s">
        <v>840</v>
      </c>
      <c r="E12" s="89" t="s">
        <v>841</v>
      </c>
      <c r="F12" s="123" t="s">
        <v>842</v>
      </c>
      <c r="G12" s="123" t="s">
        <v>843</v>
      </c>
      <c r="H12" s="123" t="s">
        <v>844</v>
      </c>
    </row>
    <row r="13" spans="1:8" s="49" customFormat="1" ht="30" x14ac:dyDescent="0.2">
      <c r="C13" s="207" t="s">
        <v>845</v>
      </c>
      <c r="D13" s="208" t="s">
        <v>78</v>
      </c>
      <c r="E13" s="209" t="s">
        <v>846</v>
      </c>
      <c r="F13" s="214" t="s">
        <v>847</v>
      </c>
      <c r="G13" s="210" t="s">
        <v>848</v>
      </c>
      <c r="H13" s="232" t="s">
        <v>849</v>
      </c>
    </row>
    <row r="14" spans="1:8" s="49" customFormat="1" ht="33.6" customHeight="1" x14ac:dyDescent="0.2">
      <c r="C14" s="207" t="s">
        <v>850</v>
      </c>
      <c r="D14" s="208" t="s">
        <v>78</v>
      </c>
      <c r="E14" s="211" t="s">
        <v>851</v>
      </c>
      <c r="F14" s="214">
        <v>3108110433</v>
      </c>
      <c r="G14" s="210" t="s">
        <v>852</v>
      </c>
      <c r="H14" s="212" t="s">
        <v>853</v>
      </c>
    </row>
    <row r="15" spans="1:8" s="49" customFormat="1" ht="32.1" customHeight="1" x14ac:dyDescent="0.2">
      <c r="C15" s="207" t="s">
        <v>854</v>
      </c>
      <c r="D15" s="208" t="s">
        <v>78</v>
      </c>
      <c r="E15" s="213" t="s">
        <v>855</v>
      </c>
      <c r="F15" s="214">
        <v>3223487339</v>
      </c>
      <c r="G15" s="210" t="s">
        <v>856</v>
      </c>
      <c r="H15" s="214" t="s">
        <v>857</v>
      </c>
    </row>
    <row r="16" spans="1:8" s="49" customFormat="1" ht="30" customHeight="1" x14ac:dyDescent="0.2">
      <c r="C16" s="207" t="s">
        <v>858</v>
      </c>
      <c r="D16" s="208" t="s">
        <v>78</v>
      </c>
      <c r="E16" s="211" t="s">
        <v>859</v>
      </c>
      <c r="F16" s="207" t="s">
        <v>859</v>
      </c>
      <c r="G16" s="210" t="s">
        <v>860</v>
      </c>
      <c r="H16" s="233" t="s">
        <v>861</v>
      </c>
    </row>
    <row r="17" spans="3:11" x14ac:dyDescent="0.2">
      <c r="C17" s="215"/>
      <c r="D17" s="216"/>
      <c r="E17" s="215"/>
      <c r="F17" s="217"/>
      <c r="G17" s="217"/>
      <c r="H17" s="218"/>
    </row>
    <row r="18" spans="3:11" x14ac:dyDescent="0.2">
      <c r="C18" s="215"/>
      <c r="D18" s="216"/>
      <c r="E18" s="215"/>
      <c r="F18" s="217"/>
      <c r="G18" s="217"/>
      <c r="H18" s="218"/>
    </row>
    <row r="19" spans="3:11" x14ac:dyDescent="0.2">
      <c r="C19" s="215"/>
      <c r="D19" s="216"/>
      <c r="E19" s="217"/>
      <c r="F19" s="217"/>
      <c r="G19" s="217"/>
      <c r="H19" s="217"/>
    </row>
    <row r="20" spans="3:11" s="184" customFormat="1" x14ac:dyDescent="0.2">
      <c r="C20" s="182"/>
      <c r="D20" s="183"/>
      <c r="E20" s="180"/>
      <c r="F20" s="177"/>
      <c r="G20" s="177"/>
      <c r="H20" s="181"/>
    </row>
    <row r="21" spans="3:11" x14ac:dyDescent="0.2">
      <c r="C21" s="578" t="s">
        <v>862</v>
      </c>
      <c r="D21" s="579"/>
      <c r="E21" s="579"/>
      <c r="F21" s="579"/>
      <c r="G21" s="579"/>
      <c r="H21" s="580"/>
    </row>
    <row r="22" spans="3:11" ht="52.5" customHeight="1" x14ac:dyDescent="0.2">
      <c r="C22" s="578" t="s">
        <v>863</v>
      </c>
      <c r="D22" s="580"/>
      <c r="E22" s="89" t="s">
        <v>409</v>
      </c>
      <c r="F22" s="123" t="s">
        <v>864</v>
      </c>
      <c r="G22" s="431" t="s">
        <v>865</v>
      </c>
      <c r="H22" s="581"/>
    </row>
    <row r="23" spans="3:11" ht="25.5" x14ac:dyDescent="0.2">
      <c r="C23" s="574" t="s">
        <v>866</v>
      </c>
      <c r="D23" s="575"/>
      <c r="E23" s="186">
        <v>2</v>
      </c>
      <c r="F23" s="177" t="s">
        <v>867</v>
      </c>
      <c r="G23" s="572" t="s">
        <v>868</v>
      </c>
      <c r="H23" s="573"/>
    </row>
    <row r="24" spans="3:11" ht="25.5" x14ac:dyDescent="0.2">
      <c r="C24" s="574" t="s">
        <v>869</v>
      </c>
      <c r="D24" s="575"/>
      <c r="E24" s="186" t="s">
        <v>870</v>
      </c>
      <c r="F24" s="177" t="s">
        <v>871</v>
      </c>
      <c r="G24" s="572" t="s">
        <v>872</v>
      </c>
      <c r="H24" s="573"/>
    </row>
    <row r="25" spans="3:11" x14ac:dyDescent="0.2">
      <c r="C25" s="574" t="s">
        <v>873</v>
      </c>
      <c r="D25" s="575"/>
      <c r="E25" s="186" t="s">
        <v>870</v>
      </c>
      <c r="F25" s="177" t="s">
        <v>874</v>
      </c>
      <c r="G25" s="576" t="s">
        <v>874</v>
      </c>
      <c r="H25" s="577"/>
    </row>
    <row r="26" spans="3:11" ht="25.5" customHeight="1" x14ac:dyDescent="0.2">
      <c r="C26" s="574" t="s">
        <v>875</v>
      </c>
      <c r="D26" s="575"/>
      <c r="E26" s="186" t="s">
        <v>870</v>
      </c>
      <c r="F26" s="178" t="s">
        <v>876</v>
      </c>
      <c r="G26" s="572" t="s">
        <v>876</v>
      </c>
      <c r="H26" s="573"/>
    </row>
    <row r="27" spans="3:11" x14ac:dyDescent="0.2">
      <c r="C27" s="574"/>
      <c r="D27" s="575"/>
      <c r="E27" s="186"/>
      <c r="F27" s="177"/>
      <c r="G27" s="576"/>
      <c r="H27" s="577"/>
    </row>
    <row r="28" spans="3:11" s="184" customFormat="1" x14ac:dyDescent="0.2">
      <c r="C28" s="574"/>
      <c r="D28" s="575"/>
      <c r="E28" s="186"/>
      <c r="F28" s="177"/>
      <c r="G28" s="576"/>
      <c r="H28" s="577"/>
    </row>
    <row r="29" spans="3:11" ht="7.5" customHeight="1" x14ac:dyDescent="0.2"/>
    <row r="30" spans="3:11" ht="7.5" customHeight="1" x14ac:dyDescent="0.25">
      <c r="C30" s="40"/>
      <c r="D30" s="40"/>
      <c r="E30" s="40"/>
      <c r="F30" s="40"/>
      <c r="G30" s="40"/>
      <c r="H30" s="40"/>
      <c r="I30" s="40"/>
      <c r="J30" s="40"/>
      <c r="K30" s="40"/>
    </row>
    <row r="31" spans="3:11" ht="15" x14ac:dyDescent="0.25">
      <c r="C31" s="468" t="s">
        <v>448</v>
      </c>
      <c r="D31" s="468"/>
      <c r="E31" s="224"/>
      <c r="F31" s="224"/>
      <c r="G31" s="141"/>
      <c r="H31" s="141"/>
      <c r="I31" s="141"/>
      <c r="J31" s="40"/>
    </row>
    <row r="32" spans="3:11" x14ac:dyDescent="0.2">
      <c r="C32" s="335" t="s">
        <v>449</v>
      </c>
      <c r="D32" s="335"/>
      <c r="E32" s="335"/>
      <c r="F32" s="335"/>
      <c r="G32" s="27"/>
      <c r="H32" s="27"/>
      <c r="I32" s="27"/>
    </row>
    <row r="33" spans="3:13" x14ac:dyDescent="0.2">
      <c r="C33" s="335" t="s">
        <v>353</v>
      </c>
      <c r="D33" s="335"/>
      <c r="E33" s="335"/>
      <c r="F33" s="335"/>
      <c r="G33" s="27"/>
      <c r="H33" s="27"/>
      <c r="I33" s="27"/>
    </row>
    <row r="34" spans="3:13" x14ac:dyDescent="0.2">
      <c r="C34" s="335" t="s">
        <v>451</v>
      </c>
      <c r="D34" s="335"/>
      <c r="E34" s="335"/>
      <c r="F34" s="335"/>
      <c r="G34" s="112"/>
      <c r="H34" s="112"/>
      <c r="I34" s="112"/>
    </row>
    <row r="35" spans="3:13" ht="57.75" customHeight="1" x14ac:dyDescent="0.2">
      <c r="C35" s="293" t="s">
        <v>34</v>
      </c>
      <c r="D35" s="293"/>
      <c r="E35" s="293"/>
      <c r="F35" s="293"/>
      <c r="G35" s="293"/>
      <c r="H35" s="293"/>
      <c r="I35" s="100"/>
      <c r="J35" s="100"/>
      <c r="K35" s="100"/>
      <c r="L35" s="100"/>
      <c r="M35" s="100"/>
    </row>
    <row r="36" spans="3:13" ht="27.75" customHeight="1" x14ac:dyDescent="0.2">
      <c r="C36" s="368" t="s">
        <v>35</v>
      </c>
      <c r="D36" s="368"/>
      <c r="E36" s="368"/>
      <c r="F36" s="368"/>
      <c r="G36" s="368"/>
      <c r="H36" s="368"/>
      <c r="I36" s="100"/>
      <c r="J36" s="100"/>
      <c r="K36" s="100"/>
      <c r="L36" s="100"/>
      <c r="M36" s="100"/>
    </row>
    <row r="37" spans="3:13" x14ac:dyDescent="0.2">
      <c r="C37" s="368"/>
      <c r="D37" s="368"/>
      <c r="E37" s="368"/>
      <c r="F37" s="368"/>
      <c r="G37" s="368"/>
      <c r="H37" s="368"/>
      <c r="I37" s="100"/>
      <c r="J37" s="100"/>
      <c r="K37" s="100"/>
      <c r="L37" s="100"/>
      <c r="M37" s="100"/>
    </row>
  </sheetData>
  <sheetProtection algorithmName="SHA-512" hashValue="WITpr63Lzf9Dav5kA9EVf1EAWN8i+V/m/p1Fp1oPDdFQvugR/4kKqtpFWOTbVgsCAaOql7cWugemMuWG5yhe/Q==" saltValue="zHq0F1qAsnV7y9sp8ps47A==" spinCount="100000" sheet="1" objects="1" scenarios="1" formatCells="0" formatColumns="0" formatRows="0"/>
  <mergeCells count="31">
    <mergeCell ref="C23:D23"/>
    <mergeCell ref="G23:H23"/>
    <mergeCell ref="C7:H7"/>
    <mergeCell ref="D2:G2"/>
    <mergeCell ref="D3:G3"/>
    <mergeCell ref="D4:G5"/>
    <mergeCell ref="C9:D9"/>
    <mergeCell ref="E10:H10"/>
    <mergeCell ref="A2:A7"/>
    <mergeCell ref="C11:H11"/>
    <mergeCell ref="C2:C5"/>
    <mergeCell ref="C21:H21"/>
    <mergeCell ref="C22:D22"/>
    <mergeCell ref="G22:H22"/>
    <mergeCell ref="C24:D24"/>
    <mergeCell ref="G24:H24"/>
    <mergeCell ref="C28:D28"/>
    <mergeCell ref="G28:H28"/>
    <mergeCell ref="C25:D25"/>
    <mergeCell ref="G25:H25"/>
    <mergeCell ref="C26:D26"/>
    <mergeCell ref="C37:H37"/>
    <mergeCell ref="G26:H26"/>
    <mergeCell ref="C27:D27"/>
    <mergeCell ref="G27:H27"/>
    <mergeCell ref="C35:H35"/>
    <mergeCell ref="C36:H36"/>
    <mergeCell ref="C32:F32"/>
    <mergeCell ref="C33:F33"/>
    <mergeCell ref="C34:F34"/>
    <mergeCell ref="C31:D31"/>
  </mergeCells>
  <hyperlinks>
    <hyperlink ref="H13" r:id="rId1" xr:uid="{00000000-0004-0000-0B00-000000000000}"/>
    <hyperlink ref="H16" r:id="rId2" xr:uid="{00000000-0004-0000-0B00-000001000000}"/>
  </hyperlinks>
  <printOptions horizontalCentered="1"/>
  <pageMargins left="1.1811023622047245" right="0.78740157480314965" top="0.78740157480314965" bottom="0.78740157480314965" header="0.78740157480314965" footer="0.78740157480314965"/>
  <pageSetup paperSize="9" scale="55"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59"/>
  <sheetViews>
    <sheetView showGridLines="0" view="pageBreakPreview" zoomScale="80" zoomScaleNormal="100" zoomScaleSheetLayoutView="80" workbookViewId="0">
      <selection activeCell="K6" sqref="K6"/>
    </sheetView>
  </sheetViews>
  <sheetFormatPr baseColWidth="10" defaultColWidth="9.140625" defaultRowHeight="14.25" x14ac:dyDescent="0.2"/>
  <cols>
    <col min="1" max="1" width="9.140625" style="47" customWidth="1"/>
    <col min="2" max="2" width="2.28515625" style="47" customWidth="1"/>
    <col min="3" max="3" width="11.42578125" style="47" customWidth="1"/>
    <col min="4" max="4" width="32.7109375" style="47" customWidth="1"/>
    <col min="5" max="11" width="11.42578125" style="47" customWidth="1"/>
    <col min="12" max="12" width="20.85546875" style="47" customWidth="1"/>
    <col min="13" max="13" width="8.7109375" style="47" customWidth="1"/>
    <col min="14" max="256" width="11.42578125" style="47" customWidth="1"/>
    <col min="257" max="16384" width="9.140625" style="47"/>
  </cols>
  <sheetData>
    <row r="2" spans="1:12" ht="18.75" customHeight="1" x14ac:dyDescent="0.2">
      <c r="A2" s="370" t="s">
        <v>47</v>
      </c>
      <c r="C2" s="471"/>
      <c r="D2" s="471"/>
      <c r="E2" s="309" t="s">
        <v>0</v>
      </c>
      <c r="F2" s="309"/>
      <c r="G2" s="309"/>
      <c r="H2" s="309"/>
      <c r="I2" s="309"/>
      <c r="J2" s="309"/>
      <c r="K2" s="550" t="s">
        <v>890</v>
      </c>
      <c r="L2" s="550"/>
    </row>
    <row r="3" spans="1:12" ht="27.75" customHeight="1" x14ac:dyDescent="0.2">
      <c r="A3" s="370"/>
      <c r="C3" s="471"/>
      <c r="D3" s="471"/>
      <c r="E3" s="309" t="s">
        <v>1</v>
      </c>
      <c r="F3" s="309"/>
      <c r="G3" s="309"/>
      <c r="H3" s="309"/>
      <c r="I3" s="309"/>
      <c r="J3" s="309"/>
      <c r="K3" s="550" t="s">
        <v>2</v>
      </c>
      <c r="L3" s="550"/>
    </row>
    <row r="4" spans="1:12" ht="18" customHeight="1" x14ac:dyDescent="0.2">
      <c r="A4" s="370"/>
      <c r="C4" s="471"/>
      <c r="D4" s="471"/>
      <c r="E4" s="309" t="s">
        <v>3</v>
      </c>
      <c r="F4" s="309"/>
      <c r="G4" s="309"/>
      <c r="H4" s="309"/>
      <c r="I4" s="309"/>
      <c r="J4" s="309"/>
      <c r="K4" s="550" t="s">
        <v>4</v>
      </c>
      <c r="L4" s="550"/>
    </row>
    <row r="5" spans="1:12" ht="21.75" customHeight="1" x14ac:dyDescent="0.2">
      <c r="A5" s="370"/>
      <c r="C5" s="471"/>
      <c r="D5" s="471"/>
      <c r="E5" s="309"/>
      <c r="F5" s="309"/>
      <c r="G5" s="309"/>
      <c r="H5" s="309"/>
      <c r="I5" s="309"/>
      <c r="J5" s="309"/>
      <c r="K5" s="254" t="s">
        <v>904</v>
      </c>
      <c r="L5" s="254"/>
    </row>
    <row r="6" spans="1:12" ht="15" customHeight="1" x14ac:dyDescent="0.2">
      <c r="A6" s="370"/>
      <c r="C6" s="49"/>
      <c r="D6" s="49"/>
      <c r="E6" s="104"/>
      <c r="F6" s="104"/>
      <c r="G6" s="104"/>
      <c r="H6" s="104"/>
      <c r="I6" s="104"/>
      <c r="J6" s="104"/>
      <c r="K6" s="122"/>
      <c r="L6" s="122"/>
    </row>
    <row r="7" spans="1:12" ht="28.5" customHeight="1" x14ac:dyDescent="0.2">
      <c r="A7" s="370"/>
      <c r="C7" s="582" t="s">
        <v>877</v>
      </c>
      <c r="D7" s="582"/>
      <c r="E7" s="582"/>
      <c r="F7" s="582"/>
      <c r="G7" s="582"/>
      <c r="H7" s="582"/>
      <c r="I7" s="582"/>
      <c r="J7" s="582"/>
      <c r="K7" s="582"/>
      <c r="L7" s="582"/>
    </row>
    <row r="8" spans="1:12" ht="8.25" customHeight="1" x14ac:dyDescent="0.2">
      <c r="C8" s="49"/>
      <c r="D8" s="49"/>
      <c r="E8" s="105"/>
      <c r="F8" s="105"/>
      <c r="G8" s="105"/>
      <c r="H8" s="105"/>
      <c r="I8" s="105"/>
      <c r="J8" s="105"/>
      <c r="K8" s="125"/>
      <c r="L8" s="125"/>
    </row>
    <row r="9" spans="1:12" x14ac:dyDescent="0.2">
      <c r="C9" s="184"/>
      <c r="D9" s="184"/>
      <c r="E9" s="184"/>
      <c r="F9" s="184"/>
      <c r="G9" s="184"/>
      <c r="H9" s="184"/>
      <c r="I9" s="184"/>
      <c r="J9" s="184"/>
      <c r="K9" s="184"/>
      <c r="L9" s="184"/>
    </row>
    <row r="10" spans="1:12" x14ac:dyDescent="0.2">
      <c r="C10" s="184"/>
      <c r="D10" s="184"/>
      <c r="E10" s="184"/>
      <c r="F10" s="184"/>
      <c r="G10" s="184"/>
      <c r="H10" s="184"/>
      <c r="I10" s="184"/>
      <c r="J10" s="184"/>
      <c r="K10" s="184"/>
      <c r="L10" s="184"/>
    </row>
    <row r="11" spans="1:12" x14ac:dyDescent="0.2">
      <c r="C11" s="184"/>
      <c r="D11" s="184"/>
      <c r="E11" s="184"/>
      <c r="F11" s="184"/>
      <c r="G11" s="184"/>
      <c r="H11" s="184"/>
      <c r="I11" s="184"/>
      <c r="J11" s="184"/>
      <c r="K11" s="184"/>
      <c r="L11" s="184"/>
    </row>
    <row r="12" spans="1:12" x14ac:dyDescent="0.2">
      <c r="C12" s="184"/>
      <c r="D12" s="184"/>
      <c r="E12" s="184"/>
      <c r="F12" s="184"/>
      <c r="G12" s="184"/>
      <c r="H12" s="184"/>
      <c r="I12" s="184"/>
      <c r="J12" s="184"/>
      <c r="K12" s="184"/>
      <c r="L12" s="184"/>
    </row>
    <row r="13" spans="1:12" x14ac:dyDescent="0.2">
      <c r="C13" s="184"/>
      <c r="D13" s="184"/>
      <c r="E13" s="184"/>
      <c r="F13" s="184"/>
      <c r="G13" s="184"/>
      <c r="H13" s="184"/>
      <c r="I13" s="184"/>
      <c r="J13" s="184"/>
      <c r="K13" s="184"/>
      <c r="L13" s="184"/>
    </row>
    <row r="14" spans="1:12" x14ac:dyDescent="0.2">
      <c r="C14" s="184"/>
      <c r="D14" s="184"/>
      <c r="E14" s="184"/>
      <c r="F14" s="184"/>
      <c r="G14" s="184"/>
      <c r="H14" s="184"/>
      <c r="I14" s="184"/>
      <c r="J14" s="184"/>
      <c r="K14" s="184"/>
      <c r="L14" s="184"/>
    </row>
    <row r="15" spans="1:12" x14ac:dyDescent="0.2">
      <c r="C15" s="184"/>
      <c r="D15" s="184"/>
      <c r="E15" s="184"/>
      <c r="F15" s="184"/>
      <c r="G15" s="184"/>
      <c r="H15" s="184"/>
      <c r="I15" s="184"/>
      <c r="J15" s="184"/>
      <c r="K15" s="184"/>
      <c r="L15" s="184"/>
    </row>
    <row r="16" spans="1:12" x14ac:dyDescent="0.2">
      <c r="C16" s="184"/>
      <c r="D16" s="184"/>
      <c r="E16" s="184"/>
      <c r="F16" s="184"/>
      <c r="G16" s="184"/>
      <c r="H16" s="184"/>
      <c r="I16" s="184"/>
      <c r="J16" s="184"/>
      <c r="K16" s="184"/>
      <c r="L16" s="184"/>
    </row>
    <row r="17" spans="3:12" x14ac:dyDescent="0.2">
      <c r="C17" s="184"/>
      <c r="D17" s="184"/>
      <c r="E17" s="184"/>
      <c r="F17" s="184"/>
      <c r="G17" s="184"/>
      <c r="H17" s="184"/>
      <c r="I17" s="184"/>
      <c r="J17" s="184"/>
      <c r="K17" s="184"/>
      <c r="L17" s="184"/>
    </row>
    <row r="18" spans="3:12" x14ac:dyDescent="0.2">
      <c r="C18" s="184"/>
      <c r="D18" s="184"/>
      <c r="E18" s="184"/>
      <c r="F18" s="184"/>
      <c r="G18" s="184"/>
      <c r="H18" s="184"/>
      <c r="I18" s="184"/>
      <c r="J18" s="184"/>
      <c r="K18" s="184"/>
      <c r="L18" s="184"/>
    </row>
    <row r="19" spans="3:12" x14ac:dyDescent="0.2">
      <c r="C19" s="184"/>
      <c r="D19" s="184"/>
      <c r="E19" s="184"/>
      <c r="F19" s="184"/>
      <c r="G19" s="184"/>
      <c r="H19" s="184"/>
      <c r="I19" s="184"/>
      <c r="J19" s="184"/>
      <c r="K19" s="184"/>
      <c r="L19" s="184"/>
    </row>
    <row r="20" spans="3:12" x14ac:dyDescent="0.2">
      <c r="C20" s="184"/>
      <c r="D20" s="184"/>
      <c r="E20" s="184"/>
      <c r="F20" s="184"/>
      <c r="G20" s="184"/>
      <c r="H20" s="184"/>
      <c r="I20" s="184"/>
      <c r="J20" s="184"/>
      <c r="K20" s="184"/>
      <c r="L20" s="184"/>
    </row>
    <row r="21" spans="3:12" x14ac:dyDescent="0.2">
      <c r="C21" s="184"/>
      <c r="D21" s="184"/>
      <c r="E21" s="184"/>
      <c r="F21" s="184"/>
      <c r="G21" s="184"/>
      <c r="H21" s="184"/>
      <c r="I21" s="184"/>
      <c r="J21" s="184"/>
      <c r="K21" s="184"/>
      <c r="L21" s="184"/>
    </row>
    <row r="22" spans="3:12" x14ac:dyDescent="0.2">
      <c r="C22" s="184"/>
      <c r="D22" s="184"/>
      <c r="E22" s="184"/>
      <c r="F22" s="184"/>
      <c r="G22" s="184"/>
      <c r="H22" s="184"/>
      <c r="I22" s="184"/>
      <c r="J22" s="184"/>
      <c r="K22" s="184"/>
      <c r="L22" s="184"/>
    </row>
    <row r="23" spans="3:12" x14ac:dyDescent="0.2">
      <c r="C23" s="184"/>
      <c r="D23" s="184"/>
      <c r="E23" s="184"/>
      <c r="F23" s="184"/>
      <c r="G23" s="184"/>
      <c r="H23" s="184"/>
      <c r="I23" s="184"/>
      <c r="J23" s="184"/>
      <c r="K23" s="184"/>
      <c r="L23" s="184"/>
    </row>
    <row r="24" spans="3:12" x14ac:dyDescent="0.2">
      <c r="C24" s="184"/>
      <c r="D24" s="184"/>
      <c r="E24" s="184"/>
      <c r="F24" s="184"/>
      <c r="G24" s="184"/>
      <c r="H24" s="184"/>
      <c r="I24" s="184"/>
      <c r="J24" s="184"/>
      <c r="K24" s="184"/>
      <c r="L24" s="184"/>
    </row>
    <row r="25" spans="3:12" x14ac:dyDescent="0.2">
      <c r="C25" s="184"/>
      <c r="D25" s="184"/>
      <c r="E25" s="184"/>
      <c r="F25" s="184"/>
      <c r="G25" s="184"/>
      <c r="H25" s="184"/>
      <c r="I25" s="184"/>
      <c r="J25" s="184"/>
      <c r="K25" s="184"/>
      <c r="L25" s="184"/>
    </row>
    <row r="26" spans="3:12" x14ac:dyDescent="0.2">
      <c r="C26" s="184"/>
      <c r="D26" s="184"/>
      <c r="E26" s="184"/>
      <c r="F26" s="184"/>
      <c r="G26" s="184"/>
      <c r="H26" s="184"/>
      <c r="I26" s="184"/>
      <c r="J26" s="184"/>
      <c r="K26" s="184"/>
      <c r="L26" s="184"/>
    </row>
    <row r="27" spans="3:12" x14ac:dyDescent="0.2">
      <c r="C27" s="184"/>
      <c r="D27" s="184"/>
      <c r="E27" s="184"/>
      <c r="F27" s="184"/>
      <c r="G27" s="184"/>
      <c r="H27" s="184"/>
      <c r="I27" s="184"/>
      <c r="J27" s="184"/>
      <c r="K27" s="184"/>
      <c r="L27" s="184"/>
    </row>
    <row r="28" spans="3:12" x14ac:dyDescent="0.2">
      <c r="C28" s="184"/>
      <c r="D28" s="184"/>
      <c r="E28" s="184"/>
      <c r="F28" s="184"/>
      <c r="G28" s="184"/>
      <c r="H28" s="184"/>
      <c r="I28" s="184"/>
      <c r="J28" s="184"/>
      <c r="K28" s="184"/>
      <c r="L28" s="184"/>
    </row>
    <row r="29" spans="3:12" x14ac:dyDescent="0.2">
      <c r="C29" s="184"/>
      <c r="D29" s="184"/>
      <c r="E29" s="184"/>
      <c r="F29" s="184"/>
      <c r="G29" s="184"/>
      <c r="H29" s="184"/>
      <c r="I29" s="184"/>
      <c r="J29" s="184"/>
      <c r="K29" s="184"/>
      <c r="L29" s="184"/>
    </row>
    <row r="30" spans="3:12" x14ac:dyDescent="0.2">
      <c r="C30" s="184"/>
      <c r="D30" s="184"/>
      <c r="E30" s="184"/>
      <c r="F30" s="184"/>
      <c r="G30" s="184"/>
      <c r="H30" s="184"/>
      <c r="I30" s="184"/>
      <c r="J30" s="184"/>
      <c r="K30" s="184"/>
      <c r="L30" s="184"/>
    </row>
    <row r="31" spans="3:12" x14ac:dyDescent="0.2">
      <c r="C31" s="184"/>
      <c r="D31" s="184"/>
      <c r="E31" s="184"/>
      <c r="F31" s="184"/>
      <c r="G31" s="184"/>
      <c r="H31" s="184"/>
      <c r="I31" s="184"/>
      <c r="J31" s="184"/>
      <c r="K31" s="184"/>
      <c r="L31" s="184"/>
    </row>
    <row r="32" spans="3:12" x14ac:dyDescent="0.2">
      <c r="C32" s="184"/>
      <c r="D32" s="184"/>
      <c r="E32" s="184"/>
      <c r="F32" s="184"/>
      <c r="G32" s="184"/>
      <c r="H32" s="184"/>
      <c r="I32" s="184"/>
      <c r="J32" s="184"/>
      <c r="K32" s="184"/>
      <c r="L32" s="184"/>
    </row>
    <row r="33" spans="3:12" x14ac:dyDescent="0.2">
      <c r="C33" s="184"/>
      <c r="D33" s="184"/>
      <c r="E33" s="184"/>
      <c r="F33" s="184"/>
      <c r="G33" s="184"/>
      <c r="H33" s="184"/>
      <c r="I33" s="184"/>
      <c r="J33" s="184"/>
      <c r="K33" s="184"/>
      <c r="L33" s="184"/>
    </row>
    <row r="34" spans="3:12" x14ac:dyDescent="0.2">
      <c r="C34" s="184"/>
      <c r="D34" s="184"/>
      <c r="E34" s="184"/>
      <c r="F34" s="184"/>
      <c r="G34" s="184"/>
      <c r="H34" s="184"/>
      <c r="I34" s="184"/>
      <c r="J34" s="184"/>
      <c r="K34" s="184"/>
      <c r="L34" s="184"/>
    </row>
    <row r="35" spans="3:12" x14ac:dyDescent="0.2">
      <c r="C35" s="184"/>
      <c r="D35" s="184"/>
      <c r="E35" s="184"/>
      <c r="F35" s="184"/>
      <c r="G35" s="184"/>
      <c r="H35" s="184"/>
      <c r="I35" s="184"/>
      <c r="J35" s="184"/>
      <c r="K35" s="184"/>
      <c r="L35" s="184"/>
    </row>
    <row r="36" spans="3:12" x14ac:dyDescent="0.2">
      <c r="C36" s="184"/>
      <c r="D36" s="184"/>
      <c r="E36" s="184"/>
      <c r="F36" s="184"/>
      <c r="G36" s="184"/>
      <c r="H36" s="184"/>
      <c r="I36" s="184"/>
      <c r="J36" s="184"/>
      <c r="K36" s="184"/>
      <c r="L36" s="184"/>
    </row>
    <row r="37" spans="3:12" x14ac:dyDescent="0.2">
      <c r="C37" s="184"/>
      <c r="D37" s="184"/>
      <c r="E37" s="184"/>
      <c r="F37" s="184"/>
      <c r="G37" s="184"/>
      <c r="H37" s="184"/>
      <c r="I37" s="184"/>
      <c r="J37" s="184"/>
      <c r="K37" s="184"/>
      <c r="L37" s="184"/>
    </row>
    <row r="38" spans="3:12" x14ac:dyDescent="0.2">
      <c r="C38" s="184"/>
      <c r="D38" s="184"/>
      <c r="E38" s="184"/>
      <c r="F38" s="184"/>
      <c r="G38" s="184"/>
      <c r="H38" s="184"/>
      <c r="I38" s="184"/>
      <c r="J38" s="184"/>
      <c r="K38" s="184"/>
      <c r="L38" s="184"/>
    </row>
    <row r="39" spans="3:12" x14ac:dyDescent="0.2">
      <c r="C39" s="184"/>
      <c r="D39" s="184"/>
      <c r="E39" s="184"/>
      <c r="F39" s="184"/>
      <c r="G39" s="184"/>
      <c r="H39" s="184"/>
      <c r="I39" s="184"/>
      <c r="J39" s="184"/>
      <c r="K39" s="184"/>
      <c r="L39" s="184"/>
    </row>
    <row r="40" spans="3:12" x14ac:dyDescent="0.2">
      <c r="C40" s="184"/>
      <c r="D40" s="184"/>
      <c r="E40" s="184"/>
      <c r="F40" s="184"/>
      <c r="G40" s="184"/>
      <c r="H40" s="184"/>
      <c r="I40" s="184"/>
      <c r="J40" s="184"/>
      <c r="K40" s="184"/>
      <c r="L40" s="184"/>
    </row>
    <row r="41" spans="3:12" x14ac:dyDescent="0.2">
      <c r="C41" s="184"/>
      <c r="D41" s="184"/>
      <c r="E41" s="184"/>
      <c r="F41" s="184"/>
      <c r="G41" s="184"/>
      <c r="H41" s="184"/>
      <c r="I41" s="184"/>
      <c r="J41" s="184"/>
      <c r="K41" s="184"/>
      <c r="L41" s="184"/>
    </row>
    <row r="42" spans="3:12" x14ac:dyDescent="0.2">
      <c r="C42" s="184"/>
      <c r="D42" s="184"/>
      <c r="E42" s="184"/>
      <c r="F42" s="184"/>
      <c r="G42" s="184"/>
      <c r="H42" s="184"/>
      <c r="I42" s="184"/>
      <c r="J42" s="184"/>
      <c r="K42" s="184"/>
      <c r="L42" s="184"/>
    </row>
    <row r="43" spans="3:12" x14ac:dyDescent="0.2">
      <c r="C43" s="184"/>
      <c r="D43" s="184"/>
      <c r="E43" s="184"/>
      <c r="F43" s="184"/>
      <c r="G43" s="184"/>
      <c r="H43" s="184"/>
      <c r="I43" s="184"/>
      <c r="J43" s="184"/>
      <c r="K43" s="184"/>
      <c r="L43" s="184"/>
    </row>
    <row r="44" spans="3:12" x14ac:dyDescent="0.2">
      <c r="C44" s="184"/>
      <c r="D44" s="184"/>
      <c r="E44" s="184"/>
      <c r="F44" s="184"/>
      <c r="G44" s="184"/>
      <c r="H44" s="184"/>
      <c r="I44" s="184"/>
      <c r="J44" s="184"/>
      <c r="K44" s="184"/>
      <c r="L44" s="184"/>
    </row>
    <row r="45" spans="3:12" x14ac:dyDescent="0.2">
      <c r="C45" s="184"/>
      <c r="D45" s="184"/>
      <c r="E45" s="184"/>
      <c r="F45" s="184"/>
      <c r="G45" s="184"/>
      <c r="H45" s="184"/>
      <c r="I45" s="184"/>
      <c r="J45" s="184"/>
      <c r="K45" s="184"/>
      <c r="L45" s="184"/>
    </row>
    <row r="46" spans="3:12" x14ac:dyDescent="0.2">
      <c r="C46" s="184"/>
      <c r="D46" s="184"/>
      <c r="E46" s="184"/>
      <c r="F46" s="184"/>
      <c r="G46" s="184"/>
      <c r="H46" s="184"/>
      <c r="I46" s="184"/>
      <c r="J46" s="184"/>
      <c r="K46" s="184"/>
      <c r="L46" s="184"/>
    </row>
    <row r="47" spans="3:12" x14ac:dyDescent="0.2">
      <c r="C47" s="184"/>
      <c r="D47" s="184"/>
      <c r="E47" s="184"/>
      <c r="F47" s="184"/>
      <c r="G47" s="184"/>
      <c r="H47" s="184"/>
      <c r="I47" s="184"/>
      <c r="J47" s="184"/>
      <c r="K47" s="184"/>
      <c r="L47" s="184"/>
    </row>
    <row r="48" spans="3:12" ht="55.5" customHeight="1" x14ac:dyDescent="0.2">
      <c r="C48" s="184"/>
      <c r="D48" s="184"/>
      <c r="E48" s="184"/>
      <c r="F48" s="184"/>
      <c r="G48" s="184"/>
      <c r="H48" s="184"/>
      <c r="I48" s="184"/>
      <c r="J48" s="184"/>
      <c r="K48" s="184"/>
      <c r="L48" s="184"/>
    </row>
    <row r="50" spans="3:13" ht="18" customHeight="1" x14ac:dyDescent="0.25">
      <c r="C50" s="468" t="s">
        <v>448</v>
      </c>
      <c r="D50" s="468"/>
      <c r="E50" s="224"/>
      <c r="F50" s="224"/>
      <c r="G50" s="143"/>
    </row>
    <row r="51" spans="3:13" ht="18" customHeight="1" x14ac:dyDescent="0.2">
      <c r="C51" s="335" t="s">
        <v>174</v>
      </c>
      <c r="D51" s="335"/>
      <c r="E51" s="335"/>
      <c r="F51" s="335"/>
    </row>
    <row r="52" spans="3:13" ht="18" customHeight="1" x14ac:dyDescent="0.2">
      <c r="C52" s="335" t="s">
        <v>353</v>
      </c>
      <c r="D52" s="335"/>
      <c r="E52" s="335"/>
      <c r="F52" s="335"/>
    </row>
    <row r="53" spans="3:13" ht="18" customHeight="1" x14ac:dyDescent="0.2">
      <c r="C53" s="335" t="s">
        <v>451</v>
      </c>
      <c r="D53" s="335"/>
      <c r="E53" s="335"/>
      <c r="F53" s="335"/>
    </row>
    <row r="55" spans="3:13" s="50" customFormat="1" ht="53.25" customHeight="1" x14ac:dyDescent="0.2">
      <c r="C55" s="293" t="s">
        <v>34</v>
      </c>
      <c r="D55" s="293"/>
      <c r="E55" s="293"/>
      <c r="F55" s="293"/>
      <c r="G55" s="293"/>
      <c r="H55" s="293"/>
      <c r="I55" s="293"/>
      <c r="J55" s="293"/>
      <c r="K55" s="293"/>
      <c r="L55" s="293"/>
      <c r="M55" s="100"/>
    </row>
    <row r="56" spans="3:13" s="50" customFormat="1" ht="14.25" customHeight="1" x14ac:dyDescent="0.2">
      <c r="C56" s="45"/>
      <c r="D56" s="45"/>
      <c r="E56" s="45"/>
      <c r="F56" s="45"/>
      <c r="G56" s="45"/>
      <c r="H56" s="45"/>
      <c r="I56" s="45"/>
      <c r="J56" s="45"/>
      <c r="K56" s="45"/>
      <c r="L56" s="45"/>
      <c r="M56" s="45"/>
    </row>
    <row r="57" spans="3:13" s="50" customFormat="1" ht="26.25" customHeight="1" x14ac:dyDescent="0.2">
      <c r="C57" s="278" t="s">
        <v>35</v>
      </c>
      <c r="D57" s="278"/>
      <c r="E57" s="278"/>
      <c r="F57" s="278"/>
      <c r="G57" s="278"/>
      <c r="H57" s="278"/>
      <c r="I57" s="278"/>
      <c r="J57" s="278"/>
      <c r="K57" s="278"/>
      <c r="L57" s="278"/>
      <c r="M57" s="278"/>
    </row>
    <row r="58" spans="3:13" s="50" customFormat="1" ht="6" customHeight="1" x14ac:dyDescent="0.2">
      <c r="C58" s="368"/>
      <c r="D58" s="368"/>
      <c r="E58" s="368"/>
      <c r="F58" s="368"/>
      <c r="G58" s="368"/>
      <c r="H58" s="368"/>
      <c r="I58" s="368"/>
      <c r="J58" s="368"/>
      <c r="K58" s="368"/>
      <c r="L58" s="368"/>
      <c r="M58" s="368"/>
    </row>
    <row r="59" spans="3:13" x14ac:dyDescent="0.2">
      <c r="C59" s="126"/>
      <c r="D59" s="126"/>
      <c r="E59" s="126"/>
      <c r="F59" s="126"/>
      <c r="G59" s="126"/>
      <c r="H59" s="126"/>
      <c r="I59" s="126"/>
      <c r="J59" s="126"/>
      <c r="K59" s="126"/>
      <c r="L59" s="126"/>
      <c r="M59" s="126"/>
    </row>
  </sheetData>
  <sheetProtection algorithmName="SHA-512" hashValue="h6JoV5L+1sEa+6xPfoffxQClXKsz1PDkOHJOKsB2/wH/8XEr6iIn0KNBGHtjkA7pq++CqnWVTBjTUu4q7hVAkQ==" saltValue="bGy0nFQvs4IpDDNxNw2h2A==" spinCount="100000" sheet="1" objects="1" scenarios="1" formatCells="0" formatColumns="0" formatRows="0"/>
  <mergeCells count="17">
    <mergeCell ref="A2:A7"/>
    <mergeCell ref="E2:J2"/>
    <mergeCell ref="K2:L2"/>
    <mergeCell ref="E3:J3"/>
    <mergeCell ref="K3:L3"/>
    <mergeCell ref="C58:M58"/>
    <mergeCell ref="K4:L4"/>
    <mergeCell ref="K5:L5"/>
    <mergeCell ref="C7:L7"/>
    <mergeCell ref="C2:D5"/>
    <mergeCell ref="E4:J5"/>
    <mergeCell ref="C57:M57"/>
    <mergeCell ref="C50:D50"/>
    <mergeCell ref="C51:F51"/>
    <mergeCell ref="C52:F52"/>
    <mergeCell ref="C53:F53"/>
    <mergeCell ref="C55:L55"/>
  </mergeCells>
  <printOptions horizontalCentered="1"/>
  <pageMargins left="1.1811023622047245" right="0.78740157480314965" top="0.78740157480314965" bottom="0.78740157480314965" header="0.78740157480314965" footer="0.78740157480314965"/>
  <pageSetup paperSize="9" scale="48" orientation="portrait"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G34"/>
  <sheetViews>
    <sheetView view="pageBreakPreview" zoomScaleNormal="100" zoomScaleSheetLayoutView="100" workbookViewId="0">
      <pane xSplit="2" ySplit="8" topLeftCell="C9" activePane="bottomRight" state="frozen"/>
      <selection pane="topRight" activeCell="R9" sqref="R9"/>
      <selection pane="bottomLeft" activeCell="R9" sqref="R9"/>
      <selection pane="bottomRight" activeCell="I20" sqref="I20"/>
    </sheetView>
  </sheetViews>
  <sheetFormatPr baseColWidth="10" defaultColWidth="9.140625" defaultRowHeight="14.25" x14ac:dyDescent="0.2"/>
  <cols>
    <col min="1" max="1" width="11.42578125" style="110" customWidth="1"/>
    <col min="2" max="2" width="2.42578125" style="110" customWidth="1"/>
    <col min="3" max="3" width="13.5703125" style="27" customWidth="1"/>
    <col min="4" max="4" width="78.140625" style="27" customWidth="1"/>
    <col min="5" max="5" width="17.42578125" style="27" customWidth="1"/>
    <col min="6" max="6" width="15.42578125" style="27" customWidth="1"/>
    <col min="7" max="7" width="2.28515625" style="110" customWidth="1"/>
    <col min="8" max="256" width="11.42578125" style="47" customWidth="1"/>
    <col min="257" max="16384" width="9.140625" style="47"/>
  </cols>
  <sheetData>
    <row r="2" spans="1:6" ht="24" customHeight="1" x14ac:dyDescent="0.2">
      <c r="A2" s="583" t="s">
        <v>47</v>
      </c>
      <c r="B2" s="127"/>
      <c r="C2" s="584"/>
      <c r="D2" s="43" t="s">
        <v>0</v>
      </c>
      <c r="E2" s="550" t="s">
        <v>890</v>
      </c>
      <c r="F2" s="550"/>
    </row>
    <row r="3" spans="1:6" ht="24" customHeight="1" x14ac:dyDescent="0.2">
      <c r="A3" s="583"/>
      <c r="B3" s="127"/>
      <c r="C3" s="584"/>
      <c r="D3" s="43" t="s">
        <v>48</v>
      </c>
      <c r="E3" s="550" t="s">
        <v>2</v>
      </c>
      <c r="F3" s="550"/>
    </row>
    <row r="4" spans="1:6" x14ac:dyDescent="0.2">
      <c r="A4" s="583"/>
      <c r="B4" s="127"/>
      <c r="C4" s="584"/>
      <c r="D4" s="550" t="s">
        <v>3</v>
      </c>
      <c r="E4" s="550" t="s">
        <v>4</v>
      </c>
      <c r="F4" s="550"/>
    </row>
    <row r="5" spans="1:6" ht="30" customHeight="1" x14ac:dyDescent="0.2">
      <c r="A5" s="583"/>
      <c r="B5" s="127"/>
      <c r="C5" s="584"/>
      <c r="D5" s="550"/>
      <c r="E5" s="585" t="s">
        <v>905</v>
      </c>
      <c r="F5" s="585"/>
    </row>
    <row r="6" spans="1:6" x14ac:dyDescent="0.2">
      <c r="A6" s="583"/>
      <c r="B6" s="127"/>
      <c r="C6" s="219" t="s">
        <v>878</v>
      </c>
      <c r="D6" s="110"/>
      <c r="E6" s="110"/>
      <c r="F6" s="110"/>
    </row>
    <row r="7" spans="1:6" ht="15" x14ac:dyDescent="0.2">
      <c r="A7" s="583"/>
      <c r="B7" s="127"/>
      <c r="C7" s="219"/>
      <c r="D7" s="220" t="s">
        <v>879</v>
      </c>
      <c r="E7" s="110"/>
      <c r="F7" s="110"/>
    </row>
    <row r="8" spans="1:6" ht="15" x14ac:dyDescent="0.2">
      <c r="A8" s="583"/>
      <c r="B8" s="127"/>
      <c r="C8" s="32" t="s">
        <v>880</v>
      </c>
      <c r="D8" s="31" t="s">
        <v>881</v>
      </c>
      <c r="E8" s="31" t="s">
        <v>741</v>
      </c>
      <c r="F8" s="31" t="s">
        <v>456</v>
      </c>
    </row>
    <row r="9" spans="1:6" x14ac:dyDescent="0.2">
      <c r="C9" s="241">
        <v>45763</v>
      </c>
      <c r="D9" s="238" t="s">
        <v>882</v>
      </c>
      <c r="E9" s="237" t="s">
        <v>883</v>
      </c>
      <c r="F9" s="237" t="s">
        <v>884</v>
      </c>
    </row>
    <row r="10" spans="1:6" x14ac:dyDescent="0.2">
      <c r="C10" s="241">
        <v>45770</v>
      </c>
      <c r="D10" s="238" t="s">
        <v>885</v>
      </c>
      <c r="E10" s="237" t="s">
        <v>883</v>
      </c>
      <c r="F10" s="237" t="s">
        <v>884</v>
      </c>
    </row>
    <row r="11" spans="1:6" x14ac:dyDescent="0.2">
      <c r="C11" s="239">
        <v>45777</v>
      </c>
      <c r="D11" s="240" t="s">
        <v>886</v>
      </c>
      <c r="E11" s="240" t="s">
        <v>883</v>
      </c>
      <c r="F11" s="240" t="s">
        <v>884</v>
      </c>
    </row>
    <row r="12" spans="1:6" x14ac:dyDescent="0.2">
      <c r="C12" s="243">
        <v>45777</v>
      </c>
      <c r="D12" s="240" t="s">
        <v>887</v>
      </c>
      <c r="E12" s="240" t="s">
        <v>883</v>
      </c>
      <c r="F12" s="240" t="s">
        <v>884</v>
      </c>
    </row>
    <row r="13" spans="1:6" x14ac:dyDescent="0.2">
      <c r="C13" s="36"/>
      <c r="D13" s="35"/>
      <c r="E13" s="36"/>
      <c r="F13" s="36"/>
    </row>
    <row r="14" spans="1:6" x14ac:dyDescent="0.2">
      <c r="C14" s="34"/>
      <c r="D14" s="33"/>
      <c r="E14" s="34"/>
      <c r="F14" s="34"/>
    </row>
    <row r="15" spans="1:6" x14ac:dyDescent="0.2">
      <c r="C15" s="28"/>
      <c r="D15" s="28"/>
      <c r="E15" s="28"/>
      <c r="F15" s="28"/>
    </row>
    <row r="16" spans="1:6" x14ac:dyDescent="0.2">
      <c r="C16" s="28"/>
      <c r="D16" s="28" t="s">
        <v>888</v>
      </c>
      <c r="E16" s="28"/>
      <c r="F16" s="28"/>
    </row>
    <row r="17" spans="1:7" x14ac:dyDescent="0.2">
      <c r="C17" s="28"/>
      <c r="D17" s="28"/>
      <c r="E17" s="28"/>
      <c r="F17" s="28"/>
    </row>
    <row r="18" spans="1:7" x14ac:dyDescent="0.2">
      <c r="C18" s="200"/>
      <c r="D18" s="200"/>
      <c r="E18" s="200"/>
      <c r="F18" s="200"/>
    </row>
    <row r="19" spans="1:7" x14ac:dyDescent="0.2">
      <c r="C19" s="200"/>
      <c r="D19" s="242"/>
      <c r="E19" s="200"/>
      <c r="F19" s="200"/>
    </row>
    <row r="20" spans="1:7" x14ac:dyDescent="0.2">
      <c r="C20" s="200"/>
      <c r="D20" s="200"/>
      <c r="E20" s="200"/>
      <c r="F20" s="200"/>
    </row>
    <row r="21" spans="1:7" x14ac:dyDescent="0.2">
      <c r="C21" s="200"/>
      <c r="D21" s="200"/>
      <c r="E21" s="200"/>
      <c r="F21" s="200"/>
    </row>
    <row r="22" spans="1:7" x14ac:dyDescent="0.2">
      <c r="C22" s="200"/>
      <c r="D22" s="200"/>
      <c r="E22" s="200"/>
      <c r="F22" s="200"/>
    </row>
    <row r="23" spans="1:7" x14ac:dyDescent="0.2">
      <c r="C23" s="200"/>
      <c r="D23" s="200"/>
      <c r="E23" s="200"/>
      <c r="F23" s="200"/>
    </row>
    <row r="24" spans="1:7" x14ac:dyDescent="0.2">
      <c r="C24" s="200"/>
      <c r="D24" s="200"/>
      <c r="E24" s="200"/>
      <c r="F24" s="200"/>
    </row>
    <row r="25" spans="1:7" x14ac:dyDescent="0.2">
      <c r="C25" s="200"/>
      <c r="D25" s="200"/>
      <c r="E25" s="200"/>
      <c r="F25" s="200"/>
    </row>
    <row r="27" spans="1:7" x14ac:dyDescent="0.2">
      <c r="A27" s="27"/>
      <c r="C27" s="586" t="s">
        <v>889</v>
      </c>
      <c r="D27" s="586"/>
      <c r="G27" s="27"/>
    </row>
    <row r="28" spans="1:7" x14ac:dyDescent="0.2">
      <c r="A28" s="27"/>
      <c r="G28" s="27"/>
    </row>
    <row r="29" spans="1:7" ht="60.75" customHeight="1" x14ac:dyDescent="0.2">
      <c r="A29" s="128"/>
      <c r="B29" s="129"/>
      <c r="C29" s="588" t="s">
        <v>34</v>
      </c>
      <c r="D29" s="588"/>
      <c r="E29" s="588"/>
      <c r="F29" s="588"/>
      <c r="G29" s="128"/>
    </row>
    <row r="30" spans="1:7" x14ac:dyDescent="0.2">
      <c r="A30" s="128"/>
      <c r="B30" s="129"/>
      <c r="C30" s="589"/>
      <c r="D30" s="589"/>
      <c r="E30" s="589"/>
      <c r="F30" s="589"/>
      <c r="G30" s="128"/>
    </row>
    <row r="31" spans="1:7" x14ac:dyDescent="0.2">
      <c r="A31" s="128"/>
      <c r="B31" s="129"/>
      <c r="C31" s="589"/>
      <c r="D31" s="589"/>
      <c r="E31" s="589"/>
      <c r="F31" s="589"/>
      <c r="G31" s="128"/>
    </row>
    <row r="32" spans="1:7" x14ac:dyDescent="0.2">
      <c r="A32" s="128"/>
      <c r="B32" s="129"/>
      <c r="C32" s="589"/>
      <c r="D32" s="589"/>
      <c r="E32" s="589"/>
      <c r="F32" s="589"/>
      <c r="G32" s="128"/>
    </row>
    <row r="33" spans="1:7" ht="29.25" customHeight="1" x14ac:dyDescent="0.2">
      <c r="A33" s="128"/>
      <c r="B33" s="129"/>
      <c r="C33" s="590" t="s">
        <v>35</v>
      </c>
      <c r="D33" s="590"/>
      <c r="E33" s="590"/>
      <c r="F33" s="590"/>
      <c r="G33" s="128"/>
    </row>
    <row r="34" spans="1:7" x14ac:dyDescent="0.2">
      <c r="A34" s="128"/>
      <c r="B34" s="129"/>
      <c r="C34" s="587"/>
      <c r="D34" s="587"/>
      <c r="E34" s="587"/>
      <c r="F34" s="587"/>
      <c r="G34" s="128"/>
    </row>
  </sheetData>
  <sheetProtection algorithmName="SHA-512" hashValue="3fd6Rr9hctfVlMcq4AMk/mYdvEBt6ZciGvLnD60VpmOLUGOm1ELJyb1JxagCluf0rtcegLFC3oQKCz/kSSGarw==" saltValue="SY5Wp9Bfml4uTapGIwe6ZQ==" spinCount="100000" sheet="1" objects="1" scenarios="1" formatCells="0" formatColumns="0" formatRows="0"/>
  <mergeCells count="14">
    <mergeCell ref="C27:D27"/>
    <mergeCell ref="C34:F34"/>
    <mergeCell ref="C29:F29"/>
    <mergeCell ref="C30:F30"/>
    <mergeCell ref="C31:F31"/>
    <mergeCell ref="C32:F32"/>
    <mergeCell ref="C33:F33"/>
    <mergeCell ref="A2:A8"/>
    <mergeCell ref="C2:C5"/>
    <mergeCell ref="E2:F2"/>
    <mergeCell ref="E3:F3"/>
    <mergeCell ref="D4:D5"/>
    <mergeCell ref="E4:F4"/>
    <mergeCell ref="E5:F5"/>
  </mergeCell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N111"/>
  <sheetViews>
    <sheetView showGridLines="0" view="pageBreakPreview" zoomScale="92" zoomScaleNormal="100" zoomScaleSheetLayoutView="92" workbookViewId="0">
      <selection activeCell="L6" sqref="L6"/>
    </sheetView>
  </sheetViews>
  <sheetFormatPr baseColWidth="10" defaultColWidth="11.42578125" defaultRowHeight="14.25" x14ac:dyDescent="0.2"/>
  <cols>
    <col min="1" max="1" width="9.85546875" style="47" customWidth="1"/>
    <col min="2" max="2" width="1.7109375" style="47" customWidth="1"/>
    <col min="3" max="3" width="9.85546875" style="47" customWidth="1"/>
    <col min="4" max="4" width="16.85546875" style="47" customWidth="1"/>
    <col min="5" max="5" width="16.28515625" style="47" customWidth="1"/>
    <col min="6" max="6" width="20.42578125" style="47" customWidth="1"/>
    <col min="7" max="7" width="9" style="47" customWidth="1"/>
    <col min="8" max="8" width="7.5703125" style="47" customWidth="1"/>
    <col min="9" max="9" width="8.42578125" style="47" customWidth="1"/>
    <col min="10" max="10" width="4.5703125" style="47" customWidth="1"/>
    <col min="11" max="11" width="4.28515625" style="47" customWidth="1"/>
    <col min="12" max="12" width="6.140625" style="47" customWidth="1"/>
    <col min="13" max="13" width="11.42578125" style="47"/>
    <col min="14" max="14" width="4" style="47" customWidth="1"/>
    <col min="15" max="15" width="1.42578125" style="47" customWidth="1"/>
    <col min="16" max="16384" width="11.42578125" style="47"/>
  </cols>
  <sheetData>
    <row r="1" spans="1:14" ht="6.75" customHeight="1" x14ac:dyDescent="0.2"/>
    <row r="2" spans="1:14" s="44" customFormat="1" ht="21.75" customHeight="1" x14ac:dyDescent="0.2">
      <c r="A2" s="319" t="s">
        <v>47</v>
      </c>
      <c r="B2" s="250"/>
      <c r="C2" s="309"/>
      <c r="D2" s="309"/>
      <c r="E2" s="309" t="s">
        <v>0</v>
      </c>
      <c r="F2" s="309"/>
      <c r="G2" s="309"/>
      <c r="H2" s="309"/>
      <c r="I2" s="309"/>
      <c r="J2" s="309"/>
      <c r="K2" s="309"/>
      <c r="L2" s="254" t="s">
        <v>890</v>
      </c>
      <c r="M2" s="254"/>
      <c r="N2" s="254"/>
    </row>
    <row r="3" spans="1:14" s="44" customFormat="1" ht="24.75" customHeight="1" x14ac:dyDescent="0.2">
      <c r="A3" s="319"/>
      <c r="B3" s="250"/>
      <c r="C3" s="309"/>
      <c r="D3" s="309"/>
      <c r="E3" s="309" t="s">
        <v>48</v>
      </c>
      <c r="F3" s="309"/>
      <c r="G3" s="309"/>
      <c r="H3" s="309"/>
      <c r="I3" s="309"/>
      <c r="J3" s="309"/>
      <c r="K3" s="309"/>
      <c r="L3" s="254" t="s">
        <v>2</v>
      </c>
      <c r="M3" s="254"/>
      <c r="N3" s="254"/>
    </row>
    <row r="4" spans="1:14" s="44" customFormat="1" ht="21.75" customHeight="1" x14ac:dyDescent="0.2">
      <c r="A4" s="319"/>
      <c r="B4" s="250"/>
      <c r="C4" s="309"/>
      <c r="D4" s="309"/>
      <c r="E4" s="309" t="s">
        <v>49</v>
      </c>
      <c r="F4" s="309"/>
      <c r="G4" s="309"/>
      <c r="H4" s="309"/>
      <c r="I4" s="309"/>
      <c r="J4" s="309"/>
      <c r="K4" s="309"/>
      <c r="L4" s="254" t="s">
        <v>4</v>
      </c>
      <c r="M4" s="254"/>
      <c r="N4" s="254"/>
    </row>
    <row r="5" spans="1:14" s="44" customFormat="1" ht="23.25" customHeight="1" x14ac:dyDescent="0.2">
      <c r="A5" s="319"/>
      <c r="B5" s="250"/>
      <c r="C5" s="309"/>
      <c r="D5" s="309"/>
      <c r="E5" s="309"/>
      <c r="F5" s="309"/>
      <c r="G5" s="309"/>
      <c r="H5" s="309"/>
      <c r="I5" s="309"/>
      <c r="J5" s="309"/>
      <c r="K5" s="309"/>
      <c r="L5" s="254" t="s">
        <v>892</v>
      </c>
      <c r="M5" s="254"/>
      <c r="N5" s="254"/>
    </row>
    <row r="6" spans="1:14" s="44" customFormat="1" ht="9" customHeight="1" x14ac:dyDescent="0.2">
      <c r="B6" s="48"/>
      <c r="C6" s="18"/>
      <c r="D6" s="18"/>
      <c r="E6" s="18"/>
      <c r="F6" s="18"/>
      <c r="G6" s="18"/>
      <c r="H6" s="18"/>
      <c r="I6" s="18"/>
      <c r="J6" s="19"/>
      <c r="K6" s="19"/>
      <c r="L6" s="19"/>
    </row>
    <row r="7" spans="1:14" s="44" customFormat="1" ht="21.75" customHeight="1" x14ac:dyDescent="0.2">
      <c r="B7" s="48"/>
      <c r="C7" s="310" t="s">
        <v>50</v>
      </c>
      <c r="D7" s="311"/>
      <c r="E7" s="311"/>
      <c r="F7" s="311"/>
      <c r="G7" s="311"/>
      <c r="H7" s="311"/>
      <c r="I7" s="311"/>
      <c r="J7" s="311"/>
      <c r="K7" s="311"/>
      <c r="L7" s="311"/>
      <c r="M7" s="311"/>
      <c r="N7" s="312"/>
    </row>
    <row r="8" spans="1:14" ht="4.5" customHeight="1" x14ac:dyDescent="0.2">
      <c r="F8" s="11"/>
      <c r="G8" s="11"/>
      <c r="H8" s="11"/>
      <c r="I8" s="11"/>
      <c r="J8" s="11"/>
      <c r="K8" s="11"/>
      <c r="L8" s="11"/>
    </row>
    <row r="9" spans="1:14" ht="20.100000000000001" customHeight="1" x14ac:dyDescent="0.2">
      <c r="C9" s="286" t="s">
        <v>51</v>
      </c>
      <c r="D9" s="287"/>
      <c r="E9" s="287"/>
      <c r="F9" s="287"/>
      <c r="G9" s="287"/>
      <c r="H9" s="287"/>
      <c r="I9" s="287"/>
      <c r="J9" s="287"/>
      <c r="K9" s="287"/>
      <c r="L9" s="287"/>
      <c r="M9" s="287"/>
      <c r="N9" s="287"/>
    </row>
    <row r="10" spans="1:14" ht="20.100000000000001" customHeight="1" x14ac:dyDescent="0.2">
      <c r="C10" s="281" t="s">
        <v>52</v>
      </c>
      <c r="D10" s="281"/>
      <c r="E10" s="288" t="s">
        <v>53</v>
      </c>
      <c r="F10" s="288"/>
      <c r="G10" s="313" t="s">
        <v>54</v>
      </c>
      <c r="H10" s="314"/>
      <c r="I10" s="314"/>
      <c r="J10" s="314"/>
      <c r="K10" s="314"/>
      <c r="L10" s="314"/>
      <c r="M10" s="314"/>
      <c r="N10" s="314"/>
    </row>
    <row r="11" spans="1:14" ht="20.100000000000001" customHeight="1" x14ac:dyDescent="0.2">
      <c r="C11" s="281"/>
      <c r="D11" s="281"/>
      <c r="E11" s="306" t="s">
        <v>55</v>
      </c>
      <c r="F11" s="307"/>
      <c r="G11" s="305" t="s">
        <v>56</v>
      </c>
      <c r="H11" s="305"/>
      <c r="I11" s="305"/>
      <c r="J11" s="305"/>
      <c r="K11" s="305"/>
      <c r="L11" s="305"/>
      <c r="M11" s="305"/>
      <c r="N11" s="305"/>
    </row>
    <row r="12" spans="1:14" ht="20.100000000000001" customHeight="1" x14ac:dyDescent="0.2">
      <c r="C12" s="281"/>
      <c r="D12" s="281"/>
      <c r="E12" s="306" t="s">
        <v>57</v>
      </c>
      <c r="F12" s="307"/>
      <c r="G12" s="305" t="s">
        <v>58</v>
      </c>
      <c r="H12" s="305"/>
      <c r="I12" s="305"/>
      <c r="J12" s="305"/>
      <c r="K12" s="305"/>
      <c r="L12" s="305"/>
      <c r="M12" s="305"/>
      <c r="N12" s="305"/>
    </row>
    <row r="13" spans="1:14" ht="20.100000000000001" customHeight="1" x14ac:dyDescent="0.2">
      <c r="C13" s="281"/>
      <c r="D13" s="281"/>
      <c r="E13" s="306" t="s">
        <v>59</v>
      </c>
      <c r="F13" s="307"/>
      <c r="G13" s="305" t="s">
        <v>60</v>
      </c>
      <c r="H13" s="305"/>
      <c r="I13" s="305"/>
      <c r="J13" s="305"/>
      <c r="K13" s="305"/>
      <c r="L13" s="305"/>
      <c r="M13" s="305"/>
      <c r="N13" s="305"/>
    </row>
    <row r="14" spans="1:14" ht="20.100000000000001" customHeight="1" x14ac:dyDescent="0.2">
      <c r="C14" s="281"/>
      <c r="D14" s="281"/>
      <c r="E14" s="306" t="s">
        <v>61</v>
      </c>
      <c r="F14" s="307"/>
      <c r="G14" s="305" t="s">
        <v>62</v>
      </c>
      <c r="H14" s="305"/>
      <c r="I14" s="305"/>
      <c r="J14" s="305"/>
      <c r="K14" s="305"/>
      <c r="L14" s="305"/>
      <c r="M14" s="305"/>
      <c r="N14" s="305"/>
    </row>
    <row r="15" spans="1:14" ht="20.100000000000001" customHeight="1" x14ac:dyDescent="0.2">
      <c r="C15" s="281"/>
      <c r="D15" s="281"/>
      <c r="E15" s="306" t="s">
        <v>63</v>
      </c>
      <c r="F15" s="307"/>
      <c r="G15" s="305" t="s">
        <v>64</v>
      </c>
      <c r="H15" s="305"/>
      <c r="I15" s="305"/>
      <c r="J15" s="305"/>
      <c r="K15" s="305"/>
      <c r="L15" s="305"/>
      <c r="M15" s="305"/>
      <c r="N15" s="305"/>
    </row>
    <row r="16" spans="1:14" ht="20.100000000000001" customHeight="1" x14ac:dyDescent="0.2">
      <c r="C16" s="281"/>
      <c r="D16" s="281"/>
      <c r="E16" s="306" t="s">
        <v>65</v>
      </c>
      <c r="F16" s="307"/>
      <c r="G16" s="305">
        <v>3208510365</v>
      </c>
      <c r="H16" s="305"/>
      <c r="I16" s="305"/>
      <c r="J16" s="305"/>
      <c r="K16" s="305"/>
      <c r="L16" s="305"/>
      <c r="M16" s="305"/>
      <c r="N16" s="305"/>
    </row>
    <row r="17" spans="3:14" ht="20.100000000000001" customHeight="1" x14ac:dyDescent="0.25">
      <c r="C17" s="281"/>
      <c r="D17" s="281"/>
      <c r="E17" s="306" t="s">
        <v>66</v>
      </c>
      <c r="F17" s="307"/>
      <c r="G17" s="308" t="s">
        <v>67</v>
      </c>
      <c r="H17" s="305"/>
      <c r="I17" s="305"/>
      <c r="J17" s="305"/>
      <c r="K17" s="305"/>
      <c r="L17" s="305"/>
      <c r="M17" s="305"/>
      <c r="N17" s="305"/>
    </row>
    <row r="18" spans="3:14" ht="27.75" customHeight="1" x14ac:dyDescent="0.2">
      <c r="C18" s="281" t="s">
        <v>68</v>
      </c>
      <c r="D18" s="281"/>
      <c r="E18" s="306" t="s">
        <v>69</v>
      </c>
      <c r="F18" s="307"/>
      <c r="G18" s="305" t="s">
        <v>70</v>
      </c>
      <c r="H18" s="305"/>
      <c r="I18" s="305"/>
      <c r="J18" s="305"/>
      <c r="K18" s="305"/>
      <c r="L18" s="305"/>
      <c r="M18" s="305"/>
      <c r="N18" s="305"/>
    </row>
    <row r="19" spans="3:14" ht="20.100000000000001" customHeight="1" x14ac:dyDescent="0.2">
      <c r="C19" s="281"/>
      <c r="D19" s="281"/>
      <c r="E19" s="306" t="s">
        <v>71</v>
      </c>
      <c r="F19" s="307"/>
      <c r="G19" s="47" t="s">
        <v>72</v>
      </c>
    </row>
    <row r="20" spans="3:14" ht="20.100000000000001" hidden="1" customHeight="1" x14ac:dyDescent="0.2">
      <c r="C20" s="281"/>
      <c r="D20" s="281"/>
      <c r="E20" s="306" t="s">
        <v>65</v>
      </c>
      <c r="F20" s="307"/>
      <c r="G20" s="305"/>
      <c r="H20" s="305"/>
      <c r="I20" s="305"/>
      <c r="J20" s="305"/>
      <c r="K20" s="305"/>
      <c r="L20" s="305"/>
      <c r="M20" s="305"/>
      <c r="N20" s="305"/>
    </row>
    <row r="21" spans="3:14" ht="20.100000000000001" customHeight="1" x14ac:dyDescent="0.25">
      <c r="C21" s="281"/>
      <c r="D21" s="281"/>
      <c r="E21" s="306" t="s">
        <v>66</v>
      </c>
      <c r="F21" s="307"/>
      <c r="G21" s="308" t="s">
        <v>73</v>
      </c>
      <c r="H21" s="305"/>
      <c r="I21" s="305"/>
      <c r="J21" s="305"/>
      <c r="K21" s="305"/>
      <c r="L21" s="305"/>
      <c r="M21" s="305"/>
      <c r="N21" s="305"/>
    </row>
    <row r="22" spans="3:14" ht="20.100000000000001" customHeight="1" x14ac:dyDescent="0.2">
      <c r="C22" s="281"/>
      <c r="D22" s="281"/>
      <c r="E22" s="306" t="s">
        <v>74</v>
      </c>
      <c r="F22" s="307"/>
      <c r="G22" s="305" t="s">
        <v>75</v>
      </c>
      <c r="H22" s="305"/>
      <c r="I22" s="305"/>
      <c r="J22" s="305"/>
      <c r="K22" s="305"/>
      <c r="L22" s="305"/>
      <c r="M22" s="305"/>
      <c r="N22" s="305"/>
    </row>
    <row r="23" spans="3:14" ht="20.100000000000001" customHeight="1" x14ac:dyDescent="0.2">
      <c r="C23" s="281" t="s">
        <v>76</v>
      </c>
      <c r="D23" s="281"/>
      <c r="E23" s="306" t="s">
        <v>77</v>
      </c>
      <c r="F23" s="307"/>
      <c r="G23" s="305" t="s">
        <v>78</v>
      </c>
      <c r="H23" s="305"/>
      <c r="I23" s="305"/>
      <c r="J23" s="305"/>
      <c r="K23" s="305"/>
      <c r="L23" s="305"/>
      <c r="M23" s="305"/>
      <c r="N23" s="305"/>
    </row>
    <row r="24" spans="3:14" ht="20.100000000000001" customHeight="1" x14ac:dyDescent="0.2">
      <c r="C24" s="281"/>
      <c r="D24" s="281"/>
      <c r="E24" s="306" t="s">
        <v>79</v>
      </c>
      <c r="F24" s="307"/>
      <c r="G24" s="305" t="s">
        <v>80</v>
      </c>
      <c r="H24" s="305"/>
      <c r="I24" s="305"/>
      <c r="J24" s="305"/>
      <c r="K24" s="305"/>
      <c r="L24" s="305"/>
      <c r="M24" s="305"/>
      <c r="N24" s="305"/>
    </row>
    <row r="25" spans="3:14" ht="20.100000000000001" customHeight="1" x14ac:dyDescent="0.2">
      <c r="C25" s="281"/>
      <c r="D25" s="281"/>
      <c r="E25" s="306" t="s">
        <v>74</v>
      </c>
      <c r="F25" s="307"/>
      <c r="G25" s="305" t="s">
        <v>75</v>
      </c>
      <c r="H25" s="305"/>
      <c r="I25" s="305"/>
      <c r="J25" s="305"/>
      <c r="K25" s="305"/>
      <c r="L25" s="305"/>
      <c r="M25" s="305"/>
      <c r="N25" s="305"/>
    </row>
    <row r="26" spans="3:14" ht="20.100000000000001" customHeight="1" x14ac:dyDescent="0.2">
      <c r="C26" s="281"/>
      <c r="D26" s="281"/>
      <c r="E26" s="306" t="s">
        <v>59</v>
      </c>
      <c r="F26" s="307"/>
      <c r="G26" s="305">
        <v>3134308765</v>
      </c>
      <c r="H26" s="305"/>
      <c r="I26" s="305"/>
      <c r="J26" s="305"/>
      <c r="K26" s="305"/>
      <c r="L26" s="305"/>
      <c r="M26" s="305"/>
      <c r="N26" s="305"/>
    </row>
    <row r="27" spans="3:14" ht="20.100000000000001" hidden="1" customHeight="1" x14ac:dyDescent="0.2">
      <c r="C27" s="281"/>
      <c r="D27" s="281"/>
      <c r="E27" s="306" t="s">
        <v>66</v>
      </c>
      <c r="F27" s="307"/>
      <c r="G27" s="305"/>
      <c r="H27" s="305"/>
      <c r="I27" s="305"/>
      <c r="J27" s="305"/>
      <c r="K27" s="305"/>
      <c r="L27" s="305"/>
      <c r="M27" s="305"/>
      <c r="N27" s="305"/>
    </row>
    <row r="28" spans="3:14" ht="20.100000000000001" customHeight="1" x14ac:dyDescent="0.2">
      <c r="C28" s="281"/>
      <c r="D28" s="281"/>
      <c r="E28" s="306" t="s">
        <v>81</v>
      </c>
      <c r="F28" s="307"/>
      <c r="G28" s="305">
        <v>3</v>
      </c>
      <c r="H28" s="305"/>
      <c r="I28" s="305"/>
      <c r="J28" s="305"/>
      <c r="K28" s="305"/>
      <c r="L28" s="305"/>
      <c r="M28" s="305"/>
      <c r="N28" s="305"/>
    </row>
    <row r="29" spans="3:14" ht="20.100000000000001" customHeight="1" x14ac:dyDescent="0.2">
      <c r="C29" s="281"/>
      <c r="D29" s="281"/>
      <c r="E29" s="306" t="s">
        <v>82</v>
      </c>
      <c r="F29" s="307"/>
      <c r="G29" s="305">
        <v>3</v>
      </c>
      <c r="H29" s="305"/>
      <c r="I29" s="305"/>
      <c r="J29" s="305"/>
      <c r="K29" s="305"/>
      <c r="L29" s="305"/>
      <c r="M29" s="305"/>
      <c r="N29" s="305"/>
    </row>
    <row r="30" spans="3:14" ht="20.100000000000001" hidden="1" customHeight="1" x14ac:dyDescent="0.2">
      <c r="C30" s="281"/>
      <c r="D30" s="281"/>
      <c r="E30" s="306" t="s">
        <v>83</v>
      </c>
      <c r="F30" s="307"/>
      <c r="G30" s="305"/>
      <c r="H30" s="305"/>
      <c r="I30" s="305"/>
      <c r="J30" s="305"/>
      <c r="K30" s="305"/>
      <c r="L30" s="305"/>
      <c r="M30" s="305"/>
      <c r="N30" s="305"/>
    </row>
    <row r="31" spans="3:14" ht="20.100000000000001" hidden="1" customHeight="1" x14ac:dyDescent="0.2">
      <c r="C31" s="281"/>
      <c r="D31" s="281"/>
      <c r="E31" s="306" t="s">
        <v>84</v>
      </c>
      <c r="F31" s="307"/>
      <c r="G31" s="305"/>
      <c r="H31" s="305"/>
      <c r="I31" s="305"/>
      <c r="J31" s="305"/>
      <c r="K31" s="305"/>
      <c r="L31" s="305"/>
      <c r="M31" s="305"/>
      <c r="N31" s="305"/>
    </row>
    <row r="32" spans="3:14" ht="20.100000000000001" hidden="1" customHeight="1" x14ac:dyDescent="0.2">
      <c r="C32" s="281"/>
      <c r="D32" s="281"/>
      <c r="E32" s="306" t="s">
        <v>85</v>
      </c>
      <c r="F32" s="307"/>
      <c r="G32" s="305"/>
      <c r="H32" s="305"/>
      <c r="I32" s="305"/>
      <c r="J32" s="305"/>
      <c r="K32" s="305"/>
      <c r="L32" s="305"/>
      <c r="M32" s="305"/>
      <c r="N32" s="305"/>
    </row>
    <row r="33" spans="3:14" ht="20.100000000000001" customHeight="1" x14ac:dyDescent="0.2">
      <c r="C33" s="281" t="s">
        <v>86</v>
      </c>
      <c r="D33" s="281"/>
      <c r="E33" s="306" t="s">
        <v>87</v>
      </c>
      <c r="F33" s="307"/>
      <c r="G33" s="305" t="s">
        <v>88</v>
      </c>
      <c r="H33" s="305"/>
      <c r="I33" s="305"/>
      <c r="J33" s="305"/>
      <c r="K33" s="305"/>
      <c r="L33" s="305"/>
      <c r="M33" s="305"/>
      <c r="N33" s="305"/>
    </row>
    <row r="34" spans="3:14" ht="20.100000000000001" customHeight="1" x14ac:dyDescent="0.2">
      <c r="C34" s="281"/>
      <c r="D34" s="281"/>
      <c r="E34" s="306" t="s">
        <v>89</v>
      </c>
      <c r="F34" s="307"/>
      <c r="G34" s="305" t="s">
        <v>78</v>
      </c>
      <c r="H34" s="305"/>
      <c r="I34" s="305"/>
      <c r="J34" s="305"/>
      <c r="K34" s="305"/>
      <c r="L34" s="305"/>
      <c r="M34" s="305"/>
      <c r="N34" s="305"/>
    </row>
    <row r="35" spans="3:14" ht="20.100000000000001" customHeight="1" x14ac:dyDescent="0.2">
      <c r="C35" s="281"/>
      <c r="D35" s="281"/>
      <c r="E35" s="306" t="s">
        <v>90</v>
      </c>
      <c r="F35" s="307"/>
      <c r="G35" s="305" t="s">
        <v>91</v>
      </c>
      <c r="H35" s="305"/>
      <c r="I35" s="305"/>
      <c r="J35" s="305"/>
      <c r="K35" s="305"/>
      <c r="L35" s="305"/>
      <c r="M35" s="305"/>
      <c r="N35" s="305"/>
    </row>
    <row r="36" spans="3:14" ht="20.100000000000001" customHeight="1" x14ac:dyDescent="0.2">
      <c r="C36" s="281" t="s">
        <v>92</v>
      </c>
      <c r="D36" s="281"/>
      <c r="E36" s="306" t="s">
        <v>93</v>
      </c>
      <c r="F36" s="307"/>
      <c r="G36" s="305" t="s">
        <v>94</v>
      </c>
      <c r="H36" s="305"/>
      <c r="I36" s="305"/>
      <c r="J36" s="305"/>
      <c r="K36" s="305"/>
      <c r="L36" s="305"/>
      <c r="M36" s="305"/>
      <c r="N36" s="305"/>
    </row>
    <row r="37" spans="3:14" ht="20.100000000000001" customHeight="1" x14ac:dyDescent="0.2">
      <c r="C37" s="281"/>
      <c r="D37" s="281"/>
      <c r="E37" s="306" t="s">
        <v>95</v>
      </c>
      <c r="F37" s="307"/>
      <c r="G37" s="305" t="s">
        <v>96</v>
      </c>
      <c r="H37" s="305"/>
      <c r="I37" s="305"/>
      <c r="J37" s="305"/>
      <c r="K37" s="305"/>
      <c r="L37" s="305"/>
      <c r="M37" s="305"/>
      <c r="N37" s="305"/>
    </row>
    <row r="38" spans="3:14" ht="20.100000000000001" customHeight="1" x14ac:dyDescent="0.2">
      <c r="C38" s="281"/>
      <c r="D38" s="281"/>
      <c r="E38" s="306" t="s">
        <v>97</v>
      </c>
      <c r="F38" s="307"/>
      <c r="G38" s="305" t="s">
        <v>98</v>
      </c>
      <c r="H38" s="305"/>
      <c r="I38" s="305"/>
      <c r="J38" s="305"/>
      <c r="K38" s="305"/>
      <c r="L38" s="305"/>
      <c r="M38" s="305"/>
      <c r="N38" s="305"/>
    </row>
    <row r="39" spans="3:14" ht="20.100000000000001" customHeight="1" x14ac:dyDescent="0.2">
      <c r="C39" s="281"/>
      <c r="D39" s="281"/>
      <c r="E39" s="306" t="s">
        <v>99</v>
      </c>
      <c r="F39" s="307"/>
      <c r="G39" s="305" t="s">
        <v>100</v>
      </c>
      <c r="H39" s="305"/>
      <c r="I39" s="305"/>
      <c r="J39" s="305"/>
      <c r="K39" s="305"/>
      <c r="L39" s="305"/>
      <c r="M39" s="305"/>
      <c r="N39" s="305"/>
    </row>
    <row r="40" spans="3:14" ht="20.100000000000001" customHeight="1" x14ac:dyDescent="0.2">
      <c r="C40" s="281" t="s">
        <v>101</v>
      </c>
      <c r="D40" s="281"/>
      <c r="E40" s="306" t="s">
        <v>102</v>
      </c>
      <c r="F40" s="307"/>
      <c r="G40" s="305">
        <v>2</v>
      </c>
      <c r="H40" s="305"/>
      <c r="I40" s="305"/>
      <c r="J40" s="305"/>
      <c r="K40" s="305"/>
      <c r="L40" s="305"/>
      <c r="M40" s="305"/>
      <c r="N40" s="305"/>
    </row>
    <row r="41" spans="3:14" ht="20.100000000000001" customHeight="1" x14ac:dyDescent="0.2">
      <c r="C41" s="281" t="s">
        <v>103</v>
      </c>
      <c r="D41" s="281"/>
      <c r="E41" s="288" t="s">
        <v>104</v>
      </c>
      <c r="F41" s="288"/>
      <c r="G41" s="305" t="s">
        <v>105</v>
      </c>
      <c r="H41" s="305"/>
      <c r="I41" s="305"/>
      <c r="J41" s="305"/>
      <c r="K41" s="305"/>
      <c r="L41" s="305"/>
      <c r="M41" s="305"/>
      <c r="N41" s="305"/>
    </row>
    <row r="42" spans="3:14" ht="20.100000000000001" hidden="1" customHeight="1" x14ac:dyDescent="0.2">
      <c r="C42" s="281"/>
      <c r="D42" s="281"/>
      <c r="E42" s="288" t="s">
        <v>106</v>
      </c>
      <c r="F42" s="288"/>
      <c r="G42" s="288"/>
      <c r="H42" s="288"/>
      <c r="I42" s="288"/>
      <c r="J42" s="288"/>
      <c r="K42" s="288"/>
      <c r="L42" s="288"/>
      <c r="M42" s="28"/>
      <c r="N42" s="28"/>
    </row>
    <row r="43" spans="3:14" ht="20.100000000000001" customHeight="1" x14ac:dyDescent="0.2">
      <c r="C43" s="281" t="s">
        <v>107</v>
      </c>
      <c r="D43" s="281"/>
      <c r="E43" s="292" t="s">
        <v>108</v>
      </c>
      <c r="F43" s="292"/>
      <c r="G43" s="292"/>
      <c r="H43" s="292"/>
      <c r="I43" s="292"/>
      <c r="J43" s="292"/>
      <c r="K43" s="292"/>
      <c r="L43" s="292"/>
      <c r="M43" s="292"/>
      <c r="N43" s="292"/>
    </row>
    <row r="44" spans="3:14" ht="20.100000000000001" customHeight="1" x14ac:dyDescent="0.2">
      <c r="C44" s="281" t="s">
        <v>109</v>
      </c>
      <c r="D44" s="281"/>
      <c r="E44" s="281" t="s">
        <v>110</v>
      </c>
      <c r="F44" s="281"/>
      <c r="G44" s="305" t="s">
        <v>111</v>
      </c>
      <c r="H44" s="305"/>
      <c r="I44" s="305"/>
      <c r="J44" s="305"/>
      <c r="K44" s="305"/>
      <c r="L44" s="305"/>
      <c r="M44" s="305"/>
      <c r="N44" s="305"/>
    </row>
    <row r="45" spans="3:14" ht="20.100000000000001" customHeight="1" x14ac:dyDescent="0.2">
      <c r="C45" s="281"/>
      <c r="D45" s="281"/>
      <c r="E45" s="281" t="s">
        <v>112</v>
      </c>
      <c r="F45" s="281"/>
      <c r="G45" s="305" t="s">
        <v>113</v>
      </c>
      <c r="H45" s="305"/>
      <c r="I45" s="305"/>
      <c r="J45" s="305"/>
      <c r="K45" s="305"/>
      <c r="L45" s="305"/>
      <c r="M45" s="305"/>
      <c r="N45" s="305"/>
    </row>
    <row r="46" spans="3:14" ht="63" customHeight="1" x14ac:dyDescent="0.2">
      <c r="C46" s="281" t="s">
        <v>114</v>
      </c>
      <c r="D46" s="281"/>
      <c r="E46" s="292" t="s">
        <v>115</v>
      </c>
      <c r="F46" s="292"/>
      <c r="G46" s="292"/>
      <c r="H46" s="292"/>
      <c r="I46" s="292"/>
      <c r="J46" s="292"/>
      <c r="K46" s="292"/>
      <c r="L46" s="292"/>
      <c r="M46" s="292"/>
      <c r="N46" s="292"/>
    </row>
    <row r="47" spans="3:14" ht="20.100000000000001" customHeight="1" x14ac:dyDescent="0.2">
      <c r="C47" s="281" t="s">
        <v>116</v>
      </c>
      <c r="D47" s="281"/>
      <c r="E47" s="292">
        <v>3</v>
      </c>
      <c r="F47" s="292"/>
      <c r="G47" s="292"/>
      <c r="H47" s="292"/>
      <c r="I47" s="292"/>
      <c r="J47" s="292"/>
      <c r="K47" s="292"/>
      <c r="L47" s="292"/>
      <c r="M47" s="292"/>
      <c r="N47" s="292"/>
    </row>
    <row r="48" spans="3:14" ht="45.75" customHeight="1" x14ac:dyDescent="0.2">
      <c r="C48" s="281" t="s">
        <v>117</v>
      </c>
      <c r="D48" s="281"/>
      <c r="E48" s="289" t="s">
        <v>118</v>
      </c>
      <c r="F48" s="289"/>
      <c r="G48" s="289"/>
      <c r="H48" s="289"/>
      <c r="I48" s="289"/>
      <c r="J48" s="289"/>
      <c r="K48" s="289"/>
      <c r="L48" s="289"/>
      <c r="M48" s="289"/>
      <c r="N48" s="289"/>
    </row>
    <row r="49" spans="3:14" ht="30" customHeight="1" x14ac:dyDescent="0.2">
      <c r="C49" s="325" t="s">
        <v>119</v>
      </c>
      <c r="D49" s="326"/>
      <c r="E49" s="282" t="s">
        <v>120</v>
      </c>
      <c r="F49" s="282"/>
      <c r="G49" s="282" t="s">
        <v>121</v>
      </c>
      <c r="H49" s="282"/>
      <c r="I49" s="282" t="s">
        <v>122</v>
      </c>
      <c r="J49" s="282"/>
      <c r="K49" s="282"/>
      <c r="L49" s="282"/>
      <c r="M49" s="282" t="s">
        <v>123</v>
      </c>
      <c r="N49" s="282"/>
    </row>
    <row r="50" spans="3:14" ht="15.75" customHeight="1" x14ac:dyDescent="0.2">
      <c r="C50" s="327"/>
      <c r="D50" s="328"/>
      <c r="E50" s="282" t="s">
        <v>124</v>
      </c>
      <c r="F50" s="282"/>
      <c r="G50" s="291">
        <v>45</v>
      </c>
      <c r="H50" s="291"/>
      <c r="I50" s="291"/>
      <c r="J50" s="291"/>
      <c r="K50" s="291"/>
      <c r="L50" s="291"/>
      <c r="M50" s="291">
        <v>45</v>
      </c>
      <c r="N50" s="291"/>
    </row>
    <row r="51" spans="3:14" ht="15.75" customHeight="1" x14ac:dyDescent="0.2">
      <c r="C51" s="327"/>
      <c r="D51" s="328"/>
      <c r="E51" s="282" t="s">
        <v>125</v>
      </c>
      <c r="F51" s="282"/>
      <c r="G51" s="294">
        <v>6</v>
      </c>
      <c r="H51" s="295"/>
      <c r="I51" s="291"/>
      <c r="J51" s="291"/>
      <c r="K51" s="291"/>
      <c r="L51" s="291"/>
      <c r="M51" s="291">
        <v>6</v>
      </c>
      <c r="N51" s="291"/>
    </row>
    <row r="52" spans="3:14" ht="15.75" customHeight="1" x14ac:dyDescent="0.2">
      <c r="C52" s="327"/>
      <c r="D52" s="328"/>
      <c r="E52" s="315" t="s">
        <v>126</v>
      </c>
      <c r="F52" s="316"/>
      <c r="G52" s="294">
        <v>132</v>
      </c>
      <c r="H52" s="295"/>
      <c r="I52" s="294"/>
      <c r="J52" s="298"/>
      <c r="K52" s="298"/>
      <c r="L52" s="295"/>
      <c r="M52" s="294">
        <v>132</v>
      </c>
      <c r="N52" s="295"/>
    </row>
    <row r="53" spans="3:14" ht="15.75" customHeight="1" x14ac:dyDescent="0.2">
      <c r="C53" s="327"/>
      <c r="D53" s="328"/>
      <c r="E53" s="317" t="s">
        <v>127</v>
      </c>
      <c r="F53" s="318"/>
      <c r="G53" s="299">
        <v>1283</v>
      </c>
      <c r="H53" s="301"/>
      <c r="I53" s="294"/>
      <c r="J53" s="298"/>
      <c r="K53" s="298"/>
      <c r="L53" s="295"/>
      <c r="M53" s="299">
        <v>1283</v>
      </c>
      <c r="N53" s="295"/>
    </row>
    <row r="54" spans="3:14" ht="15.75" customHeight="1" x14ac:dyDescent="0.2">
      <c r="C54" s="327"/>
      <c r="D54" s="328"/>
      <c r="E54" s="282" t="s">
        <v>128</v>
      </c>
      <c r="F54" s="282"/>
      <c r="G54" s="294">
        <v>10</v>
      </c>
      <c r="H54" s="295"/>
      <c r="I54" s="291"/>
      <c r="J54" s="291"/>
      <c r="K54" s="291"/>
      <c r="L54" s="291"/>
      <c r="M54" s="291">
        <v>10</v>
      </c>
      <c r="N54" s="291"/>
    </row>
    <row r="55" spans="3:14" ht="15.75" customHeight="1" x14ac:dyDescent="0.2">
      <c r="C55" s="329"/>
      <c r="D55" s="330"/>
      <c r="E55" s="282" t="s">
        <v>129</v>
      </c>
      <c r="F55" s="282"/>
      <c r="G55" s="294">
        <v>1476</v>
      </c>
      <c r="H55" s="295"/>
      <c r="I55" s="294"/>
      <c r="J55" s="298"/>
      <c r="K55" s="298"/>
      <c r="L55" s="295"/>
      <c r="M55" s="294">
        <v>1476</v>
      </c>
      <c r="N55" s="295"/>
    </row>
    <row r="56" spans="3:14" ht="15.75" customHeight="1" x14ac:dyDescent="0.2">
      <c r="C56" s="281" t="s">
        <v>130</v>
      </c>
      <c r="D56" s="281"/>
      <c r="E56" s="281" t="s">
        <v>131</v>
      </c>
      <c r="F56" s="281"/>
      <c r="G56" s="299">
        <v>193</v>
      </c>
      <c r="H56" s="300"/>
      <c r="I56" s="300"/>
      <c r="J56" s="300"/>
      <c r="K56" s="300"/>
      <c r="L56" s="300"/>
      <c r="M56" s="300"/>
      <c r="N56" s="301"/>
    </row>
    <row r="57" spans="3:14" ht="60.75" customHeight="1" x14ac:dyDescent="0.2">
      <c r="C57" s="281"/>
      <c r="D57" s="281"/>
      <c r="E57" s="320" t="s">
        <v>120</v>
      </c>
      <c r="F57" s="321"/>
      <c r="G57" s="244" t="s">
        <v>132</v>
      </c>
      <c r="H57" s="244" t="s">
        <v>133</v>
      </c>
      <c r="I57" s="244" t="s">
        <v>134</v>
      </c>
      <c r="J57" s="244" t="s">
        <v>135</v>
      </c>
      <c r="K57" s="244" t="s">
        <v>136</v>
      </c>
      <c r="L57" s="244" t="s">
        <v>137</v>
      </c>
      <c r="M57" s="244" t="s">
        <v>138</v>
      </c>
      <c r="N57" s="244" t="s">
        <v>139</v>
      </c>
    </row>
    <row r="58" spans="3:14" ht="17.100000000000001" customHeight="1" x14ac:dyDescent="0.2">
      <c r="C58" s="281"/>
      <c r="D58" s="281"/>
      <c r="E58" s="320" t="s">
        <v>140</v>
      </c>
      <c r="F58" s="321"/>
      <c r="G58" s="46"/>
      <c r="H58" s="46"/>
      <c r="I58" s="46"/>
      <c r="J58" s="46"/>
      <c r="K58" s="46"/>
      <c r="L58" s="46"/>
      <c r="M58" s="46"/>
      <c r="N58" s="46"/>
    </row>
    <row r="59" spans="3:14" ht="17.100000000000001" customHeight="1" x14ac:dyDescent="0.2">
      <c r="C59" s="281"/>
      <c r="D59" s="281"/>
      <c r="E59" s="320" t="s">
        <v>141</v>
      </c>
      <c r="F59" s="321"/>
      <c r="G59" s="46"/>
      <c r="H59" s="46"/>
      <c r="I59" s="46"/>
      <c r="J59" s="46"/>
      <c r="K59" s="46"/>
      <c r="L59" s="46"/>
      <c r="M59" s="46"/>
      <c r="N59" s="46"/>
    </row>
    <row r="60" spans="3:14" ht="17.100000000000001" customHeight="1" x14ac:dyDescent="0.2">
      <c r="C60" s="281"/>
      <c r="D60" s="281"/>
      <c r="E60" s="322" t="s">
        <v>142</v>
      </c>
      <c r="F60" s="323"/>
      <c r="G60" s="46"/>
      <c r="H60" s="46"/>
      <c r="I60" s="46"/>
      <c r="J60" s="46"/>
      <c r="K60" s="46"/>
      <c r="L60" s="46"/>
      <c r="M60" s="46"/>
      <c r="N60" s="46"/>
    </row>
    <row r="61" spans="3:14" ht="17.100000000000001" customHeight="1" x14ac:dyDescent="0.2">
      <c r="C61" s="281"/>
      <c r="D61" s="281"/>
      <c r="E61" s="321" t="s">
        <v>143</v>
      </c>
      <c r="F61" s="324"/>
      <c r="G61" s="46"/>
      <c r="H61" s="46"/>
      <c r="I61" s="245"/>
      <c r="J61" s="46"/>
      <c r="K61" s="245"/>
      <c r="L61" s="46">
        <v>1</v>
      </c>
      <c r="M61" s="46"/>
      <c r="N61" s="245">
        <v>3</v>
      </c>
    </row>
    <row r="62" spans="3:14" ht="17.100000000000001" customHeight="1" x14ac:dyDescent="0.2">
      <c r="C62" s="281"/>
      <c r="D62" s="281"/>
      <c r="E62" s="320" t="s">
        <v>144</v>
      </c>
      <c r="F62" s="321"/>
      <c r="G62" s="46"/>
      <c r="H62" s="46"/>
      <c r="I62" s="46"/>
      <c r="J62" s="46"/>
      <c r="K62" s="46"/>
      <c r="L62" s="46"/>
      <c r="M62" s="46"/>
      <c r="N62" s="46"/>
    </row>
    <row r="63" spans="3:14" ht="17.100000000000001" customHeight="1" x14ac:dyDescent="0.2">
      <c r="C63" s="281"/>
      <c r="D63" s="281"/>
      <c r="E63" s="320" t="s">
        <v>129</v>
      </c>
      <c r="F63" s="321"/>
      <c r="G63" s="46"/>
      <c r="H63" s="46"/>
      <c r="I63" s="245"/>
      <c r="J63" s="46"/>
      <c r="K63" s="245"/>
      <c r="L63" s="46">
        <v>1</v>
      </c>
      <c r="M63" s="46"/>
      <c r="N63" s="245">
        <v>3</v>
      </c>
    </row>
    <row r="64" spans="3:14" ht="31.5" customHeight="1" x14ac:dyDescent="0.2">
      <c r="C64" s="281"/>
      <c r="D64" s="281"/>
      <c r="E64" s="288" t="s">
        <v>145</v>
      </c>
      <c r="F64" s="288"/>
      <c r="G64" s="290" t="s">
        <v>146</v>
      </c>
      <c r="H64" s="290"/>
      <c r="I64" s="290"/>
      <c r="J64" s="290"/>
      <c r="K64" s="290"/>
      <c r="L64" s="290"/>
      <c r="M64" s="290"/>
      <c r="N64" s="290"/>
    </row>
    <row r="65" spans="3:14" ht="23.25" customHeight="1" x14ac:dyDescent="0.2">
      <c r="C65" s="281"/>
      <c r="D65" s="281"/>
      <c r="E65" s="288" t="s">
        <v>147</v>
      </c>
      <c r="F65" s="288"/>
      <c r="G65" s="290">
        <v>0</v>
      </c>
      <c r="H65" s="290"/>
      <c r="I65" s="290"/>
      <c r="J65" s="290"/>
      <c r="K65" s="290"/>
      <c r="L65" s="290"/>
      <c r="M65" s="290"/>
      <c r="N65" s="290"/>
    </row>
    <row r="66" spans="3:14" ht="30" customHeight="1" x14ac:dyDescent="0.2">
      <c r="C66" s="296" t="s">
        <v>148</v>
      </c>
      <c r="D66" s="296"/>
      <c r="E66" s="302" t="s">
        <v>149</v>
      </c>
      <c r="F66" s="303"/>
      <c r="G66" s="303"/>
      <c r="H66" s="303"/>
      <c r="I66" s="303"/>
      <c r="J66" s="303"/>
      <c r="K66" s="303"/>
      <c r="L66" s="303"/>
      <c r="M66" s="303"/>
      <c r="N66" s="304"/>
    </row>
    <row r="67" spans="3:14" ht="20.100000000000001" hidden="1" customHeight="1" x14ac:dyDescent="0.2">
      <c r="C67" s="15"/>
      <c r="D67" s="15"/>
      <c r="E67" s="281" t="s">
        <v>150</v>
      </c>
      <c r="F67" s="281"/>
      <c r="G67" s="281"/>
      <c r="H67" s="281"/>
      <c r="I67" s="281"/>
      <c r="J67" s="281"/>
      <c r="K67" s="281"/>
      <c r="L67" s="281"/>
    </row>
    <row r="68" spans="3:14" ht="20.100000000000001" hidden="1" customHeight="1" x14ac:dyDescent="0.2">
      <c r="C68" s="284" t="s">
        <v>151</v>
      </c>
      <c r="D68" s="284"/>
      <c r="E68" s="284"/>
      <c r="F68" s="284"/>
      <c r="G68" s="284"/>
      <c r="H68" s="284"/>
      <c r="I68" s="284"/>
      <c r="J68" s="284"/>
      <c r="K68" s="284"/>
      <c r="L68" s="284"/>
    </row>
    <row r="69" spans="3:14" ht="42.75" hidden="1" customHeight="1" x14ac:dyDescent="0.2">
      <c r="C69" s="282" t="s">
        <v>152</v>
      </c>
      <c r="D69" s="282"/>
      <c r="E69" s="281" t="s">
        <v>153</v>
      </c>
      <c r="F69" s="281"/>
      <c r="G69" s="281"/>
      <c r="H69" s="281"/>
      <c r="I69" s="281" t="s">
        <v>154</v>
      </c>
      <c r="J69" s="281"/>
      <c r="K69" s="281"/>
      <c r="L69" s="281"/>
    </row>
    <row r="70" spans="3:14" ht="20.100000000000001" hidden="1" customHeight="1" x14ac:dyDescent="0.2">
      <c r="C70" s="282"/>
      <c r="D70" s="282"/>
      <c r="E70" s="285" t="s">
        <v>155</v>
      </c>
      <c r="F70" s="285"/>
      <c r="G70" s="285"/>
      <c r="H70" s="285"/>
      <c r="I70" s="281">
        <v>2</v>
      </c>
      <c r="J70" s="281"/>
      <c r="K70" s="281"/>
      <c r="L70" s="281"/>
    </row>
    <row r="71" spans="3:14" ht="20.100000000000001" hidden="1" customHeight="1" x14ac:dyDescent="0.2">
      <c r="C71" s="282"/>
      <c r="D71" s="282"/>
      <c r="E71" s="285" t="s">
        <v>156</v>
      </c>
      <c r="F71" s="285"/>
      <c r="G71" s="285"/>
      <c r="H71" s="285"/>
      <c r="I71" s="281"/>
      <c r="J71" s="281"/>
      <c r="K71" s="281"/>
      <c r="L71" s="281"/>
    </row>
    <row r="72" spans="3:14" ht="20.100000000000001" hidden="1" customHeight="1" x14ac:dyDescent="0.2">
      <c r="C72" s="282"/>
      <c r="D72" s="282"/>
      <c r="E72" s="285" t="s">
        <v>157</v>
      </c>
      <c r="F72" s="285"/>
      <c r="G72" s="285"/>
      <c r="H72" s="285"/>
      <c r="I72" s="281"/>
      <c r="J72" s="281"/>
      <c r="K72" s="281"/>
      <c r="L72" s="281"/>
    </row>
    <row r="73" spans="3:14" ht="20.100000000000001" hidden="1" customHeight="1" x14ac:dyDescent="0.2">
      <c r="C73" s="282"/>
      <c r="D73" s="282"/>
      <c r="E73" s="285" t="s">
        <v>158</v>
      </c>
      <c r="F73" s="285"/>
      <c r="G73" s="285"/>
      <c r="H73" s="285"/>
      <c r="I73" s="281"/>
      <c r="J73" s="281"/>
      <c r="K73" s="281"/>
      <c r="L73" s="281"/>
    </row>
    <row r="74" spans="3:14" ht="20.100000000000001" hidden="1" customHeight="1" x14ac:dyDescent="0.2">
      <c r="C74" s="282"/>
      <c r="D74" s="282"/>
      <c r="E74" s="285"/>
      <c r="F74" s="285"/>
      <c r="G74" s="285"/>
      <c r="H74" s="285"/>
      <c r="I74" s="281"/>
      <c r="J74" s="281"/>
      <c r="K74" s="281"/>
      <c r="L74" s="281"/>
    </row>
    <row r="75" spans="3:14" ht="20.100000000000001" hidden="1" customHeight="1" x14ac:dyDescent="0.2">
      <c r="C75" s="282"/>
      <c r="D75" s="282"/>
      <c r="E75" s="285" t="s">
        <v>159</v>
      </c>
      <c r="F75" s="285"/>
      <c r="G75" s="285"/>
      <c r="H75" s="285"/>
      <c r="I75" s="281"/>
      <c r="J75" s="281"/>
      <c r="K75" s="281"/>
      <c r="L75" s="281"/>
    </row>
    <row r="76" spans="3:14" ht="20.100000000000001" hidden="1" customHeight="1" x14ac:dyDescent="0.2">
      <c r="C76" s="282"/>
      <c r="D76" s="282"/>
      <c r="E76" s="285" t="s">
        <v>160</v>
      </c>
      <c r="F76" s="285"/>
      <c r="G76" s="285"/>
      <c r="H76" s="285"/>
      <c r="I76" s="281"/>
      <c r="J76" s="281"/>
      <c r="K76" s="281"/>
      <c r="L76" s="281"/>
    </row>
    <row r="77" spans="3:14" ht="20.100000000000001" hidden="1" customHeight="1" x14ac:dyDescent="0.2">
      <c r="C77" s="282"/>
      <c r="D77" s="282"/>
      <c r="E77" s="285" t="s">
        <v>161</v>
      </c>
      <c r="F77" s="285"/>
      <c r="G77" s="285"/>
      <c r="H77" s="285"/>
      <c r="I77" s="281"/>
      <c r="J77" s="281"/>
      <c r="K77" s="281"/>
      <c r="L77" s="281"/>
    </row>
    <row r="78" spans="3:14" ht="20.100000000000001" hidden="1" customHeight="1" x14ac:dyDescent="0.2">
      <c r="C78" s="282"/>
      <c r="D78" s="282"/>
      <c r="E78" s="285" t="s">
        <v>162</v>
      </c>
      <c r="F78" s="285"/>
      <c r="G78" s="285"/>
      <c r="H78" s="285"/>
      <c r="I78" s="281"/>
      <c r="J78" s="281"/>
      <c r="K78" s="281"/>
      <c r="L78" s="281"/>
    </row>
    <row r="79" spans="3:14" ht="20.100000000000001" hidden="1" customHeight="1" x14ac:dyDescent="0.2">
      <c r="C79" s="282"/>
      <c r="D79" s="282"/>
      <c r="E79" s="285" t="s">
        <v>163</v>
      </c>
      <c r="F79" s="285"/>
      <c r="G79" s="285"/>
      <c r="H79" s="285"/>
      <c r="I79" s="281"/>
      <c r="J79" s="281"/>
      <c r="K79" s="281"/>
      <c r="L79" s="281"/>
    </row>
    <row r="80" spans="3:14" ht="20.100000000000001" hidden="1" customHeight="1" x14ac:dyDescent="0.2">
      <c r="C80" s="282"/>
      <c r="D80" s="282"/>
      <c r="E80" s="285" t="s">
        <v>164</v>
      </c>
      <c r="F80" s="285"/>
      <c r="G80" s="285"/>
      <c r="H80" s="285"/>
      <c r="I80" s="281"/>
      <c r="J80" s="281"/>
      <c r="K80" s="281"/>
      <c r="L80" s="281"/>
    </row>
    <row r="81" spans="3:14" ht="39" hidden="1" customHeight="1" x14ac:dyDescent="0.2">
      <c r="C81" s="282" t="s">
        <v>165</v>
      </c>
      <c r="D81" s="282"/>
      <c r="E81" s="281" t="s">
        <v>166</v>
      </c>
      <c r="F81" s="281"/>
      <c r="G81" s="281"/>
      <c r="H81" s="281"/>
      <c r="I81" s="281" t="s">
        <v>154</v>
      </c>
      <c r="J81" s="281"/>
      <c r="K81" s="281"/>
      <c r="L81" s="281"/>
    </row>
    <row r="82" spans="3:14" ht="20.100000000000001" hidden="1" customHeight="1" x14ac:dyDescent="0.2">
      <c r="C82" s="282"/>
      <c r="D82" s="282"/>
      <c r="E82" s="285" t="s">
        <v>167</v>
      </c>
      <c r="F82" s="285"/>
      <c r="G82" s="285"/>
      <c r="H82" s="285"/>
      <c r="I82" s="281"/>
      <c r="J82" s="281"/>
      <c r="K82" s="281"/>
      <c r="L82" s="281"/>
    </row>
    <row r="83" spans="3:14" ht="20.100000000000001" hidden="1" customHeight="1" x14ac:dyDescent="0.2">
      <c r="C83" s="282"/>
      <c r="D83" s="282"/>
      <c r="E83" s="285" t="s">
        <v>156</v>
      </c>
      <c r="F83" s="285"/>
      <c r="G83" s="285"/>
      <c r="H83" s="285"/>
      <c r="I83" s="281"/>
      <c r="J83" s="281"/>
      <c r="K83" s="281"/>
      <c r="L83" s="281"/>
    </row>
    <row r="84" spans="3:14" ht="19.5" hidden="1" customHeight="1" x14ac:dyDescent="0.2">
      <c r="C84" s="282"/>
      <c r="D84" s="282"/>
      <c r="E84" s="285" t="s">
        <v>168</v>
      </c>
      <c r="F84" s="285"/>
      <c r="G84" s="285"/>
      <c r="H84" s="285"/>
      <c r="I84" s="281"/>
      <c r="J84" s="281"/>
      <c r="K84" s="281"/>
      <c r="L84" s="281"/>
    </row>
    <row r="85" spans="3:14" ht="2.25" hidden="1" customHeight="1" x14ac:dyDescent="0.2">
      <c r="C85" s="282"/>
      <c r="D85" s="282"/>
    </row>
    <row r="86" spans="3:14" ht="19.5" hidden="1" customHeight="1" x14ac:dyDescent="0.2">
      <c r="C86" s="282"/>
      <c r="D86" s="282"/>
    </row>
    <row r="87" spans="3:14" ht="19.5" hidden="1" customHeight="1" x14ac:dyDescent="0.2">
      <c r="C87" s="282"/>
      <c r="D87" s="282"/>
    </row>
    <row r="88" spans="3:14" hidden="1" x14ac:dyDescent="0.2">
      <c r="C88" s="282"/>
      <c r="D88" s="282"/>
    </row>
    <row r="89" spans="3:14" ht="20.100000000000001" hidden="1" customHeight="1" x14ac:dyDescent="0.2">
      <c r="C89" s="49"/>
      <c r="D89" s="49"/>
      <c r="E89" s="8"/>
      <c r="F89" s="8"/>
      <c r="G89" s="8"/>
      <c r="H89" s="8"/>
      <c r="I89" s="8"/>
      <c r="J89" s="8"/>
      <c r="K89" s="8"/>
      <c r="L89" s="9"/>
    </row>
    <row r="91" spans="3:14" ht="15.75" customHeight="1" x14ac:dyDescent="0.2">
      <c r="C91" s="286" t="s">
        <v>169</v>
      </c>
      <c r="D91" s="287"/>
      <c r="E91" s="287"/>
      <c r="F91" s="287"/>
      <c r="G91" s="287"/>
      <c r="H91" s="287"/>
      <c r="I91" s="287"/>
      <c r="J91" s="287"/>
      <c r="K91" s="287"/>
      <c r="L91" s="287"/>
      <c r="M91" s="287"/>
      <c r="N91" s="287"/>
    </row>
    <row r="92" spans="3:14" ht="42" customHeight="1" x14ac:dyDescent="0.2">
      <c r="C92" s="297" t="s">
        <v>170</v>
      </c>
      <c r="D92" s="297"/>
      <c r="E92" s="297"/>
      <c r="F92" s="297"/>
      <c r="G92" s="297"/>
      <c r="H92" s="297"/>
      <c r="I92" s="297"/>
      <c r="J92" s="297"/>
      <c r="K92" s="297"/>
      <c r="L92" s="297"/>
      <c r="M92" s="297"/>
      <c r="N92" s="297"/>
    </row>
    <row r="93" spans="3:14" ht="20.100000000000001" customHeight="1" x14ac:dyDescent="0.2">
      <c r="C93" s="283"/>
      <c r="D93" s="283"/>
      <c r="E93" s="283"/>
      <c r="F93" s="283"/>
      <c r="G93" s="283"/>
      <c r="H93" s="283"/>
      <c r="I93" s="283"/>
      <c r="J93" s="283"/>
      <c r="K93" s="283"/>
      <c r="L93" s="283"/>
      <c r="M93" s="283"/>
      <c r="N93" s="283"/>
    </row>
    <row r="94" spans="3:14" ht="20.100000000000001" customHeight="1" x14ac:dyDescent="0.2">
      <c r="C94" s="283"/>
      <c r="D94" s="283"/>
      <c r="E94" s="283"/>
      <c r="F94" s="283"/>
      <c r="G94" s="283"/>
      <c r="H94" s="283"/>
      <c r="I94" s="283"/>
      <c r="J94" s="283"/>
      <c r="K94" s="283"/>
      <c r="L94" s="283"/>
      <c r="M94" s="283"/>
      <c r="N94" s="283"/>
    </row>
    <row r="95" spans="3:14" ht="20.100000000000001" customHeight="1" x14ac:dyDescent="0.2">
      <c r="C95" s="283"/>
      <c r="D95" s="283"/>
      <c r="E95" s="283"/>
      <c r="F95" s="283"/>
      <c r="G95" s="283"/>
      <c r="H95" s="283"/>
      <c r="I95" s="283"/>
      <c r="J95" s="283"/>
      <c r="K95" s="283"/>
      <c r="L95" s="283"/>
      <c r="M95" s="283"/>
      <c r="N95" s="283"/>
    </row>
    <row r="96" spans="3:14" ht="20.100000000000001" customHeight="1" x14ac:dyDescent="0.2">
      <c r="C96" s="283"/>
      <c r="D96" s="283"/>
      <c r="E96" s="283"/>
      <c r="F96" s="283"/>
      <c r="G96" s="283"/>
      <c r="H96" s="283"/>
      <c r="I96" s="283"/>
      <c r="J96" s="283"/>
      <c r="K96" s="283"/>
      <c r="L96" s="283"/>
      <c r="M96" s="283"/>
      <c r="N96" s="283"/>
    </row>
    <row r="97" spans="2:14" ht="20.100000000000001" customHeight="1" x14ac:dyDescent="0.2">
      <c r="C97" s="283"/>
      <c r="D97" s="283"/>
      <c r="E97" s="283"/>
      <c r="F97" s="283"/>
      <c r="G97" s="283"/>
      <c r="H97" s="283"/>
      <c r="I97" s="283"/>
      <c r="J97" s="283"/>
      <c r="K97" s="283"/>
      <c r="L97" s="283"/>
      <c r="M97" s="283"/>
      <c r="N97" s="283"/>
    </row>
    <row r="98" spans="2:14" ht="20.100000000000001" customHeight="1" x14ac:dyDescent="0.2">
      <c r="C98" s="283"/>
      <c r="D98" s="283"/>
      <c r="E98" s="283"/>
      <c r="F98" s="283"/>
      <c r="G98" s="283"/>
      <c r="H98" s="283"/>
      <c r="I98" s="283"/>
      <c r="J98" s="283"/>
      <c r="K98" s="283"/>
      <c r="L98" s="283"/>
      <c r="M98" s="283"/>
      <c r="N98" s="283"/>
    </row>
    <row r="99" spans="2:14" ht="20.100000000000001" customHeight="1" x14ac:dyDescent="0.2">
      <c r="C99" s="283"/>
      <c r="D99" s="283"/>
      <c r="E99" s="283"/>
      <c r="F99" s="283"/>
      <c r="G99" s="283"/>
      <c r="H99" s="283"/>
      <c r="I99" s="283"/>
      <c r="J99" s="283"/>
      <c r="K99" s="283"/>
      <c r="L99" s="283"/>
      <c r="M99" s="283"/>
      <c r="N99" s="283"/>
    </row>
    <row r="100" spans="2:14" ht="20.100000000000001" customHeight="1" x14ac:dyDescent="0.2">
      <c r="C100" s="283"/>
      <c r="D100" s="283"/>
      <c r="E100" s="283"/>
      <c r="F100" s="283"/>
      <c r="G100" s="283"/>
      <c r="H100" s="283"/>
      <c r="I100" s="283"/>
      <c r="J100" s="283"/>
      <c r="K100" s="283"/>
      <c r="L100" s="283"/>
      <c r="M100" s="283"/>
      <c r="N100" s="283"/>
    </row>
    <row r="101" spans="2:14" ht="126.75" customHeight="1" x14ac:dyDescent="0.2">
      <c r="C101" s="283"/>
      <c r="D101" s="283"/>
      <c r="E101" s="283"/>
      <c r="F101" s="283"/>
      <c r="G101" s="283"/>
      <c r="H101" s="283"/>
      <c r="I101" s="283"/>
      <c r="J101" s="283"/>
      <c r="K101" s="283"/>
      <c r="L101" s="283"/>
      <c r="M101" s="283"/>
      <c r="N101" s="283"/>
    </row>
    <row r="102" spans="2:14" ht="6.75" customHeight="1" x14ac:dyDescent="0.2">
      <c r="C102" s="282"/>
      <c r="D102" s="282"/>
      <c r="E102" s="282"/>
      <c r="F102" s="282"/>
      <c r="G102" s="282"/>
      <c r="H102" s="282"/>
      <c r="I102" s="282"/>
      <c r="J102" s="282"/>
      <c r="K102" s="282"/>
      <c r="L102" s="282"/>
      <c r="M102" s="282"/>
      <c r="N102" s="282"/>
    </row>
    <row r="104" spans="2:14" ht="15" customHeight="1" x14ac:dyDescent="0.25">
      <c r="C104" s="331" t="s">
        <v>171</v>
      </c>
      <c r="D104" s="331"/>
      <c r="E104" s="40" t="s">
        <v>172</v>
      </c>
    </row>
    <row r="105" spans="2:14" ht="15" customHeight="1" x14ac:dyDescent="0.25">
      <c r="C105" s="152" t="s">
        <v>173</v>
      </c>
      <c r="D105" s="331" t="s">
        <v>174</v>
      </c>
      <c r="E105" s="331"/>
      <c r="F105" s="331"/>
      <c r="G105" s="331"/>
      <c r="H105" s="331"/>
      <c r="I105" s="331"/>
      <c r="J105" s="331"/>
      <c r="K105" s="331"/>
      <c r="L105" s="331"/>
      <c r="M105" s="331"/>
      <c r="N105" s="331"/>
    </row>
    <row r="106" spans="2:14" ht="15" customHeight="1" x14ac:dyDescent="0.25">
      <c r="C106" s="152" t="s">
        <v>175</v>
      </c>
      <c r="D106" s="152" t="s">
        <v>176</v>
      </c>
      <c r="E106" s="40" t="s">
        <v>177</v>
      </c>
      <c r="F106" s="40"/>
    </row>
    <row r="107" spans="2:14" ht="15" customHeight="1" x14ac:dyDescent="0.25">
      <c r="C107" s="152" t="s">
        <v>178</v>
      </c>
      <c r="D107" s="152" t="s">
        <v>179</v>
      </c>
      <c r="E107" s="40"/>
    </row>
    <row r="109" spans="2:14" ht="51.75" customHeight="1" x14ac:dyDescent="0.2">
      <c r="B109" s="293" t="s">
        <v>34</v>
      </c>
      <c r="C109" s="293"/>
      <c r="D109" s="293"/>
      <c r="E109" s="293"/>
      <c r="F109" s="293"/>
      <c r="G109" s="293"/>
      <c r="H109" s="293"/>
      <c r="I109" s="293"/>
      <c r="J109" s="293"/>
      <c r="K109" s="293"/>
      <c r="L109" s="293"/>
      <c r="M109" s="293"/>
      <c r="N109" s="293"/>
    </row>
    <row r="110" spans="2:14" ht="27" customHeight="1" x14ac:dyDescent="0.2">
      <c r="B110" s="278" t="s">
        <v>35</v>
      </c>
      <c r="C110" s="278"/>
      <c r="D110" s="278"/>
      <c r="E110" s="278"/>
      <c r="F110" s="278"/>
      <c r="G110" s="278"/>
      <c r="H110" s="278"/>
      <c r="I110" s="278"/>
      <c r="J110" s="278"/>
      <c r="K110" s="278"/>
      <c r="L110" s="278"/>
      <c r="M110" s="278"/>
      <c r="N110" s="278"/>
    </row>
    <row r="111" spans="2:14" x14ac:dyDescent="0.2">
      <c r="B111" s="279"/>
      <c r="C111" s="279"/>
      <c r="D111" s="279"/>
      <c r="E111" s="279"/>
      <c r="F111" s="279"/>
      <c r="G111" s="279"/>
      <c r="H111" s="279"/>
      <c r="I111" s="279"/>
      <c r="J111" s="279"/>
      <c r="K111" s="279"/>
      <c r="L111" s="279"/>
      <c r="M111" s="279"/>
      <c r="N111" s="279"/>
    </row>
  </sheetData>
  <sheetProtection algorithmName="SHA-512" hashValue="82DUAs1jB5rxR17Ub/txiC4TXMA67MxGbJ1tjSS5u1/8OGzyTWcFQAOZQpUKc+sRbAf1RVR08NJ/20k+GyQXGA==" saltValue="evk1efD0+Jf/10V2GKjT7g==" spinCount="100000" sheet="1" objects="1" scenarios="1" formatCells="0" formatColumns="0" formatRows="0"/>
  <mergeCells count="188">
    <mergeCell ref="D105:N105"/>
    <mergeCell ref="K74:L74"/>
    <mergeCell ref="E80:H80"/>
    <mergeCell ref="I82:L82"/>
    <mergeCell ref="E70:H70"/>
    <mergeCell ref="I70:L70"/>
    <mergeCell ref="E81:H81"/>
    <mergeCell ref="I79:L79"/>
    <mergeCell ref="C104:D104"/>
    <mergeCell ref="I78:L78"/>
    <mergeCell ref="I80:L80"/>
    <mergeCell ref="I77:L77"/>
    <mergeCell ref="I75:L75"/>
    <mergeCell ref="I73:J73"/>
    <mergeCell ref="K73:L73"/>
    <mergeCell ref="E42:F42"/>
    <mergeCell ref="E35:F35"/>
    <mergeCell ref="C48:D48"/>
    <mergeCell ref="E55:F55"/>
    <mergeCell ref="C49:D55"/>
    <mergeCell ref="C41:D42"/>
    <mergeCell ref="E41:F41"/>
    <mergeCell ref="C40:D40"/>
    <mergeCell ref="E40:F40"/>
    <mergeCell ref="C47:D47"/>
    <mergeCell ref="E57:F57"/>
    <mergeCell ref="E58:F58"/>
    <mergeCell ref="E59:F59"/>
    <mergeCell ref="E60:F60"/>
    <mergeCell ref="E61:F61"/>
    <mergeCell ref="E62:F62"/>
    <mergeCell ref="E63:F63"/>
    <mergeCell ref="C43:D43"/>
    <mergeCell ref="C56:D65"/>
    <mergeCell ref="E56:F56"/>
    <mergeCell ref="E64:F64"/>
    <mergeCell ref="C46:D46"/>
    <mergeCell ref="E53:F53"/>
    <mergeCell ref="E36:F36"/>
    <mergeCell ref="C36:D39"/>
    <mergeCell ref="A2:A5"/>
    <mergeCell ref="B2:B5"/>
    <mergeCell ref="C81:D88"/>
    <mergeCell ref="C69:D80"/>
    <mergeCell ref="E69:H69"/>
    <mergeCell ref="C10:D17"/>
    <mergeCell ref="E79:H79"/>
    <mergeCell ref="E83:H83"/>
    <mergeCell ref="E76:H76"/>
    <mergeCell ref="E72:H72"/>
    <mergeCell ref="E10:F10"/>
    <mergeCell ref="E14:F14"/>
    <mergeCell ref="G51:H51"/>
    <mergeCell ref="G45:N45"/>
    <mergeCell ref="G36:N36"/>
    <mergeCell ref="G39:N39"/>
    <mergeCell ref="E32:F32"/>
    <mergeCell ref="C33:D35"/>
    <mergeCell ref="C2:D5"/>
    <mergeCell ref="E22:F22"/>
    <mergeCell ref="C23:D32"/>
    <mergeCell ref="C18:D22"/>
    <mergeCell ref="G20:N20"/>
    <mergeCell ref="L2:N2"/>
    <mergeCell ref="L3:N3"/>
    <mergeCell ref="L4:N4"/>
    <mergeCell ref="L5:N5"/>
    <mergeCell ref="E2:K2"/>
    <mergeCell ref="G22:N22"/>
    <mergeCell ref="E3:K3"/>
    <mergeCell ref="E4:K5"/>
    <mergeCell ref="C7:N7"/>
    <mergeCell ref="C9:N9"/>
    <mergeCell ref="G10:N10"/>
    <mergeCell ref="E11:F11"/>
    <mergeCell ref="E15:F15"/>
    <mergeCell ref="E12:F12"/>
    <mergeCell ref="E17:F17"/>
    <mergeCell ref="G24:N24"/>
    <mergeCell ref="G27:N27"/>
    <mergeCell ref="G25:N25"/>
    <mergeCell ref="G26:N26"/>
    <mergeCell ref="G34:N34"/>
    <mergeCell ref="E27:F27"/>
    <mergeCell ref="E29:F29"/>
    <mergeCell ref="E38:F38"/>
    <mergeCell ref="E39:F39"/>
    <mergeCell ref="E28:F28"/>
    <mergeCell ref="E34:F34"/>
    <mergeCell ref="G38:N38"/>
    <mergeCell ref="G28:N28"/>
    <mergeCell ref="G31:N31"/>
    <mergeCell ref="E31:F31"/>
    <mergeCell ref="E25:F25"/>
    <mergeCell ref="E26:F26"/>
    <mergeCell ref="E24:F24"/>
    <mergeCell ref="G29:N29"/>
    <mergeCell ref="G33:N33"/>
    <mergeCell ref="E33:F33"/>
    <mergeCell ref="M49:N49"/>
    <mergeCell ref="M51:N51"/>
    <mergeCell ref="I53:L53"/>
    <mergeCell ref="G40:N40"/>
    <mergeCell ref="G42:L42"/>
    <mergeCell ref="G53:H53"/>
    <mergeCell ref="E44:F44"/>
    <mergeCell ref="E30:F30"/>
    <mergeCell ref="G37:N37"/>
    <mergeCell ref="G32:N32"/>
    <mergeCell ref="G30:N30"/>
    <mergeCell ref="G35:N35"/>
    <mergeCell ref="E37:F37"/>
    <mergeCell ref="G49:H49"/>
    <mergeCell ref="M53:N53"/>
    <mergeCell ref="G50:H50"/>
    <mergeCell ref="I52:L52"/>
    <mergeCell ref="G41:N41"/>
    <mergeCell ref="E43:N43"/>
    <mergeCell ref="G44:N44"/>
    <mergeCell ref="I50:L50"/>
    <mergeCell ref="M50:N50"/>
    <mergeCell ref="I49:L49"/>
    <mergeCell ref="E52:F52"/>
    <mergeCell ref="G23:N23"/>
    <mergeCell ref="E21:F21"/>
    <mergeCell ref="E19:F19"/>
    <mergeCell ref="G11:N11"/>
    <mergeCell ref="G12:N12"/>
    <mergeCell ref="G13:N13"/>
    <mergeCell ref="G14:N14"/>
    <mergeCell ref="G15:N15"/>
    <mergeCell ref="G16:N16"/>
    <mergeCell ref="E13:F13"/>
    <mergeCell ref="G17:N17"/>
    <mergeCell ref="E18:F18"/>
    <mergeCell ref="E20:F20"/>
    <mergeCell ref="G21:N21"/>
    <mergeCell ref="E16:F16"/>
    <mergeCell ref="G18:N18"/>
    <mergeCell ref="E23:F23"/>
    <mergeCell ref="B109:N109"/>
    <mergeCell ref="E78:H78"/>
    <mergeCell ref="G52:H52"/>
    <mergeCell ref="G65:N65"/>
    <mergeCell ref="E84:H84"/>
    <mergeCell ref="C102:N102"/>
    <mergeCell ref="C66:D66"/>
    <mergeCell ref="I81:L81"/>
    <mergeCell ref="I69:L69"/>
    <mergeCell ref="M54:N54"/>
    <mergeCell ref="G54:H54"/>
    <mergeCell ref="I54:L54"/>
    <mergeCell ref="C92:N92"/>
    <mergeCell ref="E67:L67"/>
    <mergeCell ref="E82:H82"/>
    <mergeCell ref="I74:J74"/>
    <mergeCell ref="E73:H74"/>
    <mergeCell ref="G55:H55"/>
    <mergeCell ref="I55:L55"/>
    <mergeCell ref="M55:N55"/>
    <mergeCell ref="G56:N56"/>
    <mergeCell ref="I76:L76"/>
    <mergeCell ref="E66:N66"/>
    <mergeCell ref="M52:N52"/>
    <mergeCell ref="B111:N111"/>
    <mergeCell ref="C44:D45"/>
    <mergeCell ref="E45:F45"/>
    <mergeCell ref="E54:F54"/>
    <mergeCell ref="E51:F51"/>
    <mergeCell ref="E50:F50"/>
    <mergeCell ref="I84:L84"/>
    <mergeCell ref="C93:N101"/>
    <mergeCell ref="C68:L68"/>
    <mergeCell ref="I83:L83"/>
    <mergeCell ref="I72:L72"/>
    <mergeCell ref="E71:H71"/>
    <mergeCell ref="I71:L71"/>
    <mergeCell ref="E77:H77"/>
    <mergeCell ref="E75:H75"/>
    <mergeCell ref="C91:N91"/>
    <mergeCell ref="E65:F65"/>
    <mergeCell ref="E48:N48"/>
    <mergeCell ref="G64:N64"/>
    <mergeCell ref="E49:F49"/>
    <mergeCell ref="B110:N110"/>
    <mergeCell ref="I51:L51"/>
    <mergeCell ref="E46:N46"/>
    <mergeCell ref="E47:N47"/>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44" orientation="portrait" r:id="rId3"/>
  <rowBreaks count="1" manualBreakCount="1">
    <brk id="10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3"/>
  <sheetViews>
    <sheetView showGridLines="0" view="pageBreakPreview" zoomScale="112" zoomScaleNormal="82" zoomScaleSheetLayoutView="112" workbookViewId="0">
      <selection activeCell="H3" sqref="H3"/>
    </sheetView>
  </sheetViews>
  <sheetFormatPr baseColWidth="10" defaultColWidth="11.5703125" defaultRowHeight="12.75" x14ac:dyDescent="0.2"/>
  <cols>
    <col min="1" max="1" width="8.42578125" style="50" customWidth="1"/>
    <col min="2" max="2" width="1" style="50" customWidth="1"/>
    <col min="3" max="3" width="15.28515625" style="50" customWidth="1"/>
    <col min="4" max="4" width="7" style="54" customWidth="1"/>
    <col min="5" max="5" width="6.85546875" style="55" customWidth="1"/>
    <col min="6" max="6" width="31.140625" style="50" customWidth="1"/>
    <col min="7" max="7" width="14.28515625" style="50" customWidth="1"/>
    <col min="8" max="8" width="23.5703125" style="50" customWidth="1"/>
    <col min="9" max="9" width="1.42578125" style="50" customWidth="1"/>
    <col min="10" max="16384" width="11.5703125" style="50"/>
  </cols>
  <sheetData>
    <row r="2" spans="1:19" ht="12.75" customHeight="1" x14ac:dyDescent="0.2">
      <c r="A2" s="336" t="s">
        <v>47</v>
      </c>
      <c r="C2" s="257"/>
      <c r="D2" s="259"/>
      <c r="E2" s="251" t="s">
        <v>0</v>
      </c>
      <c r="F2" s="252"/>
      <c r="G2" s="253"/>
      <c r="H2" s="42" t="s">
        <v>890</v>
      </c>
    </row>
    <row r="3" spans="1:19" ht="27.75" customHeight="1" x14ac:dyDescent="0.2">
      <c r="A3" s="336"/>
      <c r="C3" s="345"/>
      <c r="D3" s="346"/>
      <c r="E3" s="251" t="s">
        <v>1</v>
      </c>
      <c r="F3" s="252"/>
      <c r="G3" s="253"/>
      <c r="H3" s="42" t="s">
        <v>2</v>
      </c>
    </row>
    <row r="4" spans="1:19" ht="18.75" customHeight="1" x14ac:dyDescent="0.2">
      <c r="A4" s="336"/>
      <c r="C4" s="345"/>
      <c r="D4" s="346"/>
      <c r="E4" s="257" t="s">
        <v>3</v>
      </c>
      <c r="F4" s="258"/>
      <c r="G4" s="259"/>
      <c r="H4" s="134" t="s">
        <v>4</v>
      </c>
    </row>
    <row r="5" spans="1:19" ht="19.5" customHeight="1" x14ac:dyDescent="0.2">
      <c r="A5" s="336"/>
      <c r="C5" s="260"/>
      <c r="D5" s="262"/>
      <c r="E5" s="260"/>
      <c r="F5" s="261"/>
      <c r="G5" s="262"/>
      <c r="H5" s="42" t="s">
        <v>893</v>
      </c>
    </row>
    <row r="6" spans="1:19" ht="12" customHeight="1" x14ac:dyDescent="0.2">
      <c r="A6" s="336"/>
      <c r="C6" s="18"/>
      <c r="D6" s="18"/>
      <c r="E6" s="18"/>
      <c r="F6" s="18"/>
      <c r="G6" s="18"/>
      <c r="H6" s="18"/>
    </row>
    <row r="7" spans="1:19" ht="24" customHeight="1" x14ac:dyDescent="0.2">
      <c r="A7" s="336"/>
      <c r="C7" s="310" t="s">
        <v>180</v>
      </c>
      <c r="D7" s="311"/>
      <c r="E7" s="311"/>
      <c r="F7" s="311"/>
      <c r="G7" s="311"/>
      <c r="H7" s="312"/>
    </row>
    <row r="8" spans="1:19" ht="4.5" customHeight="1" x14ac:dyDescent="0.2">
      <c r="C8" s="51"/>
      <c r="D8" s="52"/>
      <c r="E8" s="16"/>
      <c r="F8" s="16"/>
      <c r="G8" s="16"/>
      <c r="H8" s="53"/>
    </row>
    <row r="9" spans="1:19" ht="20.100000000000001" customHeight="1" x14ac:dyDescent="0.2">
      <c r="C9" s="340" t="s">
        <v>181</v>
      </c>
      <c r="D9" s="341"/>
      <c r="E9" s="342">
        <v>45770</v>
      </c>
      <c r="F9" s="343"/>
      <c r="G9" s="343"/>
      <c r="H9" s="344"/>
    </row>
    <row r="10" spans="1:19" ht="3.75" customHeight="1" x14ac:dyDescent="0.2"/>
    <row r="11" spans="1:19" ht="20.100000000000001" customHeight="1" x14ac:dyDescent="0.2">
      <c r="C11" s="56" t="s">
        <v>182</v>
      </c>
      <c r="D11" s="56" t="s">
        <v>183</v>
      </c>
      <c r="E11" s="56" t="s">
        <v>184</v>
      </c>
      <c r="F11" s="56" t="s">
        <v>185</v>
      </c>
      <c r="G11" s="56" t="s">
        <v>186</v>
      </c>
      <c r="H11" s="56" t="s">
        <v>187</v>
      </c>
    </row>
    <row r="12" spans="1:19" ht="20.100000000000001" customHeight="1" x14ac:dyDescent="0.2">
      <c r="C12" s="337" t="s">
        <v>188</v>
      </c>
      <c r="D12" s="338"/>
      <c r="E12" s="338"/>
      <c r="F12" s="338"/>
      <c r="G12" s="338"/>
      <c r="H12" s="339"/>
    </row>
    <row r="13" spans="1:19" ht="174.95" customHeight="1" x14ac:dyDescent="0.2">
      <c r="C13" s="145" t="s">
        <v>189</v>
      </c>
      <c r="D13" s="145"/>
      <c r="E13" s="145" t="s">
        <v>190</v>
      </c>
      <c r="F13" s="146" t="s">
        <v>191</v>
      </c>
      <c r="G13" s="147" t="s">
        <v>192</v>
      </c>
      <c r="H13" s="144"/>
      <c r="S13" s="23"/>
    </row>
    <row r="14" spans="1:19" ht="153" x14ac:dyDescent="0.2">
      <c r="C14" s="148" t="s">
        <v>193</v>
      </c>
      <c r="D14" s="145"/>
      <c r="E14" s="145" t="s">
        <v>190</v>
      </c>
      <c r="F14" s="146" t="s">
        <v>194</v>
      </c>
      <c r="G14" s="147" t="s">
        <v>195</v>
      </c>
      <c r="H14" s="144"/>
    </row>
    <row r="15" spans="1:19" ht="63.75" x14ac:dyDescent="0.2">
      <c r="C15" s="148" t="s">
        <v>196</v>
      </c>
      <c r="D15" s="148"/>
      <c r="E15" s="148" t="s">
        <v>190</v>
      </c>
      <c r="F15" s="149" t="s">
        <v>197</v>
      </c>
      <c r="G15" s="148" t="s">
        <v>192</v>
      </c>
      <c r="H15" s="148"/>
    </row>
    <row r="16" spans="1:19" ht="261" customHeight="1" x14ac:dyDescent="0.2">
      <c r="C16" s="147" t="s">
        <v>198</v>
      </c>
      <c r="D16" s="147"/>
      <c r="E16" s="147" t="s">
        <v>190</v>
      </c>
      <c r="F16" s="146" t="s">
        <v>199</v>
      </c>
      <c r="G16" s="147" t="s">
        <v>192</v>
      </c>
      <c r="H16" s="150"/>
    </row>
    <row r="17" spans="3:11" s="151" customFormat="1" ht="58.5" customHeight="1" x14ac:dyDescent="0.2">
      <c r="C17" s="145" t="s">
        <v>200</v>
      </c>
      <c r="D17" s="145"/>
      <c r="E17" s="145" t="s">
        <v>190</v>
      </c>
      <c r="F17" s="146" t="s">
        <v>201</v>
      </c>
      <c r="G17" s="147" t="s">
        <v>192</v>
      </c>
      <c r="H17" s="144"/>
    </row>
    <row r="18" spans="3:11" ht="30.75" customHeight="1" x14ac:dyDescent="0.2">
      <c r="C18" s="337" t="s">
        <v>202</v>
      </c>
      <c r="D18" s="338"/>
      <c r="E18" s="338"/>
      <c r="F18" s="338"/>
      <c r="G18" s="338"/>
      <c r="H18" s="339"/>
    </row>
    <row r="19" spans="3:11" ht="38.25" x14ac:dyDescent="0.2">
      <c r="C19" s="145" t="s">
        <v>203</v>
      </c>
      <c r="D19" s="145" t="s">
        <v>190</v>
      </c>
      <c r="E19" s="145"/>
      <c r="F19" s="146" t="s">
        <v>204</v>
      </c>
      <c r="G19" s="145" t="s">
        <v>195</v>
      </c>
      <c r="H19" s="144"/>
    </row>
    <row r="20" spans="3:11" ht="55.5" customHeight="1" x14ac:dyDescent="0.2">
      <c r="C20" s="145" t="s">
        <v>205</v>
      </c>
      <c r="D20" s="145" t="s">
        <v>190</v>
      </c>
      <c r="E20" s="145"/>
      <c r="F20" s="153" t="s">
        <v>206</v>
      </c>
      <c r="G20" s="147" t="s">
        <v>195</v>
      </c>
      <c r="H20" s="144"/>
    </row>
    <row r="21" spans="3:11" s="151" customFormat="1" ht="65.099999999999994" customHeight="1" x14ac:dyDescent="0.2">
      <c r="C21" s="145" t="s">
        <v>207</v>
      </c>
      <c r="D21" s="145" t="s">
        <v>190</v>
      </c>
      <c r="E21" s="145" t="s">
        <v>190</v>
      </c>
      <c r="F21" s="153" t="s">
        <v>208</v>
      </c>
      <c r="G21" s="145" t="s">
        <v>192</v>
      </c>
      <c r="H21" s="235"/>
    </row>
    <row r="22" spans="3:11" ht="27.75" customHeight="1" x14ac:dyDescent="0.2">
      <c r="C22" s="337" t="s">
        <v>209</v>
      </c>
      <c r="D22" s="338"/>
      <c r="E22" s="338"/>
      <c r="F22" s="338"/>
      <c r="G22" s="338"/>
      <c r="H22" s="339"/>
    </row>
    <row r="23" spans="3:11" ht="54.75" customHeight="1" x14ac:dyDescent="0.2">
      <c r="C23" s="147" t="s">
        <v>210</v>
      </c>
      <c r="D23" s="147" t="s">
        <v>190</v>
      </c>
      <c r="E23" s="147"/>
      <c r="F23" s="146" t="s">
        <v>211</v>
      </c>
      <c r="G23" s="147" t="s">
        <v>192</v>
      </c>
      <c r="H23" s="150"/>
    </row>
    <row r="24" spans="3:11" ht="68.099999999999994" customHeight="1" x14ac:dyDescent="0.2">
      <c r="C24" s="145" t="s">
        <v>212</v>
      </c>
      <c r="D24" s="147" t="s">
        <v>190</v>
      </c>
      <c r="E24" s="147" t="s">
        <v>190</v>
      </c>
      <c r="F24" s="146" t="s">
        <v>213</v>
      </c>
      <c r="G24" s="147" t="s">
        <v>192</v>
      </c>
      <c r="H24" s="150"/>
    </row>
    <row r="26" spans="3:11" ht="18" customHeight="1" x14ac:dyDescent="0.25">
      <c r="C26" s="332" t="s">
        <v>171</v>
      </c>
      <c r="D26" s="332"/>
      <c r="E26" s="333" t="s">
        <v>172</v>
      </c>
      <c r="F26" s="333"/>
    </row>
    <row r="27" spans="3:11" ht="15" customHeight="1" x14ac:dyDescent="0.25">
      <c r="C27" s="152" t="s">
        <v>173</v>
      </c>
      <c r="D27" s="335" t="s">
        <v>174</v>
      </c>
      <c r="E27" s="335"/>
      <c r="F27" s="335"/>
      <c r="G27" s="335"/>
      <c r="H27" s="335"/>
    </row>
    <row r="28" spans="3:11" ht="15" customHeight="1" x14ac:dyDescent="0.25">
      <c r="C28" s="152" t="s">
        <v>175</v>
      </c>
      <c r="D28" s="227" t="s">
        <v>176</v>
      </c>
      <c r="E28" s="40"/>
      <c r="F28" s="40" t="s">
        <v>177</v>
      </c>
    </row>
    <row r="29" spans="3:11" ht="15" customHeight="1" x14ac:dyDescent="0.25">
      <c r="C29" s="152" t="s">
        <v>178</v>
      </c>
      <c r="D29" s="152" t="s">
        <v>214</v>
      </c>
      <c r="E29" s="141" t="s">
        <v>177</v>
      </c>
      <c r="F29" s="40"/>
    </row>
    <row r="31" spans="3:11" ht="48" customHeight="1" x14ac:dyDescent="0.2">
      <c r="C31" s="293" t="s">
        <v>34</v>
      </c>
      <c r="D31" s="293"/>
      <c r="E31" s="293"/>
      <c r="F31" s="293"/>
      <c r="G31" s="293"/>
      <c r="H31" s="293"/>
      <c r="I31" s="26"/>
      <c r="J31" s="26"/>
      <c r="K31" s="26"/>
    </row>
    <row r="32" spans="3:11" ht="30" customHeight="1" x14ac:dyDescent="0.2">
      <c r="C32" s="278" t="s">
        <v>35</v>
      </c>
      <c r="D32" s="278"/>
      <c r="E32" s="278"/>
      <c r="F32" s="278"/>
      <c r="G32" s="278"/>
      <c r="H32" s="278"/>
      <c r="I32" s="25"/>
      <c r="J32" s="25"/>
      <c r="K32" s="25"/>
    </row>
    <row r="33" spans="3:11" x14ac:dyDescent="0.2">
      <c r="C33" s="334"/>
      <c r="D33" s="334"/>
      <c r="E33" s="334"/>
      <c r="F33" s="334"/>
      <c r="G33" s="334"/>
      <c r="H33" s="334"/>
      <c r="I33" s="25"/>
      <c r="J33" s="25"/>
      <c r="K33" s="25"/>
    </row>
  </sheetData>
  <sheetProtection algorithmName="SHA-512" hashValue="ZlkUGagZoemTwKe+mS2HqhD2BqnyI2H29W+vjPE5dwu0+yXNwrOUR5LdAFXRP6SmejD5Ps9kiIxTimY8zNUOdw==" saltValue="+2m4GQAmc7JL81H5l+61kA==" spinCount="100000" sheet="1" objects="1" scenarios="1" formatCells="0" formatColumns="0" formatRows="0"/>
  <mergeCells count="17">
    <mergeCell ref="A2:A7"/>
    <mergeCell ref="C12:H12"/>
    <mergeCell ref="C22:H22"/>
    <mergeCell ref="C9:D9"/>
    <mergeCell ref="E9:H9"/>
    <mergeCell ref="C18:H18"/>
    <mergeCell ref="C7:H7"/>
    <mergeCell ref="C2:D5"/>
    <mergeCell ref="E4:G5"/>
    <mergeCell ref="E3:G3"/>
    <mergeCell ref="E2:G2"/>
    <mergeCell ref="C26:D26"/>
    <mergeCell ref="E26:F26"/>
    <mergeCell ref="C33:H33"/>
    <mergeCell ref="C31:H31"/>
    <mergeCell ref="C32:H32"/>
    <mergeCell ref="D27:H27"/>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7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S82"/>
  <sheetViews>
    <sheetView showGridLines="0" view="pageBreakPreview" zoomScale="80" zoomScaleNormal="98" zoomScaleSheetLayoutView="80" workbookViewId="0">
      <selection activeCell="J6" sqref="J6"/>
    </sheetView>
  </sheetViews>
  <sheetFormatPr baseColWidth="10" defaultColWidth="11.42578125" defaultRowHeight="12.75" x14ac:dyDescent="0.2"/>
  <cols>
    <col min="1" max="1" width="8.28515625" style="57" customWidth="1"/>
    <col min="2" max="2" width="2.5703125" style="57" customWidth="1"/>
    <col min="3" max="3" width="11" style="57" customWidth="1"/>
    <col min="4" max="4" width="8.5703125" style="57" customWidth="1"/>
    <col min="5" max="5" width="28.140625" style="57" customWidth="1"/>
    <col min="6" max="6" width="3.42578125" style="57" customWidth="1"/>
    <col min="7" max="7" width="3.5703125" style="57" customWidth="1"/>
    <col min="8" max="8" width="3.42578125" style="57" customWidth="1"/>
    <col min="9" max="9" width="18.5703125" style="57" customWidth="1"/>
    <col min="10" max="10" width="26.5703125" style="57" customWidth="1"/>
    <col min="11" max="11" width="1.28515625" style="57" customWidth="1"/>
    <col min="12" max="16384" width="11.42578125" style="57"/>
  </cols>
  <sheetData>
    <row r="2" spans="1:19" ht="27" customHeight="1" x14ac:dyDescent="0.2">
      <c r="A2" s="336" t="s">
        <v>47</v>
      </c>
      <c r="C2" s="309"/>
      <c r="D2" s="309"/>
      <c r="E2" s="309" t="s">
        <v>0</v>
      </c>
      <c r="F2" s="309"/>
      <c r="G2" s="309"/>
      <c r="H2" s="309"/>
      <c r="I2" s="309"/>
      <c r="J2" s="42" t="s">
        <v>894</v>
      </c>
    </row>
    <row r="3" spans="1:19" ht="27.75" customHeight="1" x14ac:dyDescent="0.2">
      <c r="A3" s="336"/>
      <c r="C3" s="309"/>
      <c r="D3" s="309"/>
      <c r="E3" s="309" t="s">
        <v>1</v>
      </c>
      <c r="F3" s="309"/>
      <c r="G3" s="309"/>
      <c r="H3" s="309"/>
      <c r="I3" s="309"/>
      <c r="J3" s="42" t="s">
        <v>2</v>
      </c>
    </row>
    <row r="4" spans="1:19" ht="18" customHeight="1" x14ac:dyDescent="0.2">
      <c r="A4" s="336"/>
      <c r="C4" s="309"/>
      <c r="D4" s="309"/>
      <c r="E4" s="309" t="s">
        <v>3</v>
      </c>
      <c r="F4" s="309"/>
      <c r="G4" s="309"/>
      <c r="H4" s="309"/>
      <c r="I4" s="309"/>
      <c r="J4" s="134" t="s">
        <v>4</v>
      </c>
    </row>
    <row r="5" spans="1:19" ht="18" customHeight="1" x14ac:dyDescent="0.2">
      <c r="A5" s="336"/>
      <c r="C5" s="309"/>
      <c r="D5" s="309"/>
      <c r="E5" s="309"/>
      <c r="F5" s="309"/>
      <c r="G5" s="309"/>
      <c r="H5" s="309"/>
      <c r="I5" s="309"/>
      <c r="J5" s="42" t="s">
        <v>895</v>
      </c>
    </row>
    <row r="6" spans="1:19" ht="24.75" customHeight="1" x14ac:dyDescent="0.2">
      <c r="A6" s="336"/>
      <c r="C6" s="58"/>
      <c r="D6" s="58"/>
      <c r="E6" s="58"/>
      <c r="F6" s="58"/>
      <c r="G6" s="58"/>
      <c r="H6" s="58"/>
      <c r="I6" s="58"/>
      <c r="J6" s="59"/>
    </row>
    <row r="7" spans="1:19" ht="30" customHeight="1" x14ac:dyDescent="0.2">
      <c r="A7" s="336"/>
      <c r="C7" s="363" t="s">
        <v>215</v>
      </c>
      <c r="D7" s="363"/>
      <c r="E7" s="363"/>
      <c r="F7" s="363"/>
      <c r="G7" s="363"/>
      <c r="H7" s="363"/>
      <c r="I7" s="363"/>
      <c r="J7" s="363"/>
    </row>
    <row r="8" spans="1:19" x14ac:dyDescent="0.2">
      <c r="C8" s="12"/>
      <c r="D8" s="12"/>
      <c r="E8" s="12"/>
      <c r="F8" s="13"/>
      <c r="G8" s="13"/>
      <c r="H8" s="13"/>
      <c r="I8" s="13"/>
      <c r="J8" s="13"/>
    </row>
    <row r="9" spans="1:19" x14ac:dyDescent="0.2">
      <c r="C9" s="362" t="s">
        <v>181</v>
      </c>
      <c r="D9" s="362"/>
      <c r="E9" s="362"/>
      <c r="F9" s="356">
        <v>45770</v>
      </c>
      <c r="G9" s="357"/>
      <c r="H9" s="357"/>
      <c r="I9" s="357"/>
      <c r="J9" s="357"/>
    </row>
    <row r="10" spans="1:19" x14ac:dyDescent="0.2">
      <c r="C10" s="359"/>
      <c r="D10" s="360"/>
      <c r="E10" s="360"/>
      <c r="F10" s="360"/>
      <c r="G10" s="360"/>
      <c r="H10" s="360"/>
      <c r="I10" s="360"/>
      <c r="J10" s="361"/>
    </row>
    <row r="11" spans="1:19" x14ac:dyDescent="0.2">
      <c r="C11" s="358" t="s">
        <v>216</v>
      </c>
      <c r="D11" s="358"/>
      <c r="E11" s="358"/>
      <c r="F11" s="358"/>
      <c r="G11" s="358"/>
      <c r="H11" s="358"/>
      <c r="I11" s="358"/>
      <c r="J11" s="358"/>
    </row>
    <row r="12" spans="1:19" ht="24.75" customHeight="1" x14ac:dyDescent="0.2">
      <c r="C12" s="60" t="s">
        <v>217</v>
      </c>
      <c r="D12" s="358" t="s">
        <v>218</v>
      </c>
      <c r="E12" s="358"/>
      <c r="F12" s="60" t="s">
        <v>219</v>
      </c>
      <c r="G12" s="60" t="s">
        <v>220</v>
      </c>
      <c r="H12" s="60" t="s">
        <v>221</v>
      </c>
      <c r="I12" s="60" t="s">
        <v>222</v>
      </c>
      <c r="J12" s="60" t="s">
        <v>223</v>
      </c>
    </row>
    <row r="13" spans="1:19" ht="36" customHeight="1" x14ac:dyDescent="0.2">
      <c r="C13" s="350" t="s">
        <v>224</v>
      </c>
      <c r="D13" s="351" t="s">
        <v>225</v>
      </c>
      <c r="E13" s="351"/>
      <c r="F13" s="154" t="s">
        <v>190</v>
      </c>
      <c r="G13" s="155"/>
      <c r="H13" s="147"/>
      <c r="I13" s="156">
        <v>1</v>
      </c>
      <c r="J13" s="157"/>
      <c r="S13" s="24"/>
    </row>
    <row r="14" spans="1:19" ht="37.5" customHeight="1" x14ac:dyDescent="0.2">
      <c r="C14" s="350"/>
      <c r="D14" s="351" t="s">
        <v>226</v>
      </c>
      <c r="E14" s="351"/>
      <c r="F14" s="154" t="s">
        <v>190</v>
      </c>
      <c r="G14" s="155"/>
      <c r="H14" s="154"/>
      <c r="I14" s="156">
        <v>1</v>
      </c>
      <c r="J14" s="157"/>
    </row>
    <row r="15" spans="1:19" ht="80.25" customHeight="1" x14ac:dyDescent="0.2">
      <c r="C15" s="350"/>
      <c r="D15" s="351" t="s">
        <v>227</v>
      </c>
      <c r="E15" s="351"/>
      <c r="F15" s="154" t="s">
        <v>190</v>
      </c>
      <c r="G15" s="155"/>
      <c r="H15" s="154"/>
      <c r="I15" s="156">
        <v>1</v>
      </c>
      <c r="J15" s="157"/>
    </row>
    <row r="16" spans="1:19" ht="80.25" customHeight="1" x14ac:dyDescent="0.2">
      <c r="C16" s="350"/>
      <c r="D16" s="351" t="s">
        <v>228</v>
      </c>
      <c r="E16" s="351"/>
      <c r="F16" s="154" t="s">
        <v>190</v>
      </c>
      <c r="G16" s="155"/>
      <c r="H16" s="154"/>
      <c r="I16" s="156">
        <v>1</v>
      </c>
      <c r="J16" s="157"/>
    </row>
    <row r="17" spans="3:10" ht="27.75" customHeight="1" x14ac:dyDescent="0.2">
      <c r="C17" s="350"/>
      <c r="D17" s="351" t="s">
        <v>229</v>
      </c>
      <c r="E17" s="351"/>
      <c r="F17" s="154" t="s">
        <v>190</v>
      </c>
      <c r="G17" s="155"/>
      <c r="H17" s="154"/>
      <c r="I17" s="156">
        <v>1</v>
      </c>
      <c r="J17" s="157"/>
    </row>
    <row r="18" spans="3:10" ht="12.75" customHeight="1" x14ac:dyDescent="0.2">
      <c r="C18" s="350"/>
      <c r="D18" s="352" t="s">
        <v>230</v>
      </c>
      <c r="E18" s="352"/>
      <c r="F18" s="352"/>
      <c r="G18" s="352"/>
      <c r="H18" s="352"/>
      <c r="I18" s="135">
        <f>((I13+I14+I15+I16+I17)/5)</f>
        <v>1</v>
      </c>
      <c r="J18" s="228" t="str">
        <f>IF(I18&gt;=0.68,"Bueno",IF(I18&gt;=0.33,"Regular","Malo"))</f>
        <v>Bueno</v>
      </c>
    </row>
    <row r="19" spans="3:10" ht="82.5" customHeight="1" x14ac:dyDescent="0.2">
      <c r="C19" s="350" t="s">
        <v>231</v>
      </c>
      <c r="D19" s="351" t="s">
        <v>232</v>
      </c>
      <c r="E19" s="351"/>
      <c r="F19" s="154" t="s">
        <v>190</v>
      </c>
      <c r="G19" s="155"/>
      <c r="H19" s="154"/>
      <c r="I19" s="156">
        <v>1</v>
      </c>
      <c r="J19" s="157"/>
    </row>
    <row r="20" spans="3:10" ht="38.25" customHeight="1" x14ac:dyDescent="0.2">
      <c r="C20" s="350"/>
      <c r="D20" s="351" t="s">
        <v>233</v>
      </c>
      <c r="E20" s="351"/>
      <c r="F20" s="154" t="s">
        <v>190</v>
      </c>
      <c r="G20" s="155"/>
      <c r="H20" s="154"/>
      <c r="I20" s="156">
        <v>1</v>
      </c>
      <c r="J20" s="157"/>
    </row>
    <row r="21" spans="3:10" ht="15.75" customHeight="1" x14ac:dyDescent="0.2">
      <c r="C21" s="350"/>
      <c r="D21" s="351" t="s">
        <v>234</v>
      </c>
      <c r="E21" s="351"/>
      <c r="F21" s="154" t="s">
        <v>190</v>
      </c>
      <c r="G21" s="155"/>
      <c r="H21" s="154"/>
      <c r="I21" s="156">
        <v>1</v>
      </c>
      <c r="J21" s="157"/>
    </row>
    <row r="22" spans="3:10" ht="69.75" customHeight="1" x14ac:dyDescent="0.2">
      <c r="C22" s="350"/>
      <c r="D22" s="351" t="s">
        <v>235</v>
      </c>
      <c r="E22" s="351"/>
      <c r="F22" s="154" t="s">
        <v>190</v>
      </c>
      <c r="G22" s="155"/>
      <c r="H22" s="154"/>
      <c r="I22" s="156">
        <v>1</v>
      </c>
      <c r="J22" s="154" t="s">
        <v>236</v>
      </c>
    </row>
    <row r="23" spans="3:10" ht="57.75" customHeight="1" x14ac:dyDescent="0.2">
      <c r="C23" s="350"/>
      <c r="D23" s="351" t="s">
        <v>237</v>
      </c>
      <c r="E23" s="351"/>
      <c r="F23" s="154" t="s">
        <v>190</v>
      </c>
      <c r="G23" s="155"/>
      <c r="H23" s="154"/>
      <c r="I23" s="156">
        <v>1</v>
      </c>
      <c r="J23" s="157"/>
    </row>
    <row r="24" spans="3:10" ht="12.75" customHeight="1" x14ac:dyDescent="0.2">
      <c r="C24" s="350"/>
      <c r="D24" s="353" t="s">
        <v>238</v>
      </c>
      <c r="E24" s="354"/>
      <c r="F24" s="354"/>
      <c r="G24" s="354"/>
      <c r="H24" s="355"/>
      <c r="I24" s="63">
        <f>+AVERAGE(I19:I23)</f>
        <v>1</v>
      </c>
      <c r="J24" s="61" t="str">
        <f>IF(I24&gt;=0.68,"Bueno",IF(I24&gt;=0.33,"Regular","Malo"))</f>
        <v>Bueno</v>
      </c>
    </row>
    <row r="25" spans="3:10" ht="69.75" customHeight="1" x14ac:dyDescent="0.2">
      <c r="C25" s="350" t="s">
        <v>239</v>
      </c>
      <c r="D25" s="351" t="s">
        <v>240</v>
      </c>
      <c r="E25" s="351"/>
      <c r="F25" s="154"/>
      <c r="G25" s="155" t="s">
        <v>190</v>
      </c>
      <c r="H25" s="154"/>
      <c r="I25" s="156">
        <v>0.5</v>
      </c>
      <c r="J25" s="154"/>
    </row>
    <row r="26" spans="3:10" ht="62.25" customHeight="1" x14ac:dyDescent="0.2">
      <c r="C26" s="350"/>
      <c r="D26" s="351" t="s">
        <v>241</v>
      </c>
      <c r="E26" s="351"/>
      <c r="F26" s="154" t="s">
        <v>190</v>
      </c>
      <c r="G26" s="155"/>
      <c r="H26" s="154"/>
      <c r="I26" s="156">
        <v>1</v>
      </c>
      <c r="J26" s="157"/>
    </row>
    <row r="27" spans="3:10" ht="69" customHeight="1" x14ac:dyDescent="0.2">
      <c r="C27" s="350"/>
      <c r="D27" s="351" t="s">
        <v>242</v>
      </c>
      <c r="E27" s="351"/>
      <c r="F27" s="154" t="s">
        <v>190</v>
      </c>
      <c r="G27" s="155"/>
      <c r="H27" s="154"/>
      <c r="I27" s="156">
        <v>1</v>
      </c>
      <c r="J27" s="157"/>
    </row>
    <row r="28" spans="3:10" ht="72" customHeight="1" x14ac:dyDescent="0.2">
      <c r="C28" s="350"/>
      <c r="D28" s="351" t="s">
        <v>243</v>
      </c>
      <c r="E28" s="351"/>
      <c r="F28" s="154" t="s">
        <v>190</v>
      </c>
      <c r="G28" s="155"/>
      <c r="H28" s="154"/>
      <c r="I28" s="156">
        <v>1</v>
      </c>
      <c r="J28" s="157"/>
    </row>
    <row r="29" spans="3:10" ht="62.25" customHeight="1" x14ac:dyDescent="0.2">
      <c r="C29" s="350"/>
      <c r="D29" s="351" t="s">
        <v>244</v>
      </c>
      <c r="E29" s="351"/>
      <c r="F29" s="154" t="s">
        <v>190</v>
      </c>
      <c r="G29" s="155"/>
      <c r="H29" s="154"/>
      <c r="I29" s="156">
        <v>1</v>
      </c>
      <c r="J29" s="157"/>
    </row>
    <row r="30" spans="3:10" ht="12.75" customHeight="1" x14ac:dyDescent="0.2">
      <c r="C30" s="350"/>
      <c r="D30" s="352" t="s">
        <v>245</v>
      </c>
      <c r="E30" s="352"/>
      <c r="F30" s="352"/>
      <c r="G30" s="352"/>
      <c r="H30" s="352"/>
      <c r="I30" s="63">
        <f>+AVERAGE(I25:I29)</f>
        <v>0.9</v>
      </c>
      <c r="J30" s="61" t="str">
        <f>IF(I30&gt;=0.68,"Bueno",IF(I30&gt;=0.33,"Regular","Malo"))</f>
        <v>Bueno</v>
      </c>
    </row>
    <row r="31" spans="3:10" ht="12.75" customHeight="1" x14ac:dyDescent="0.2">
      <c r="C31" s="349" t="s">
        <v>246</v>
      </c>
      <c r="D31" s="349"/>
      <c r="E31" s="349"/>
      <c r="F31" s="349"/>
      <c r="G31" s="349"/>
      <c r="H31" s="349"/>
      <c r="I31" s="63">
        <f>(I30+I24+I18)</f>
        <v>2.9</v>
      </c>
      <c r="J31" s="61" t="str">
        <f>IF(I31&lt;=1,"ALTA",IF(I31&lt;=2,"MEDIA","BAJA"))</f>
        <v>BAJA</v>
      </c>
    </row>
    <row r="32" spans="3:10" x14ac:dyDescent="0.2">
      <c r="C32" s="358" t="s">
        <v>247</v>
      </c>
      <c r="D32" s="358"/>
      <c r="E32" s="358"/>
      <c r="F32" s="358"/>
      <c r="G32" s="358"/>
      <c r="H32" s="358"/>
      <c r="I32" s="358"/>
      <c r="J32" s="358"/>
    </row>
    <row r="33" spans="3:10" ht="27" customHeight="1" x14ac:dyDescent="0.2">
      <c r="C33" s="60" t="s">
        <v>217</v>
      </c>
      <c r="D33" s="358" t="s">
        <v>218</v>
      </c>
      <c r="E33" s="358"/>
      <c r="F33" s="60" t="s">
        <v>219</v>
      </c>
      <c r="G33" s="60" t="s">
        <v>220</v>
      </c>
      <c r="H33" s="60" t="s">
        <v>221</v>
      </c>
      <c r="I33" s="60" t="s">
        <v>222</v>
      </c>
      <c r="J33" s="60" t="s">
        <v>248</v>
      </c>
    </row>
    <row r="34" spans="3:10" ht="42" customHeight="1" x14ac:dyDescent="0.2">
      <c r="C34" s="350" t="s">
        <v>249</v>
      </c>
      <c r="D34" s="351" t="s">
        <v>250</v>
      </c>
      <c r="E34" s="351"/>
      <c r="F34" s="154" t="s">
        <v>251</v>
      </c>
      <c r="G34" s="155"/>
      <c r="H34" s="155"/>
      <c r="I34" s="156">
        <v>1</v>
      </c>
      <c r="J34" s="157"/>
    </row>
    <row r="35" spans="3:10" ht="42" customHeight="1" x14ac:dyDescent="0.2">
      <c r="C35" s="350"/>
      <c r="D35" s="351" t="s">
        <v>252</v>
      </c>
      <c r="E35" s="351"/>
      <c r="F35" s="154" t="s">
        <v>251</v>
      </c>
      <c r="G35" s="155"/>
      <c r="H35" s="155"/>
      <c r="I35" s="156">
        <v>1</v>
      </c>
      <c r="J35" s="157"/>
    </row>
    <row r="36" spans="3:10" ht="54.75" customHeight="1" x14ac:dyDescent="0.2">
      <c r="C36" s="350"/>
      <c r="D36" s="351" t="s">
        <v>253</v>
      </c>
      <c r="E36" s="351"/>
      <c r="F36" s="154"/>
      <c r="G36" s="155" t="s">
        <v>251</v>
      </c>
      <c r="H36" s="155"/>
      <c r="I36" s="156">
        <v>0.5</v>
      </c>
      <c r="J36" s="154" t="s">
        <v>254</v>
      </c>
    </row>
    <row r="37" spans="3:10" ht="56.25" customHeight="1" x14ac:dyDescent="0.2">
      <c r="C37" s="350"/>
      <c r="D37" s="351" t="s">
        <v>255</v>
      </c>
      <c r="E37" s="351"/>
      <c r="F37" s="154"/>
      <c r="G37" s="155" t="s">
        <v>251</v>
      </c>
      <c r="H37" s="155"/>
      <c r="I37" s="156">
        <v>0.5</v>
      </c>
      <c r="J37" s="154" t="s">
        <v>256</v>
      </c>
    </row>
    <row r="38" spans="3:10" ht="42" customHeight="1" x14ac:dyDescent="0.2">
      <c r="C38" s="350"/>
      <c r="D38" s="351" t="s">
        <v>257</v>
      </c>
      <c r="E38" s="351"/>
      <c r="F38" s="154"/>
      <c r="G38" s="155" t="s">
        <v>251</v>
      </c>
      <c r="H38" s="155"/>
      <c r="I38" s="156">
        <v>0.5</v>
      </c>
      <c r="J38" s="154" t="s">
        <v>258</v>
      </c>
    </row>
    <row r="39" spans="3:10" x14ac:dyDescent="0.2">
      <c r="C39" s="350"/>
      <c r="D39" s="352" t="s">
        <v>259</v>
      </c>
      <c r="E39" s="352"/>
      <c r="F39" s="352"/>
      <c r="G39" s="352"/>
      <c r="H39" s="352"/>
      <c r="I39" s="63">
        <f>((I34+I35+I36+I37+I38)/5)</f>
        <v>0.7</v>
      </c>
      <c r="J39" s="229" t="str">
        <f>IF(I39&gt;=0.68,"Bueno",IF(I39&gt;=0.33,"Regular","Malo"))</f>
        <v>Bueno</v>
      </c>
    </row>
    <row r="40" spans="3:10" ht="67.5" customHeight="1" x14ac:dyDescent="0.2">
      <c r="C40" s="350" t="s">
        <v>260</v>
      </c>
      <c r="D40" s="351" t="s">
        <v>261</v>
      </c>
      <c r="E40" s="351"/>
      <c r="F40" s="154"/>
      <c r="G40" s="155" t="s">
        <v>190</v>
      </c>
      <c r="H40" s="155"/>
      <c r="I40" s="156">
        <v>0.5</v>
      </c>
      <c r="J40" s="154" t="s">
        <v>262</v>
      </c>
    </row>
    <row r="41" spans="3:10" ht="42" customHeight="1" x14ac:dyDescent="0.2">
      <c r="C41" s="350"/>
      <c r="D41" s="351" t="s">
        <v>263</v>
      </c>
      <c r="E41" s="351"/>
      <c r="F41" s="154" t="s">
        <v>190</v>
      </c>
      <c r="G41" s="155"/>
      <c r="H41" s="155"/>
      <c r="I41" s="156">
        <v>1</v>
      </c>
      <c r="J41" s="157"/>
    </row>
    <row r="42" spans="3:10" ht="54" customHeight="1" x14ac:dyDescent="0.2">
      <c r="C42" s="350"/>
      <c r="D42" s="351" t="s">
        <v>264</v>
      </c>
      <c r="E42" s="351"/>
      <c r="F42" s="154" t="s">
        <v>190</v>
      </c>
      <c r="G42" s="155"/>
      <c r="H42" s="155"/>
      <c r="I42" s="156">
        <v>1</v>
      </c>
      <c r="J42" s="157"/>
    </row>
    <row r="43" spans="3:10" ht="42" customHeight="1" x14ac:dyDescent="0.2">
      <c r="C43" s="350"/>
      <c r="D43" s="351" t="s">
        <v>265</v>
      </c>
      <c r="E43" s="351"/>
      <c r="F43" s="154"/>
      <c r="G43" s="155" t="s">
        <v>190</v>
      </c>
      <c r="H43" s="155"/>
      <c r="I43" s="156">
        <v>0.5</v>
      </c>
      <c r="J43" s="154" t="s">
        <v>266</v>
      </c>
    </row>
    <row r="44" spans="3:10" ht="53.25" customHeight="1" x14ac:dyDescent="0.2">
      <c r="C44" s="350"/>
      <c r="D44" s="351" t="s">
        <v>267</v>
      </c>
      <c r="E44" s="351"/>
      <c r="F44" s="154"/>
      <c r="G44" s="155" t="s">
        <v>190</v>
      </c>
      <c r="H44" s="155"/>
      <c r="I44" s="156">
        <v>0.5</v>
      </c>
      <c r="J44" s="154" t="s">
        <v>268</v>
      </c>
    </row>
    <row r="45" spans="3:10" x14ac:dyDescent="0.2">
      <c r="C45" s="350"/>
      <c r="D45" s="352" t="s">
        <v>269</v>
      </c>
      <c r="E45" s="352"/>
      <c r="F45" s="352"/>
      <c r="G45" s="352"/>
      <c r="H45" s="352"/>
      <c r="I45" s="63">
        <f>+AVERAGE(I40:I44)</f>
        <v>0.7</v>
      </c>
      <c r="J45" s="229" t="str">
        <f>IF(I45&gt;=0.68,"Bueno",IF(I45&gt;=0.33,"Regular","Malo"))</f>
        <v>Bueno</v>
      </c>
    </row>
    <row r="46" spans="3:10" ht="42" customHeight="1" x14ac:dyDescent="0.2">
      <c r="C46" s="350" t="s">
        <v>270</v>
      </c>
      <c r="D46" s="351" t="s">
        <v>271</v>
      </c>
      <c r="E46" s="351"/>
      <c r="F46" s="154" t="s">
        <v>190</v>
      </c>
      <c r="G46" s="155"/>
      <c r="H46" s="155"/>
      <c r="I46" s="156">
        <v>1</v>
      </c>
      <c r="J46" s="157"/>
    </row>
    <row r="47" spans="3:10" ht="42" customHeight="1" x14ac:dyDescent="0.2">
      <c r="C47" s="350"/>
      <c r="D47" s="351" t="s">
        <v>272</v>
      </c>
      <c r="E47" s="351"/>
      <c r="F47" s="154" t="s">
        <v>190</v>
      </c>
      <c r="G47" s="155"/>
      <c r="H47" s="155"/>
      <c r="I47" s="156">
        <v>1</v>
      </c>
      <c r="J47" s="157"/>
    </row>
    <row r="48" spans="3:10" ht="66.75" customHeight="1" x14ac:dyDescent="0.2">
      <c r="C48" s="350"/>
      <c r="D48" s="351" t="s">
        <v>273</v>
      </c>
      <c r="E48" s="351"/>
      <c r="F48" s="154" t="s">
        <v>190</v>
      </c>
      <c r="G48" s="155"/>
      <c r="H48" s="155"/>
      <c r="I48" s="156">
        <v>1</v>
      </c>
      <c r="J48" s="157"/>
    </row>
    <row r="49" spans="3:10" ht="42" customHeight="1" x14ac:dyDescent="0.2">
      <c r="C49" s="350"/>
      <c r="D49" s="351" t="s">
        <v>274</v>
      </c>
      <c r="E49" s="351"/>
      <c r="F49" s="154" t="s">
        <v>190</v>
      </c>
      <c r="G49" s="155"/>
      <c r="H49" s="155"/>
      <c r="I49" s="156">
        <v>1</v>
      </c>
      <c r="J49" s="157"/>
    </row>
    <row r="50" spans="3:10" ht="42" customHeight="1" x14ac:dyDescent="0.2">
      <c r="C50" s="350"/>
      <c r="D50" s="351" t="s">
        <v>275</v>
      </c>
      <c r="E50" s="351"/>
      <c r="F50" s="154" t="s">
        <v>190</v>
      </c>
      <c r="G50" s="155"/>
      <c r="H50" s="155"/>
      <c r="I50" s="156">
        <v>1</v>
      </c>
      <c r="J50" s="157"/>
    </row>
    <row r="51" spans="3:10" ht="15" customHeight="1" x14ac:dyDescent="0.2">
      <c r="C51" s="350"/>
      <c r="D51" s="352" t="s">
        <v>276</v>
      </c>
      <c r="E51" s="352"/>
      <c r="F51" s="352"/>
      <c r="G51" s="352"/>
      <c r="H51" s="352"/>
      <c r="I51" s="63">
        <f>+AVERAGE(I46:I50)</f>
        <v>1</v>
      </c>
      <c r="J51" s="229" t="str">
        <f>IF(I51&gt;=0.68,"Bueno",IF(I51&gt;=0.33,"Regular","Malo"))</f>
        <v>Bueno</v>
      </c>
    </row>
    <row r="52" spans="3:10" ht="12.75" customHeight="1" x14ac:dyDescent="0.2">
      <c r="C52" s="349" t="s">
        <v>277</v>
      </c>
      <c r="D52" s="349"/>
      <c r="E52" s="349"/>
      <c r="F52" s="349"/>
      <c r="G52" s="349"/>
      <c r="H52" s="349"/>
      <c r="I52" s="63">
        <f>(I51+I45+I39)</f>
        <v>2.4</v>
      </c>
      <c r="J52" s="61" t="str">
        <f>IF(I52&lt;=1,"ALTA",IF(I52&lt;=2,"MEDIA","BAJA"))</f>
        <v>BAJA</v>
      </c>
    </row>
    <row r="53" spans="3:10" ht="12.75" customHeight="1" x14ac:dyDescent="0.2">
      <c r="C53" s="358" t="s">
        <v>278</v>
      </c>
      <c r="D53" s="358"/>
      <c r="E53" s="358"/>
      <c r="F53" s="358"/>
      <c r="G53" s="358"/>
      <c r="H53" s="358"/>
      <c r="I53" s="358"/>
      <c r="J53" s="358"/>
    </row>
    <row r="54" spans="3:10" ht="24.75" customHeight="1" x14ac:dyDescent="0.2">
      <c r="C54" s="60" t="s">
        <v>217</v>
      </c>
      <c r="D54" s="358" t="s">
        <v>218</v>
      </c>
      <c r="E54" s="358"/>
      <c r="F54" s="60" t="s">
        <v>219</v>
      </c>
      <c r="G54" s="60" t="s">
        <v>220</v>
      </c>
      <c r="H54" s="60" t="s">
        <v>221</v>
      </c>
      <c r="I54" s="60" t="s">
        <v>222</v>
      </c>
      <c r="J54" s="60" t="s">
        <v>248</v>
      </c>
    </row>
    <row r="55" spans="3:10" ht="27" customHeight="1" x14ac:dyDescent="0.2">
      <c r="C55" s="350" t="s">
        <v>279</v>
      </c>
      <c r="D55" s="351" t="s">
        <v>280</v>
      </c>
      <c r="E55" s="351"/>
      <c r="F55" s="154" t="s">
        <v>190</v>
      </c>
      <c r="G55" s="155"/>
      <c r="H55" s="154"/>
      <c r="I55" s="156">
        <v>1</v>
      </c>
      <c r="J55" s="157"/>
    </row>
    <row r="56" spans="3:10" ht="40.5" customHeight="1" x14ac:dyDescent="0.2">
      <c r="C56" s="350"/>
      <c r="D56" s="351" t="s">
        <v>281</v>
      </c>
      <c r="E56" s="351"/>
      <c r="F56" s="154" t="s">
        <v>190</v>
      </c>
      <c r="G56" s="155"/>
      <c r="H56" s="154"/>
      <c r="I56" s="156">
        <v>1</v>
      </c>
      <c r="J56" s="157"/>
    </row>
    <row r="57" spans="3:10" ht="27" customHeight="1" x14ac:dyDescent="0.2">
      <c r="C57" s="350"/>
      <c r="D57" s="351" t="s">
        <v>282</v>
      </c>
      <c r="E57" s="351"/>
      <c r="F57" s="154" t="s">
        <v>190</v>
      </c>
      <c r="G57" s="155"/>
      <c r="H57" s="154"/>
      <c r="I57" s="156">
        <v>1</v>
      </c>
      <c r="J57" s="157"/>
    </row>
    <row r="58" spans="3:10" ht="57.75" customHeight="1" x14ac:dyDescent="0.2">
      <c r="C58" s="350"/>
      <c r="D58" s="351" t="s">
        <v>283</v>
      </c>
      <c r="E58" s="351"/>
      <c r="F58" s="154" t="s">
        <v>190</v>
      </c>
      <c r="G58" s="155"/>
      <c r="H58" s="154"/>
      <c r="I58" s="156">
        <v>1</v>
      </c>
      <c r="J58" s="157"/>
    </row>
    <row r="59" spans="3:10" ht="27" customHeight="1" x14ac:dyDescent="0.2">
      <c r="C59" s="350"/>
      <c r="D59" s="351" t="s">
        <v>284</v>
      </c>
      <c r="E59" s="351"/>
      <c r="F59" s="154" t="s">
        <v>190</v>
      </c>
      <c r="G59" s="155"/>
      <c r="H59" s="154"/>
      <c r="I59" s="156">
        <v>1</v>
      </c>
      <c r="J59" s="157"/>
    </row>
    <row r="60" spans="3:10" x14ac:dyDescent="0.2">
      <c r="C60" s="350"/>
      <c r="D60" s="352" t="s">
        <v>285</v>
      </c>
      <c r="E60" s="352"/>
      <c r="F60" s="352"/>
      <c r="G60" s="352"/>
      <c r="H60" s="352"/>
      <c r="I60" s="63">
        <f>+AVERAGE(I55:I59)</f>
        <v>1</v>
      </c>
      <c r="J60" s="61" t="str">
        <f>IF(I60&gt;=0.68,"Bueno",IF(I60&gt;=0.33,"Regular","Malo"))</f>
        <v>Bueno</v>
      </c>
    </row>
    <row r="61" spans="3:10" ht="27" customHeight="1" x14ac:dyDescent="0.2">
      <c r="C61" s="350" t="s">
        <v>286</v>
      </c>
      <c r="D61" s="351" t="s">
        <v>287</v>
      </c>
      <c r="E61" s="351"/>
      <c r="F61" s="154" t="s">
        <v>190</v>
      </c>
      <c r="G61" s="154"/>
      <c r="H61" s="154"/>
      <c r="I61" s="156">
        <v>1</v>
      </c>
      <c r="J61" s="157"/>
    </row>
    <row r="62" spans="3:10" ht="41.25" customHeight="1" x14ac:dyDescent="0.2">
      <c r="C62" s="350"/>
      <c r="D62" s="351" t="s">
        <v>288</v>
      </c>
      <c r="E62" s="351"/>
      <c r="F62" s="154" t="s">
        <v>190</v>
      </c>
      <c r="G62" s="155"/>
      <c r="H62" s="154"/>
      <c r="I62" s="156">
        <v>1</v>
      </c>
      <c r="J62" s="157"/>
    </row>
    <row r="63" spans="3:10" ht="27" customHeight="1" x14ac:dyDescent="0.2">
      <c r="C63" s="350"/>
      <c r="D63" s="351" t="s">
        <v>289</v>
      </c>
      <c r="E63" s="351"/>
      <c r="F63" s="154" t="s">
        <v>190</v>
      </c>
      <c r="G63" s="155"/>
      <c r="H63" s="154"/>
      <c r="I63" s="158">
        <v>1</v>
      </c>
      <c r="J63" s="157"/>
    </row>
    <row r="64" spans="3:10" ht="27" customHeight="1" x14ac:dyDescent="0.2">
      <c r="C64" s="350"/>
      <c r="D64" s="351" t="s">
        <v>290</v>
      </c>
      <c r="E64" s="351"/>
      <c r="F64" s="154"/>
      <c r="G64" s="155"/>
      <c r="H64" s="154" t="s">
        <v>190</v>
      </c>
      <c r="I64" s="158">
        <v>0</v>
      </c>
      <c r="J64" s="157"/>
    </row>
    <row r="65" spans="3:10" ht="27" customHeight="1" x14ac:dyDescent="0.2">
      <c r="C65" s="350"/>
      <c r="D65" s="351" t="s">
        <v>291</v>
      </c>
      <c r="E65" s="351"/>
      <c r="F65" s="154"/>
      <c r="G65" s="155" t="s">
        <v>190</v>
      </c>
      <c r="H65" s="154"/>
      <c r="I65" s="156">
        <v>0.5</v>
      </c>
      <c r="J65" s="154" t="s">
        <v>292</v>
      </c>
    </row>
    <row r="66" spans="3:10" x14ac:dyDescent="0.2">
      <c r="C66" s="350"/>
      <c r="D66" s="352" t="s">
        <v>293</v>
      </c>
      <c r="E66" s="352"/>
      <c r="F66" s="352"/>
      <c r="G66" s="352"/>
      <c r="H66" s="352"/>
      <c r="I66" s="63">
        <f>+AVERAGE(I61:I65)</f>
        <v>0.7</v>
      </c>
      <c r="J66" s="61" t="str">
        <f>IF(I66&gt;=0.68,"Bueno",IF(I66&gt;=0.33,"Regular","Malo"))</f>
        <v>Bueno</v>
      </c>
    </row>
    <row r="67" spans="3:10" ht="27" customHeight="1" x14ac:dyDescent="0.2">
      <c r="C67" s="350" t="s">
        <v>294</v>
      </c>
      <c r="D67" s="351" t="s">
        <v>295</v>
      </c>
      <c r="E67" s="351"/>
      <c r="F67" s="154" t="s">
        <v>190</v>
      </c>
      <c r="G67" s="155"/>
      <c r="H67" s="154"/>
      <c r="I67" s="156">
        <v>1</v>
      </c>
      <c r="J67" s="157"/>
    </row>
    <row r="68" spans="3:10" ht="27" customHeight="1" x14ac:dyDescent="0.2">
      <c r="C68" s="350"/>
      <c r="D68" s="351" t="s">
        <v>296</v>
      </c>
      <c r="E68" s="351"/>
      <c r="F68" s="154"/>
      <c r="G68" s="155" t="s">
        <v>190</v>
      </c>
      <c r="H68" s="154"/>
      <c r="I68" s="156">
        <v>0.5</v>
      </c>
      <c r="J68" s="154" t="s">
        <v>297</v>
      </c>
    </row>
    <row r="69" spans="3:10" ht="27" customHeight="1" x14ac:dyDescent="0.2">
      <c r="C69" s="350"/>
      <c r="D69" s="351" t="s">
        <v>298</v>
      </c>
      <c r="E69" s="351"/>
      <c r="F69" s="154" t="s">
        <v>190</v>
      </c>
      <c r="G69" s="155"/>
      <c r="H69" s="154"/>
      <c r="I69" s="156">
        <v>1</v>
      </c>
      <c r="J69" s="157"/>
    </row>
    <row r="70" spans="3:10" ht="27" customHeight="1" x14ac:dyDescent="0.2">
      <c r="C70" s="350"/>
      <c r="D70" s="351" t="s">
        <v>299</v>
      </c>
      <c r="E70" s="351"/>
      <c r="F70" s="154" t="s">
        <v>190</v>
      </c>
      <c r="G70" s="155"/>
      <c r="H70" s="154"/>
      <c r="I70" s="156">
        <v>1</v>
      </c>
      <c r="J70" s="157"/>
    </row>
    <row r="71" spans="3:10" ht="27" customHeight="1" x14ac:dyDescent="0.2">
      <c r="C71" s="350"/>
      <c r="D71" s="351" t="s">
        <v>300</v>
      </c>
      <c r="E71" s="351"/>
      <c r="F71" s="154"/>
      <c r="G71" s="155"/>
      <c r="H71" s="154" t="s">
        <v>190</v>
      </c>
      <c r="I71" s="156">
        <v>0</v>
      </c>
      <c r="J71" s="154" t="s">
        <v>301</v>
      </c>
    </row>
    <row r="72" spans="3:10" ht="27" customHeight="1" x14ac:dyDescent="0.2">
      <c r="C72" s="350"/>
      <c r="D72" s="352" t="s">
        <v>302</v>
      </c>
      <c r="E72" s="352"/>
      <c r="F72" s="352"/>
      <c r="G72" s="352"/>
      <c r="H72" s="352"/>
      <c r="I72" s="63">
        <f>+AVERAGE(I67:I71)</f>
        <v>0.7</v>
      </c>
      <c r="J72" s="61" t="str">
        <f>IF(I72&gt;=0.68,"Bueno",IF(I72&gt;=0.33,"Regular","Malo"))</f>
        <v>Bueno</v>
      </c>
    </row>
    <row r="73" spans="3:10" ht="27.75" customHeight="1" x14ac:dyDescent="0.2">
      <c r="C73" s="349" t="s">
        <v>303</v>
      </c>
      <c r="D73" s="349"/>
      <c r="E73" s="349"/>
      <c r="F73" s="349"/>
      <c r="G73" s="349"/>
      <c r="H73" s="349"/>
      <c r="I73" s="63">
        <f>(I72+I66+I60)</f>
        <v>2.4</v>
      </c>
      <c r="J73" s="62" t="str">
        <f>IF(I73&lt;=1,"ALTA",IF(I73&lt;=2,"MEDIA","BAJA"))</f>
        <v>BAJA</v>
      </c>
    </row>
    <row r="75" spans="3:10" ht="15" customHeight="1" x14ac:dyDescent="0.25">
      <c r="C75" s="222" t="s">
        <v>171</v>
      </c>
      <c r="D75" s="222"/>
      <c r="E75" s="221" t="s">
        <v>172</v>
      </c>
      <c r="F75" s="221"/>
      <c r="G75" s="226"/>
      <c r="H75" s="226"/>
      <c r="I75" s="226"/>
    </row>
    <row r="76" spans="3:10" ht="15" customHeight="1" x14ac:dyDescent="0.25">
      <c r="C76" s="225" t="s">
        <v>173</v>
      </c>
      <c r="D76" s="224" t="s">
        <v>174</v>
      </c>
      <c r="E76" s="152"/>
      <c r="F76" s="152"/>
      <c r="G76" s="226"/>
      <c r="H76" s="226"/>
      <c r="I76" s="226"/>
    </row>
    <row r="77" spans="3:10" ht="15" customHeight="1" x14ac:dyDescent="0.25">
      <c r="C77" s="225" t="s">
        <v>175</v>
      </c>
      <c r="D77" s="224" t="s">
        <v>304</v>
      </c>
      <c r="E77" s="152"/>
      <c r="F77" s="152"/>
      <c r="G77" s="226"/>
      <c r="H77" s="226"/>
      <c r="I77" s="226"/>
    </row>
    <row r="78" spans="3:10" ht="15" customHeight="1" x14ac:dyDescent="0.25">
      <c r="C78" s="225" t="s">
        <v>178</v>
      </c>
      <c r="D78" s="224" t="s">
        <v>179</v>
      </c>
      <c r="E78" s="152"/>
      <c r="F78" s="152"/>
      <c r="G78" s="226"/>
      <c r="H78" s="226"/>
      <c r="I78" s="226"/>
    </row>
    <row r="79" spans="3:10" x14ac:dyDescent="0.2">
      <c r="C79" s="226"/>
      <c r="D79" s="226"/>
      <c r="E79" s="226"/>
      <c r="F79" s="226"/>
      <c r="G79" s="226"/>
      <c r="H79" s="226"/>
      <c r="I79" s="226"/>
    </row>
    <row r="80" spans="3:10" ht="51" customHeight="1" x14ac:dyDescent="0.2">
      <c r="C80" s="293" t="s">
        <v>34</v>
      </c>
      <c r="D80" s="347"/>
      <c r="E80" s="347"/>
      <c r="F80" s="347"/>
      <c r="G80" s="347"/>
      <c r="H80" s="347"/>
      <c r="I80" s="347"/>
      <c r="J80" s="347"/>
    </row>
    <row r="81" spans="3:10" ht="27" customHeight="1" x14ac:dyDescent="0.2">
      <c r="C81" s="278" t="s">
        <v>35</v>
      </c>
      <c r="D81" s="348"/>
      <c r="E81" s="348"/>
      <c r="F81" s="348"/>
      <c r="G81" s="348"/>
      <c r="H81" s="348"/>
      <c r="I81" s="348"/>
      <c r="J81" s="348"/>
    </row>
    <row r="82" spans="3:10" x14ac:dyDescent="0.2">
      <c r="C82" s="334"/>
      <c r="D82" s="334"/>
      <c r="E82" s="334"/>
      <c r="F82" s="334"/>
      <c r="G82" s="334"/>
      <c r="H82" s="334"/>
      <c r="I82" s="334"/>
      <c r="J82" s="334"/>
    </row>
  </sheetData>
  <sheetProtection algorithmName="SHA-512" hashValue="it0ol45+kCTEgn92/KQ6JvB1Ujlb8KXxYutLvsbScwpaZ48GmbSXAlD+1ShJgwxR87iprBdvgrKJ6nsSdMtz/Q==" saltValue="b0aL8PD7UV15fhsK2hcnVQ==" spinCount="100000" sheet="1" objects="1" scenarios="1" formatCells="0" formatColumns="0" formatRows="0"/>
  <mergeCells count="84">
    <mergeCell ref="C67:C72"/>
    <mergeCell ref="D70:E70"/>
    <mergeCell ref="D71:E71"/>
    <mergeCell ref="D64:E64"/>
    <mergeCell ref="D58:E58"/>
    <mergeCell ref="D59:E59"/>
    <mergeCell ref="D63:E63"/>
    <mergeCell ref="D60:H60"/>
    <mergeCell ref="D62:E62"/>
    <mergeCell ref="D72:H72"/>
    <mergeCell ref="D68:E68"/>
    <mergeCell ref="D69:E69"/>
    <mergeCell ref="D66:H66"/>
    <mergeCell ref="D67:E67"/>
    <mergeCell ref="D65:E65"/>
    <mergeCell ref="A2:A7"/>
    <mergeCell ref="C2:D5"/>
    <mergeCell ref="E2:I2"/>
    <mergeCell ref="E3:I3"/>
    <mergeCell ref="E4:I5"/>
    <mergeCell ref="C7:J7"/>
    <mergeCell ref="C46:C51"/>
    <mergeCell ref="C55:C60"/>
    <mergeCell ref="C61:C66"/>
    <mergeCell ref="D55:E55"/>
    <mergeCell ref="D61:E61"/>
    <mergeCell ref="D56:E56"/>
    <mergeCell ref="D48:E48"/>
    <mergeCell ref="D57:E57"/>
    <mergeCell ref="D54:E54"/>
    <mergeCell ref="C53:J53"/>
    <mergeCell ref="C52:H52"/>
    <mergeCell ref="D49:E49"/>
    <mergeCell ref="D51:H51"/>
    <mergeCell ref="D46:E46"/>
    <mergeCell ref="D47:E47"/>
    <mergeCell ref="D50:E50"/>
    <mergeCell ref="D41:E41"/>
    <mergeCell ref="C40:C45"/>
    <mergeCell ref="D34:E34"/>
    <mergeCell ref="C25:C30"/>
    <mergeCell ref="D22:E22"/>
    <mergeCell ref="D43:E43"/>
    <mergeCell ref="D44:E44"/>
    <mergeCell ref="C31:H31"/>
    <mergeCell ref="D28:E28"/>
    <mergeCell ref="D27:E27"/>
    <mergeCell ref="D30:H30"/>
    <mergeCell ref="D33:E33"/>
    <mergeCell ref="D40:E40"/>
    <mergeCell ref="C32:J32"/>
    <mergeCell ref="D35:E35"/>
    <mergeCell ref="D19:E19"/>
    <mergeCell ref="D29:E29"/>
    <mergeCell ref="C34:C39"/>
    <mergeCell ref="F9:J9"/>
    <mergeCell ref="D12:E12"/>
    <mergeCell ref="C10:J10"/>
    <mergeCell ref="C11:J11"/>
    <mergeCell ref="D16:E16"/>
    <mergeCell ref="D14:E14"/>
    <mergeCell ref="C9:E9"/>
    <mergeCell ref="D15:E15"/>
    <mergeCell ref="D17:E17"/>
    <mergeCell ref="C13:C18"/>
    <mergeCell ref="D18:H18"/>
    <mergeCell ref="D13:E13"/>
    <mergeCell ref="D20:E20"/>
    <mergeCell ref="C80:J80"/>
    <mergeCell ref="C81:J81"/>
    <mergeCell ref="C82:J82"/>
    <mergeCell ref="C73:H73"/>
    <mergeCell ref="C19:C24"/>
    <mergeCell ref="D38:E38"/>
    <mergeCell ref="D45:H45"/>
    <mergeCell ref="D39:H39"/>
    <mergeCell ref="D21:E21"/>
    <mergeCell ref="D25:E25"/>
    <mergeCell ref="D23:E23"/>
    <mergeCell ref="D24:H24"/>
    <mergeCell ref="D42:E42"/>
    <mergeCell ref="D36:E36"/>
    <mergeCell ref="D37:E37"/>
    <mergeCell ref="D26:E26"/>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2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2"/>
  <sheetViews>
    <sheetView showGridLines="0" view="pageBreakPreview" topLeftCell="A13" zoomScale="90" zoomScaleNormal="100" zoomScaleSheetLayoutView="90" workbookViewId="0">
      <selection activeCell="S3" sqref="S3:V3"/>
    </sheetView>
  </sheetViews>
  <sheetFormatPr baseColWidth="10" defaultColWidth="11.42578125" defaultRowHeight="12.75" x14ac:dyDescent="0.2"/>
  <cols>
    <col min="1" max="1" width="8.140625" style="50" customWidth="1"/>
    <col min="2" max="2" width="1.5703125" style="50" customWidth="1"/>
    <col min="3" max="3" width="17.85546875" style="50" customWidth="1"/>
    <col min="4" max="4" width="12.5703125" style="50" customWidth="1"/>
    <col min="5" max="5" width="5.7109375" style="50" customWidth="1"/>
    <col min="6" max="9" width="7.7109375" style="50" customWidth="1"/>
    <col min="10" max="10" width="5.7109375" style="50" customWidth="1"/>
    <col min="11" max="14" width="7.7109375" style="50" customWidth="1"/>
    <col min="15" max="15" width="5.7109375" style="50" customWidth="1"/>
    <col min="16" max="19" width="7.7109375" style="50" customWidth="1"/>
    <col min="20" max="20" width="5.7109375" style="50" customWidth="1"/>
    <col min="21" max="21" width="11.28515625" style="50" customWidth="1"/>
    <col min="22" max="22" width="7" style="50" customWidth="1"/>
    <col min="23" max="23" width="1.42578125" style="50" customWidth="1"/>
    <col min="24" max="16384" width="11.42578125" style="50"/>
  </cols>
  <sheetData>
    <row r="2" spans="1:22" ht="30.75" customHeight="1" x14ac:dyDescent="0.2">
      <c r="A2" s="370" t="s">
        <v>47</v>
      </c>
      <c r="C2" s="364"/>
      <c r="D2" s="365" t="s">
        <v>0</v>
      </c>
      <c r="E2" s="366"/>
      <c r="F2" s="366"/>
      <c r="G2" s="366"/>
      <c r="H2" s="366"/>
      <c r="I2" s="366"/>
      <c r="J2" s="366"/>
      <c r="K2" s="366"/>
      <c r="L2" s="366"/>
      <c r="M2" s="366"/>
      <c r="N2" s="366"/>
      <c r="O2" s="366"/>
      <c r="P2" s="366"/>
      <c r="Q2" s="366"/>
      <c r="R2" s="367"/>
      <c r="S2" s="365" t="s">
        <v>890</v>
      </c>
      <c r="T2" s="366"/>
      <c r="U2" s="366"/>
      <c r="V2" s="367"/>
    </row>
    <row r="3" spans="1:22" ht="24.95" customHeight="1" x14ac:dyDescent="0.2">
      <c r="A3" s="370"/>
      <c r="C3" s="364"/>
      <c r="D3" s="365" t="s">
        <v>1</v>
      </c>
      <c r="E3" s="366"/>
      <c r="F3" s="366"/>
      <c r="G3" s="366"/>
      <c r="H3" s="366"/>
      <c r="I3" s="366"/>
      <c r="J3" s="366"/>
      <c r="K3" s="366"/>
      <c r="L3" s="366"/>
      <c r="M3" s="366"/>
      <c r="N3" s="366"/>
      <c r="O3" s="366"/>
      <c r="P3" s="366"/>
      <c r="Q3" s="366"/>
      <c r="R3" s="367"/>
      <c r="S3" s="365" t="s">
        <v>2</v>
      </c>
      <c r="T3" s="366"/>
      <c r="U3" s="366"/>
      <c r="V3" s="367"/>
    </row>
    <row r="4" spans="1:22" ht="18.75" customHeight="1" x14ac:dyDescent="0.2">
      <c r="A4" s="370"/>
      <c r="C4" s="364"/>
      <c r="D4" s="309" t="s">
        <v>305</v>
      </c>
      <c r="E4" s="309"/>
      <c r="F4" s="309"/>
      <c r="G4" s="309"/>
      <c r="H4" s="309"/>
      <c r="I4" s="309"/>
      <c r="J4" s="309"/>
      <c r="K4" s="309"/>
      <c r="L4" s="309"/>
      <c r="M4" s="309"/>
      <c r="N4" s="309"/>
      <c r="O4" s="309"/>
      <c r="P4" s="309"/>
      <c r="Q4" s="309"/>
      <c r="R4" s="309"/>
      <c r="S4" s="365" t="s">
        <v>4</v>
      </c>
      <c r="T4" s="366"/>
      <c r="U4" s="366"/>
      <c r="V4" s="367"/>
    </row>
    <row r="5" spans="1:22" ht="17.25" customHeight="1" x14ac:dyDescent="0.2">
      <c r="A5" s="370"/>
      <c r="C5" s="364"/>
      <c r="D5" s="309"/>
      <c r="E5" s="309"/>
      <c r="F5" s="309"/>
      <c r="G5" s="309"/>
      <c r="H5" s="309"/>
      <c r="I5" s="309"/>
      <c r="J5" s="309"/>
      <c r="K5" s="309"/>
      <c r="L5" s="309"/>
      <c r="M5" s="309"/>
      <c r="N5" s="309"/>
      <c r="O5" s="309"/>
      <c r="P5" s="309"/>
      <c r="Q5" s="309"/>
      <c r="R5" s="309"/>
      <c r="S5" s="254" t="s">
        <v>896</v>
      </c>
      <c r="T5" s="254"/>
      <c r="U5" s="254"/>
      <c r="V5" s="254"/>
    </row>
    <row r="6" spans="1:22" ht="10.5" customHeight="1" x14ac:dyDescent="0.25">
      <c r="A6" s="370"/>
      <c r="C6" s="55"/>
      <c r="D6" s="55"/>
      <c r="E6" s="64"/>
      <c r="F6" s="64"/>
      <c r="G6" s="64"/>
      <c r="H6" s="64"/>
      <c r="I6" s="64"/>
      <c r="J6" s="64"/>
      <c r="K6" s="64"/>
      <c r="L6" s="64"/>
      <c r="M6" s="64"/>
      <c r="N6" s="64"/>
      <c r="O6" s="64"/>
      <c r="P6" s="64"/>
      <c r="Q6" s="64"/>
      <c r="R6" s="64"/>
      <c r="S6" s="64"/>
      <c r="T6" s="54"/>
      <c r="U6" s="54"/>
      <c r="V6" s="65"/>
    </row>
    <row r="7" spans="1:22" ht="24.95" customHeight="1" x14ac:dyDescent="0.2">
      <c r="A7" s="370"/>
      <c r="C7" s="363" t="s">
        <v>306</v>
      </c>
      <c r="D7" s="363"/>
      <c r="E7" s="363"/>
      <c r="F7" s="363"/>
      <c r="G7" s="363"/>
      <c r="H7" s="363"/>
      <c r="I7" s="363"/>
      <c r="J7" s="363"/>
      <c r="K7" s="363"/>
      <c r="L7" s="363"/>
      <c r="M7" s="363"/>
      <c r="N7" s="363"/>
      <c r="O7" s="363"/>
      <c r="P7" s="363"/>
      <c r="Q7" s="363"/>
      <c r="R7" s="363"/>
      <c r="S7" s="363"/>
      <c r="T7" s="363"/>
      <c r="U7" s="363"/>
      <c r="V7" s="363"/>
    </row>
    <row r="8" spans="1:22" x14ac:dyDescent="0.2">
      <c r="F8" s="13"/>
      <c r="G8" s="13"/>
      <c r="H8" s="13"/>
      <c r="I8" s="13"/>
      <c r="J8" s="13"/>
      <c r="K8" s="13"/>
      <c r="L8" s="13"/>
      <c r="M8" s="13"/>
      <c r="N8" s="13"/>
      <c r="O8" s="13"/>
      <c r="P8" s="13"/>
      <c r="Q8" s="13"/>
      <c r="R8" s="13"/>
      <c r="S8" s="13"/>
      <c r="T8" s="13"/>
      <c r="U8" s="13"/>
      <c r="V8" s="66"/>
    </row>
    <row r="9" spans="1:22" x14ac:dyDescent="0.2">
      <c r="C9" s="373" t="s">
        <v>181</v>
      </c>
      <c r="D9" s="373"/>
      <c r="E9" s="373"/>
      <c r="F9" s="371">
        <v>45770</v>
      </c>
      <c r="G9" s="372"/>
      <c r="H9" s="372"/>
      <c r="I9" s="372"/>
      <c r="J9" s="372"/>
      <c r="K9" s="372"/>
      <c r="L9" s="372"/>
      <c r="M9" s="372"/>
      <c r="N9" s="372"/>
      <c r="O9" s="372"/>
      <c r="P9" s="372"/>
      <c r="Q9" s="372"/>
      <c r="R9" s="372"/>
      <c r="S9" s="372"/>
      <c r="T9" s="372"/>
      <c r="U9" s="372"/>
      <c r="V9" s="372"/>
    </row>
    <row r="10" spans="1:22" x14ac:dyDescent="0.2">
      <c r="C10" s="375"/>
      <c r="D10" s="375"/>
      <c r="E10" s="375"/>
      <c r="F10" s="375"/>
      <c r="G10" s="375"/>
      <c r="H10" s="375"/>
      <c r="I10" s="375"/>
      <c r="J10" s="375"/>
      <c r="K10" s="375"/>
      <c r="L10" s="375"/>
      <c r="M10" s="375"/>
      <c r="N10" s="375"/>
      <c r="O10" s="375"/>
      <c r="P10" s="375"/>
      <c r="Q10" s="375"/>
      <c r="R10" s="375"/>
      <c r="S10" s="375"/>
      <c r="T10" s="375"/>
      <c r="U10" s="375"/>
      <c r="V10" s="375"/>
    </row>
    <row r="11" spans="1:22" x14ac:dyDescent="0.2">
      <c r="C11" s="374" t="s">
        <v>307</v>
      </c>
      <c r="D11" s="374"/>
      <c r="E11" s="374"/>
      <c r="F11" s="374" t="s">
        <v>308</v>
      </c>
      <c r="G11" s="374"/>
      <c r="H11" s="374"/>
      <c r="I11" s="374"/>
      <c r="J11" s="374"/>
      <c r="K11" s="374"/>
      <c r="L11" s="374"/>
      <c r="M11" s="374"/>
      <c r="N11" s="374"/>
      <c r="O11" s="374"/>
      <c r="P11" s="374"/>
      <c r="Q11" s="374"/>
      <c r="R11" s="374"/>
      <c r="S11" s="374"/>
      <c r="T11" s="374"/>
      <c r="U11" s="374" t="s">
        <v>309</v>
      </c>
      <c r="V11" s="374"/>
    </row>
    <row r="12" spans="1:22" x14ac:dyDescent="0.2">
      <c r="C12" s="374"/>
      <c r="D12" s="374"/>
      <c r="E12" s="374"/>
      <c r="F12" s="374" t="s">
        <v>216</v>
      </c>
      <c r="G12" s="374"/>
      <c r="H12" s="374"/>
      <c r="I12" s="374"/>
      <c r="J12" s="374"/>
      <c r="K12" s="374" t="s">
        <v>247</v>
      </c>
      <c r="L12" s="374"/>
      <c r="M12" s="374"/>
      <c r="N12" s="374"/>
      <c r="O12" s="374"/>
      <c r="P12" s="374" t="s">
        <v>310</v>
      </c>
      <c r="Q12" s="374"/>
      <c r="R12" s="374"/>
      <c r="S12" s="374"/>
      <c r="T12" s="374"/>
      <c r="U12" s="374"/>
      <c r="V12" s="374"/>
    </row>
    <row r="13" spans="1:22" ht="109.5" customHeight="1" x14ac:dyDescent="0.2">
      <c r="C13" s="1" t="s">
        <v>182</v>
      </c>
      <c r="D13" s="2" t="s">
        <v>311</v>
      </c>
      <c r="E13" s="2" t="s">
        <v>312</v>
      </c>
      <c r="F13" s="2" t="s">
        <v>313</v>
      </c>
      <c r="G13" s="2" t="s">
        <v>314</v>
      </c>
      <c r="H13" s="2" t="s">
        <v>315</v>
      </c>
      <c r="I13" s="2" t="s">
        <v>316</v>
      </c>
      <c r="J13" s="2" t="s">
        <v>317</v>
      </c>
      <c r="K13" s="2" t="s">
        <v>318</v>
      </c>
      <c r="L13" s="2" t="s">
        <v>319</v>
      </c>
      <c r="M13" s="2" t="s">
        <v>320</v>
      </c>
      <c r="N13" s="2" t="s">
        <v>321</v>
      </c>
      <c r="O13" s="2" t="s">
        <v>322</v>
      </c>
      <c r="P13" s="2" t="s">
        <v>323</v>
      </c>
      <c r="Q13" s="2" t="s">
        <v>324</v>
      </c>
      <c r="R13" s="2" t="s">
        <v>325</v>
      </c>
      <c r="S13" s="2" t="s">
        <v>326</v>
      </c>
      <c r="T13" s="2" t="s">
        <v>327</v>
      </c>
      <c r="U13" s="1" t="s">
        <v>328</v>
      </c>
      <c r="V13" s="2" t="s">
        <v>329</v>
      </c>
    </row>
    <row r="14" spans="1:22" ht="42.75" customHeight="1" x14ac:dyDescent="0.2">
      <c r="C14" s="3" t="str">
        <f>'Ficha Técnica 2'!C13</f>
        <v>Movimientos sísmicos</v>
      </c>
      <c r="D14" s="3" t="str">
        <f>'Ficha Técnica 2'!G13</f>
        <v>PROBABLE</v>
      </c>
      <c r="E14" s="3"/>
      <c r="F14" s="1" t="s">
        <v>330</v>
      </c>
      <c r="G14" s="1" t="s">
        <v>330</v>
      </c>
      <c r="H14" s="1" t="s">
        <v>330</v>
      </c>
      <c r="I14" s="1" t="s">
        <v>331</v>
      </c>
      <c r="J14" s="1"/>
      <c r="K14" s="1" t="s">
        <v>332</v>
      </c>
      <c r="L14" s="1" t="s">
        <v>332</v>
      </c>
      <c r="M14" s="1" t="s">
        <v>332</v>
      </c>
      <c r="N14" s="1" t="s">
        <v>333</v>
      </c>
      <c r="O14" s="1"/>
      <c r="P14" s="1" t="s">
        <v>332</v>
      </c>
      <c r="Q14" s="1" t="s">
        <v>332</v>
      </c>
      <c r="R14" s="1" t="s">
        <v>332</v>
      </c>
      <c r="S14" s="1" t="s">
        <v>331</v>
      </c>
      <c r="T14" s="1"/>
      <c r="U14" s="68"/>
      <c r="V14" s="159" t="s">
        <v>334</v>
      </c>
    </row>
    <row r="15" spans="1:22" ht="39.75" customHeight="1" x14ac:dyDescent="0.2">
      <c r="C15" s="3" t="str">
        <f>'Ficha Técnica 2'!C14</f>
        <v>Tormenta eléctrica (cambio climático)</v>
      </c>
      <c r="D15" s="3" t="str">
        <f>'Ficha Técnica 2'!G14</f>
        <v>POSIBLE</v>
      </c>
      <c r="E15" s="69"/>
      <c r="F15" s="67" t="str">
        <f t="shared" ref="F15:I23" si="0">+F14</f>
        <v xml:space="preserve">Bueno </v>
      </c>
      <c r="G15" s="67" t="str">
        <f t="shared" si="0"/>
        <v xml:space="preserve">Bueno </v>
      </c>
      <c r="H15" s="67" t="str">
        <f t="shared" si="0"/>
        <v xml:space="preserve">Bueno </v>
      </c>
      <c r="I15" s="67" t="str">
        <f t="shared" si="0"/>
        <v>BAJA</v>
      </c>
      <c r="J15" s="1"/>
      <c r="K15" s="1" t="str">
        <f t="shared" ref="K15:N23" si="1">+K14</f>
        <v>Bueno</v>
      </c>
      <c r="L15" s="1" t="str">
        <f t="shared" si="1"/>
        <v>Bueno</v>
      </c>
      <c r="M15" s="1" t="str">
        <f t="shared" si="1"/>
        <v>Bueno</v>
      </c>
      <c r="N15" s="1" t="str">
        <f t="shared" si="1"/>
        <v>Baja</v>
      </c>
      <c r="O15" s="1"/>
      <c r="P15" s="67" t="str">
        <f t="shared" ref="P15:S23" si="2">+P14</f>
        <v>Bueno</v>
      </c>
      <c r="Q15" s="67" t="str">
        <f t="shared" si="2"/>
        <v>Bueno</v>
      </c>
      <c r="R15" s="67" t="str">
        <f t="shared" si="2"/>
        <v>Bueno</v>
      </c>
      <c r="S15" s="67" t="str">
        <f t="shared" si="2"/>
        <v>BAJA</v>
      </c>
      <c r="T15" s="1"/>
      <c r="U15" s="68"/>
      <c r="V15" s="159" t="s">
        <v>334</v>
      </c>
    </row>
    <row r="16" spans="1:22" ht="39.75" customHeight="1" x14ac:dyDescent="0.2">
      <c r="C16" s="3" t="str">
        <f>'Ficha Técnica 2'!C15</f>
        <v>Lluvias Torrenciales (cambio climático)</v>
      </c>
      <c r="D16" s="3" t="str">
        <f>'Ficha Técnica 2'!G15</f>
        <v>PROBABLE</v>
      </c>
      <c r="E16" s="69"/>
      <c r="F16" s="67" t="str">
        <f t="shared" si="0"/>
        <v xml:space="preserve">Bueno </v>
      </c>
      <c r="G16" s="67" t="str">
        <f t="shared" si="0"/>
        <v xml:space="preserve">Bueno </v>
      </c>
      <c r="H16" s="67" t="str">
        <f t="shared" si="0"/>
        <v xml:space="preserve">Bueno </v>
      </c>
      <c r="I16" s="67" t="str">
        <f t="shared" si="0"/>
        <v>BAJA</v>
      </c>
      <c r="J16" s="1"/>
      <c r="K16" s="1" t="str">
        <f t="shared" si="1"/>
        <v>Bueno</v>
      </c>
      <c r="L16" s="1" t="str">
        <f t="shared" si="1"/>
        <v>Bueno</v>
      </c>
      <c r="M16" s="1" t="str">
        <f t="shared" si="1"/>
        <v>Bueno</v>
      </c>
      <c r="N16" s="1" t="str">
        <f t="shared" si="1"/>
        <v>Baja</v>
      </c>
      <c r="O16" s="1"/>
      <c r="P16" s="67" t="str">
        <f t="shared" si="2"/>
        <v>Bueno</v>
      </c>
      <c r="Q16" s="67" t="str">
        <f t="shared" si="2"/>
        <v>Bueno</v>
      </c>
      <c r="R16" s="67" t="str">
        <f t="shared" si="2"/>
        <v>Bueno</v>
      </c>
      <c r="S16" s="67" t="str">
        <f t="shared" si="2"/>
        <v>BAJA</v>
      </c>
      <c r="T16" s="1"/>
      <c r="U16" s="68"/>
      <c r="V16" s="159" t="s">
        <v>334</v>
      </c>
    </row>
    <row r="17" spans="3:22" ht="39.75" customHeight="1" x14ac:dyDescent="0.2">
      <c r="C17" s="3" t="str">
        <f>'Ficha Técnica 2'!C16</f>
        <v>Pandemia, brotes endémicos</v>
      </c>
      <c r="D17" s="3" t="str">
        <f>'Ficha Técnica 2'!G16</f>
        <v>PROBABLE</v>
      </c>
      <c r="E17" s="69"/>
      <c r="F17" s="67" t="str">
        <f t="shared" si="0"/>
        <v xml:space="preserve">Bueno </v>
      </c>
      <c r="G17" s="67" t="str">
        <f t="shared" si="0"/>
        <v xml:space="preserve">Bueno </v>
      </c>
      <c r="H17" s="67" t="str">
        <f t="shared" si="0"/>
        <v xml:space="preserve">Bueno </v>
      </c>
      <c r="I17" s="67" t="str">
        <f t="shared" si="0"/>
        <v>BAJA</v>
      </c>
      <c r="J17" s="1"/>
      <c r="K17" s="1" t="str">
        <f t="shared" si="1"/>
        <v>Bueno</v>
      </c>
      <c r="L17" s="1" t="str">
        <f t="shared" si="1"/>
        <v>Bueno</v>
      </c>
      <c r="M17" s="1" t="str">
        <f t="shared" si="1"/>
        <v>Bueno</v>
      </c>
      <c r="N17" s="1" t="str">
        <f t="shared" si="1"/>
        <v>Baja</v>
      </c>
      <c r="O17" s="1"/>
      <c r="P17" s="67" t="str">
        <f t="shared" si="2"/>
        <v>Bueno</v>
      </c>
      <c r="Q17" s="67" t="str">
        <f t="shared" si="2"/>
        <v>Bueno</v>
      </c>
      <c r="R17" s="67" t="str">
        <f t="shared" si="2"/>
        <v>Bueno</v>
      </c>
      <c r="S17" s="67" t="str">
        <f t="shared" si="2"/>
        <v>BAJA</v>
      </c>
      <c r="T17" s="1"/>
      <c r="U17" s="68"/>
      <c r="V17" s="159" t="s">
        <v>334</v>
      </c>
    </row>
    <row r="18" spans="3:22" ht="39" customHeight="1" x14ac:dyDescent="0.2">
      <c r="C18" s="3" t="str">
        <f>'Ficha Técnica 2'!C17</f>
        <v>Vendavales (cambio climático)</v>
      </c>
      <c r="D18" s="3" t="str">
        <f>'Ficha Técnica 2'!G17</f>
        <v>PROBABLE</v>
      </c>
      <c r="E18" s="3"/>
      <c r="F18" s="67" t="str">
        <f t="shared" si="0"/>
        <v xml:space="preserve">Bueno </v>
      </c>
      <c r="G18" s="67" t="str">
        <f t="shared" si="0"/>
        <v xml:space="preserve">Bueno </v>
      </c>
      <c r="H18" s="67" t="str">
        <f t="shared" si="0"/>
        <v xml:space="preserve">Bueno </v>
      </c>
      <c r="I18" s="67" t="str">
        <f t="shared" si="0"/>
        <v>BAJA</v>
      </c>
      <c r="J18" s="1"/>
      <c r="K18" s="1" t="str">
        <f t="shared" si="1"/>
        <v>Bueno</v>
      </c>
      <c r="L18" s="1" t="str">
        <f t="shared" si="1"/>
        <v>Bueno</v>
      </c>
      <c r="M18" s="1" t="str">
        <f t="shared" si="1"/>
        <v>Bueno</v>
      </c>
      <c r="N18" s="1" t="str">
        <f t="shared" si="1"/>
        <v>Baja</v>
      </c>
      <c r="O18" s="1"/>
      <c r="P18" s="67" t="str">
        <f t="shared" si="2"/>
        <v>Bueno</v>
      </c>
      <c r="Q18" s="67" t="str">
        <f t="shared" si="2"/>
        <v>Bueno</v>
      </c>
      <c r="R18" s="67" t="str">
        <f t="shared" si="2"/>
        <v>Bueno</v>
      </c>
      <c r="S18" s="67" t="str">
        <f t="shared" si="2"/>
        <v>BAJA</v>
      </c>
      <c r="T18" s="1"/>
      <c r="U18" s="68"/>
      <c r="V18" s="159" t="s">
        <v>334</v>
      </c>
    </row>
    <row r="19" spans="3:22" ht="39" customHeight="1" x14ac:dyDescent="0.2">
      <c r="C19" s="3" t="str">
        <f>'Ficha Técnica 2'!C19</f>
        <v>Incendio</v>
      </c>
      <c r="D19" s="3" t="str">
        <f>'Ficha Técnica 2'!G19</f>
        <v>POSIBLE</v>
      </c>
      <c r="E19" s="69"/>
      <c r="F19" s="67" t="str">
        <f t="shared" si="0"/>
        <v xml:space="preserve">Bueno </v>
      </c>
      <c r="G19" s="67" t="str">
        <f t="shared" si="0"/>
        <v xml:space="preserve">Bueno </v>
      </c>
      <c r="H19" s="67" t="str">
        <f t="shared" si="0"/>
        <v xml:space="preserve">Bueno </v>
      </c>
      <c r="I19" s="67" t="str">
        <f t="shared" si="0"/>
        <v>BAJA</v>
      </c>
      <c r="J19" s="1"/>
      <c r="K19" s="1" t="str">
        <f t="shared" si="1"/>
        <v>Bueno</v>
      </c>
      <c r="L19" s="1" t="str">
        <f t="shared" si="1"/>
        <v>Bueno</v>
      </c>
      <c r="M19" s="1" t="str">
        <f t="shared" si="1"/>
        <v>Bueno</v>
      </c>
      <c r="N19" s="1" t="str">
        <f t="shared" si="1"/>
        <v>Baja</v>
      </c>
      <c r="O19" s="1"/>
      <c r="P19" s="67" t="str">
        <f t="shared" si="2"/>
        <v>Bueno</v>
      </c>
      <c r="Q19" s="67" t="str">
        <f t="shared" si="2"/>
        <v>Bueno</v>
      </c>
      <c r="R19" s="67" t="str">
        <f t="shared" si="2"/>
        <v>Bueno</v>
      </c>
      <c r="S19" s="67" t="str">
        <f t="shared" si="2"/>
        <v>BAJA</v>
      </c>
      <c r="T19" s="1"/>
      <c r="U19" s="68"/>
      <c r="V19" s="159" t="s">
        <v>334</v>
      </c>
    </row>
    <row r="20" spans="3:22" ht="39" customHeight="1" x14ac:dyDescent="0.2">
      <c r="C20" s="3" t="str">
        <f>'Ficha Técnica 2'!C20</f>
        <v>Químicos  (Derrames)</v>
      </c>
      <c r="D20" s="3" t="str">
        <f>'Ficha Técnica 2'!G20</f>
        <v>POSIBLE</v>
      </c>
      <c r="E20" s="69"/>
      <c r="F20" s="67" t="str">
        <f t="shared" si="0"/>
        <v xml:space="preserve">Bueno </v>
      </c>
      <c r="G20" s="67" t="str">
        <f t="shared" si="0"/>
        <v xml:space="preserve">Bueno </v>
      </c>
      <c r="H20" s="67" t="str">
        <f t="shared" si="0"/>
        <v xml:space="preserve">Bueno </v>
      </c>
      <c r="I20" s="67" t="str">
        <f t="shared" si="0"/>
        <v>BAJA</v>
      </c>
      <c r="J20" s="1"/>
      <c r="K20" s="1" t="str">
        <f t="shared" si="1"/>
        <v>Bueno</v>
      </c>
      <c r="L20" s="1" t="str">
        <f t="shared" si="1"/>
        <v>Bueno</v>
      </c>
      <c r="M20" s="1" t="str">
        <f t="shared" si="1"/>
        <v>Bueno</v>
      </c>
      <c r="N20" s="1" t="str">
        <f t="shared" si="1"/>
        <v>Baja</v>
      </c>
      <c r="O20" s="1"/>
      <c r="P20" s="67" t="str">
        <f t="shared" si="2"/>
        <v>Bueno</v>
      </c>
      <c r="Q20" s="67" t="str">
        <f t="shared" si="2"/>
        <v>Bueno</v>
      </c>
      <c r="R20" s="67" t="str">
        <f t="shared" si="2"/>
        <v>Bueno</v>
      </c>
      <c r="S20" s="67" t="str">
        <f t="shared" si="2"/>
        <v>BAJA</v>
      </c>
      <c r="T20" s="1"/>
      <c r="U20" s="68"/>
      <c r="V20" s="159" t="s">
        <v>334</v>
      </c>
    </row>
    <row r="21" spans="3:22" ht="39" customHeight="1" x14ac:dyDescent="0.2">
      <c r="C21" s="3" t="str">
        <f>'Ficha Técnica 2'!C21</f>
        <v>Accidentes de tránsito</v>
      </c>
      <c r="D21" s="3" t="str">
        <f>'Ficha Técnica 2'!G21</f>
        <v>PROBABLE</v>
      </c>
      <c r="E21" s="69"/>
      <c r="F21" s="67" t="str">
        <f t="shared" si="0"/>
        <v xml:space="preserve">Bueno </v>
      </c>
      <c r="G21" s="67" t="str">
        <f t="shared" si="0"/>
        <v xml:space="preserve">Bueno </v>
      </c>
      <c r="H21" s="67" t="str">
        <f t="shared" si="0"/>
        <v xml:space="preserve">Bueno </v>
      </c>
      <c r="I21" s="67" t="str">
        <f t="shared" si="0"/>
        <v>BAJA</v>
      </c>
      <c r="J21" s="1"/>
      <c r="K21" s="1" t="str">
        <f t="shared" si="1"/>
        <v>Bueno</v>
      </c>
      <c r="L21" s="1" t="str">
        <f t="shared" si="1"/>
        <v>Bueno</v>
      </c>
      <c r="M21" s="1" t="str">
        <f t="shared" si="1"/>
        <v>Bueno</v>
      </c>
      <c r="N21" s="1" t="str">
        <f t="shared" si="1"/>
        <v>Baja</v>
      </c>
      <c r="O21" s="1"/>
      <c r="P21" s="67" t="str">
        <f t="shared" si="2"/>
        <v>Bueno</v>
      </c>
      <c r="Q21" s="67" t="str">
        <f t="shared" si="2"/>
        <v>Bueno</v>
      </c>
      <c r="R21" s="67" t="str">
        <f t="shared" si="2"/>
        <v>Bueno</v>
      </c>
      <c r="S21" s="67" t="str">
        <f t="shared" si="2"/>
        <v>BAJA</v>
      </c>
      <c r="T21" s="1"/>
      <c r="U21" s="68"/>
      <c r="V21" s="159" t="s">
        <v>334</v>
      </c>
    </row>
    <row r="22" spans="3:22" ht="38.25" customHeight="1" x14ac:dyDescent="0.2">
      <c r="C22" s="3" t="str">
        <f>'Ficha Técnica 2'!C23</f>
        <v>Asonadas</v>
      </c>
      <c r="D22" s="3" t="str">
        <f>'Ficha Técnica 2'!G23</f>
        <v>PROBABLE</v>
      </c>
      <c r="E22" s="69"/>
      <c r="F22" s="67" t="str">
        <f t="shared" si="0"/>
        <v xml:space="preserve">Bueno </v>
      </c>
      <c r="G22" s="67" t="str">
        <f t="shared" si="0"/>
        <v xml:space="preserve">Bueno </v>
      </c>
      <c r="H22" s="67" t="str">
        <f t="shared" si="0"/>
        <v xml:space="preserve">Bueno </v>
      </c>
      <c r="I22" s="67" t="str">
        <f t="shared" si="0"/>
        <v>BAJA</v>
      </c>
      <c r="J22" s="1"/>
      <c r="K22" s="1" t="str">
        <f t="shared" si="1"/>
        <v>Bueno</v>
      </c>
      <c r="L22" s="1" t="str">
        <f t="shared" si="1"/>
        <v>Bueno</v>
      </c>
      <c r="M22" s="1" t="str">
        <f t="shared" si="1"/>
        <v>Bueno</v>
      </c>
      <c r="N22" s="1" t="str">
        <f t="shared" si="1"/>
        <v>Baja</v>
      </c>
      <c r="O22" s="1"/>
      <c r="P22" s="67" t="str">
        <f t="shared" si="2"/>
        <v>Bueno</v>
      </c>
      <c r="Q22" s="67" t="str">
        <f t="shared" si="2"/>
        <v>Bueno</v>
      </c>
      <c r="R22" s="67" t="str">
        <f t="shared" si="2"/>
        <v>Bueno</v>
      </c>
      <c r="S22" s="67" t="str">
        <f t="shared" si="2"/>
        <v>BAJA</v>
      </c>
      <c r="T22" s="1"/>
      <c r="U22" s="68"/>
      <c r="V22" s="159" t="s">
        <v>334</v>
      </c>
    </row>
    <row r="23" spans="3:22" ht="40.5" customHeight="1" x14ac:dyDescent="0.2">
      <c r="C23" s="3" t="str">
        <f>'Ficha Técnica 2'!C24</f>
        <v>Asalto y/o robo</v>
      </c>
      <c r="D23" s="3" t="str">
        <f>'Ficha Técnica 2'!G24</f>
        <v>PROBABLE</v>
      </c>
      <c r="E23" s="69"/>
      <c r="F23" s="67" t="str">
        <f t="shared" si="0"/>
        <v xml:space="preserve">Bueno </v>
      </c>
      <c r="G23" s="67" t="str">
        <f t="shared" si="0"/>
        <v xml:space="preserve">Bueno </v>
      </c>
      <c r="H23" s="67" t="str">
        <f t="shared" si="0"/>
        <v xml:space="preserve">Bueno </v>
      </c>
      <c r="I23" s="67" t="str">
        <f t="shared" si="0"/>
        <v>BAJA</v>
      </c>
      <c r="J23" s="1"/>
      <c r="K23" s="1" t="str">
        <f t="shared" si="1"/>
        <v>Bueno</v>
      </c>
      <c r="L23" s="1" t="str">
        <f t="shared" si="1"/>
        <v>Bueno</v>
      </c>
      <c r="M23" s="1" t="str">
        <f t="shared" si="1"/>
        <v>Bueno</v>
      </c>
      <c r="N23" s="1" t="str">
        <f t="shared" si="1"/>
        <v>Baja</v>
      </c>
      <c r="O23" s="1"/>
      <c r="P23" s="67" t="str">
        <f t="shared" si="2"/>
        <v>Bueno</v>
      </c>
      <c r="Q23" s="67" t="str">
        <f t="shared" si="2"/>
        <v>Bueno</v>
      </c>
      <c r="R23" s="67" t="str">
        <f t="shared" si="2"/>
        <v>Bueno</v>
      </c>
      <c r="S23" s="67" t="str">
        <f t="shared" si="2"/>
        <v>BAJA</v>
      </c>
      <c r="T23" s="1"/>
      <c r="U23" s="68"/>
      <c r="V23" s="159" t="s">
        <v>334</v>
      </c>
    </row>
    <row r="25" spans="3:22" ht="15" customHeight="1" x14ac:dyDescent="0.25">
      <c r="C25" s="332" t="s">
        <v>171</v>
      </c>
      <c r="D25" s="332"/>
      <c r="E25" s="369" t="s">
        <v>172</v>
      </c>
      <c r="F25" s="369"/>
    </row>
    <row r="26" spans="3:22" ht="15" customHeight="1" x14ac:dyDescent="0.25">
      <c r="C26" s="152" t="s">
        <v>173</v>
      </c>
      <c r="D26" s="227" t="s">
        <v>174</v>
      </c>
      <c r="E26" s="40"/>
      <c r="F26" s="40"/>
    </row>
    <row r="27" spans="3:22" ht="15" customHeight="1" x14ac:dyDescent="0.25">
      <c r="C27" s="152" t="s">
        <v>175</v>
      </c>
      <c r="D27" s="227" t="s">
        <v>304</v>
      </c>
      <c r="E27" s="40"/>
      <c r="F27" s="40"/>
    </row>
    <row r="28" spans="3:22" ht="15" customHeight="1" x14ac:dyDescent="0.25">
      <c r="C28" s="152" t="s">
        <v>178</v>
      </c>
      <c r="D28" s="227" t="s">
        <v>179</v>
      </c>
      <c r="E28" s="40"/>
      <c r="F28" s="40"/>
    </row>
    <row r="29" spans="3:22" ht="47.25" customHeight="1" x14ac:dyDescent="0.2">
      <c r="C29" s="293" t="s">
        <v>34</v>
      </c>
      <c r="D29" s="293"/>
      <c r="E29" s="293"/>
      <c r="F29" s="293"/>
      <c r="G29" s="293"/>
      <c r="H29" s="293"/>
      <c r="I29" s="293"/>
      <c r="J29" s="293"/>
      <c r="K29" s="293"/>
      <c r="L29" s="293"/>
      <c r="M29" s="293"/>
      <c r="N29" s="293"/>
      <c r="O29" s="293"/>
      <c r="P29" s="293"/>
      <c r="Q29" s="293"/>
      <c r="R29" s="293"/>
      <c r="S29" s="293"/>
      <c r="T29" s="293"/>
      <c r="U29" s="293"/>
      <c r="V29" s="293"/>
    </row>
    <row r="30" spans="3:22" ht="23.25" customHeight="1" x14ac:dyDescent="0.2">
      <c r="C30" s="278" t="s">
        <v>35</v>
      </c>
      <c r="D30" s="278"/>
      <c r="E30" s="278"/>
      <c r="F30" s="278"/>
      <c r="G30" s="278"/>
      <c r="H30" s="278"/>
      <c r="I30" s="278"/>
      <c r="J30" s="278"/>
      <c r="K30" s="278"/>
      <c r="L30" s="278"/>
      <c r="M30" s="278"/>
      <c r="N30" s="278"/>
      <c r="O30" s="278"/>
      <c r="P30" s="278"/>
      <c r="Q30" s="278"/>
      <c r="R30" s="278"/>
      <c r="S30" s="278"/>
      <c r="T30" s="278"/>
      <c r="U30" s="278"/>
      <c r="V30" s="278"/>
    </row>
    <row r="31" spans="3:22" x14ac:dyDescent="0.2">
      <c r="C31" s="368"/>
      <c r="D31" s="368"/>
      <c r="E31" s="368"/>
      <c r="F31" s="368"/>
      <c r="G31" s="368"/>
      <c r="H31" s="368"/>
      <c r="I31" s="368"/>
      <c r="J31" s="368"/>
      <c r="K31" s="368"/>
      <c r="L31" s="368"/>
      <c r="M31" s="368"/>
      <c r="N31" s="368"/>
      <c r="O31" s="368"/>
      <c r="P31" s="368"/>
      <c r="Q31" s="368"/>
      <c r="R31" s="368"/>
      <c r="S31" s="368"/>
      <c r="T31" s="368"/>
      <c r="U31" s="368"/>
      <c r="V31" s="368"/>
    </row>
    <row r="32" spans="3:22" x14ac:dyDescent="0.2">
      <c r="C32" s="280"/>
      <c r="D32" s="280"/>
      <c r="E32" s="280"/>
      <c r="F32" s="280"/>
      <c r="G32" s="280"/>
      <c r="H32" s="280"/>
      <c r="I32" s="280"/>
      <c r="J32" s="280"/>
      <c r="K32" s="280"/>
      <c r="L32" s="280"/>
      <c r="M32" s="280"/>
      <c r="N32" s="280"/>
      <c r="O32" s="280"/>
      <c r="P32" s="280"/>
      <c r="Q32" s="280"/>
      <c r="R32" s="280"/>
      <c r="S32" s="280"/>
      <c r="T32" s="280"/>
      <c r="U32" s="280"/>
      <c r="V32" s="280"/>
    </row>
  </sheetData>
  <sheetProtection algorithmName="SHA-512" hashValue="dy9+Cjw9Ff0dSUX0geGKSrjvpEgBKfdV4V8OykyEbVPOkHithqp6ppzTltiNC6sy8RsU2SfM1WKubE4I43B+Sg==" saltValue="Mj5Jv9PIg6UaBZ4STfeYvw==" spinCount="100000" sheet="1" objects="1" scenarios="1" formatCells="0" formatColumns="0" formatRows="0"/>
  <mergeCells count="25">
    <mergeCell ref="A2:A7"/>
    <mergeCell ref="D4:R5"/>
    <mergeCell ref="F9:V9"/>
    <mergeCell ref="C9:E9"/>
    <mergeCell ref="C11:E12"/>
    <mergeCell ref="F11:T11"/>
    <mergeCell ref="U11:V12"/>
    <mergeCell ref="F12:J12"/>
    <mergeCell ref="K12:O12"/>
    <mergeCell ref="P12:T12"/>
    <mergeCell ref="C7:V7"/>
    <mergeCell ref="S2:V2"/>
    <mergeCell ref="S3:V3"/>
    <mergeCell ref="C10:V10"/>
    <mergeCell ref="S4:V4"/>
    <mergeCell ref="S5:V5"/>
    <mergeCell ref="C2:C5"/>
    <mergeCell ref="D2:R2"/>
    <mergeCell ref="D3:R3"/>
    <mergeCell ref="C32:V32"/>
    <mergeCell ref="C29:V29"/>
    <mergeCell ref="C30:V30"/>
    <mergeCell ref="C31:V31"/>
    <mergeCell ref="C25:D25"/>
    <mergeCell ref="E25:F25"/>
  </mergeCells>
  <printOptions horizontalCentered="1"/>
  <pageMargins left="1.1811023622047245" right="0.78740157480314965" top="0.78740157480314965" bottom="0.78740157480314965" header="0.78740157480314965" footer="0.78740157480314965"/>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L24"/>
  <sheetViews>
    <sheetView showGridLines="0" view="pageBreakPreview" zoomScaleNormal="100" zoomScaleSheetLayoutView="100" workbookViewId="0">
      <selection activeCell="H6" sqref="H6"/>
    </sheetView>
  </sheetViews>
  <sheetFormatPr baseColWidth="10" defaultColWidth="11.5703125" defaultRowHeight="14.25" x14ac:dyDescent="0.2"/>
  <cols>
    <col min="1" max="1" width="8.5703125" style="50" customWidth="1"/>
    <col min="2" max="2" width="1.7109375" style="50" customWidth="1"/>
    <col min="3" max="3" width="4.28515625" style="4" customWidth="1"/>
    <col min="4" max="4" width="19.5703125" style="4" customWidth="1"/>
    <col min="5" max="5" width="22.28515625" style="4" customWidth="1"/>
    <col min="6" max="6" width="18" style="5" customWidth="1"/>
    <col min="7" max="7" width="13.85546875" style="5" customWidth="1"/>
    <col min="8" max="8" width="13.85546875" style="4" customWidth="1"/>
    <col min="9" max="9" width="7" style="4" customWidth="1"/>
    <col min="10" max="10" width="1.42578125" style="4" customWidth="1"/>
    <col min="11" max="12" width="11.5703125" style="4"/>
    <col min="13" max="16384" width="11.5703125" style="50"/>
  </cols>
  <sheetData>
    <row r="2" spans="1:9" ht="21" customHeight="1" x14ac:dyDescent="0.2">
      <c r="A2" s="336" t="s">
        <v>47</v>
      </c>
      <c r="C2" s="309"/>
      <c r="D2" s="309"/>
      <c r="E2" s="251" t="s">
        <v>0</v>
      </c>
      <c r="F2" s="252"/>
      <c r="G2" s="253"/>
      <c r="H2" s="377" t="s">
        <v>890</v>
      </c>
      <c r="I2" s="377"/>
    </row>
    <row r="3" spans="1:9" ht="26.25" customHeight="1" x14ac:dyDescent="0.2">
      <c r="A3" s="336"/>
      <c r="C3" s="309"/>
      <c r="D3" s="309"/>
      <c r="E3" s="251" t="s">
        <v>1</v>
      </c>
      <c r="F3" s="252"/>
      <c r="G3" s="253"/>
      <c r="H3" s="377" t="s">
        <v>2</v>
      </c>
      <c r="I3" s="377"/>
    </row>
    <row r="4" spans="1:9" ht="21" customHeight="1" x14ac:dyDescent="0.2">
      <c r="A4" s="336"/>
      <c r="C4" s="309"/>
      <c r="D4" s="309"/>
      <c r="E4" s="257" t="s">
        <v>3</v>
      </c>
      <c r="F4" s="258"/>
      <c r="G4" s="259"/>
      <c r="H4" s="377" t="s">
        <v>4</v>
      </c>
      <c r="I4" s="377"/>
    </row>
    <row r="5" spans="1:9" ht="21" customHeight="1" x14ac:dyDescent="0.2">
      <c r="A5" s="336"/>
      <c r="C5" s="309"/>
      <c r="D5" s="309"/>
      <c r="E5" s="260"/>
      <c r="F5" s="261"/>
      <c r="G5" s="262"/>
      <c r="H5" s="255" t="s">
        <v>897</v>
      </c>
      <c r="I5" s="256"/>
    </row>
    <row r="6" spans="1:9" ht="13.5" customHeight="1" x14ac:dyDescent="0.2">
      <c r="A6" s="336"/>
      <c r="C6" s="18"/>
      <c r="D6" s="18"/>
      <c r="E6" s="18"/>
      <c r="F6" s="18"/>
      <c r="G6" s="18"/>
      <c r="H6" s="19"/>
      <c r="I6" s="19"/>
    </row>
    <row r="7" spans="1:9" ht="23.25" customHeight="1" x14ac:dyDescent="0.2">
      <c r="A7" s="336"/>
      <c r="C7" s="363" t="s">
        <v>335</v>
      </c>
      <c r="D7" s="363"/>
      <c r="E7" s="363"/>
      <c r="F7" s="363"/>
      <c r="G7" s="363"/>
      <c r="H7" s="363"/>
      <c r="I7" s="363"/>
    </row>
    <row r="8" spans="1:9" ht="15" customHeight="1" x14ac:dyDescent="0.2">
      <c r="C8" s="50"/>
      <c r="D8" s="50"/>
      <c r="E8" s="13"/>
      <c r="F8" s="13"/>
      <c r="G8" s="13"/>
      <c r="H8" s="13"/>
    </row>
    <row r="9" spans="1:9" x14ac:dyDescent="0.2">
      <c r="C9" s="373" t="s">
        <v>336</v>
      </c>
      <c r="D9" s="373"/>
      <c r="E9" s="371">
        <v>45770</v>
      </c>
      <c r="F9" s="371"/>
      <c r="G9" s="371"/>
      <c r="H9" s="371"/>
      <c r="I9" s="371"/>
    </row>
    <row r="10" spans="1:9" x14ac:dyDescent="0.2">
      <c r="C10" s="50"/>
      <c r="D10" s="50"/>
      <c r="E10" s="50"/>
      <c r="F10" s="70"/>
      <c r="G10" s="70"/>
      <c r="H10" s="50"/>
    </row>
    <row r="11" spans="1:9" ht="28.5" customHeight="1" x14ac:dyDescent="0.2">
      <c r="C11" s="376" t="s">
        <v>337</v>
      </c>
      <c r="D11" s="358" t="s">
        <v>338</v>
      </c>
      <c r="E11" s="358" t="s">
        <v>339</v>
      </c>
      <c r="F11" s="358" t="s">
        <v>340</v>
      </c>
      <c r="G11" s="358" t="s">
        <v>341</v>
      </c>
      <c r="H11" s="358" t="s">
        <v>342</v>
      </c>
      <c r="I11" s="71"/>
    </row>
    <row r="12" spans="1:9" x14ac:dyDescent="0.2">
      <c r="C12" s="376"/>
      <c r="D12" s="358"/>
      <c r="E12" s="358"/>
      <c r="F12" s="358"/>
      <c r="G12" s="358"/>
      <c r="H12" s="358"/>
      <c r="I12" s="71"/>
    </row>
    <row r="13" spans="1:9" ht="89.25" customHeight="1" x14ac:dyDescent="0.2">
      <c r="C13" s="160">
        <v>1</v>
      </c>
      <c r="D13" s="230" t="s">
        <v>343</v>
      </c>
      <c r="E13" s="160" t="s">
        <v>344</v>
      </c>
      <c r="F13" s="160" t="s">
        <v>345</v>
      </c>
      <c r="G13" s="161">
        <v>43862</v>
      </c>
      <c r="H13" s="162">
        <v>45992</v>
      </c>
      <c r="I13" s="71"/>
    </row>
    <row r="14" spans="1:9" ht="89.25" customHeight="1" x14ac:dyDescent="0.2">
      <c r="C14" s="160">
        <v>2</v>
      </c>
      <c r="D14" s="230" t="s">
        <v>346</v>
      </c>
      <c r="E14" s="160" t="s">
        <v>347</v>
      </c>
      <c r="F14" s="160" t="s">
        <v>348</v>
      </c>
      <c r="G14" s="161">
        <v>43862</v>
      </c>
      <c r="H14" s="162">
        <v>45992</v>
      </c>
      <c r="I14" s="71"/>
    </row>
    <row r="15" spans="1:9" ht="67.5" customHeight="1" x14ac:dyDescent="0.2">
      <c r="C15" s="160">
        <v>3</v>
      </c>
      <c r="D15" s="230" t="s">
        <v>349</v>
      </c>
      <c r="E15" s="160" t="s">
        <v>350</v>
      </c>
      <c r="F15" s="160" t="s">
        <v>345</v>
      </c>
      <c r="G15" s="161">
        <v>43862</v>
      </c>
      <c r="H15" s="162">
        <v>45992</v>
      </c>
      <c r="I15" s="71"/>
    </row>
    <row r="16" spans="1:9" ht="15.75" customHeight="1" x14ac:dyDescent="0.2">
      <c r="I16" s="71"/>
    </row>
    <row r="17" spans="3:10" ht="15" customHeight="1" x14ac:dyDescent="0.25">
      <c r="C17" s="332" t="s">
        <v>171</v>
      </c>
      <c r="D17" s="332"/>
      <c r="E17" s="369" t="s">
        <v>351</v>
      </c>
      <c r="F17" s="369"/>
    </row>
    <row r="18" spans="3:10" ht="15" customHeight="1" x14ac:dyDescent="0.25">
      <c r="C18" s="152" t="s">
        <v>352</v>
      </c>
      <c r="D18" s="331" t="s">
        <v>174</v>
      </c>
      <c r="E18" s="331"/>
      <c r="F18" s="331"/>
      <c r="G18" s="331"/>
      <c r="H18" s="331"/>
    </row>
    <row r="19" spans="3:10" ht="15" customHeight="1" x14ac:dyDescent="0.25">
      <c r="C19" s="227" t="s">
        <v>353</v>
      </c>
      <c r="D19" s="227"/>
      <c r="E19" s="40"/>
      <c r="F19" s="40"/>
    </row>
    <row r="20" spans="3:10" ht="15" customHeight="1" x14ac:dyDescent="0.25">
      <c r="C20" s="331" t="s">
        <v>354</v>
      </c>
      <c r="D20" s="331"/>
      <c r="E20" s="40"/>
      <c r="F20" s="40"/>
    </row>
    <row r="22" spans="3:10" ht="44.25" customHeight="1" x14ac:dyDescent="0.2">
      <c r="C22" s="293" t="s">
        <v>34</v>
      </c>
      <c r="D22" s="347"/>
      <c r="E22" s="347"/>
      <c r="F22" s="347"/>
      <c r="G22" s="347"/>
      <c r="H22" s="347"/>
      <c r="I22" s="347"/>
      <c r="J22" s="26"/>
    </row>
    <row r="23" spans="3:10" ht="30.75" customHeight="1" x14ac:dyDescent="0.2">
      <c r="C23" s="278" t="s">
        <v>35</v>
      </c>
      <c r="D23" s="348"/>
      <c r="E23" s="348"/>
      <c r="F23" s="348"/>
      <c r="G23" s="348"/>
      <c r="H23" s="348"/>
      <c r="I23" s="348"/>
      <c r="J23" s="26"/>
    </row>
    <row r="24" spans="3:10" ht="6" customHeight="1" x14ac:dyDescent="0.2">
      <c r="C24" s="334"/>
      <c r="D24" s="334"/>
      <c r="E24" s="334"/>
      <c r="F24" s="334"/>
      <c r="G24" s="334"/>
      <c r="H24" s="334"/>
      <c r="I24" s="334"/>
      <c r="J24" s="26"/>
    </row>
  </sheetData>
  <sheetProtection algorithmName="SHA-512" hashValue="k1YiN/lEorWk37u4nYw9x/alV8dGBMRsXAnFqOOONcNF+aGnQgah6zmuJXpA5vLKp8y+FJ5ir/fjjAEL/RruiA==" saltValue="uiQPXzrpYPU7a/MygyQDTw==" spinCount="100000" sheet="1" objects="1" scenarios="1" formatCells="0" formatColumns="0" formatRows="0"/>
  <mergeCells count="25">
    <mergeCell ref="C23:I23"/>
    <mergeCell ref="E17:F17"/>
    <mergeCell ref="A2:A7"/>
    <mergeCell ref="G11:G12"/>
    <mergeCell ref="C9:D9"/>
    <mergeCell ref="H3:I3"/>
    <mergeCell ref="H4:I4"/>
    <mergeCell ref="H5:I5"/>
    <mergeCell ref="D18:H18"/>
    <mergeCell ref="C24:I24"/>
    <mergeCell ref="C20:D20"/>
    <mergeCell ref="E3:G3"/>
    <mergeCell ref="D11:D12"/>
    <mergeCell ref="E11:E12"/>
    <mergeCell ref="F11:F12"/>
    <mergeCell ref="C22:I22"/>
    <mergeCell ref="E4:G5"/>
    <mergeCell ref="C7:I7"/>
    <mergeCell ref="E9:I9"/>
    <mergeCell ref="C2:D5"/>
    <mergeCell ref="C17:D17"/>
    <mergeCell ref="C11:C12"/>
    <mergeCell ref="E2:G2"/>
    <mergeCell ref="H11:H12"/>
    <mergeCell ref="H2:I2"/>
  </mergeCells>
  <printOptions horizontalCentered="1"/>
  <pageMargins left="1.1811023622047245" right="0.78740157480314965" top="0.78740157480314965" bottom="0.78740157480314965" header="0.78740157480314965" footer="0.78740157480314965"/>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E106"/>
  <sheetViews>
    <sheetView showGridLines="0" view="pageBreakPreview" zoomScaleNormal="100" zoomScaleSheetLayoutView="100" workbookViewId="0">
      <selection activeCell="X6" sqref="X6"/>
    </sheetView>
  </sheetViews>
  <sheetFormatPr baseColWidth="10" defaultColWidth="9.140625" defaultRowHeight="14.25" x14ac:dyDescent="0.2"/>
  <cols>
    <col min="1" max="1" width="9" style="6" customWidth="1"/>
    <col min="2" max="2" width="3" style="6" customWidth="1"/>
    <col min="3" max="4" width="3.7109375" style="6" customWidth="1"/>
    <col min="5" max="5" width="5.5703125" style="6" customWidth="1"/>
    <col min="6" max="23" width="3.7109375" style="6" customWidth="1"/>
    <col min="24" max="29" width="4.7109375" style="6" customWidth="1"/>
    <col min="30" max="30" width="17.28515625" style="6" customWidth="1"/>
    <col min="31" max="31" width="1.7109375" style="6" customWidth="1"/>
    <col min="32" max="256" width="11.42578125" style="6" customWidth="1"/>
    <col min="257" max="16384" width="9.140625" style="6"/>
  </cols>
  <sheetData>
    <row r="2" spans="1:31" ht="29.25" customHeight="1" x14ac:dyDescent="0.2">
      <c r="A2" s="336" t="s">
        <v>47</v>
      </c>
      <c r="C2" s="415"/>
      <c r="D2" s="415"/>
      <c r="E2" s="415"/>
      <c r="F2" s="415"/>
      <c r="G2" s="415"/>
      <c r="H2" s="254" t="s">
        <v>0</v>
      </c>
      <c r="I2" s="254"/>
      <c r="J2" s="254"/>
      <c r="K2" s="254"/>
      <c r="L2" s="254"/>
      <c r="M2" s="254"/>
      <c r="N2" s="254"/>
      <c r="O2" s="254"/>
      <c r="P2" s="254"/>
      <c r="Q2" s="254"/>
      <c r="R2" s="254"/>
      <c r="S2" s="254"/>
      <c r="T2" s="254"/>
      <c r="U2" s="254"/>
      <c r="V2" s="254"/>
      <c r="W2" s="254"/>
      <c r="X2" s="254" t="s">
        <v>898</v>
      </c>
      <c r="Y2" s="254"/>
      <c r="Z2" s="254"/>
      <c r="AA2" s="254"/>
      <c r="AB2" s="254"/>
      <c r="AC2" s="254"/>
      <c r="AD2" s="254"/>
      <c r="AE2" s="19"/>
    </row>
    <row r="3" spans="1:31" ht="24.95" customHeight="1" x14ac:dyDescent="0.2">
      <c r="A3" s="336"/>
      <c r="C3" s="415"/>
      <c r="D3" s="415"/>
      <c r="E3" s="415"/>
      <c r="F3" s="415"/>
      <c r="G3" s="415"/>
      <c r="H3" s="254" t="s">
        <v>355</v>
      </c>
      <c r="I3" s="254"/>
      <c r="J3" s="254"/>
      <c r="K3" s="254"/>
      <c r="L3" s="254"/>
      <c r="M3" s="254"/>
      <c r="N3" s="254"/>
      <c r="O3" s="254"/>
      <c r="P3" s="254"/>
      <c r="Q3" s="254"/>
      <c r="R3" s="254"/>
      <c r="S3" s="254"/>
      <c r="T3" s="254"/>
      <c r="U3" s="254"/>
      <c r="V3" s="254"/>
      <c r="W3" s="254"/>
      <c r="X3" s="254" t="s">
        <v>2</v>
      </c>
      <c r="Y3" s="254"/>
      <c r="Z3" s="254"/>
      <c r="AA3" s="254"/>
      <c r="AB3" s="254"/>
      <c r="AC3" s="254"/>
      <c r="AD3" s="254"/>
      <c r="AE3" s="19"/>
    </row>
    <row r="4" spans="1:31" ht="18.75" customHeight="1" x14ac:dyDescent="0.2">
      <c r="A4" s="336"/>
      <c r="C4" s="415"/>
      <c r="D4" s="415"/>
      <c r="E4" s="415"/>
      <c r="F4" s="415"/>
      <c r="G4" s="415"/>
      <c r="H4" s="254" t="s">
        <v>3</v>
      </c>
      <c r="I4" s="254"/>
      <c r="J4" s="254"/>
      <c r="K4" s="254"/>
      <c r="L4" s="254"/>
      <c r="M4" s="254"/>
      <c r="N4" s="254"/>
      <c r="O4" s="254"/>
      <c r="P4" s="254"/>
      <c r="Q4" s="254"/>
      <c r="R4" s="254"/>
      <c r="S4" s="254"/>
      <c r="T4" s="254"/>
      <c r="U4" s="254"/>
      <c r="V4" s="254"/>
      <c r="W4" s="254"/>
      <c r="X4" s="420" t="s">
        <v>4</v>
      </c>
      <c r="Y4" s="420"/>
      <c r="Z4" s="420"/>
      <c r="AA4" s="420"/>
      <c r="AB4" s="420"/>
      <c r="AC4" s="420"/>
      <c r="AD4" s="420"/>
      <c r="AE4" s="16"/>
    </row>
    <row r="5" spans="1:31" ht="17.25" customHeight="1" x14ac:dyDescent="0.2">
      <c r="A5" s="336"/>
      <c r="C5" s="415"/>
      <c r="D5" s="415"/>
      <c r="E5" s="415"/>
      <c r="F5" s="415"/>
      <c r="G5" s="415"/>
      <c r="H5" s="254"/>
      <c r="I5" s="254"/>
      <c r="J5" s="254"/>
      <c r="K5" s="254"/>
      <c r="L5" s="254"/>
      <c r="M5" s="254"/>
      <c r="N5" s="254"/>
      <c r="O5" s="254"/>
      <c r="P5" s="254"/>
      <c r="Q5" s="254"/>
      <c r="R5" s="254"/>
      <c r="S5" s="254"/>
      <c r="T5" s="254"/>
      <c r="U5" s="254"/>
      <c r="V5" s="254"/>
      <c r="W5" s="254"/>
      <c r="X5" s="254" t="s">
        <v>899</v>
      </c>
      <c r="Y5" s="254"/>
      <c r="Z5" s="254"/>
      <c r="AA5" s="254"/>
      <c r="AB5" s="254"/>
      <c r="AC5" s="254"/>
      <c r="AD5" s="254"/>
      <c r="AE5" s="19"/>
    </row>
    <row r="6" spans="1:31" ht="8.25" customHeight="1" x14ac:dyDescent="0.2">
      <c r="A6" s="336"/>
      <c r="C6" s="20"/>
      <c r="D6" s="20"/>
      <c r="E6" s="20"/>
      <c r="F6" s="20"/>
      <c r="G6" s="20"/>
      <c r="H6" s="21"/>
      <c r="I6" s="21"/>
      <c r="J6" s="21"/>
      <c r="K6" s="21"/>
      <c r="L6" s="21"/>
      <c r="M6" s="21"/>
      <c r="N6" s="21"/>
      <c r="O6" s="21"/>
      <c r="P6" s="21"/>
      <c r="Q6" s="21"/>
      <c r="R6" s="21"/>
      <c r="S6" s="21"/>
      <c r="T6" s="21"/>
      <c r="U6" s="21"/>
      <c r="V6" s="21"/>
      <c r="W6" s="21"/>
      <c r="X6" s="22"/>
      <c r="Y6" s="22"/>
      <c r="Z6" s="22"/>
      <c r="AA6" s="22"/>
      <c r="AB6" s="22"/>
      <c r="AC6" s="22"/>
      <c r="AD6" s="22"/>
      <c r="AE6" s="29"/>
    </row>
    <row r="7" spans="1:31" ht="24.95" customHeight="1" x14ac:dyDescent="0.2">
      <c r="A7" s="336"/>
      <c r="C7" s="414" t="s">
        <v>356</v>
      </c>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30"/>
    </row>
    <row r="8" spans="1:31" ht="6.75" customHeight="1" x14ac:dyDescent="0.2">
      <c r="C8" s="424"/>
      <c r="D8" s="424"/>
      <c r="E8" s="424"/>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7"/>
    </row>
    <row r="9" spans="1:31" x14ac:dyDescent="0.2">
      <c r="C9" s="416" t="s">
        <v>357</v>
      </c>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c r="AE9" s="72"/>
    </row>
    <row r="10" spans="1:31" x14ac:dyDescent="0.2">
      <c r="C10" s="416" t="s">
        <v>358</v>
      </c>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72"/>
    </row>
    <row r="11" spans="1:31" x14ac:dyDescent="0.2">
      <c r="C11" s="296" t="s">
        <v>359</v>
      </c>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73"/>
    </row>
    <row r="12" spans="1:31" x14ac:dyDescent="0.2">
      <c r="C12" s="389" t="s">
        <v>360</v>
      </c>
      <c r="D12" s="389"/>
      <c r="E12" s="389"/>
      <c r="F12" s="389"/>
      <c r="G12" s="389"/>
      <c r="H12" s="389"/>
      <c r="I12" s="389"/>
      <c r="J12" s="389"/>
      <c r="K12" s="389"/>
      <c r="L12" s="389"/>
      <c r="M12" s="389"/>
      <c r="N12" s="389"/>
      <c r="O12" s="389"/>
      <c r="P12" s="389"/>
      <c r="Q12" s="389"/>
      <c r="R12" s="389"/>
      <c r="S12" s="389"/>
      <c r="T12" s="389" t="s">
        <v>361</v>
      </c>
      <c r="U12" s="389"/>
      <c r="V12" s="389"/>
      <c r="W12" s="389"/>
      <c r="X12" s="389"/>
      <c r="Y12" s="389"/>
      <c r="Z12" s="389"/>
      <c r="AA12" s="389"/>
      <c r="AB12" s="389"/>
      <c r="AC12" s="389"/>
      <c r="AD12" s="389"/>
      <c r="AE12" s="74"/>
    </row>
    <row r="13" spans="1:31" x14ac:dyDescent="0.2">
      <c r="C13" s="390" t="s">
        <v>362</v>
      </c>
      <c r="D13" s="390"/>
      <c r="E13" s="390"/>
      <c r="F13" s="390"/>
      <c r="G13" s="390"/>
      <c r="H13" s="390"/>
      <c r="I13" s="390"/>
      <c r="J13" s="390"/>
      <c r="K13" s="390"/>
      <c r="L13" s="390"/>
      <c r="M13" s="390"/>
      <c r="N13" s="390"/>
      <c r="O13" s="390"/>
      <c r="P13" s="390"/>
      <c r="Q13" s="390"/>
      <c r="R13" s="390"/>
      <c r="S13" s="390"/>
      <c r="T13" s="383">
        <v>3</v>
      </c>
      <c r="U13" s="383"/>
      <c r="V13" s="383"/>
      <c r="W13" s="383"/>
      <c r="X13" s="383"/>
      <c r="Y13" s="383"/>
      <c r="Z13" s="383"/>
      <c r="AA13" s="383"/>
      <c r="AB13" s="383"/>
      <c r="AC13" s="383"/>
      <c r="AD13" s="383"/>
      <c r="AE13" s="51"/>
    </row>
    <row r="14" spans="1:31" x14ac:dyDescent="0.2">
      <c r="C14" s="390" t="s">
        <v>363</v>
      </c>
      <c r="D14" s="390"/>
      <c r="E14" s="390"/>
      <c r="F14" s="390"/>
      <c r="G14" s="390"/>
      <c r="H14" s="390"/>
      <c r="I14" s="390"/>
      <c r="J14" s="390"/>
      <c r="K14" s="390"/>
      <c r="L14" s="390"/>
      <c r="M14" s="390"/>
      <c r="N14" s="390"/>
      <c r="O14" s="390"/>
      <c r="P14" s="390"/>
      <c r="Q14" s="390"/>
      <c r="R14" s="390"/>
      <c r="S14" s="390"/>
      <c r="T14" s="383">
        <v>30</v>
      </c>
      <c r="U14" s="383"/>
      <c r="V14" s="383"/>
      <c r="W14" s="383"/>
      <c r="X14" s="383"/>
      <c r="Y14" s="383"/>
      <c r="Z14" s="383"/>
      <c r="AA14" s="383"/>
      <c r="AB14" s="383"/>
      <c r="AC14" s="383"/>
      <c r="AD14" s="383"/>
      <c r="AE14" s="51"/>
    </row>
    <row r="15" spans="1:31" x14ac:dyDescent="0.2">
      <c r="C15" s="390" t="s">
        <v>364</v>
      </c>
      <c r="D15" s="390"/>
      <c r="E15" s="390"/>
      <c r="F15" s="390"/>
      <c r="G15" s="390"/>
      <c r="H15" s="390"/>
      <c r="I15" s="390"/>
      <c r="J15" s="390"/>
      <c r="K15" s="390"/>
      <c r="L15" s="390"/>
      <c r="M15" s="390"/>
      <c r="N15" s="390"/>
      <c r="O15" s="390"/>
      <c r="P15" s="390"/>
      <c r="Q15" s="390"/>
      <c r="R15" s="390"/>
      <c r="S15" s="390"/>
      <c r="T15" s="383">
        <v>29</v>
      </c>
      <c r="U15" s="383"/>
      <c r="V15" s="383"/>
      <c r="W15" s="383"/>
      <c r="X15" s="383"/>
      <c r="Y15" s="383"/>
      <c r="Z15" s="383"/>
      <c r="AA15" s="383"/>
      <c r="AB15" s="383"/>
      <c r="AC15" s="383"/>
      <c r="AD15" s="383"/>
      <c r="AE15" s="51"/>
    </row>
    <row r="16" spans="1:31" x14ac:dyDescent="0.2">
      <c r="C16" s="417" t="s">
        <v>365</v>
      </c>
      <c r="D16" s="418"/>
      <c r="E16" s="418"/>
      <c r="F16" s="418"/>
      <c r="G16" s="418"/>
      <c r="H16" s="418"/>
      <c r="I16" s="418"/>
      <c r="J16" s="418"/>
      <c r="K16" s="418"/>
      <c r="L16" s="418"/>
      <c r="M16" s="418"/>
      <c r="N16" s="418"/>
      <c r="O16" s="418"/>
      <c r="P16" s="418"/>
      <c r="Q16" s="418"/>
      <c r="R16" s="418"/>
      <c r="S16" s="419"/>
      <c r="T16" s="412">
        <v>1</v>
      </c>
      <c r="U16" s="409"/>
      <c r="V16" s="409"/>
      <c r="W16" s="409"/>
      <c r="X16" s="409"/>
      <c r="Y16" s="409"/>
      <c r="Z16" s="409"/>
      <c r="AA16" s="409"/>
      <c r="AB16" s="409"/>
      <c r="AC16" s="409"/>
      <c r="AD16" s="410"/>
      <c r="AE16" s="51"/>
    </row>
    <row r="17" spans="3:31" x14ac:dyDescent="0.2">
      <c r="C17" s="390" t="s">
        <v>366</v>
      </c>
      <c r="D17" s="390"/>
      <c r="E17" s="390"/>
      <c r="F17" s="390"/>
      <c r="G17" s="390"/>
      <c r="H17" s="390"/>
      <c r="I17" s="390"/>
      <c r="J17" s="390"/>
      <c r="K17" s="390"/>
      <c r="L17" s="390"/>
      <c r="M17" s="390"/>
      <c r="N17" s="390"/>
      <c r="O17" s="390"/>
      <c r="P17" s="390"/>
      <c r="Q17" s="390"/>
      <c r="R17" s="390"/>
      <c r="S17" s="390"/>
      <c r="T17" s="383">
        <v>7</v>
      </c>
      <c r="U17" s="383"/>
      <c r="V17" s="383"/>
      <c r="W17" s="383"/>
      <c r="X17" s="383"/>
      <c r="Y17" s="383"/>
      <c r="Z17" s="383"/>
      <c r="AA17" s="383"/>
      <c r="AB17" s="383"/>
      <c r="AC17" s="383"/>
      <c r="AD17" s="383"/>
      <c r="AE17" s="51"/>
    </row>
    <row r="18" spans="3:31" s="164" customFormat="1" x14ac:dyDescent="0.2">
      <c r="C18" s="392" t="s">
        <v>367</v>
      </c>
      <c r="D18" s="392"/>
      <c r="E18" s="392"/>
      <c r="F18" s="392"/>
      <c r="G18" s="392"/>
      <c r="H18" s="392"/>
      <c r="I18" s="392"/>
      <c r="J18" s="392"/>
      <c r="K18" s="392"/>
      <c r="L18" s="392"/>
      <c r="M18" s="392"/>
      <c r="N18" s="392"/>
      <c r="O18" s="392"/>
      <c r="P18" s="392"/>
      <c r="Q18" s="392"/>
      <c r="R18" s="392"/>
      <c r="S18" s="392"/>
      <c r="T18" s="383">
        <v>1</v>
      </c>
      <c r="U18" s="383"/>
      <c r="V18" s="383"/>
      <c r="W18" s="383"/>
      <c r="X18" s="383"/>
      <c r="Y18" s="383"/>
      <c r="Z18" s="383"/>
      <c r="AA18" s="383"/>
      <c r="AB18" s="383"/>
      <c r="AC18" s="383"/>
      <c r="AD18" s="383"/>
      <c r="AE18" s="163"/>
    </row>
    <row r="19" spans="3:31" x14ac:dyDescent="0.2">
      <c r="C19" s="421" t="s">
        <v>368</v>
      </c>
      <c r="D19" s="422"/>
      <c r="E19" s="422"/>
      <c r="F19" s="422"/>
      <c r="G19" s="422"/>
      <c r="H19" s="422"/>
      <c r="I19" s="422"/>
      <c r="J19" s="422"/>
      <c r="K19" s="422"/>
      <c r="L19" s="422"/>
      <c r="M19" s="422"/>
      <c r="N19" s="422"/>
      <c r="O19" s="422"/>
      <c r="P19" s="422"/>
      <c r="Q19" s="422"/>
      <c r="R19" s="422"/>
      <c r="S19" s="423"/>
      <c r="T19" s="429">
        <f>SUM(T13:AD18)</f>
        <v>71</v>
      </c>
      <c r="U19" s="429"/>
      <c r="V19" s="429"/>
      <c r="W19" s="429"/>
      <c r="X19" s="429"/>
      <c r="Y19" s="429"/>
      <c r="Z19" s="429"/>
      <c r="AA19" s="429"/>
      <c r="AB19" s="429"/>
      <c r="AC19" s="429"/>
      <c r="AD19" s="429"/>
      <c r="AE19" s="51"/>
    </row>
    <row r="20" spans="3:31" x14ac:dyDescent="0.2">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51"/>
    </row>
    <row r="21" spans="3:31" x14ac:dyDescent="0.2">
      <c r="C21" s="388" t="s">
        <v>369</v>
      </c>
      <c r="D21" s="388"/>
      <c r="E21" s="388"/>
      <c r="F21" s="388"/>
      <c r="G21" s="388"/>
      <c r="H21" s="388"/>
      <c r="I21" s="388"/>
      <c r="J21" s="388"/>
      <c r="K21" s="388"/>
      <c r="L21" s="388"/>
      <c r="M21" s="388"/>
      <c r="N21" s="388"/>
      <c r="O21" s="388"/>
      <c r="P21" s="388"/>
      <c r="Q21" s="388"/>
      <c r="R21" s="388"/>
      <c r="S21" s="388"/>
      <c r="T21" s="388"/>
      <c r="U21" s="388"/>
      <c r="V21" s="388"/>
      <c r="W21" s="388"/>
      <c r="X21" s="388"/>
      <c r="Y21" s="388"/>
      <c r="Z21" s="388"/>
      <c r="AA21" s="388"/>
      <c r="AB21" s="388"/>
      <c r="AC21" s="388"/>
      <c r="AD21" s="388"/>
      <c r="AE21" s="72"/>
    </row>
    <row r="22" spans="3:31" ht="67.5" customHeight="1" x14ac:dyDescent="0.2">
      <c r="C22" s="391" t="s">
        <v>370</v>
      </c>
      <c r="D22" s="391"/>
      <c r="E22" s="391" t="s">
        <v>371</v>
      </c>
      <c r="F22" s="391"/>
      <c r="G22" s="391"/>
      <c r="H22" s="391"/>
      <c r="I22" s="391"/>
      <c r="J22" s="391"/>
      <c r="K22" s="391"/>
      <c r="L22" s="391"/>
      <c r="M22" s="387" t="s">
        <v>360</v>
      </c>
      <c r="N22" s="387"/>
      <c r="O22" s="387" t="s">
        <v>372</v>
      </c>
      <c r="P22" s="387"/>
      <c r="Q22" s="387" t="s">
        <v>373</v>
      </c>
      <c r="R22" s="387"/>
      <c r="S22" s="387" t="s">
        <v>374</v>
      </c>
      <c r="T22" s="387"/>
      <c r="U22" s="387" t="s">
        <v>375</v>
      </c>
      <c r="V22" s="387"/>
      <c r="W22" s="387" t="s">
        <v>376</v>
      </c>
      <c r="X22" s="387"/>
      <c r="Y22" s="387" t="s">
        <v>377</v>
      </c>
      <c r="Z22" s="387"/>
      <c r="AA22" s="387" t="s">
        <v>378</v>
      </c>
      <c r="AB22" s="387"/>
      <c r="AC22" s="387" t="s">
        <v>379</v>
      </c>
      <c r="AD22" s="387"/>
      <c r="AE22" s="136"/>
    </row>
    <row r="23" spans="3:31" ht="55.5" customHeight="1" x14ac:dyDescent="0.2">
      <c r="C23" s="378">
        <v>1</v>
      </c>
      <c r="D23" s="378"/>
      <c r="E23" s="379" t="s">
        <v>380</v>
      </c>
      <c r="F23" s="379"/>
      <c r="G23" s="379"/>
      <c r="H23" s="379"/>
      <c r="I23" s="379"/>
      <c r="J23" s="379"/>
      <c r="K23" s="379"/>
      <c r="L23" s="379"/>
      <c r="M23" s="290" t="s">
        <v>381</v>
      </c>
      <c r="N23" s="290"/>
      <c r="O23" s="378" t="s">
        <v>190</v>
      </c>
      <c r="P23" s="378"/>
      <c r="Q23" s="378" t="s">
        <v>190</v>
      </c>
      <c r="R23" s="378"/>
      <c r="S23" s="378" t="s">
        <v>190</v>
      </c>
      <c r="T23" s="378"/>
      <c r="U23" s="378" t="s">
        <v>190</v>
      </c>
      <c r="V23" s="378"/>
      <c r="W23" s="378" t="s">
        <v>190</v>
      </c>
      <c r="X23" s="378"/>
      <c r="Y23" s="378" t="s">
        <v>190</v>
      </c>
      <c r="Z23" s="378"/>
      <c r="AA23" s="378" t="s">
        <v>190</v>
      </c>
      <c r="AB23" s="378"/>
      <c r="AC23" s="378" t="s">
        <v>190</v>
      </c>
      <c r="AD23" s="378"/>
      <c r="AE23" s="52"/>
    </row>
    <row r="24" spans="3:31" ht="59.25" customHeight="1" x14ac:dyDescent="0.2">
      <c r="C24" s="378">
        <v>2</v>
      </c>
      <c r="D24" s="378"/>
      <c r="E24" s="379" t="s">
        <v>382</v>
      </c>
      <c r="F24" s="379"/>
      <c r="G24" s="379"/>
      <c r="H24" s="379"/>
      <c r="I24" s="379"/>
      <c r="J24" s="379"/>
      <c r="K24" s="379"/>
      <c r="L24" s="379"/>
      <c r="M24" s="290" t="s">
        <v>381</v>
      </c>
      <c r="N24" s="290"/>
      <c r="O24" s="378" t="s">
        <v>190</v>
      </c>
      <c r="P24" s="378"/>
      <c r="Q24" s="378" t="s">
        <v>190</v>
      </c>
      <c r="R24" s="378"/>
      <c r="S24" s="378" t="s">
        <v>190</v>
      </c>
      <c r="T24" s="378"/>
      <c r="U24" s="378" t="s">
        <v>190</v>
      </c>
      <c r="V24" s="378"/>
      <c r="W24" s="378" t="s">
        <v>190</v>
      </c>
      <c r="X24" s="378"/>
      <c r="Y24" s="378" t="s">
        <v>190</v>
      </c>
      <c r="Z24" s="378"/>
      <c r="AA24" s="378" t="s">
        <v>190</v>
      </c>
      <c r="AB24" s="378"/>
      <c r="AC24" s="378" t="s">
        <v>190</v>
      </c>
      <c r="AD24" s="378"/>
      <c r="AE24" s="52"/>
    </row>
    <row r="25" spans="3:31" ht="72" customHeight="1" x14ac:dyDescent="0.2">
      <c r="C25" s="378">
        <v>3</v>
      </c>
      <c r="D25" s="378"/>
      <c r="E25" s="379" t="s">
        <v>383</v>
      </c>
      <c r="F25" s="379"/>
      <c r="G25" s="379"/>
      <c r="H25" s="379"/>
      <c r="I25" s="379"/>
      <c r="J25" s="379"/>
      <c r="K25" s="379"/>
      <c r="L25" s="379"/>
      <c r="M25" s="290" t="s">
        <v>381</v>
      </c>
      <c r="N25" s="290"/>
      <c r="O25" s="378" t="s">
        <v>190</v>
      </c>
      <c r="P25" s="378"/>
      <c r="Q25" s="378" t="s">
        <v>190</v>
      </c>
      <c r="R25" s="378"/>
      <c r="S25" s="378" t="s">
        <v>190</v>
      </c>
      <c r="T25" s="378"/>
      <c r="U25" s="378" t="s">
        <v>190</v>
      </c>
      <c r="V25" s="378"/>
      <c r="W25" s="378" t="s">
        <v>190</v>
      </c>
      <c r="X25" s="378"/>
      <c r="Y25" s="378" t="s">
        <v>190</v>
      </c>
      <c r="Z25" s="378"/>
      <c r="AA25" s="378" t="s">
        <v>190</v>
      </c>
      <c r="AB25" s="378"/>
      <c r="AC25" s="378" t="s">
        <v>190</v>
      </c>
      <c r="AD25" s="378"/>
      <c r="AE25" s="52"/>
    </row>
    <row r="26" spans="3:31" x14ac:dyDescent="0.2">
      <c r="C26" s="438" t="s">
        <v>384</v>
      </c>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40"/>
      <c r="AE26" s="75"/>
    </row>
    <row r="27" spans="3:31" x14ac:dyDescent="0.2">
      <c r="C27" s="386"/>
      <c r="D27" s="386"/>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row>
    <row r="28" spans="3:31" x14ac:dyDescent="0.2">
      <c r="C28" s="425" t="s">
        <v>385</v>
      </c>
      <c r="D28" s="426"/>
      <c r="E28" s="426"/>
      <c r="F28" s="426"/>
      <c r="G28" s="426"/>
      <c r="H28" s="426"/>
      <c r="I28" s="426"/>
      <c r="J28" s="426"/>
      <c r="K28" s="426"/>
      <c r="L28" s="426"/>
      <c r="M28" s="426"/>
      <c r="N28" s="427"/>
      <c r="O28" s="383"/>
      <c r="P28" s="383"/>
      <c r="Q28" s="383"/>
      <c r="R28" s="383"/>
      <c r="S28" s="383"/>
      <c r="T28" s="383"/>
      <c r="U28" s="383"/>
      <c r="V28" s="383"/>
      <c r="W28" s="383"/>
      <c r="X28" s="383"/>
      <c r="Y28" s="383"/>
      <c r="Z28" s="383"/>
      <c r="AA28" s="383"/>
      <c r="AB28" s="383"/>
      <c r="AC28" s="383"/>
      <c r="AD28" s="383"/>
      <c r="AE28" s="51"/>
    </row>
    <row r="29" spans="3:31" x14ac:dyDescent="0.2">
      <c r="C29" s="380" t="s">
        <v>386</v>
      </c>
      <c r="D29" s="381"/>
      <c r="E29" s="381"/>
      <c r="F29" s="381"/>
      <c r="G29" s="381"/>
      <c r="H29" s="381"/>
      <c r="I29" s="381"/>
      <c r="J29" s="381"/>
      <c r="K29" s="381"/>
      <c r="L29" s="381"/>
      <c r="M29" s="381"/>
      <c r="N29" s="382"/>
      <c r="O29" s="383" t="s">
        <v>387</v>
      </c>
      <c r="P29" s="383"/>
      <c r="Q29" s="383"/>
      <c r="R29" s="383"/>
      <c r="S29" s="383"/>
      <c r="T29" s="383"/>
      <c r="U29" s="383"/>
      <c r="V29" s="383"/>
      <c r="W29" s="383"/>
      <c r="X29" s="383"/>
      <c r="Y29" s="383"/>
      <c r="Z29" s="383"/>
      <c r="AA29" s="383"/>
      <c r="AB29" s="383"/>
      <c r="AC29" s="383"/>
      <c r="AD29" s="383"/>
      <c r="AE29" s="51"/>
    </row>
    <row r="30" spans="3:31" x14ac:dyDescent="0.2">
      <c r="C30" s="380" t="s">
        <v>388</v>
      </c>
      <c r="D30" s="381"/>
      <c r="E30" s="381"/>
      <c r="F30" s="381"/>
      <c r="G30" s="381"/>
      <c r="H30" s="381"/>
      <c r="I30" s="381"/>
      <c r="J30" s="381"/>
      <c r="K30" s="381"/>
      <c r="L30" s="381"/>
      <c r="M30" s="381"/>
      <c r="N30" s="382"/>
      <c r="AE30" s="51"/>
    </row>
    <row r="31" spans="3:31" x14ac:dyDescent="0.2">
      <c r="C31" s="425" t="s">
        <v>389</v>
      </c>
      <c r="D31" s="426"/>
      <c r="E31" s="426"/>
      <c r="F31" s="426"/>
      <c r="G31" s="426"/>
      <c r="H31" s="426"/>
      <c r="I31" s="426"/>
      <c r="J31" s="426"/>
      <c r="K31" s="426"/>
      <c r="L31" s="426"/>
      <c r="M31" s="426"/>
      <c r="N31" s="427"/>
      <c r="O31" s="383"/>
      <c r="P31" s="383"/>
      <c r="Q31" s="383"/>
      <c r="R31" s="383"/>
      <c r="S31" s="383"/>
      <c r="T31" s="383"/>
      <c r="U31" s="383"/>
      <c r="V31" s="383"/>
      <c r="W31" s="383"/>
      <c r="X31" s="383"/>
      <c r="Y31" s="383"/>
      <c r="Z31" s="383"/>
      <c r="AA31" s="383"/>
      <c r="AB31" s="383"/>
      <c r="AC31" s="383"/>
      <c r="AD31" s="383"/>
      <c r="AE31" s="51"/>
    </row>
    <row r="32" spans="3:31" x14ac:dyDescent="0.2">
      <c r="C32" s="380" t="s">
        <v>390</v>
      </c>
      <c r="D32" s="381"/>
      <c r="E32" s="381"/>
      <c r="F32" s="381"/>
      <c r="G32" s="381"/>
      <c r="H32" s="381"/>
      <c r="I32" s="381"/>
      <c r="J32" s="381"/>
      <c r="K32" s="381"/>
      <c r="L32" s="381"/>
      <c r="M32" s="381"/>
      <c r="N32" s="382"/>
      <c r="O32" s="383"/>
      <c r="P32" s="383"/>
      <c r="Q32" s="383"/>
      <c r="R32" s="383"/>
      <c r="S32" s="383"/>
      <c r="T32" s="383"/>
      <c r="U32" s="383"/>
      <c r="V32" s="383"/>
      <c r="W32" s="383"/>
      <c r="X32" s="383"/>
      <c r="Y32" s="383"/>
      <c r="Z32" s="383"/>
      <c r="AA32" s="383"/>
      <c r="AB32" s="383"/>
      <c r="AC32" s="383"/>
      <c r="AD32" s="383"/>
      <c r="AE32" s="51"/>
    </row>
    <row r="33" spans="3:31" x14ac:dyDescent="0.2">
      <c r="C33" s="380" t="s">
        <v>391</v>
      </c>
      <c r="D33" s="381"/>
      <c r="E33" s="381"/>
      <c r="F33" s="381"/>
      <c r="G33" s="381"/>
      <c r="H33" s="381"/>
      <c r="I33" s="381"/>
      <c r="J33" s="381"/>
      <c r="K33" s="381"/>
      <c r="L33" s="381"/>
      <c r="M33" s="381"/>
      <c r="N33" s="382"/>
      <c r="O33" s="383"/>
      <c r="P33" s="383"/>
      <c r="Q33" s="383"/>
      <c r="R33" s="383"/>
      <c r="S33" s="383"/>
      <c r="T33" s="383"/>
      <c r="U33" s="383"/>
      <c r="V33" s="383"/>
      <c r="W33" s="383"/>
      <c r="X33" s="383"/>
      <c r="Y33" s="383"/>
      <c r="Z33" s="383"/>
      <c r="AA33" s="383"/>
      <c r="AB33" s="383"/>
      <c r="AC33" s="383"/>
      <c r="AD33" s="383"/>
      <c r="AE33" s="51"/>
    </row>
    <row r="34" spans="3:31" hidden="1" x14ac:dyDescent="0.2">
      <c r="C34" s="380" t="s">
        <v>392</v>
      </c>
      <c r="D34" s="381"/>
      <c r="E34" s="381"/>
      <c r="F34" s="381"/>
      <c r="G34" s="381"/>
      <c r="H34" s="381"/>
      <c r="I34" s="381"/>
      <c r="J34" s="381"/>
      <c r="K34" s="381"/>
      <c r="L34" s="381"/>
      <c r="M34" s="381"/>
      <c r="N34" s="382"/>
      <c r="O34" s="383"/>
      <c r="P34" s="383"/>
      <c r="Q34" s="383"/>
      <c r="R34" s="383"/>
      <c r="S34" s="383"/>
      <c r="T34" s="383"/>
      <c r="U34" s="383"/>
      <c r="V34" s="383"/>
      <c r="W34" s="383"/>
      <c r="X34" s="383"/>
      <c r="Y34" s="383"/>
      <c r="Z34" s="383"/>
      <c r="AA34" s="383"/>
      <c r="AB34" s="383"/>
      <c r="AC34" s="383"/>
      <c r="AD34" s="383"/>
      <c r="AE34" s="51"/>
    </row>
    <row r="35" spans="3:31" x14ac:dyDescent="0.2">
      <c r="C35" s="425" t="s">
        <v>393</v>
      </c>
      <c r="D35" s="426"/>
      <c r="E35" s="426"/>
      <c r="F35" s="426"/>
      <c r="G35" s="426"/>
      <c r="H35" s="426"/>
      <c r="I35" s="426"/>
      <c r="J35" s="426"/>
      <c r="K35" s="426"/>
      <c r="L35" s="426"/>
      <c r="M35" s="426"/>
      <c r="N35" s="427"/>
      <c r="O35" s="383" t="s">
        <v>394</v>
      </c>
      <c r="P35" s="383"/>
      <c r="Q35" s="383"/>
      <c r="R35" s="383"/>
      <c r="S35" s="383"/>
      <c r="T35" s="383"/>
      <c r="U35" s="383"/>
      <c r="V35" s="383"/>
      <c r="W35" s="383"/>
      <c r="X35" s="383"/>
      <c r="Y35" s="383"/>
      <c r="Z35" s="383"/>
      <c r="AA35" s="383"/>
      <c r="AB35" s="383"/>
      <c r="AC35" s="383"/>
      <c r="AD35" s="383"/>
      <c r="AE35" s="51"/>
    </row>
    <row r="36" spans="3:31" x14ac:dyDescent="0.2">
      <c r="C36" s="425" t="s">
        <v>395</v>
      </c>
      <c r="D36" s="426"/>
      <c r="E36" s="426"/>
      <c r="F36" s="426"/>
      <c r="G36" s="426"/>
      <c r="H36" s="426"/>
      <c r="I36" s="426"/>
      <c r="J36" s="426"/>
      <c r="K36" s="426"/>
      <c r="L36" s="426"/>
      <c r="M36" s="426"/>
      <c r="N36" s="427"/>
      <c r="O36" s="383" t="s">
        <v>394</v>
      </c>
      <c r="P36" s="383"/>
      <c r="Q36" s="383"/>
      <c r="R36" s="383"/>
      <c r="S36" s="383"/>
      <c r="T36" s="383"/>
      <c r="U36" s="383"/>
      <c r="V36" s="383"/>
      <c r="W36" s="383"/>
      <c r="X36" s="383"/>
      <c r="Y36" s="383"/>
      <c r="Z36" s="383"/>
      <c r="AA36" s="383"/>
      <c r="AB36" s="383"/>
      <c r="AC36" s="383"/>
      <c r="AD36" s="383"/>
      <c r="AE36" s="51"/>
    </row>
    <row r="37" spans="3:31" x14ac:dyDescent="0.2">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51"/>
    </row>
    <row r="38" spans="3:31" x14ac:dyDescent="0.2">
      <c r="C38" s="428" t="s">
        <v>396</v>
      </c>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76"/>
    </row>
    <row r="39" spans="3:31" x14ac:dyDescent="0.2">
      <c r="C39" s="393" t="s">
        <v>397</v>
      </c>
      <c r="D39" s="394"/>
      <c r="E39" s="394"/>
      <c r="F39" s="394"/>
      <c r="G39" s="394"/>
      <c r="H39" s="394"/>
      <c r="I39" s="394"/>
      <c r="J39" s="394"/>
      <c r="K39" s="394"/>
      <c r="L39" s="395"/>
      <c r="M39" s="389" t="s">
        <v>394</v>
      </c>
      <c r="N39" s="389"/>
      <c r="O39" s="389" t="s">
        <v>387</v>
      </c>
      <c r="P39" s="389"/>
      <c r="Q39" s="389" t="s">
        <v>361</v>
      </c>
      <c r="R39" s="389"/>
      <c r="S39" s="389"/>
      <c r="T39" s="389"/>
      <c r="U39" s="389"/>
      <c r="V39" s="389" t="s">
        <v>223</v>
      </c>
      <c r="W39" s="389"/>
      <c r="X39" s="389"/>
      <c r="Y39" s="389"/>
      <c r="Z39" s="389"/>
      <c r="AA39" s="389"/>
      <c r="AB39" s="389"/>
      <c r="AC39" s="389"/>
      <c r="AD39" s="389"/>
      <c r="AE39" s="74"/>
    </row>
    <row r="40" spans="3:31" x14ac:dyDescent="0.2">
      <c r="C40" s="380" t="s">
        <v>398</v>
      </c>
      <c r="D40" s="381"/>
      <c r="E40" s="381"/>
      <c r="F40" s="381"/>
      <c r="G40" s="381"/>
      <c r="H40" s="381"/>
      <c r="I40" s="381"/>
      <c r="J40" s="381"/>
      <c r="K40" s="381"/>
      <c r="L40" s="382"/>
      <c r="M40" s="384" t="s">
        <v>190</v>
      </c>
      <c r="N40" s="383"/>
      <c r="O40" s="383"/>
      <c r="P40" s="383"/>
      <c r="Q40" s="383">
        <v>17</v>
      </c>
      <c r="R40" s="383"/>
      <c r="S40" s="383"/>
      <c r="T40" s="383"/>
      <c r="U40" s="383"/>
      <c r="V40" s="383" t="s">
        <v>399</v>
      </c>
      <c r="W40" s="383"/>
      <c r="X40" s="383"/>
      <c r="Y40" s="383"/>
      <c r="Z40" s="383"/>
      <c r="AA40" s="383"/>
      <c r="AB40" s="383"/>
      <c r="AC40" s="383"/>
      <c r="AD40" s="383"/>
      <c r="AE40" s="77"/>
    </row>
    <row r="41" spans="3:31" x14ac:dyDescent="0.2">
      <c r="C41" s="380" t="s">
        <v>400</v>
      </c>
      <c r="D41" s="381"/>
      <c r="E41" s="381"/>
      <c r="F41" s="381"/>
      <c r="G41" s="381"/>
      <c r="H41" s="381"/>
      <c r="I41" s="381"/>
      <c r="J41" s="381"/>
      <c r="K41" s="381"/>
      <c r="L41" s="382"/>
      <c r="M41" s="384" t="s">
        <v>190</v>
      </c>
      <c r="N41" s="383"/>
      <c r="O41" s="383"/>
      <c r="P41" s="383"/>
      <c r="Q41" s="383">
        <v>17</v>
      </c>
      <c r="R41" s="383"/>
      <c r="S41" s="383"/>
      <c r="T41" s="383"/>
      <c r="U41" s="383"/>
      <c r="V41" s="383" t="s">
        <v>399</v>
      </c>
      <c r="W41" s="383"/>
      <c r="X41" s="383"/>
      <c r="Y41" s="383"/>
      <c r="Z41" s="383"/>
      <c r="AA41" s="383"/>
      <c r="AB41" s="383"/>
      <c r="AC41" s="383"/>
      <c r="AD41" s="383"/>
      <c r="AE41" s="77"/>
    </row>
    <row r="42" spans="3:31" x14ac:dyDescent="0.2">
      <c r="C42" s="380" t="s">
        <v>401</v>
      </c>
      <c r="D42" s="381"/>
      <c r="E42" s="381"/>
      <c r="F42" s="381"/>
      <c r="G42" s="381"/>
      <c r="H42" s="381"/>
      <c r="I42" s="381"/>
      <c r="J42" s="381"/>
      <c r="K42" s="381"/>
      <c r="L42" s="382"/>
      <c r="M42" s="384" t="s">
        <v>190</v>
      </c>
      <c r="N42" s="383"/>
      <c r="O42" s="384"/>
      <c r="P42" s="383"/>
      <c r="Q42" s="383">
        <v>16</v>
      </c>
      <c r="R42" s="383"/>
      <c r="S42" s="383"/>
      <c r="T42" s="383"/>
      <c r="U42" s="383"/>
      <c r="V42" s="383" t="s">
        <v>399</v>
      </c>
      <c r="W42" s="383"/>
      <c r="X42" s="383"/>
      <c r="Y42" s="383"/>
      <c r="Z42" s="383"/>
      <c r="AA42" s="383"/>
      <c r="AB42" s="383"/>
      <c r="AC42" s="383"/>
      <c r="AD42" s="383"/>
      <c r="AE42" s="77"/>
    </row>
    <row r="43" spans="3:31" x14ac:dyDescent="0.2">
      <c r="C43" s="380" t="s">
        <v>402</v>
      </c>
      <c r="D43" s="381"/>
      <c r="E43" s="381"/>
      <c r="F43" s="381"/>
      <c r="G43" s="381"/>
      <c r="H43" s="381"/>
      <c r="I43" s="381"/>
      <c r="J43" s="381"/>
      <c r="K43" s="381"/>
      <c r="L43" s="382"/>
      <c r="M43" s="383"/>
      <c r="N43" s="383"/>
      <c r="O43" s="384" t="s">
        <v>190</v>
      </c>
      <c r="P43" s="384"/>
      <c r="Q43" s="383">
        <v>0</v>
      </c>
      <c r="R43" s="383"/>
      <c r="S43" s="383"/>
      <c r="T43" s="383"/>
      <c r="U43" s="383"/>
      <c r="V43" s="383" t="s">
        <v>403</v>
      </c>
      <c r="W43" s="383"/>
      <c r="X43" s="383"/>
      <c r="Y43" s="383"/>
      <c r="Z43" s="383"/>
      <c r="AA43" s="383"/>
      <c r="AB43" s="383"/>
      <c r="AC43" s="383"/>
      <c r="AD43" s="383"/>
      <c r="AE43" s="77"/>
    </row>
    <row r="44" spans="3:31" x14ac:dyDescent="0.2">
      <c r="C44" s="380" t="s">
        <v>404</v>
      </c>
      <c r="D44" s="381"/>
      <c r="E44" s="381"/>
      <c r="F44" s="381"/>
      <c r="G44" s="381"/>
      <c r="H44" s="381"/>
      <c r="I44" s="381"/>
      <c r="J44" s="381"/>
      <c r="K44" s="381"/>
      <c r="L44" s="382"/>
      <c r="M44" s="383"/>
      <c r="N44" s="383"/>
      <c r="O44" s="384" t="s">
        <v>190</v>
      </c>
      <c r="P44" s="383"/>
      <c r="Q44" s="383">
        <v>0</v>
      </c>
      <c r="R44" s="383"/>
      <c r="S44" s="383"/>
      <c r="T44" s="383"/>
      <c r="U44" s="383"/>
      <c r="V44" s="385"/>
      <c r="W44" s="385"/>
      <c r="X44" s="385"/>
      <c r="Y44" s="385"/>
      <c r="Z44" s="385"/>
      <c r="AA44" s="385"/>
      <c r="AB44" s="385"/>
      <c r="AC44" s="385"/>
      <c r="AD44" s="385"/>
      <c r="AE44" s="77"/>
    </row>
    <row r="45" spans="3:31" s="164" customFormat="1" x14ac:dyDescent="0.2">
      <c r="C45" s="441" t="s">
        <v>405</v>
      </c>
      <c r="D45" s="442"/>
      <c r="E45" s="442"/>
      <c r="F45" s="442"/>
      <c r="G45" s="442"/>
      <c r="H45" s="442"/>
      <c r="I45" s="442"/>
      <c r="J45" s="442"/>
      <c r="K45" s="442"/>
      <c r="L45" s="443"/>
      <c r="M45" s="383" t="s">
        <v>190</v>
      </c>
      <c r="N45" s="383"/>
      <c r="O45" s="383"/>
      <c r="P45" s="383"/>
      <c r="Q45" s="383">
        <v>2</v>
      </c>
      <c r="R45" s="383"/>
      <c r="S45" s="383"/>
      <c r="T45" s="383"/>
      <c r="U45" s="383"/>
      <c r="V45" s="383" t="s">
        <v>406</v>
      </c>
      <c r="W45" s="383"/>
      <c r="X45" s="383"/>
      <c r="Y45" s="383"/>
      <c r="Z45" s="383"/>
      <c r="AA45" s="383"/>
      <c r="AB45" s="383"/>
      <c r="AC45" s="383"/>
      <c r="AD45" s="383"/>
      <c r="AE45" s="165"/>
    </row>
    <row r="46" spans="3:31" x14ac:dyDescent="0.2">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51"/>
    </row>
    <row r="47" spans="3:31" x14ac:dyDescent="0.2">
      <c r="C47" s="428" t="s">
        <v>407</v>
      </c>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76"/>
    </row>
    <row r="48" spans="3:31" x14ac:dyDescent="0.2">
      <c r="C48" s="402" t="s">
        <v>408</v>
      </c>
      <c r="D48" s="403"/>
      <c r="E48" s="403"/>
      <c r="F48" s="403"/>
      <c r="G48" s="403"/>
      <c r="H48" s="403"/>
      <c r="I48" s="403"/>
      <c r="J48" s="403"/>
      <c r="K48" s="403"/>
      <c r="L48" s="403"/>
      <c r="M48" s="403"/>
      <c r="N48" s="403"/>
      <c r="O48" s="403"/>
      <c r="P48" s="403"/>
      <c r="Q48" s="403"/>
      <c r="R48" s="403"/>
      <c r="S48" s="403"/>
      <c r="T48" s="403"/>
      <c r="U48" s="403"/>
      <c r="V48" s="403"/>
      <c r="W48" s="403"/>
      <c r="X48" s="403"/>
      <c r="Y48" s="403"/>
      <c r="Z48" s="403"/>
      <c r="AA48" s="403"/>
      <c r="AB48" s="403"/>
      <c r="AC48" s="403"/>
      <c r="AD48" s="404"/>
      <c r="AE48" s="137"/>
    </row>
    <row r="49" spans="3:31" ht="25.5" customHeight="1" x14ac:dyDescent="0.2">
      <c r="C49" s="452" t="s">
        <v>409</v>
      </c>
      <c r="D49" s="432"/>
      <c r="E49" s="432"/>
      <c r="F49" s="432"/>
      <c r="G49" s="433"/>
      <c r="H49" s="452" t="s">
        <v>410</v>
      </c>
      <c r="I49" s="432"/>
      <c r="J49" s="432"/>
      <c r="K49" s="432"/>
      <c r="L49" s="433"/>
      <c r="M49" s="431" t="s">
        <v>411</v>
      </c>
      <c r="N49" s="432"/>
      <c r="O49" s="432"/>
      <c r="P49" s="432"/>
      <c r="Q49" s="432"/>
      <c r="R49" s="433"/>
      <c r="S49" s="431" t="s">
        <v>412</v>
      </c>
      <c r="T49" s="432"/>
      <c r="U49" s="432"/>
      <c r="V49" s="432"/>
      <c r="W49" s="432"/>
      <c r="X49" s="432"/>
      <c r="Y49" s="432"/>
      <c r="Z49" s="432"/>
      <c r="AA49" s="432"/>
      <c r="AB49" s="432"/>
      <c r="AC49" s="432"/>
      <c r="AD49" s="433"/>
      <c r="AE49" s="138"/>
    </row>
    <row r="50" spans="3:31" x14ac:dyDescent="0.2">
      <c r="C50" s="383">
        <v>8</v>
      </c>
      <c r="D50" s="383"/>
      <c r="E50" s="383"/>
      <c r="F50" s="383"/>
      <c r="G50" s="383"/>
      <c r="H50" s="383" t="s">
        <v>413</v>
      </c>
      <c r="I50" s="383"/>
      <c r="J50" s="383"/>
      <c r="K50" s="383"/>
      <c r="L50" s="383"/>
      <c r="M50" s="384" t="s">
        <v>394</v>
      </c>
      <c r="N50" s="384"/>
      <c r="O50" s="384"/>
      <c r="P50" s="384"/>
      <c r="Q50" s="384"/>
      <c r="R50" s="384"/>
      <c r="S50" s="411" t="s">
        <v>414</v>
      </c>
      <c r="T50" s="383"/>
      <c r="U50" s="383"/>
      <c r="V50" s="383"/>
      <c r="W50" s="383"/>
      <c r="X50" s="383"/>
      <c r="Y50" s="383"/>
      <c r="Z50" s="383"/>
      <c r="AA50" s="383"/>
      <c r="AB50" s="383"/>
      <c r="AC50" s="383"/>
      <c r="AD50" s="383"/>
      <c r="AE50" s="51"/>
    </row>
    <row r="51" spans="3:31" x14ac:dyDescent="0.2">
      <c r="C51" s="412">
        <v>16</v>
      </c>
      <c r="D51" s="409"/>
      <c r="E51" s="409"/>
      <c r="F51" s="409"/>
      <c r="G51" s="410"/>
      <c r="H51" s="412" t="s">
        <v>415</v>
      </c>
      <c r="I51" s="409"/>
      <c r="J51" s="409"/>
      <c r="K51" s="409"/>
      <c r="L51" s="410"/>
      <c r="M51" s="405" t="s">
        <v>394</v>
      </c>
      <c r="N51" s="406"/>
      <c r="O51" s="407"/>
      <c r="P51" s="405"/>
      <c r="Q51" s="406"/>
      <c r="R51" s="407"/>
      <c r="S51" s="411" t="s">
        <v>414</v>
      </c>
      <c r="T51" s="383"/>
      <c r="U51" s="383"/>
      <c r="V51" s="383"/>
      <c r="W51" s="383"/>
      <c r="X51" s="383"/>
      <c r="Y51" s="383"/>
      <c r="Z51" s="383"/>
      <c r="AA51" s="383"/>
      <c r="AB51" s="383"/>
      <c r="AC51" s="383"/>
      <c r="AD51" s="383"/>
      <c r="AE51" s="51"/>
    </row>
    <row r="52" spans="3:31" s="164" customFormat="1" x14ac:dyDescent="0.2">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163"/>
    </row>
    <row r="53" spans="3:31" x14ac:dyDescent="0.2">
      <c r="C53" s="434" t="s">
        <v>416</v>
      </c>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6"/>
      <c r="AE53" s="53"/>
    </row>
    <row r="54" spans="3:31" x14ac:dyDescent="0.2">
      <c r="C54" s="437" t="s">
        <v>417</v>
      </c>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139"/>
    </row>
    <row r="55" spans="3:31" ht="25.5" customHeight="1" x14ac:dyDescent="0.2">
      <c r="C55" s="452" t="s">
        <v>409</v>
      </c>
      <c r="D55" s="432"/>
      <c r="E55" s="432"/>
      <c r="F55" s="432"/>
      <c r="G55" s="433"/>
      <c r="H55" s="452" t="s">
        <v>410</v>
      </c>
      <c r="I55" s="432"/>
      <c r="J55" s="432"/>
      <c r="K55" s="432"/>
      <c r="L55" s="433"/>
      <c r="M55" s="431" t="s">
        <v>411</v>
      </c>
      <c r="N55" s="432"/>
      <c r="O55" s="432"/>
      <c r="P55" s="432"/>
      <c r="Q55" s="432"/>
      <c r="R55" s="433"/>
      <c r="S55" s="431" t="s">
        <v>412</v>
      </c>
      <c r="T55" s="432"/>
      <c r="U55" s="432"/>
      <c r="V55" s="432"/>
      <c r="W55" s="432"/>
      <c r="X55" s="432"/>
      <c r="Y55" s="432"/>
      <c r="Z55" s="432"/>
      <c r="AA55" s="432"/>
      <c r="AB55" s="432"/>
      <c r="AC55" s="432"/>
      <c r="AD55" s="433"/>
      <c r="AE55" s="138"/>
    </row>
    <row r="56" spans="3:31" x14ac:dyDescent="0.2">
      <c r="C56" s="412">
        <v>4</v>
      </c>
      <c r="D56" s="409"/>
      <c r="E56" s="409"/>
      <c r="F56" s="409"/>
      <c r="G56" s="410"/>
      <c r="H56" s="412" t="s">
        <v>418</v>
      </c>
      <c r="I56" s="409"/>
      <c r="J56" s="409"/>
      <c r="K56" s="409"/>
      <c r="L56" s="410"/>
      <c r="M56" s="384" t="s">
        <v>394</v>
      </c>
      <c r="N56" s="384"/>
      <c r="O56" s="384"/>
      <c r="P56" s="384"/>
      <c r="Q56" s="384"/>
      <c r="R56" s="384"/>
      <c r="S56" s="411">
        <v>45636</v>
      </c>
      <c r="T56" s="383"/>
      <c r="U56" s="383"/>
      <c r="V56" s="383"/>
      <c r="W56" s="383"/>
      <c r="X56" s="383"/>
      <c r="Y56" s="383"/>
      <c r="Z56" s="383"/>
      <c r="AA56" s="383"/>
      <c r="AB56" s="383"/>
      <c r="AC56" s="383"/>
      <c r="AD56" s="383"/>
      <c r="AE56" s="51"/>
    </row>
    <row r="57" spans="3:31" x14ac:dyDescent="0.2">
      <c r="C57" s="412"/>
      <c r="D57" s="409"/>
      <c r="E57" s="409"/>
      <c r="F57" s="409"/>
      <c r="G57" s="410"/>
      <c r="H57" s="412"/>
      <c r="I57" s="409"/>
      <c r="J57" s="409"/>
      <c r="K57" s="409"/>
      <c r="L57" s="410"/>
      <c r="M57" s="405"/>
      <c r="N57" s="406"/>
      <c r="O57" s="407"/>
      <c r="P57" s="405"/>
      <c r="Q57" s="406"/>
      <c r="R57" s="407"/>
      <c r="S57" s="408"/>
      <c r="T57" s="409"/>
      <c r="U57" s="409"/>
      <c r="V57" s="409"/>
      <c r="W57" s="409"/>
      <c r="X57" s="409"/>
      <c r="Y57" s="409"/>
      <c r="Z57" s="409"/>
      <c r="AA57" s="409"/>
      <c r="AB57" s="409"/>
      <c r="AC57" s="409"/>
      <c r="AD57" s="410"/>
      <c r="AE57" s="51"/>
    </row>
    <row r="58" spans="3:31" s="164" customFormat="1" ht="27.75" customHeight="1" x14ac:dyDescent="0.2">
      <c r="C58" s="455"/>
      <c r="D58" s="455"/>
      <c r="E58" s="455"/>
      <c r="F58" s="455"/>
      <c r="G58" s="455"/>
      <c r="H58" s="455"/>
      <c r="I58" s="455"/>
      <c r="J58" s="455"/>
      <c r="K58" s="455"/>
      <c r="L58" s="455"/>
      <c r="M58" s="378"/>
      <c r="N58" s="378"/>
      <c r="O58" s="378"/>
      <c r="P58" s="378"/>
      <c r="Q58" s="378"/>
      <c r="R58" s="378"/>
      <c r="S58" s="378"/>
      <c r="T58" s="378"/>
      <c r="U58" s="378"/>
      <c r="V58" s="378"/>
      <c r="W58" s="378"/>
      <c r="X58" s="378"/>
      <c r="Y58" s="378"/>
      <c r="Z58" s="378"/>
      <c r="AA58" s="378"/>
      <c r="AB58" s="378"/>
      <c r="AC58" s="378"/>
      <c r="AD58" s="378"/>
      <c r="AE58" s="170"/>
    </row>
    <row r="59" spans="3:31" ht="27.75" customHeight="1" x14ac:dyDescent="0.2">
      <c r="C59" s="166"/>
      <c r="D59" s="167"/>
      <c r="E59" s="167"/>
      <c r="F59" s="167"/>
      <c r="G59" s="167"/>
      <c r="H59" s="167"/>
      <c r="I59" s="167"/>
      <c r="J59" s="167"/>
      <c r="K59" s="167"/>
      <c r="L59" s="167"/>
      <c r="M59" s="168"/>
      <c r="N59" s="168"/>
      <c r="O59" s="168"/>
      <c r="P59" s="168"/>
      <c r="Q59" s="168"/>
      <c r="R59" s="168"/>
      <c r="S59" s="168"/>
      <c r="T59" s="168"/>
      <c r="U59" s="168"/>
      <c r="V59" s="168"/>
      <c r="W59" s="168"/>
      <c r="X59" s="168"/>
      <c r="Y59" s="168"/>
      <c r="Z59" s="168"/>
      <c r="AA59" s="168"/>
      <c r="AB59" s="168"/>
      <c r="AC59" s="168"/>
      <c r="AD59" s="169"/>
      <c r="AE59" s="52"/>
    </row>
    <row r="60" spans="3:31" ht="42" customHeight="1" x14ac:dyDescent="0.2">
      <c r="C60" s="396" t="s">
        <v>419</v>
      </c>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c r="AD60" s="398"/>
      <c r="AE60" s="73"/>
    </row>
    <row r="61" spans="3:31" x14ac:dyDescent="0.2">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51"/>
    </row>
    <row r="62" spans="3:31" x14ac:dyDescent="0.2">
      <c r="C62" s="388" t="s">
        <v>420</v>
      </c>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72"/>
    </row>
    <row r="63" spans="3:31" x14ac:dyDescent="0.2">
      <c r="C63" s="393" t="s">
        <v>361</v>
      </c>
      <c r="D63" s="394"/>
      <c r="E63" s="394"/>
      <c r="F63" s="394"/>
      <c r="G63" s="394"/>
      <c r="H63" s="394"/>
      <c r="I63" s="394"/>
      <c r="J63" s="394"/>
      <c r="K63" s="394"/>
      <c r="L63" s="389" t="s">
        <v>421</v>
      </c>
      <c r="M63" s="389"/>
      <c r="N63" s="389"/>
      <c r="O63" s="389"/>
      <c r="P63" s="389"/>
      <c r="Q63" s="389"/>
      <c r="R63" s="389"/>
      <c r="S63" s="389"/>
      <c r="T63" s="389"/>
      <c r="U63" s="389" t="s">
        <v>223</v>
      </c>
      <c r="V63" s="389"/>
      <c r="W63" s="389"/>
      <c r="X63" s="389"/>
      <c r="Y63" s="389"/>
      <c r="Z63" s="389"/>
      <c r="AA63" s="389"/>
      <c r="AB63" s="389"/>
      <c r="AC63" s="389"/>
      <c r="AD63" s="389"/>
      <c r="AE63" s="140"/>
    </row>
    <row r="64" spans="3:31" x14ac:dyDescent="0.2">
      <c r="C64" s="412">
        <v>11</v>
      </c>
      <c r="D64" s="409"/>
      <c r="E64" s="409"/>
      <c r="F64" s="409"/>
      <c r="G64" s="409"/>
      <c r="H64" s="409"/>
      <c r="I64" s="409"/>
      <c r="J64" s="409"/>
      <c r="K64" s="409"/>
      <c r="L64" s="430" t="s">
        <v>422</v>
      </c>
      <c r="M64" s="430"/>
      <c r="N64" s="430"/>
      <c r="O64" s="430"/>
      <c r="P64" s="430"/>
      <c r="Q64" s="430"/>
      <c r="R64" s="430"/>
      <c r="S64" s="430"/>
      <c r="T64" s="430"/>
      <c r="U64" s="383" t="s">
        <v>423</v>
      </c>
      <c r="V64" s="383"/>
      <c r="W64" s="383"/>
      <c r="X64" s="383"/>
      <c r="Y64" s="383"/>
      <c r="Z64" s="383"/>
      <c r="AA64" s="383"/>
      <c r="AB64" s="383"/>
      <c r="AC64" s="383"/>
      <c r="AD64" s="383"/>
      <c r="AE64" s="51"/>
    </row>
    <row r="65" spans="3:31" x14ac:dyDescent="0.2">
      <c r="C65" s="412">
        <v>3</v>
      </c>
      <c r="D65" s="409"/>
      <c r="E65" s="409"/>
      <c r="F65" s="409"/>
      <c r="G65" s="409"/>
      <c r="H65" s="409"/>
      <c r="I65" s="409"/>
      <c r="J65" s="409"/>
      <c r="K65" s="410"/>
      <c r="L65" s="459" t="s">
        <v>422</v>
      </c>
      <c r="M65" s="460"/>
      <c r="N65" s="460"/>
      <c r="O65" s="460"/>
      <c r="P65" s="460"/>
      <c r="Q65" s="460"/>
      <c r="R65" s="460"/>
      <c r="S65" s="460"/>
      <c r="T65" s="461"/>
      <c r="U65" s="412" t="s">
        <v>424</v>
      </c>
      <c r="V65" s="409"/>
      <c r="W65" s="409"/>
      <c r="X65" s="409"/>
      <c r="Y65" s="409"/>
      <c r="Z65" s="409"/>
      <c r="AA65" s="409"/>
      <c r="AB65" s="409"/>
      <c r="AC65" s="409"/>
      <c r="AD65" s="410"/>
      <c r="AE65" s="51"/>
    </row>
    <row r="66" spans="3:31" x14ac:dyDescent="0.2">
      <c r="C66" s="412"/>
      <c r="D66" s="409"/>
      <c r="E66" s="409"/>
      <c r="F66" s="409"/>
      <c r="G66" s="409"/>
      <c r="H66" s="409"/>
      <c r="I66" s="409"/>
      <c r="J66" s="409"/>
      <c r="K66" s="410"/>
      <c r="L66" s="171"/>
      <c r="M66" s="172"/>
      <c r="N66" s="172"/>
      <c r="O66" s="172"/>
      <c r="P66" s="172"/>
      <c r="Q66" s="172"/>
      <c r="R66" s="172"/>
      <c r="S66" s="172"/>
      <c r="T66" s="173"/>
      <c r="U66" s="412"/>
      <c r="V66" s="409"/>
      <c r="W66" s="409"/>
      <c r="X66" s="409"/>
      <c r="Y66" s="409"/>
      <c r="Z66" s="409"/>
      <c r="AA66" s="409"/>
      <c r="AB66" s="409"/>
      <c r="AC66" s="409"/>
      <c r="AD66" s="410"/>
      <c r="AE66" s="51"/>
    </row>
    <row r="67" spans="3:31" s="164" customFormat="1" x14ac:dyDescent="0.2">
      <c r="C67" s="412"/>
      <c r="D67" s="409"/>
      <c r="E67" s="409"/>
      <c r="F67" s="409"/>
      <c r="G67" s="409"/>
      <c r="H67" s="409"/>
      <c r="I67" s="409"/>
      <c r="J67" s="409"/>
      <c r="K67" s="409"/>
      <c r="L67" s="383"/>
      <c r="M67" s="383"/>
      <c r="N67" s="383"/>
      <c r="O67" s="383"/>
      <c r="P67" s="383"/>
      <c r="Q67" s="383"/>
      <c r="R67" s="383"/>
      <c r="S67" s="383"/>
      <c r="T67" s="383"/>
      <c r="U67" s="383"/>
      <c r="V67" s="383"/>
      <c r="W67" s="383"/>
      <c r="X67" s="383"/>
      <c r="Y67" s="383"/>
      <c r="Z67" s="383"/>
      <c r="AA67" s="383"/>
      <c r="AB67" s="383"/>
      <c r="AC67" s="383"/>
      <c r="AD67" s="383"/>
      <c r="AE67" s="163"/>
    </row>
    <row r="68" spans="3:31" x14ac:dyDescent="0.2">
      <c r="C68" s="386"/>
      <c r="D68" s="386"/>
      <c r="E68" s="386"/>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51"/>
    </row>
    <row r="69" spans="3:31" x14ac:dyDescent="0.2">
      <c r="C69" s="388" t="s">
        <v>425</v>
      </c>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72"/>
    </row>
    <row r="70" spans="3:31" ht="60" customHeight="1" x14ac:dyDescent="0.2">
      <c r="C70" s="444" t="s">
        <v>426</v>
      </c>
      <c r="D70" s="445"/>
      <c r="E70" s="445"/>
      <c r="F70" s="445"/>
      <c r="G70" s="445"/>
      <c r="H70" s="446"/>
      <c r="I70" s="399" t="s">
        <v>427</v>
      </c>
      <c r="J70" s="400"/>
      <c r="K70" s="400"/>
      <c r="L70" s="400"/>
      <c r="M70" s="400"/>
      <c r="N70" s="400"/>
      <c r="O70" s="400"/>
      <c r="P70" s="400"/>
      <c r="Q70" s="400"/>
      <c r="R70" s="400"/>
      <c r="S70" s="400"/>
      <c r="T70" s="400"/>
      <c r="U70" s="400"/>
      <c r="V70" s="401"/>
      <c r="W70" s="396" t="s">
        <v>428</v>
      </c>
      <c r="X70" s="397"/>
      <c r="Y70" s="397"/>
      <c r="Z70" s="397"/>
      <c r="AA70" s="397"/>
      <c r="AB70" s="397"/>
      <c r="AC70" s="397"/>
      <c r="AD70" s="398"/>
      <c r="AE70" s="73"/>
    </row>
    <row r="71" spans="3:31" x14ac:dyDescent="0.2">
      <c r="C71" s="447"/>
      <c r="D71" s="428"/>
      <c r="E71" s="428"/>
      <c r="F71" s="428"/>
      <c r="G71" s="428"/>
      <c r="H71" s="448"/>
      <c r="I71" s="413" t="s">
        <v>429</v>
      </c>
      <c r="J71" s="413"/>
      <c r="K71" s="413"/>
      <c r="L71" s="413"/>
      <c r="M71" s="413"/>
      <c r="N71" s="413"/>
      <c r="O71" s="413"/>
      <c r="P71" s="413"/>
      <c r="Q71" s="413"/>
      <c r="R71" s="413"/>
      <c r="S71" s="413"/>
      <c r="T71" s="413"/>
      <c r="U71" s="413"/>
      <c r="V71" s="413"/>
      <c r="W71" s="396">
        <v>0</v>
      </c>
      <c r="X71" s="397"/>
      <c r="Y71" s="397"/>
      <c r="Z71" s="397"/>
      <c r="AA71" s="397"/>
      <c r="AB71" s="397"/>
      <c r="AC71" s="397"/>
      <c r="AD71" s="398"/>
      <c r="AE71" s="73"/>
    </row>
    <row r="72" spans="3:31" x14ac:dyDescent="0.2">
      <c r="C72" s="447"/>
      <c r="D72" s="428"/>
      <c r="E72" s="428"/>
      <c r="F72" s="428"/>
      <c r="G72" s="428"/>
      <c r="H72" s="448"/>
      <c r="I72" s="413" t="s">
        <v>430</v>
      </c>
      <c r="J72" s="413"/>
      <c r="K72" s="413"/>
      <c r="L72" s="413"/>
      <c r="M72" s="413"/>
      <c r="N72" s="413"/>
      <c r="O72" s="413"/>
      <c r="P72" s="413"/>
      <c r="Q72" s="413"/>
      <c r="R72" s="413"/>
      <c r="S72" s="413"/>
      <c r="T72" s="413"/>
      <c r="U72" s="413"/>
      <c r="V72" s="413"/>
      <c r="W72" s="396">
        <v>2</v>
      </c>
      <c r="X72" s="397"/>
      <c r="Y72" s="397"/>
      <c r="Z72" s="397"/>
      <c r="AA72" s="397"/>
      <c r="AB72" s="397"/>
      <c r="AC72" s="397"/>
      <c r="AD72" s="398"/>
      <c r="AE72" s="73"/>
    </row>
    <row r="73" spans="3:31" x14ac:dyDescent="0.2">
      <c r="C73" s="449"/>
      <c r="D73" s="450"/>
      <c r="E73" s="450"/>
      <c r="F73" s="450"/>
      <c r="G73" s="450"/>
      <c r="H73" s="451"/>
      <c r="I73" s="413" t="s">
        <v>431</v>
      </c>
      <c r="J73" s="413"/>
      <c r="K73" s="413"/>
      <c r="L73" s="413"/>
      <c r="M73" s="413"/>
      <c r="N73" s="413"/>
      <c r="O73" s="413"/>
      <c r="P73" s="413"/>
      <c r="Q73" s="413"/>
      <c r="R73" s="413"/>
      <c r="S73" s="413"/>
      <c r="T73" s="413"/>
      <c r="U73" s="413"/>
      <c r="V73" s="413"/>
      <c r="W73" s="396" t="s">
        <v>432</v>
      </c>
      <c r="X73" s="397"/>
      <c r="Y73" s="397"/>
      <c r="Z73" s="397"/>
      <c r="AA73" s="397"/>
      <c r="AB73" s="397"/>
      <c r="AC73" s="397"/>
      <c r="AD73" s="398"/>
      <c r="AE73" s="73"/>
    </row>
    <row r="74" spans="3:31" ht="27.75" customHeight="1" x14ac:dyDescent="0.2">
      <c r="C74" s="453" t="s">
        <v>433</v>
      </c>
      <c r="D74" s="453"/>
      <c r="E74" s="453"/>
      <c r="F74" s="453"/>
      <c r="G74" s="453"/>
      <c r="H74" s="453"/>
      <c r="I74" s="399" t="s">
        <v>434</v>
      </c>
      <c r="J74" s="400"/>
      <c r="K74" s="400"/>
      <c r="L74" s="400"/>
      <c r="M74" s="400"/>
      <c r="N74" s="400"/>
      <c r="O74" s="400"/>
      <c r="P74" s="400"/>
      <c r="Q74" s="400"/>
      <c r="R74" s="400"/>
      <c r="S74" s="400"/>
      <c r="T74" s="400"/>
      <c r="U74" s="400"/>
      <c r="V74" s="401"/>
      <c r="W74" s="396" t="s">
        <v>435</v>
      </c>
      <c r="X74" s="397"/>
      <c r="Y74" s="397"/>
      <c r="Z74" s="397"/>
      <c r="AA74" s="397"/>
      <c r="AB74" s="397"/>
      <c r="AC74" s="397"/>
      <c r="AD74" s="398"/>
      <c r="AE74" s="73"/>
    </row>
    <row r="75" spans="3:31" ht="48.75" customHeight="1" x14ac:dyDescent="0.2">
      <c r="C75" s="453" t="s">
        <v>436</v>
      </c>
      <c r="D75" s="453"/>
      <c r="E75" s="453"/>
      <c r="F75" s="453"/>
      <c r="G75" s="453"/>
      <c r="H75" s="453"/>
      <c r="I75" s="453"/>
      <c r="J75" s="453"/>
      <c r="K75" s="453"/>
      <c r="L75" s="453"/>
      <c r="M75" s="453"/>
      <c r="N75" s="453"/>
      <c r="O75" s="453"/>
      <c r="P75" s="453"/>
      <c r="Q75" s="453"/>
      <c r="R75" s="453"/>
      <c r="S75" s="453"/>
      <c r="T75" s="453"/>
      <c r="U75" s="453"/>
      <c r="V75" s="453"/>
      <c r="W75" s="396" t="s">
        <v>437</v>
      </c>
      <c r="X75" s="397"/>
      <c r="Y75" s="397"/>
      <c r="Z75" s="397"/>
      <c r="AA75" s="397"/>
      <c r="AB75" s="397"/>
      <c r="AC75" s="397"/>
      <c r="AD75" s="398"/>
      <c r="AE75" s="73"/>
    </row>
    <row r="76" spans="3:31" x14ac:dyDescent="0.2">
      <c r="C76" s="454" t="s">
        <v>438</v>
      </c>
      <c r="D76" s="445"/>
      <c r="E76" s="445"/>
      <c r="F76" s="445"/>
      <c r="G76" s="445"/>
      <c r="H76" s="446"/>
      <c r="I76" s="399" t="s">
        <v>439</v>
      </c>
      <c r="J76" s="400"/>
      <c r="K76" s="400"/>
      <c r="L76" s="400"/>
      <c r="M76" s="400"/>
      <c r="N76" s="400"/>
      <c r="O76" s="400"/>
      <c r="P76" s="400"/>
      <c r="Q76" s="400"/>
      <c r="R76" s="400"/>
      <c r="S76" s="400"/>
      <c r="T76" s="400"/>
      <c r="U76" s="400"/>
      <c r="V76" s="401"/>
      <c r="W76" s="396" t="s">
        <v>440</v>
      </c>
      <c r="X76" s="397"/>
      <c r="Y76" s="397"/>
      <c r="Z76" s="397"/>
      <c r="AA76" s="397"/>
      <c r="AB76" s="397"/>
      <c r="AC76" s="397"/>
      <c r="AD76" s="398"/>
      <c r="AE76" s="73"/>
    </row>
    <row r="77" spans="3:31" ht="41.25" customHeight="1" x14ac:dyDescent="0.2">
      <c r="C77" s="447"/>
      <c r="D77" s="428"/>
      <c r="E77" s="428"/>
      <c r="F77" s="428"/>
      <c r="G77" s="428"/>
      <c r="H77" s="448"/>
      <c r="I77" s="399" t="s">
        <v>441</v>
      </c>
      <c r="J77" s="400"/>
      <c r="K77" s="400"/>
      <c r="L77" s="400"/>
      <c r="M77" s="400"/>
      <c r="N77" s="400"/>
      <c r="O77" s="400"/>
      <c r="P77" s="400"/>
      <c r="Q77" s="400"/>
      <c r="R77" s="400"/>
      <c r="S77" s="400"/>
      <c r="T77" s="400"/>
      <c r="U77" s="400"/>
      <c r="V77" s="401"/>
      <c r="W77" s="396" t="s">
        <v>442</v>
      </c>
      <c r="X77" s="397"/>
      <c r="Y77" s="397"/>
      <c r="Z77" s="397"/>
      <c r="AA77" s="397"/>
      <c r="AB77" s="397"/>
      <c r="AC77" s="397"/>
      <c r="AD77" s="398"/>
      <c r="AE77" s="78"/>
    </row>
    <row r="78" spans="3:31" x14ac:dyDescent="0.2">
      <c r="C78" s="447"/>
      <c r="D78" s="428"/>
      <c r="E78" s="428"/>
      <c r="F78" s="428"/>
      <c r="G78" s="428"/>
      <c r="H78" s="448"/>
      <c r="I78" s="399" t="s">
        <v>443</v>
      </c>
      <c r="J78" s="400"/>
      <c r="K78" s="400"/>
      <c r="L78" s="400"/>
      <c r="M78" s="400"/>
      <c r="N78" s="400"/>
      <c r="O78" s="400"/>
      <c r="P78" s="400"/>
      <c r="Q78" s="400"/>
      <c r="R78" s="400"/>
      <c r="S78" s="400"/>
      <c r="T78" s="400"/>
      <c r="U78" s="400"/>
      <c r="V78" s="401"/>
      <c r="W78" s="396" t="s">
        <v>442</v>
      </c>
      <c r="X78" s="397"/>
      <c r="Y78" s="397"/>
      <c r="Z78" s="397"/>
      <c r="AA78" s="397"/>
      <c r="AB78" s="397"/>
      <c r="AC78" s="397"/>
      <c r="AD78" s="398"/>
      <c r="AE78" s="73"/>
    </row>
    <row r="79" spans="3:31" x14ac:dyDescent="0.2">
      <c r="C79" s="447"/>
      <c r="D79" s="428"/>
      <c r="E79" s="428"/>
      <c r="F79" s="428"/>
      <c r="G79" s="428"/>
      <c r="H79" s="448"/>
      <c r="I79" s="399" t="s">
        <v>444</v>
      </c>
      <c r="J79" s="400"/>
      <c r="K79" s="400"/>
      <c r="L79" s="400"/>
      <c r="M79" s="400"/>
      <c r="N79" s="400"/>
      <c r="O79" s="400"/>
      <c r="P79" s="400"/>
      <c r="Q79" s="400"/>
      <c r="R79" s="400"/>
      <c r="S79" s="400"/>
      <c r="T79" s="400"/>
      <c r="U79" s="400"/>
      <c r="V79" s="401"/>
      <c r="W79" s="396" t="s">
        <v>442</v>
      </c>
      <c r="X79" s="397"/>
      <c r="Y79" s="397"/>
      <c r="Z79" s="397"/>
      <c r="AA79" s="397"/>
      <c r="AB79" s="397"/>
      <c r="AC79" s="397"/>
      <c r="AD79" s="398"/>
      <c r="AE79" s="73"/>
    </row>
    <row r="80" spans="3:31" hidden="1" x14ac:dyDescent="0.2">
      <c r="C80" s="449"/>
      <c r="D80" s="450"/>
      <c r="E80" s="450"/>
      <c r="F80" s="450"/>
      <c r="G80" s="450"/>
      <c r="H80" s="451"/>
      <c r="I80" s="399" t="s">
        <v>445</v>
      </c>
      <c r="J80" s="400"/>
      <c r="K80" s="400"/>
      <c r="L80" s="400"/>
      <c r="M80" s="400"/>
      <c r="N80" s="400"/>
      <c r="O80" s="400"/>
      <c r="P80" s="400"/>
      <c r="Q80" s="400"/>
      <c r="R80" s="400"/>
      <c r="S80" s="400"/>
      <c r="T80" s="400"/>
      <c r="U80" s="400"/>
      <c r="V80" s="401"/>
      <c r="W80" s="396"/>
      <c r="X80" s="397"/>
      <c r="Y80" s="397"/>
      <c r="Z80" s="397"/>
      <c r="AA80" s="397"/>
      <c r="AB80" s="397"/>
      <c r="AC80" s="397"/>
      <c r="AD80" s="398"/>
      <c r="AE80" s="73"/>
    </row>
    <row r="81" spans="3:31" x14ac:dyDescent="0.2">
      <c r="C81" s="456" t="s">
        <v>446</v>
      </c>
      <c r="D81" s="457"/>
      <c r="E81" s="457"/>
      <c r="F81" s="457"/>
      <c r="G81" s="457"/>
      <c r="H81" s="457"/>
      <c r="I81" s="457"/>
      <c r="J81" s="457"/>
      <c r="K81" s="457"/>
      <c r="L81" s="457"/>
      <c r="M81" s="457"/>
      <c r="N81" s="457"/>
      <c r="O81" s="457"/>
      <c r="P81" s="457"/>
      <c r="Q81" s="457"/>
      <c r="R81" s="457"/>
      <c r="S81" s="457"/>
      <c r="T81" s="457"/>
      <c r="U81" s="457"/>
      <c r="V81" s="458"/>
      <c r="W81" s="396" t="s">
        <v>447</v>
      </c>
      <c r="X81" s="397"/>
      <c r="Y81" s="397"/>
      <c r="Z81" s="397"/>
      <c r="AA81" s="397"/>
      <c r="AB81" s="397"/>
      <c r="AC81" s="397"/>
      <c r="AD81" s="398"/>
      <c r="AE81" s="73"/>
    </row>
    <row r="82" spans="3:31" x14ac:dyDescent="0.2">
      <c r="C82" s="76"/>
      <c r="D82" s="76"/>
      <c r="E82" s="76"/>
      <c r="F82" s="76"/>
      <c r="G82" s="76"/>
      <c r="H82" s="76"/>
      <c r="I82" s="76"/>
      <c r="J82" s="76"/>
      <c r="K82" s="76"/>
      <c r="L82" s="76"/>
      <c r="M82" s="76"/>
      <c r="N82" s="76"/>
      <c r="O82" s="76"/>
      <c r="P82" s="76"/>
      <c r="Q82" s="76"/>
      <c r="R82" s="76"/>
      <c r="S82" s="76"/>
      <c r="T82" s="76"/>
      <c r="U82" s="76"/>
      <c r="V82" s="76"/>
      <c r="W82" s="73"/>
      <c r="X82" s="73"/>
      <c r="Y82" s="73"/>
      <c r="Z82" s="73"/>
      <c r="AA82" s="73"/>
      <c r="AB82" s="73"/>
      <c r="AC82" s="73"/>
      <c r="AD82" s="73"/>
      <c r="AE82" s="73"/>
    </row>
    <row r="83" spans="3:31" ht="18" customHeight="1" x14ac:dyDescent="0.25">
      <c r="C83" s="53"/>
      <c r="D83" s="227" t="s">
        <v>448</v>
      </c>
      <c r="E83" s="227"/>
      <c r="F83" s="227"/>
      <c r="G83" s="227"/>
      <c r="H83" s="227"/>
      <c r="I83" s="227"/>
      <c r="J83" s="227"/>
      <c r="K83" s="40"/>
      <c r="L83" s="40"/>
      <c r="M83" s="53"/>
      <c r="N83" s="53"/>
      <c r="O83" s="53"/>
      <c r="P83" s="53"/>
      <c r="Q83" s="53"/>
      <c r="R83" s="53"/>
      <c r="S83" s="53"/>
      <c r="T83" s="53"/>
      <c r="U83" s="53"/>
      <c r="V83" s="53"/>
      <c r="W83" s="53"/>
      <c r="X83" s="53"/>
      <c r="Y83" s="53"/>
      <c r="Z83" s="53"/>
      <c r="AA83" s="53"/>
      <c r="AB83" s="53"/>
      <c r="AC83" s="53"/>
      <c r="AD83" s="53"/>
      <c r="AE83" s="53"/>
    </row>
    <row r="84" spans="3:31" ht="18" customHeight="1" x14ac:dyDescent="0.25">
      <c r="C84" s="53"/>
      <c r="D84" s="227" t="s">
        <v>449</v>
      </c>
      <c r="E84" s="227"/>
      <c r="F84" s="227" t="s">
        <v>450</v>
      </c>
      <c r="G84" s="227"/>
      <c r="H84" s="227"/>
      <c r="I84" s="152"/>
      <c r="J84" s="152"/>
      <c r="K84" s="40"/>
      <c r="M84" s="53"/>
      <c r="N84" s="53"/>
      <c r="O84" s="53"/>
      <c r="P84" s="53"/>
      <c r="Q84" s="53"/>
      <c r="R84" s="53"/>
      <c r="S84" s="53"/>
      <c r="T84" s="53"/>
      <c r="U84" s="53"/>
      <c r="V84" s="53"/>
      <c r="W84" s="53"/>
      <c r="X84" s="53"/>
      <c r="Y84" s="53"/>
      <c r="Z84" s="53"/>
      <c r="AA84" s="53"/>
      <c r="AB84" s="53"/>
      <c r="AC84" s="53"/>
      <c r="AD84" s="53"/>
      <c r="AE84" s="53"/>
    </row>
    <row r="85" spans="3:31" ht="18" customHeight="1" x14ac:dyDescent="0.25">
      <c r="C85" s="53"/>
      <c r="D85" s="227" t="s">
        <v>353</v>
      </c>
      <c r="E85" s="227"/>
      <c r="F85" s="227"/>
      <c r="G85" s="227"/>
      <c r="H85" s="152"/>
      <c r="I85" s="152"/>
      <c r="J85" s="152"/>
      <c r="K85" s="40"/>
      <c r="L85" s="40"/>
      <c r="M85" s="40"/>
      <c r="N85" s="40"/>
      <c r="O85" s="53"/>
      <c r="P85" s="53"/>
      <c r="Q85" s="53"/>
      <c r="R85" s="53"/>
      <c r="S85" s="53"/>
      <c r="T85" s="53"/>
      <c r="U85" s="53"/>
      <c r="V85" s="53"/>
      <c r="W85" s="53"/>
      <c r="X85" s="53"/>
      <c r="Y85" s="53"/>
      <c r="Z85" s="53"/>
      <c r="AA85" s="53"/>
      <c r="AB85" s="53"/>
      <c r="AC85" s="53"/>
      <c r="AD85" s="53"/>
      <c r="AE85" s="53"/>
    </row>
    <row r="86" spans="3:31" ht="18" customHeight="1" x14ac:dyDescent="0.25">
      <c r="C86" s="53"/>
      <c r="D86" s="227" t="s">
        <v>451</v>
      </c>
      <c r="E86" s="227"/>
      <c r="F86" s="227"/>
      <c r="G86" s="227"/>
      <c r="H86" s="152"/>
      <c r="I86" s="152"/>
      <c r="J86" s="152"/>
      <c r="M86" s="53"/>
      <c r="N86" s="53"/>
      <c r="O86" s="53"/>
      <c r="P86" s="53"/>
      <c r="Q86" s="53"/>
      <c r="R86" s="53"/>
      <c r="S86" s="53"/>
      <c r="T86" s="53"/>
      <c r="U86" s="53"/>
      <c r="V86" s="53"/>
      <c r="W86" s="53"/>
      <c r="X86" s="53"/>
      <c r="Y86" s="53"/>
      <c r="Z86" s="53"/>
      <c r="AA86" s="53"/>
      <c r="AB86" s="53"/>
      <c r="AC86" s="53"/>
      <c r="AD86" s="53"/>
      <c r="AE86" s="53"/>
    </row>
    <row r="87" spans="3:31" x14ac:dyDescent="0.2">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row>
    <row r="88" spans="3:31" s="50" customFormat="1" ht="52.5" customHeight="1" x14ac:dyDescent="0.2">
      <c r="C88" s="293" t="s">
        <v>34</v>
      </c>
      <c r="D88" s="347"/>
      <c r="E88" s="347"/>
      <c r="F88" s="347"/>
      <c r="G88" s="347"/>
      <c r="H88" s="347"/>
      <c r="I88" s="347"/>
      <c r="J88" s="347"/>
      <c r="K88" s="347"/>
      <c r="L88" s="347"/>
      <c r="M88" s="347"/>
      <c r="N88" s="347"/>
      <c r="O88" s="347"/>
      <c r="P88" s="347"/>
      <c r="Q88" s="347"/>
      <c r="R88" s="347"/>
      <c r="S88" s="347"/>
      <c r="T88" s="347"/>
      <c r="U88" s="347"/>
      <c r="V88" s="347"/>
      <c r="W88" s="347"/>
      <c r="X88" s="347"/>
      <c r="Y88" s="347"/>
      <c r="Z88" s="347"/>
      <c r="AA88" s="347"/>
      <c r="AB88" s="347"/>
      <c r="AC88" s="347"/>
      <c r="AD88" s="347"/>
      <c r="AE88" s="39"/>
    </row>
    <row r="89" spans="3:31" s="50" customFormat="1" ht="24" customHeight="1" x14ac:dyDescent="0.2">
      <c r="C89" s="278" t="s">
        <v>35</v>
      </c>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41"/>
    </row>
    <row r="90" spans="3:31" s="50" customFormat="1" ht="12.75" x14ac:dyDescent="0.2">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41"/>
    </row>
    <row r="91" spans="3:31" s="50" customFormat="1" ht="12.75" x14ac:dyDescent="0.2">
      <c r="D91" s="54"/>
      <c r="E91" s="55"/>
    </row>
    <row r="92" spans="3:31" x14ac:dyDescent="0.2">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row>
    <row r="93" spans="3:31" x14ac:dyDescent="0.2">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row>
    <row r="94" spans="3:31" x14ac:dyDescent="0.2">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row>
    <row r="95" spans="3:31" x14ac:dyDescent="0.2">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row>
    <row r="96" spans="3:31" x14ac:dyDescent="0.2">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row>
    <row r="97" spans="3:31" x14ac:dyDescent="0.2">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row>
    <row r="98" spans="3:31" x14ac:dyDescent="0.2">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row>
    <row r="99" spans="3:31" x14ac:dyDescent="0.2">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row>
    <row r="100" spans="3:31" x14ac:dyDescent="0.2">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row>
    <row r="101" spans="3:31" x14ac:dyDescent="0.2">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row>
    <row r="102" spans="3:31" x14ac:dyDescent="0.2">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row>
    <row r="103" spans="3:31" x14ac:dyDescent="0.2">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row>
    <row r="104" spans="3:31" x14ac:dyDescent="0.2">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row>
    <row r="105" spans="3:31" x14ac:dyDescent="0.2">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row>
    <row r="106" spans="3:31" x14ac:dyDescent="0.2">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row>
  </sheetData>
  <sheetProtection algorithmName="SHA-512" hashValue="J6scbYRlkd48b3c+Hxf+YHbYjQBjgZ5z7vbtRoR9GskgDkbSDuNyevvDtl08IanemfRSExoh0AkKTCpkXJLdbw==" saltValue="Yt205fToNRoCYghbfc9VDA==" spinCount="100000" sheet="1" objects="1" scenarios="1" formatCells="0" formatColumns="0" formatRows="0"/>
  <mergeCells count="224">
    <mergeCell ref="A2:A7"/>
    <mergeCell ref="W79:AD79"/>
    <mergeCell ref="I71:V71"/>
    <mergeCell ref="W81:AD81"/>
    <mergeCell ref="C74:H74"/>
    <mergeCell ref="I74:V74"/>
    <mergeCell ref="C75:V75"/>
    <mergeCell ref="C76:H80"/>
    <mergeCell ref="I80:V80"/>
    <mergeCell ref="C58:G58"/>
    <mergeCell ref="H58:L58"/>
    <mergeCell ref="M58:O58"/>
    <mergeCell ref="P58:R58"/>
    <mergeCell ref="S58:AD58"/>
    <mergeCell ref="P57:R57"/>
    <mergeCell ref="C81:V81"/>
    <mergeCell ref="I79:V79"/>
    <mergeCell ref="C62:AD62"/>
    <mergeCell ref="L65:T65"/>
    <mergeCell ref="C67:K67"/>
    <mergeCell ref="L67:T67"/>
    <mergeCell ref="U67:AD67"/>
    <mergeCell ref="C69:AD69"/>
    <mergeCell ref="W78:AD78"/>
    <mergeCell ref="C45:L45"/>
    <mergeCell ref="M45:N45"/>
    <mergeCell ref="O45:P45"/>
    <mergeCell ref="Q45:U45"/>
    <mergeCell ref="V45:AD45"/>
    <mergeCell ref="I70:V70"/>
    <mergeCell ref="W70:AD70"/>
    <mergeCell ref="C66:K66"/>
    <mergeCell ref="U66:AD66"/>
    <mergeCell ref="C70:H73"/>
    <mergeCell ref="I73:V73"/>
    <mergeCell ref="W73:AD73"/>
    <mergeCell ref="W71:AD71"/>
    <mergeCell ref="M51:O51"/>
    <mergeCell ref="P51:R51"/>
    <mergeCell ref="S51:AD51"/>
    <mergeCell ref="C68:AD68"/>
    <mergeCell ref="C47:AD47"/>
    <mergeCell ref="C49:G49"/>
    <mergeCell ref="H49:L49"/>
    <mergeCell ref="S49:AD49"/>
    <mergeCell ref="C55:G55"/>
    <mergeCell ref="H55:L55"/>
    <mergeCell ref="M49:R49"/>
    <mergeCell ref="C52:G52"/>
    <mergeCell ref="H52:L52"/>
    <mergeCell ref="M52:O52"/>
    <mergeCell ref="C51:G51"/>
    <mergeCell ref="H51:L51"/>
    <mergeCell ref="P52:R52"/>
    <mergeCell ref="S52:AD52"/>
    <mergeCell ref="P50:R50"/>
    <mergeCell ref="S50:AD50"/>
    <mergeCell ref="U65:AD65"/>
    <mergeCell ref="C56:G56"/>
    <mergeCell ref="H56:L56"/>
    <mergeCell ref="M56:O56"/>
    <mergeCell ref="P56:R56"/>
    <mergeCell ref="C57:G57"/>
    <mergeCell ref="H57:L57"/>
    <mergeCell ref="U25:V25"/>
    <mergeCell ref="T19:AD19"/>
    <mergeCell ref="M50:O50"/>
    <mergeCell ref="C64:K64"/>
    <mergeCell ref="L64:T64"/>
    <mergeCell ref="U64:AD64"/>
    <mergeCell ref="S55:AD55"/>
    <mergeCell ref="C53:AD53"/>
    <mergeCell ref="C54:AD54"/>
    <mergeCell ref="M55:R55"/>
    <mergeCell ref="W25:X25"/>
    <mergeCell ref="Y25:Z25"/>
    <mergeCell ref="AA25:AB25"/>
    <mergeCell ref="AC25:AD25"/>
    <mergeCell ref="C26:AD26"/>
    <mergeCell ref="C25:D25"/>
    <mergeCell ref="E25:L25"/>
    <mergeCell ref="Q25:R25"/>
    <mergeCell ref="C41:L41"/>
    <mergeCell ref="M41:N41"/>
    <mergeCell ref="O41:P41"/>
    <mergeCell ref="Q41:U41"/>
    <mergeCell ref="V41:AD41"/>
    <mergeCell ref="Q42:U42"/>
    <mergeCell ref="C8:AD8"/>
    <mergeCell ref="C9:AD9"/>
    <mergeCell ref="V42:AD42"/>
    <mergeCell ref="C35:N35"/>
    <mergeCell ref="O35:AD35"/>
    <mergeCell ref="C36:N36"/>
    <mergeCell ref="O36:AD36"/>
    <mergeCell ref="C38:AD38"/>
    <mergeCell ref="C28:N28"/>
    <mergeCell ref="O28:AD28"/>
    <mergeCell ref="C29:N29"/>
    <mergeCell ref="C34:N34"/>
    <mergeCell ref="O34:AD34"/>
    <mergeCell ref="C31:N31"/>
    <mergeCell ref="O31:AD31"/>
    <mergeCell ref="C32:N32"/>
    <mergeCell ref="O32:AD32"/>
    <mergeCell ref="C7:AD7"/>
    <mergeCell ref="C2:G5"/>
    <mergeCell ref="C10:AD10"/>
    <mergeCell ref="C20:AD20"/>
    <mergeCell ref="C16:S16"/>
    <mergeCell ref="T16:AD16"/>
    <mergeCell ref="C17:S17"/>
    <mergeCell ref="H2:W2"/>
    <mergeCell ref="H3:W3"/>
    <mergeCell ref="H4:W5"/>
    <mergeCell ref="X2:AD2"/>
    <mergeCell ref="X3:AD3"/>
    <mergeCell ref="X4:AD4"/>
    <mergeCell ref="X5:AD5"/>
    <mergeCell ref="C11:AD11"/>
    <mergeCell ref="C19:S19"/>
    <mergeCell ref="W80:AD80"/>
    <mergeCell ref="W74:AD74"/>
    <mergeCell ref="C37:AD37"/>
    <mergeCell ref="W75:AD75"/>
    <mergeCell ref="I76:V76"/>
    <mergeCell ref="W76:AD76"/>
    <mergeCell ref="I77:V77"/>
    <mergeCell ref="W77:AD77"/>
    <mergeCell ref="I78:V78"/>
    <mergeCell ref="C48:AD48"/>
    <mergeCell ref="M57:O57"/>
    <mergeCell ref="C46:AD46"/>
    <mergeCell ref="C60:AD60"/>
    <mergeCell ref="C63:K63"/>
    <mergeCell ref="L63:T63"/>
    <mergeCell ref="U63:AD63"/>
    <mergeCell ref="C61:AD61"/>
    <mergeCell ref="C50:G50"/>
    <mergeCell ref="S57:AD57"/>
    <mergeCell ref="H50:L50"/>
    <mergeCell ref="S56:AD56"/>
    <mergeCell ref="C65:K65"/>
    <mergeCell ref="I72:V72"/>
    <mergeCell ref="W72:AD72"/>
    <mergeCell ref="C43:L43"/>
    <mergeCell ref="M43:N43"/>
    <mergeCell ref="O43:P43"/>
    <mergeCell ref="Q43:U43"/>
    <mergeCell ref="V43:AD43"/>
    <mergeCell ref="M42:N42"/>
    <mergeCell ref="C42:L42"/>
    <mergeCell ref="C39:L39"/>
    <mergeCell ref="M39:N39"/>
    <mergeCell ref="O39:P39"/>
    <mergeCell ref="Q39:U39"/>
    <mergeCell ref="V39:AD39"/>
    <mergeCell ref="O42:P42"/>
    <mergeCell ref="C40:L40"/>
    <mergeCell ref="M40:N40"/>
    <mergeCell ref="O40:P40"/>
    <mergeCell ref="Q40:U40"/>
    <mergeCell ref="V40:AD40"/>
    <mergeCell ref="C33:N33"/>
    <mergeCell ref="O33:AD33"/>
    <mergeCell ref="C12:S12"/>
    <mergeCell ref="T12:AD12"/>
    <mergeCell ref="C13:S13"/>
    <mergeCell ref="T13:AD13"/>
    <mergeCell ref="C14:S14"/>
    <mergeCell ref="T14:AD14"/>
    <mergeCell ref="C15:S15"/>
    <mergeCell ref="O24:P24"/>
    <mergeCell ref="T15:AD15"/>
    <mergeCell ref="C22:D22"/>
    <mergeCell ref="E22:L22"/>
    <mergeCell ref="M22:N22"/>
    <mergeCell ref="O22:P22"/>
    <mergeCell ref="Q22:R22"/>
    <mergeCell ref="T17:AD17"/>
    <mergeCell ref="C18:S18"/>
    <mergeCell ref="T18:AD18"/>
    <mergeCell ref="S22:T22"/>
    <mergeCell ref="U22:V22"/>
    <mergeCell ref="W22:X22"/>
    <mergeCell ref="Y22:Z22"/>
    <mergeCell ref="AA22:AB22"/>
    <mergeCell ref="AC22:AD22"/>
    <mergeCell ref="C21:AD21"/>
    <mergeCell ref="M24:N24"/>
    <mergeCell ref="U23:V23"/>
    <mergeCell ref="W23:X23"/>
    <mergeCell ref="U24:V24"/>
    <mergeCell ref="W24:X24"/>
    <mergeCell ref="Y24:Z24"/>
    <mergeCell ref="AA24:AB24"/>
    <mergeCell ref="AC24:AD24"/>
    <mergeCell ref="C24:D24"/>
    <mergeCell ref="Q24:R24"/>
    <mergeCell ref="S24:T24"/>
    <mergeCell ref="C90:AD90"/>
    <mergeCell ref="Q23:R23"/>
    <mergeCell ref="C88:AD88"/>
    <mergeCell ref="C89:AD89"/>
    <mergeCell ref="Y23:Z23"/>
    <mergeCell ref="AA23:AB23"/>
    <mergeCell ref="AC23:AD23"/>
    <mergeCell ref="C23:D23"/>
    <mergeCell ref="E23:L23"/>
    <mergeCell ref="M23:N23"/>
    <mergeCell ref="O23:P23"/>
    <mergeCell ref="S23:T23"/>
    <mergeCell ref="C44:L44"/>
    <mergeCell ref="M44:N44"/>
    <mergeCell ref="O44:P44"/>
    <mergeCell ref="Q44:U44"/>
    <mergeCell ref="V44:AD44"/>
    <mergeCell ref="E24:L24"/>
    <mergeCell ref="M25:N25"/>
    <mergeCell ref="O25:P25"/>
    <mergeCell ref="S25:T25"/>
    <mergeCell ref="C27:D27"/>
    <mergeCell ref="C30:N30"/>
    <mergeCell ref="O29:AD29"/>
  </mergeCells>
  <printOptions horizontalCentered="1"/>
  <pageMargins left="0.78740157480314965" right="0.78740157480314965" top="0.78740157480314965" bottom="0.78740157480314965" header="0.78740157480314965" footer="0.78740157480314965"/>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1:AD78"/>
  <sheetViews>
    <sheetView showGridLines="0" view="pageBreakPreview" zoomScaleNormal="100" zoomScaleSheetLayoutView="100" workbookViewId="0"/>
  </sheetViews>
  <sheetFormatPr baseColWidth="10" defaultColWidth="9.140625" defaultRowHeight="14.25" x14ac:dyDescent="0.2"/>
  <cols>
    <col min="1" max="1" width="7.5703125" style="47" customWidth="1"/>
    <col min="2" max="2" width="1.7109375" style="47" customWidth="1"/>
    <col min="3" max="3" width="16.42578125" style="47" customWidth="1"/>
    <col min="4" max="4" width="32.42578125" style="47" customWidth="1"/>
    <col min="5" max="5" width="41.42578125" style="47" customWidth="1"/>
    <col min="6" max="6" width="16.5703125" style="47" customWidth="1"/>
    <col min="7" max="7" width="29.85546875" style="47" customWidth="1"/>
    <col min="8" max="8" width="1.85546875" style="47" customWidth="1"/>
    <col min="9" max="256" width="11.42578125" style="47" customWidth="1"/>
    <col min="257" max="16384" width="9.140625" style="47"/>
  </cols>
  <sheetData>
    <row r="1" spans="1:9" ht="9" customHeight="1" x14ac:dyDescent="0.2"/>
    <row r="2" spans="1:9" ht="27.75" customHeight="1" x14ac:dyDescent="0.2">
      <c r="A2" s="370" t="s">
        <v>47</v>
      </c>
      <c r="C2" s="471"/>
      <c r="D2" s="251" t="s">
        <v>0</v>
      </c>
      <c r="E2" s="252"/>
      <c r="F2" s="253"/>
      <c r="G2" s="42" t="s">
        <v>890</v>
      </c>
    </row>
    <row r="3" spans="1:9" ht="23.25" customHeight="1" x14ac:dyDescent="0.2">
      <c r="A3" s="370"/>
      <c r="C3" s="471"/>
      <c r="D3" s="251" t="s">
        <v>1</v>
      </c>
      <c r="E3" s="252"/>
      <c r="F3" s="253"/>
      <c r="G3" s="42" t="s">
        <v>2</v>
      </c>
    </row>
    <row r="4" spans="1:9" ht="21" customHeight="1" x14ac:dyDescent="0.2">
      <c r="A4" s="370"/>
      <c r="C4" s="471"/>
      <c r="D4" s="257" t="s">
        <v>305</v>
      </c>
      <c r="E4" s="258"/>
      <c r="F4" s="259"/>
      <c r="G4" s="142" t="s">
        <v>4</v>
      </c>
    </row>
    <row r="5" spans="1:9" ht="24.75" customHeight="1" x14ac:dyDescent="0.2">
      <c r="A5" s="370"/>
      <c r="C5" s="471"/>
      <c r="D5" s="260"/>
      <c r="E5" s="261"/>
      <c r="F5" s="262"/>
      <c r="G5" s="42" t="s">
        <v>900</v>
      </c>
    </row>
    <row r="6" spans="1:9" ht="15" customHeight="1" x14ac:dyDescent="0.2">
      <c r="A6" s="370"/>
      <c r="C6" s="85"/>
      <c r="D6" s="18"/>
      <c r="E6" s="18"/>
      <c r="F6" s="18"/>
      <c r="G6" s="19"/>
    </row>
    <row r="7" spans="1:9" ht="23.25" customHeight="1" x14ac:dyDescent="0.2">
      <c r="A7" s="370"/>
      <c r="C7" s="474" t="s">
        <v>452</v>
      </c>
      <c r="D7" s="474"/>
      <c r="E7" s="474"/>
      <c r="F7" s="474"/>
      <c r="G7" s="474"/>
    </row>
    <row r="8" spans="1:9" x14ac:dyDescent="0.2">
      <c r="C8" s="86"/>
      <c r="D8" s="86"/>
      <c r="E8" s="79"/>
      <c r="F8" s="80"/>
      <c r="G8" s="79"/>
    </row>
    <row r="9" spans="1:9" ht="42" customHeight="1" x14ac:dyDescent="0.2">
      <c r="C9" s="472" t="s">
        <v>453</v>
      </c>
      <c r="D9" s="472"/>
      <c r="E9" s="87" t="s">
        <v>336</v>
      </c>
      <c r="F9" s="234">
        <v>45770</v>
      </c>
      <c r="G9" s="86"/>
    </row>
    <row r="10" spans="1:9" x14ac:dyDescent="0.2">
      <c r="C10" s="88"/>
      <c r="D10" s="88"/>
      <c r="E10" s="473"/>
      <c r="F10" s="473"/>
      <c r="G10" s="473"/>
    </row>
    <row r="11" spans="1:9" x14ac:dyDescent="0.2">
      <c r="C11" s="464" t="s">
        <v>454</v>
      </c>
      <c r="D11" s="464"/>
      <c r="E11" s="464"/>
      <c r="F11" s="464"/>
      <c r="G11" s="464"/>
    </row>
    <row r="12" spans="1:9" x14ac:dyDescent="0.2">
      <c r="C12" s="464" t="s">
        <v>455</v>
      </c>
      <c r="D12" s="464"/>
      <c r="E12" s="89" t="s">
        <v>456</v>
      </c>
      <c r="F12" s="89" t="s">
        <v>457</v>
      </c>
      <c r="G12" s="89"/>
    </row>
    <row r="13" spans="1:9" ht="25.5" x14ac:dyDescent="0.2">
      <c r="C13" s="81">
        <v>1</v>
      </c>
      <c r="D13" s="82" t="s">
        <v>458</v>
      </c>
      <c r="E13" s="174" t="s">
        <v>459</v>
      </c>
      <c r="F13" s="236" t="s">
        <v>460</v>
      </c>
      <c r="G13" s="175" t="s">
        <v>461</v>
      </c>
    </row>
    <row r="14" spans="1:9" ht="24.95" customHeight="1" x14ac:dyDescent="0.2">
      <c r="C14" s="81">
        <v>2</v>
      </c>
      <c r="D14" s="82" t="s">
        <v>462</v>
      </c>
      <c r="E14" s="174" t="s">
        <v>463</v>
      </c>
      <c r="F14" s="236" t="s">
        <v>464</v>
      </c>
      <c r="G14" s="175" t="s">
        <v>465</v>
      </c>
      <c r="I14" s="90"/>
    </row>
    <row r="15" spans="1:9" ht="14.1" customHeight="1" x14ac:dyDescent="0.2">
      <c r="C15" s="81">
        <v>3</v>
      </c>
      <c r="D15" s="82" t="s">
        <v>466</v>
      </c>
      <c r="E15" s="174" t="s">
        <v>467</v>
      </c>
      <c r="F15" s="236" t="s">
        <v>468</v>
      </c>
      <c r="G15" s="175" t="s">
        <v>469</v>
      </c>
      <c r="I15" s="90"/>
    </row>
    <row r="16" spans="1:9" ht="14.1" customHeight="1" x14ac:dyDescent="0.2">
      <c r="C16" s="81">
        <v>4</v>
      </c>
      <c r="D16" s="82" t="s">
        <v>470</v>
      </c>
      <c r="E16" s="174" t="s">
        <v>471</v>
      </c>
      <c r="F16" s="236" t="s">
        <v>472</v>
      </c>
      <c r="G16" s="176" t="s">
        <v>473</v>
      </c>
      <c r="I16" s="90"/>
    </row>
    <row r="17" spans="3:9" ht="24.95" customHeight="1" x14ac:dyDescent="0.2">
      <c r="C17" s="81">
        <v>5</v>
      </c>
      <c r="D17" s="82" t="s">
        <v>474</v>
      </c>
      <c r="E17" s="174" t="s">
        <v>475</v>
      </c>
      <c r="F17" s="236" t="s">
        <v>476</v>
      </c>
      <c r="G17" s="176" t="s">
        <v>477</v>
      </c>
      <c r="I17" s="90"/>
    </row>
    <row r="18" spans="3:9" ht="25.5" x14ac:dyDescent="0.2">
      <c r="C18" s="81">
        <v>6</v>
      </c>
      <c r="D18" s="82" t="s">
        <v>478</v>
      </c>
      <c r="E18" s="174" t="s">
        <v>479</v>
      </c>
      <c r="F18" s="236" t="s">
        <v>480</v>
      </c>
      <c r="G18" s="175" t="s">
        <v>481</v>
      </c>
      <c r="I18" s="90"/>
    </row>
    <row r="19" spans="3:9" ht="25.5" x14ac:dyDescent="0.2">
      <c r="C19" s="81">
        <v>7</v>
      </c>
      <c r="D19" s="82" t="s">
        <v>482</v>
      </c>
      <c r="E19" s="174" t="s">
        <v>483</v>
      </c>
      <c r="F19" s="236" t="s">
        <v>484</v>
      </c>
      <c r="G19" s="175" t="s">
        <v>485</v>
      </c>
      <c r="I19" s="90"/>
    </row>
    <row r="20" spans="3:9" x14ac:dyDescent="0.2">
      <c r="C20" s="182"/>
      <c r="D20" s="183"/>
      <c r="E20" s="177"/>
      <c r="F20" s="178"/>
      <c r="G20" s="179"/>
      <c r="I20" s="90"/>
    </row>
    <row r="21" spans="3:9" s="184" customFormat="1" x14ac:dyDescent="0.2">
      <c r="C21" s="182"/>
      <c r="D21" s="183"/>
      <c r="E21" s="180"/>
      <c r="F21" s="178"/>
      <c r="G21" s="181"/>
      <c r="I21" s="185"/>
    </row>
    <row r="22" spans="3:9" x14ac:dyDescent="0.2">
      <c r="C22" s="464" t="s">
        <v>486</v>
      </c>
      <c r="D22" s="464"/>
      <c r="E22" s="475" t="s">
        <v>487</v>
      </c>
      <c r="F22" s="475"/>
      <c r="G22" s="89"/>
      <c r="I22" s="90"/>
    </row>
    <row r="23" spans="3:9" ht="25.5" x14ac:dyDescent="0.2">
      <c r="C23" s="81">
        <v>1</v>
      </c>
      <c r="D23" s="82" t="s">
        <v>458</v>
      </c>
      <c r="E23" s="186" t="s">
        <v>488</v>
      </c>
      <c r="F23" s="178">
        <v>3134308765</v>
      </c>
      <c r="G23" s="187" t="s">
        <v>489</v>
      </c>
      <c r="I23" s="90"/>
    </row>
    <row r="24" spans="3:9" ht="25.5" x14ac:dyDescent="0.2">
      <c r="C24" s="81">
        <v>2</v>
      </c>
      <c r="D24" s="82" t="s">
        <v>466</v>
      </c>
      <c r="E24" s="186" t="s">
        <v>490</v>
      </c>
      <c r="F24" s="236" t="s">
        <v>468</v>
      </c>
      <c r="G24" s="175" t="s">
        <v>469</v>
      </c>
      <c r="I24" s="90"/>
    </row>
    <row r="25" spans="3:9" ht="25.5" x14ac:dyDescent="0.2">
      <c r="C25" s="81">
        <v>3</v>
      </c>
      <c r="D25" s="81" t="s">
        <v>491</v>
      </c>
      <c r="E25" s="186" t="s">
        <v>492</v>
      </c>
      <c r="F25" s="178">
        <v>3158326003</v>
      </c>
      <c r="G25" s="187" t="s">
        <v>493</v>
      </c>
      <c r="I25" s="90"/>
    </row>
    <row r="26" spans="3:9" ht="25.5" x14ac:dyDescent="0.2">
      <c r="C26" s="81">
        <v>4</v>
      </c>
      <c r="D26" s="81" t="s">
        <v>494</v>
      </c>
      <c r="E26" s="186" t="s">
        <v>495</v>
      </c>
      <c r="F26" s="178">
        <v>3133339104</v>
      </c>
      <c r="G26" s="187" t="s">
        <v>496</v>
      </c>
      <c r="I26" s="90"/>
    </row>
    <row r="27" spans="3:9" ht="38.25" x14ac:dyDescent="0.2">
      <c r="C27" s="81">
        <v>5</v>
      </c>
      <c r="D27" s="81" t="s">
        <v>497</v>
      </c>
      <c r="E27" s="186" t="s">
        <v>498</v>
      </c>
      <c r="F27" s="178">
        <v>3157634683</v>
      </c>
      <c r="G27" s="187" t="s">
        <v>499</v>
      </c>
      <c r="I27" s="90"/>
    </row>
    <row r="28" spans="3:9" s="184" customFormat="1" ht="25.5" x14ac:dyDescent="0.2">
      <c r="C28" s="182">
        <v>6</v>
      </c>
      <c r="D28" s="182" t="s">
        <v>500</v>
      </c>
      <c r="E28" s="186" t="s">
        <v>501</v>
      </c>
      <c r="F28" s="178">
        <v>3124211642</v>
      </c>
      <c r="G28" s="187" t="s">
        <v>502</v>
      </c>
      <c r="I28" s="185"/>
    </row>
    <row r="29" spans="3:9" x14ac:dyDescent="0.2">
      <c r="C29" s="469" t="s">
        <v>503</v>
      </c>
      <c r="D29" s="470"/>
      <c r="E29" s="91"/>
      <c r="F29" s="92"/>
      <c r="G29" s="91"/>
      <c r="I29" s="90"/>
    </row>
    <row r="30" spans="3:9" x14ac:dyDescent="0.2">
      <c r="C30" s="93"/>
      <c r="D30" s="94" t="s">
        <v>504</v>
      </c>
      <c r="E30" s="95" t="s">
        <v>505</v>
      </c>
      <c r="F30" s="96" t="s">
        <v>457</v>
      </c>
      <c r="G30" s="95" t="s">
        <v>506</v>
      </c>
      <c r="I30" s="90"/>
    </row>
    <row r="31" spans="3:9" ht="16.5" customHeight="1" x14ac:dyDescent="0.2">
      <c r="C31" s="97">
        <v>1</v>
      </c>
      <c r="D31" s="188" t="s">
        <v>507</v>
      </c>
      <c r="E31" s="187" t="s">
        <v>508</v>
      </c>
      <c r="F31" s="178">
        <v>3108893166</v>
      </c>
      <c r="G31" s="182" t="s">
        <v>509</v>
      </c>
    </row>
    <row r="32" spans="3:9" ht="14.25" customHeight="1" x14ac:dyDescent="0.2">
      <c r="C32" s="97">
        <v>2</v>
      </c>
      <c r="D32" s="188" t="s">
        <v>510</v>
      </c>
      <c r="E32" s="187" t="s">
        <v>511</v>
      </c>
      <c r="F32" s="178">
        <v>3123245692</v>
      </c>
      <c r="G32" s="182" t="s">
        <v>512</v>
      </c>
    </row>
    <row r="33" spans="3:7" x14ac:dyDescent="0.2">
      <c r="C33" s="97">
        <v>3</v>
      </c>
      <c r="D33" s="188" t="s">
        <v>513</v>
      </c>
      <c r="E33" s="187" t="s">
        <v>514</v>
      </c>
      <c r="F33" s="178">
        <v>3219878884</v>
      </c>
      <c r="G33" s="182" t="s">
        <v>515</v>
      </c>
    </row>
    <row r="34" spans="3:7" x14ac:dyDescent="0.2">
      <c r="C34" s="97">
        <v>4</v>
      </c>
      <c r="D34" s="188" t="s">
        <v>516</v>
      </c>
      <c r="E34" s="187" t="s">
        <v>517</v>
      </c>
      <c r="F34" s="178">
        <v>3124779124</v>
      </c>
      <c r="G34" s="182" t="s">
        <v>518</v>
      </c>
    </row>
    <row r="35" spans="3:7" ht="25.5" x14ac:dyDescent="0.2">
      <c r="C35" s="97">
        <v>5</v>
      </c>
      <c r="D35" s="188" t="s">
        <v>519</v>
      </c>
      <c r="E35" s="187" t="s">
        <v>520</v>
      </c>
      <c r="F35" s="178">
        <v>3133339104</v>
      </c>
      <c r="G35" s="187" t="s">
        <v>521</v>
      </c>
    </row>
    <row r="36" spans="3:7" x14ac:dyDescent="0.2">
      <c r="C36" s="97">
        <v>6</v>
      </c>
      <c r="D36" s="188" t="s">
        <v>522</v>
      </c>
      <c r="E36" s="187" t="s">
        <v>523</v>
      </c>
      <c r="F36" s="178">
        <v>3202402411</v>
      </c>
      <c r="G36" s="176" t="s">
        <v>521</v>
      </c>
    </row>
    <row r="37" spans="3:7" ht="25.5" x14ac:dyDescent="0.2">
      <c r="C37" s="97">
        <v>7</v>
      </c>
      <c r="D37" s="188" t="s">
        <v>524</v>
      </c>
      <c r="E37" s="187" t="s">
        <v>525</v>
      </c>
      <c r="F37" s="178">
        <v>3123620208</v>
      </c>
      <c r="G37" s="176" t="s">
        <v>515</v>
      </c>
    </row>
    <row r="38" spans="3:7" ht="25.5" x14ac:dyDescent="0.2">
      <c r="C38" s="97">
        <v>8</v>
      </c>
      <c r="D38" s="188" t="s">
        <v>526</v>
      </c>
      <c r="E38" s="187" t="s">
        <v>527</v>
      </c>
      <c r="F38" s="178">
        <v>3013205022</v>
      </c>
      <c r="G38" s="176" t="s">
        <v>528</v>
      </c>
    </row>
    <row r="39" spans="3:7" ht="25.5" x14ac:dyDescent="0.2">
      <c r="C39" s="97">
        <v>9</v>
      </c>
      <c r="D39" s="188" t="s">
        <v>529</v>
      </c>
      <c r="E39" s="187" t="s">
        <v>530</v>
      </c>
      <c r="F39" s="178">
        <v>3123039777</v>
      </c>
      <c r="G39" s="176" t="s">
        <v>509</v>
      </c>
    </row>
    <row r="40" spans="3:7" x14ac:dyDescent="0.2">
      <c r="C40" s="97">
        <v>10</v>
      </c>
      <c r="D40" s="188" t="s">
        <v>531</v>
      </c>
      <c r="E40" s="187" t="s">
        <v>532</v>
      </c>
      <c r="F40" s="178">
        <v>3213625028</v>
      </c>
      <c r="G40" s="176" t="s">
        <v>509</v>
      </c>
    </row>
    <row r="41" spans="3:7" ht="25.5" x14ac:dyDescent="0.2">
      <c r="C41" s="97">
        <v>11</v>
      </c>
      <c r="D41" s="189" t="s">
        <v>533</v>
      </c>
      <c r="E41" s="190" t="s">
        <v>534</v>
      </c>
      <c r="F41" s="178">
        <v>3185928331</v>
      </c>
      <c r="G41" s="176" t="s">
        <v>528</v>
      </c>
    </row>
    <row r="42" spans="3:7" ht="25.5" x14ac:dyDescent="0.2">
      <c r="C42" s="97">
        <v>12</v>
      </c>
      <c r="D42" s="189" t="s">
        <v>535</v>
      </c>
      <c r="E42" s="175" t="s">
        <v>536</v>
      </c>
      <c r="F42" s="178">
        <v>3229488276</v>
      </c>
      <c r="G42" s="176" t="s">
        <v>537</v>
      </c>
    </row>
    <row r="43" spans="3:7" x14ac:dyDescent="0.2">
      <c r="C43" s="97">
        <v>13</v>
      </c>
      <c r="D43" s="189" t="s">
        <v>498</v>
      </c>
      <c r="E43" s="190" t="s">
        <v>538</v>
      </c>
      <c r="F43" s="178">
        <v>3157634683</v>
      </c>
      <c r="G43" s="176" t="s">
        <v>539</v>
      </c>
    </row>
    <row r="44" spans="3:7" x14ac:dyDescent="0.2">
      <c r="C44" s="97">
        <v>14</v>
      </c>
      <c r="D44" s="189" t="s">
        <v>540</v>
      </c>
      <c r="E44" s="190" t="s">
        <v>541</v>
      </c>
      <c r="F44" s="178">
        <v>3107538489</v>
      </c>
      <c r="G44" s="176" t="s">
        <v>542</v>
      </c>
    </row>
    <row r="45" spans="3:7" x14ac:dyDescent="0.2">
      <c r="C45" s="97">
        <v>15</v>
      </c>
      <c r="D45" s="189" t="s">
        <v>543</v>
      </c>
      <c r="E45" s="190" t="s">
        <v>544</v>
      </c>
      <c r="F45" s="178">
        <v>3114495014</v>
      </c>
      <c r="G45" s="176" t="s">
        <v>545</v>
      </c>
    </row>
    <row r="46" spans="3:7" x14ac:dyDescent="0.2">
      <c r="C46" s="97">
        <v>16</v>
      </c>
      <c r="D46" s="189" t="s">
        <v>543</v>
      </c>
      <c r="E46" s="190" t="s">
        <v>546</v>
      </c>
      <c r="F46" s="178">
        <v>3154564715</v>
      </c>
      <c r="G46" s="176" t="s">
        <v>515</v>
      </c>
    </row>
    <row r="47" spans="3:7" x14ac:dyDescent="0.2">
      <c r="C47" s="97">
        <v>17</v>
      </c>
      <c r="D47" s="189"/>
      <c r="E47" s="190"/>
      <c r="F47" s="178"/>
      <c r="G47" s="176"/>
    </row>
    <row r="48" spans="3:7" x14ac:dyDescent="0.2">
      <c r="C48" s="97">
        <v>18</v>
      </c>
      <c r="D48" s="189"/>
      <c r="E48" s="190"/>
      <c r="F48" s="178"/>
      <c r="G48" s="176"/>
    </row>
    <row r="49" spans="3:7" x14ac:dyDescent="0.2">
      <c r="C49" s="97">
        <v>19</v>
      </c>
      <c r="D49" s="188"/>
      <c r="E49" s="190"/>
      <c r="F49" s="178"/>
      <c r="G49" s="176"/>
    </row>
    <row r="50" spans="3:7" x14ac:dyDescent="0.2">
      <c r="C50" s="97">
        <v>20</v>
      </c>
      <c r="D50" s="189"/>
      <c r="E50" s="190"/>
      <c r="F50" s="178"/>
      <c r="G50" s="176"/>
    </row>
    <row r="51" spans="3:7" x14ac:dyDescent="0.2">
      <c r="C51" s="97">
        <v>21</v>
      </c>
      <c r="D51" s="189"/>
      <c r="E51" s="190"/>
      <c r="F51" s="178"/>
      <c r="G51" s="176"/>
    </row>
    <row r="52" spans="3:7" s="184" customFormat="1" ht="14.25" customHeight="1" x14ac:dyDescent="0.2">
      <c r="C52" s="191">
        <v>22</v>
      </c>
      <c r="D52" s="189"/>
      <c r="E52" s="190"/>
      <c r="F52" s="178"/>
      <c r="G52" s="176"/>
    </row>
    <row r="53" spans="3:7" x14ac:dyDescent="0.2">
      <c r="C53" s="88"/>
      <c r="D53" s="88"/>
      <c r="E53" s="88"/>
      <c r="F53" s="98"/>
      <c r="G53" s="99"/>
    </row>
    <row r="54" spans="3:7" x14ac:dyDescent="0.2">
      <c r="C54" s="464" t="s">
        <v>547</v>
      </c>
      <c r="D54" s="464"/>
      <c r="E54" s="464"/>
      <c r="F54" s="464"/>
      <c r="G54" s="464"/>
    </row>
    <row r="55" spans="3:7" ht="30.75" customHeight="1" x14ac:dyDescent="0.2">
      <c r="C55" s="462" t="s">
        <v>548</v>
      </c>
      <c r="D55" s="462"/>
      <c r="E55" s="192"/>
      <c r="F55" s="246">
        <v>123</v>
      </c>
      <c r="G55" s="182"/>
    </row>
    <row r="56" spans="3:7" x14ac:dyDescent="0.2">
      <c r="C56" s="462" t="s">
        <v>549</v>
      </c>
      <c r="D56" s="462"/>
      <c r="E56" s="83" t="s">
        <v>550</v>
      </c>
      <c r="F56" s="193" t="s">
        <v>551</v>
      </c>
      <c r="G56" s="194"/>
    </row>
    <row r="57" spans="3:7" ht="15" customHeight="1" x14ac:dyDescent="0.2">
      <c r="C57" s="462" t="s">
        <v>552</v>
      </c>
      <c r="D57" s="462"/>
      <c r="E57" s="194"/>
      <c r="F57" s="193">
        <v>3219390767</v>
      </c>
      <c r="G57" s="195"/>
    </row>
    <row r="58" spans="3:7" ht="15" customHeight="1" x14ac:dyDescent="0.2">
      <c r="C58" s="83" t="s">
        <v>553</v>
      </c>
      <c r="D58" s="84" t="s">
        <v>554</v>
      </c>
      <c r="E58" s="83" t="s">
        <v>555</v>
      </c>
      <c r="F58" s="193" t="s">
        <v>554</v>
      </c>
      <c r="G58" s="195"/>
    </row>
    <row r="59" spans="3:7" ht="24" customHeight="1" x14ac:dyDescent="0.2">
      <c r="C59" s="83" t="s">
        <v>556</v>
      </c>
      <c r="D59" s="84" t="s">
        <v>557</v>
      </c>
      <c r="E59" s="83" t="s">
        <v>558</v>
      </c>
      <c r="F59" s="193" t="s">
        <v>559</v>
      </c>
      <c r="G59" s="195"/>
    </row>
    <row r="60" spans="3:7" ht="22.5" customHeight="1" x14ac:dyDescent="0.2">
      <c r="C60" s="83" t="s">
        <v>560</v>
      </c>
      <c r="D60" s="84" t="s">
        <v>561</v>
      </c>
      <c r="E60" s="83" t="s">
        <v>562</v>
      </c>
      <c r="F60" s="193" t="s">
        <v>561</v>
      </c>
      <c r="G60" s="195"/>
    </row>
    <row r="61" spans="3:7" ht="15" customHeight="1" x14ac:dyDescent="0.2">
      <c r="C61" s="462" t="s">
        <v>563</v>
      </c>
      <c r="D61" s="462"/>
      <c r="E61" s="466" t="s">
        <v>564</v>
      </c>
      <c r="F61" s="467"/>
      <c r="G61" s="184"/>
    </row>
    <row r="62" spans="3:7" ht="15" customHeight="1" x14ac:dyDescent="0.2">
      <c r="C62" s="462" t="s">
        <v>565</v>
      </c>
      <c r="D62" s="462"/>
      <c r="E62" s="476"/>
      <c r="F62" s="477"/>
      <c r="G62" s="195"/>
    </row>
    <row r="63" spans="3:7" ht="25.5" customHeight="1" x14ac:dyDescent="0.2">
      <c r="C63" s="83" t="s">
        <v>566</v>
      </c>
      <c r="D63" s="196" t="s">
        <v>567</v>
      </c>
      <c r="E63" s="83" t="s">
        <v>568</v>
      </c>
      <c r="F63" s="197">
        <v>127</v>
      </c>
      <c r="G63" s="195"/>
    </row>
    <row r="64" spans="3:7" ht="15" customHeight="1" x14ac:dyDescent="0.2">
      <c r="C64" s="462" t="s">
        <v>569</v>
      </c>
      <c r="D64" s="462"/>
      <c r="E64" s="465" t="s">
        <v>570</v>
      </c>
      <c r="F64" s="465"/>
      <c r="G64" s="194"/>
    </row>
    <row r="65" spans="2:30" x14ac:dyDescent="0.2">
      <c r="C65" s="322" t="s">
        <v>571</v>
      </c>
      <c r="D65" s="463"/>
      <c r="E65" s="198" t="s">
        <v>572</v>
      </c>
      <c r="F65" s="199"/>
      <c r="G65" s="200"/>
    </row>
    <row r="66" spans="2:30" x14ac:dyDescent="0.2">
      <c r="C66" s="322" t="s">
        <v>573</v>
      </c>
      <c r="D66" s="463"/>
      <c r="E66" s="199" t="s">
        <v>574</v>
      </c>
      <c r="F66" s="199"/>
      <c r="G66" s="200"/>
    </row>
    <row r="67" spans="2:30" x14ac:dyDescent="0.2">
      <c r="C67" s="322" t="s">
        <v>575</v>
      </c>
      <c r="D67" s="463"/>
      <c r="E67" s="198" t="s">
        <v>576</v>
      </c>
      <c r="F67" s="199"/>
      <c r="G67" s="200"/>
    </row>
    <row r="68" spans="2:30" x14ac:dyDescent="0.2">
      <c r="C68" s="322" t="s">
        <v>577</v>
      </c>
      <c r="D68" s="463"/>
      <c r="E68" s="198">
        <v>18000114524</v>
      </c>
      <c r="F68" s="199"/>
      <c r="G68" s="200"/>
    </row>
    <row r="69" spans="2:30" x14ac:dyDescent="0.2">
      <c r="C69" s="322" t="s">
        <v>578</v>
      </c>
      <c r="D69" s="463"/>
      <c r="E69" s="198" t="s">
        <v>579</v>
      </c>
      <c r="F69" s="199"/>
      <c r="G69" s="200"/>
    </row>
    <row r="70" spans="2:30" ht="10.5" customHeight="1" x14ac:dyDescent="0.2"/>
    <row r="71" spans="2:30" ht="15" customHeight="1" x14ac:dyDescent="0.25">
      <c r="C71" s="468" t="s">
        <v>448</v>
      </c>
      <c r="D71" s="468"/>
      <c r="E71" s="141"/>
      <c r="F71" s="141"/>
      <c r="G71" s="141"/>
      <c r="H71" s="141"/>
      <c r="I71" s="141"/>
      <c r="J71" s="40"/>
      <c r="K71" s="40"/>
    </row>
    <row r="72" spans="2:30" ht="15" customHeight="1" x14ac:dyDescent="0.25">
      <c r="B72" s="7"/>
      <c r="C72" s="468" t="s">
        <v>449</v>
      </c>
      <c r="D72" s="468"/>
      <c r="E72" s="468"/>
      <c r="F72" s="468"/>
      <c r="G72" s="468"/>
      <c r="H72" s="40"/>
      <c r="I72" s="40"/>
      <c r="J72" s="40"/>
    </row>
    <row r="73" spans="2:30" ht="15" customHeight="1" x14ac:dyDescent="0.25">
      <c r="C73" s="224" t="s">
        <v>353</v>
      </c>
      <c r="D73" s="225"/>
      <c r="E73" s="40"/>
      <c r="F73" s="40"/>
      <c r="G73" s="40"/>
      <c r="H73" s="40"/>
      <c r="I73" s="40"/>
    </row>
    <row r="74" spans="2:30" ht="15" customHeight="1" x14ac:dyDescent="0.25">
      <c r="C74" s="224" t="s">
        <v>451</v>
      </c>
      <c r="D74" s="225"/>
      <c r="E74" s="40"/>
      <c r="F74" s="40"/>
      <c r="G74" s="40"/>
      <c r="H74" s="40"/>
      <c r="I74" s="40"/>
    </row>
    <row r="75" spans="2:30" ht="11.25" customHeight="1" x14ac:dyDescent="0.2"/>
    <row r="76" spans="2:30" ht="50.25" customHeight="1" x14ac:dyDescent="0.2">
      <c r="C76" s="293" t="s">
        <v>34</v>
      </c>
      <c r="D76" s="293"/>
      <c r="E76" s="293"/>
      <c r="F76" s="293"/>
      <c r="G76" s="293"/>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row>
    <row r="77" spans="2:30" ht="30.75" customHeight="1" x14ac:dyDescent="0.2">
      <c r="C77" s="278" t="s">
        <v>35</v>
      </c>
      <c r="D77" s="278"/>
      <c r="E77" s="278"/>
      <c r="F77" s="278"/>
      <c r="G77" s="278"/>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row>
    <row r="78" spans="2:30" ht="4.5" customHeight="1" x14ac:dyDescent="0.2">
      <c r="C78" s="368"/>
      <c r="D78" s="368"/>
      <c r="E78" s="368"/>
      <c r="F78" s="368"/>
      <c r="G78" s="368"/>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row>
  </sheetData>
  <sheetProtection algorithmName="SHA-512" hashValue="mP2Ru1qFV2O462QeNEMePUzXz2LDue0ivphpsoB9bLAVski9c6ZfV2QDneABWP4T9AX6IgUr4YScRpUW8Fns7Q==" saltValue="Q+XlFmkoEkmdKuJnMct0Rg==" spinCount="100000" sheet="1" objects="1" scenarios="1" formatCells="0" formatColumns="0" formatRows="0"/>
  <mergeCells count="33">
    <mergeCell ref="A2:A7"/>
    <mergeCell ref="C71:D71"/>
    <mergeCell ref="C29:D29"/>
    <mergeCell ref="C54:G54"/>
    <mergeCell ref="C55:D55"/>
    <mergeCell ref="C2:C5"/>
    <mergeCell ref="D2:F2"/>
    <mergeCell ref="D3:F3"/>
    <mergeCell ref="D4:F5"/>
    <mergeCell ref="C65:D65"/>
    <mergeCell ref="C11:G11"/>
    <mergeCell ref="C9:D9"/>
    <mergeCell ref="E10:G10"/>
    <mergeCell ref="C7:G7"/>
    <mergeCell ref="E22:F22"/>
    <mergeCell ref="E62:F62"/>
    <mergeCell ref="C12:D12"/>
    <mergeCell ref="C57:D57"/>
    <mergeCell ref="C64:D64"/>
    <mergeCell ref="E64:F64"/>
    <mergeCell ref="C77:G77"/>
    <mergeCell ref="C22:D22"/>
    <mergeCell ref="E61:F61"/>
    <mergeCell ref="C61:D61"/>
    <mergeCell ref="C72:G72"/>
    <mergeCell ref="C78:G78"/>
    <mergeCell ref="C56:D56"/>
    <mergeCell ref="C76:G76"/>
    <mergeCell ref="C67:D67"/>
    <mergeCell ref="C66:D66"/>
    <mergeCell ref="C69:D69"/>
    <mergeCell ref="C68:D68"/>
    <mergeCell ref="C62:D62"/>
  </mergeCells>
  <printOptions horizontalCentered="1"/>
  <pageMargins left="1.1811023622047245" right="0.78740157480314965" top="0.78740157480314965" bottom="0.78740157480314965" header="0.78740157480314965" footer="0.78740157480314965"/>
  <pageSetup paperSize="9" scale="3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F378"/>
  <sheetViews>
    <sheetView showGridLines="0" view="pageBreakPreview" zoomScale="89" zoomScaleNormal="110" zoomScaleSheetLayoutView="89" workbookViewId="0">
      <selection activeCell="Z6" sqref="Z6"/>
    </sheetView>
  </sheetViews>
  <sheetFormatPr baseColWidth="10" defaultColWidth="9.140625" defaultRowHeight="14.25" x14ac:dyDescent="0.2"/>
  <cols>
    <col min="1" max="1" width="7.85546875" style="47" customWidth="1"/>
    <col min="2" max="2" width="2.140625" style="47" customWidth="1"/>
    <col min="3" max="3" width="6.28515625" style="47" customWidth="1"/>
    <col min="4" max="4" width="4.85546875" style="47" customWidth="1"/>
    <col min="5" max="15" width="3.7109375" style="47" customWidth="1"/>
    <col min="16" max="16" width="7.85546875" style="47" customWidth="1"/>
    <col min="17" max="25" width="3.7109375" style="47" customWidth="1"/>
    <col min="26" max="26" width="5.28515625" style="47" customWidth="1"/>
    <col min="27" max="27" width="5.85546875" style="47" customWidth="1"/>
    <col min="28" max="28" width="3.7109375" style="47" customWidth="1"/>
    <col min="29" max="29" width="5.5703125" style="47" customWidth="1"/>
    <col min="30" max="30" width="7.28515625" style="47" customWidth="1"/>
    <col min="31" max="31" width="1.7109375" style="47" customWidth="1"/>
    <col min="32" max="256" width="11.42578125" style="47" customWidth="1"/>
    <col min="257" max="16384" width="9.140625" style="47"/>
  </cols>
  <sheetData>
    <row r="1" spans="1:30" ht="12.75" customHeight="1" x14ac:dyDescent="0.2"/>
    <row r="2" spans="1:30" ht="24" customHeight="1" x14ac:dyDescent="0.2">
      <c r="A2" s="370" t="s">
        <v>47</v>
      </c>
      <c r="C2" s="509"/>
      <c r="D2" s="509"/>
      <c r="E2" s="509"/>
      <c r="F2" s="309" t="s">
        <v>0</v>
      </c>
      <c r="G2" s="309"/>
      <c r="H2" s="309"/>
      <c r="I2" s="309"/>
      <c r="J2" s="309"/>
      <c r="K2" s="309"/>
      <c r="L2" s="309"/>
      <c r="M2" s="309"/>
      <c r="N2" s="309"/>
      <c r="O2" s="309"/>
      <c r="P2" s="309"/>
      <c r="Q2" s="309"/>
      <c r="R2" s="309"/>
      <c r="S2" s="309"/>
      <c r="T2" s="309"/>
      <c r="U2" s="309"/>
      <c r="V2" s="309"/>
      <c r="W2" s="309"/>
      <c r="X2" s="309"/>
      <c r="Y2" s="309"/>
      <c r="Z2" s="254" t="s">
        <v>898</v>
      </c>
      <c r="AA2" s="254"/>
      <c r="AB2" s="254"/>
      <c r="AC2" s="254"/>
      <c r="AD2" s="254"/>
    </row>
    <row r="3" spans="1:30" ht="26.25" customHeight="1" x14ac:dyDescent="0.2">
      <c r="A3" s="370"/>
      <c r="C3" s="509"/>
      <c r="D3" s="509"/>
      <c r="E3" s="509"/>
      <c r="F3" s="309" t="s">
        <v>48</v>
      </c>
      <c r="G3" s="309"/>
      <c r="H3" s="309"/>
      <c r="I3" s="309"/>
      <c r="J3" s="309"/>
      <c r="K3" s="309"/>
      <c r="L3" s="309"/>
      <c r="M3" s="309"/>
      <c r="N3" s="309"/>
      <c r="O3" s="309"/>
      <c r="P3" s="309"/>
      <c r="Q3" s="309"/>
      <c r="R3" s="309"/>
      <c r="S3" s="309"/>
      <c r="T3" s="309"/>
      <c r="U3" s="309"/>
      <c r="V3" s="309"/>
      <c r="W3" s="309"/>
      <c r="X3" s="309"/>
      <c r="Y3" s="309"/>
      <c r="Z3" s="254" t="s">
        <v>2</v>
      </c>
      <c r="AA3" s="254"/>
      <c r="AB3" s="254"/>
      <c r="AC3" s="254"/>
      <c r="AD3" s="254"/>
    </row>
    <row r="4" spans="1:30" ht="24.95" customHeight="1" x14ac:dyDescent="0.2">
      <c r="A4" s="370"/>
      <c r="C4" s="509"/>
      <c r="D4" s="509"/>
      <c r="E4" s="509"/>
      <c r="F4" s="309" t="s">
        <v>305</v>
      </c>
      <c r="G4" s="309"/>
      <c r="H4" s="309"/>
      <c r="I4" s="309"/>
      <c r="J4" s="309"/>
      <c r="K4" s="309"/>
      <c r="L4" s="309"/>
      <c r="M4" s="309"/>
      <c r="N4" s="309"/>
      <c r="O4" s="309"/>
      <c r="P4" s="309"/>
      <c r="Q4" s="309"/>
      <c r="R4" s="309"/>
      <c r="S4" s="309"/>
      <c r="T4" s="309"/>
      <c r="U4" s="309"/>
      <c r="V4" s="309"/>
      <c r="W4" s="309"/>
      <c r="X4" s="309"/>
      <c r="Y4" s="309"/>
      <c r="Z4" s="508" t="s">
        <v>4</v>
      </c>
      <c r="AA4" s="508"/>
      <c r="AB4" s="508"/>
      <c r="AC4" s="508"/>
      <c r="AD4" s="508"/>
    </row>
    <row r="5" spans="1:30" ht="21.75" customHeight="1" x14ac:dyDescent="0.2">
      <c r="A5" s="370"/>
      <c r="C5" s="509"/>
      <c r="D5" s="509"/>
      <c r="E5" s="509"/>
      <c r="F5" s="309"/>
      <c r="G5" s="309"/>
      <c r="H5" s="309"/>
      <c r="I5" s="309"/>
      <c r="J5" s="309"/>
      <c r="K5" s="309"/>
      <c r="L5" s="309"/>
      <c r="M5" s="309"/>
      <c r="N5" s="309"/>
      <c r="O5" s="309"/>
      <c r="P5" s="309"/>
      <c r="Q5" s="309"/>
      <c r="R5" s="309"/>
      <c r="S5" s="309"/>
      <c r="T5" s="309"/>
      <c r="U5" s="309"/>
      <c r="V5" s="309"/>
      <c r="W5" s="309"/>
      <c r="X5" s="309"/>
      <c r="Y5" s="309"/>
      <c r="Z5" s="254" t="s">
        <v>901</v>
      </c>
      <c r="AA5" s="254"/>
      <c r="AB5" s="254"/>
      <c r="AC5" s="254"/>
      <c r="AD5" s="254"/>
    </row>
    <row r="6" spans="1:30" ht="8.25" customHeight="1" x14ac:dyDescent="0.25">
      <c r="A6" s="370"/>
      <c r="C6" s="102"/>
      <c r="D6" s="103"/>
      <c r="E6" s="103"/>
      <c r="F6" s="103"/>
      <c r="G6" s="103"/>
      <c r="H6" s="104"/>
      <c r="I6" s="104"/>
      <c r="J6" s="104"/>
      <c r="K6" s="104"/>
      <c r="L6" s="104"/>
      <c r="M6" s="104"/>
      <c r="N6" s="104"/>
      <c r="O6" s="104"/>
      <c r="P6" s="104"/>
      <c r="Q6" s="104"/>
      <c r="R6" s="104"/>
      <c r="S6" s="104"/>
      <c r="T6" s="104"/>
      <c r="U6" s="104"/>
      <c r="V6" s="104"/>
      <c r="W6" s="104"/>
      <c r="X6" s="104"/>
      <c r="Y6" s="104"/>
      <c r="Z6" s="105"/>
      <c r="AA6" s="105"/>
      <c r="AB6" s="105"/>
      <c r="AC6" s="105"/>
      <c r="AD6" s="106"/>
    </row>
    <row r="7" spans="1:30" ht="21" customHeight="1" x14ac:dyDescent="0.2">
      <c r="A7" s="370"/>
      <c r="C7" s="474" t="s">
        <v>580</v>
      </c>
      <c r="D7" s="474"/>
      <c r="E7" s="474"/>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row>
    <row r="8" spans="1:30" ht="8.25" customHeight="1" x14ac:dyDescent="0.25">
      <c r="C8" s="102"/>
      <c r="D8" s="103"/>
      <c r="E8" s="103"/>
      <c r="F8" s="103"/>
      <c r="G8" s="103"/>
      <c r="H8" s="104"/>
      <c r="I8" s="104"/>
      <c r="J8" s="104"/>
      <c r="K8" s="104"/>
      <c r="L8" s="104"/>
      <c r="M8" s="104"/>
      <c r="N8" s="104"/>
      <c r="O8" s="104"/>
      <c r="P8" s="104"/>
      <c r="Q8" s="104"/>
      <c r="R8" s="104"/>
      <c r="S8" s="104"/>
      <c r="T8" s="104"/>
      <c r="U8" s="104"/>
      <c r="V8" s="104"/>
      <c r="W8" s="104"/>
      <c r="X8" s="104"/>
      <c r="Y8" s="104"/>
      <c r="Z8" s="105"/>
      <c r="AA8" s="105"/>
      <c r="AB8" s="105"/>
      <c r="AC8" s="105"/>
      <c r="AD8" s="106"/>
    </row>
    <row r="9" spans="1:30" x14ac:dyDescent="0.2">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row>
    <row r="10" spans="1:30" s="27" customFormat="1" ht="15" x14ac:dyDescent="0.25">
      <c r="C10" s="494" t="s">
        <v>581</v>
      </c>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row>
    <row r="11" spans="1:30" s="27" customFormat="1" ht="28.5" customHeight="1" x14ac:dyDescent="0.25">
      <c r="C11" s="512" t="s">
        <v>582</v>
      </c>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row>
    <row r="12" spans="1:30" s="27" customFormat="1" ht="17.45" customHeight="1" x14ac:dyDescent="0.2">
      <c r="C12" s="485" t="s">
        <v>583</v>
      </c>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row>
    <row r="13" spans="1:30" s="27" customFormat="1" ht="19.5" customHeight="1" x14ac:dyDescent="0.25">
      <c r="C13" s="512" t="s">
        <v>584</v>
      </c>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row>
    <row r="14" spans="1:30" s="201" customFormat="1" ht="95.1" customHeight="1" x14ac:dyDescent="0.2">
      <c r="C14" s="478" t="s">
        <v>585</v>
      </c>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row>
    <row r="15" spans="1:30" s="107" customFormat="1" ht="3" customHeight="1" x14ac:dyDescent="0.25"/>
    <row r="16" spans="1:30" s="27" customFormat="1" ht="15" x14ac:dyDescent="0.25">
      <c r="C16" s="494" t="s">
        <v>586</v>
      </c>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row>
    <row r="17" spans="3:30" s="27" customFormat="1" ht="208.5" customHeight="1" x14ac:dyDescent="0.2">
      <c r="C17" s="500" t="s">
        <v>587</v>
      </c>
      <c r="D17" s="108" t="s">
        <v>588</v>
      </c>
      <c r="E17" s="478" t="s">
        <v>589</v>
      </c>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row>
    <row r="18" spans="3:30" s="27" customFormat="1" ht="76.5" customHeight="1" x14ac:dyDescent="0.2">
      <c r="C18" s="500"/>
      <c r="D18" s="108" t="s">
        <v>590</v>
      </c>
      <c r="E18" s="478" t="s">
        <v>591</v>
      </c>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row>
    <row r="19" spans="3:30" s="27" customFormat="1" ht="87.6" customHeight="1" x14ac:dyDescent="0.2">
      <c r="C19" s="500"/>
      <c r="D19" s="108" t="s">
        <v>592</v>
      </c>
      <c r="E19" s="485" t="s">
        <v>593</v>
      </c>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row>
    <row r="20" spans="3:30" s="27" customFormat="1" ht="110.1" customHeight="1" x14ac:dyDescent="0.2">
      <c r="C20" s="492" t="s">
        <v>594</v>
      </c>
      <c r="D20" s="492"/>
      <c r="E20" s="478" t="s">
        <v>595</v>
      </c>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row>
    <row r="21" spans="3:30" s="27" customFormat="1" ht="69" customHeight="1" x14ac:dyDescent="0.2">
      <c r="C21" s="492" t="s">
        <v>596</v>
      </c>
      <c r="D21" s="492"/>
      <c r="E21" s="478" t="s">
        <v>597</v>
      </c>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8"/>
      <c r="AD21" s="478"/>
    </row>
    <row r="22" spans="3:30" s="27" customFormat="1" ht="5.25" customHeight="1" x14ac:dyDescent="0.25">
      <c r="C22" s="482"/>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4"/>
    </row>
    <row r="23" spans="3:30" s="27" customFormat="1" ht="15" x14ac:dyDescent="0.25">
      <c r="C23" s="487" t="s">
        <v>598</v>
      </c>
      <c r="D23" s="487"/>
      <c r="E23" s="487"/>
      <c r="F23" s="487"/>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487"/>
    </row>
    <row r="24" spans="3:30" s="27" customFormat="1" ht="15" x14ac:dyDescent="0.25">
      <c r="C24" s="501" t="s">
        <v>599</v>
      </c>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501"/>
    </row>
    <row r="25" spans="3:30" s="27" customFormat="1" x14ac:dyDescent="0.2">
      <c r="C25" s="502" t="s">
        <v>600</v>
      </c>
      <c r="D25" s="502"/>
      <c r="E25" s="502"/>
      <c r="F25" s="502"/>
      <c r="G25" s="502"/>
      <c r="H25" s="502"/>
      <c r="I25" s="502"/>
      <c r="J25" s="502"/>
      <c r="K25" s="502"/>
      <c r="L25" s="502"/>
      <c r="M25" s="502"/>
      <c r="N25" s="502"/>
      <c r="O25" s="502"/>
      <c r="P25" s="202"/>
      <c r="Q25" s="502" t="s">
        <v>601</v>
      </c>
      <c r="R25" s="502"/>
      <c r="S25" s="502"/>
      <c r="T25" s="502"/>
      <c r="U25" s="502"/>
      <c r="V25" s="502"/>
      <c r="W25" s="502"/>
      <c r="X25" s="502"/>
      <c r="Y25" s="502"/>
      <c r="Z25" s="502"/>
      <c r="AA25" s="502"/>
      <c r="AB25" s="502"/>
      <c r="AC25" s="502"/>
      <c r="AD25" s="502"/>
    </row>
    <row r="26" spans="3:30" s="27" customFormat="1" ht="87" customHeight="1" x14ac:dyDescent="0.25">
      <c r="C26" s="503" t="s">
        <v>602</v>
      </c>
      <c r="D26" s="503"/>
      <c r="E26" s="503"/>
      <c r="F26" s="503"/>
      <c r="G26" s="503"/>
      <c r="H26" s="503"/>
      <c r="I26" s="503"/>
      <c r="J26" s="503"/>
      <c r="K26" s="503"/>
      <c r="L26" s="503"/>
      <c r="M26" s="503"/>
      <c r="N26" s="503"/>
      <c r="O26" s="503"/>
      <c r="P26" s="203"/>
      <c r="Q26" s="478" t="s">
        <v>603</v>
      </c>
      <c r="R26" s="504"/>
      <c r="S26" s="504"/>
      <c r="T26" s="504"/>
      <c r="U26" s="504"/>
      <c r="V26" s="504"/>
      <c r="W26" s="504"/>
      <c r="X26" s="504"/>
      <c r="Y26" s="504"/>
      <c r="Z26" s="504"/>
      <c r="AA26" s="504"/>
      <c r="AB26" s="504"/>
      <c r="AC26" s="504"/>
      <c r="AD26" s="504"/>
    </row>
    <row r="27" spans="3:30" s="27" customFormat="1" ht="74.45" customHeight="1" x14ac:dyDescent="0.2">
      <c r="C27" s="505" t="s">
        <v>604</v>
      </c>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row>
    <row r="28" spans="3:30" s="109" customFormat="1" ht="3.75" customHeight="1" x14ac:dyDescent="0.25"/>
    <row r="29" spans="3:30" s="27" customFormat="1" ht="15" x14ac:dyDescent="0.2">
      <c r="C29" s="506" t="s">
        <v>605</v>
      </c>
      <c r="D29" s="506"/>
      <c r="E29" s="506"/>
      <c r="F29" s="506"/>
      <c r="G29" s="506"/>
      <c r="H29" s="506"/>
      <c r="I29" s="506"/>
      <c r="J29" s="506"/>
      <c r="K29" s="506"/>
      <c r="L29" s="506"/>
      <c r="M29" s="506"/>
      <c r="N29" s="506"/>
      <c r="O29" s="506"/>
      <c r="P29" s="506"/>
      <c r="Q29" s="506"/>
      <c r="R29" s="506"/>
      <c r="S29" s="506"/>
      <c r="T29" s="506"/>
      <c r="U29" s="506"/>
      <c r="V29" s="506"/>
      <c r="W29" s="506"/>
      <c r="X29" s="506"/>
      <c r="Y29" s="506"/>
      <c r="Z29" s="506"/>
      <c r="AA29" s="506"/>
      <c r="AB29" s="506"/>
      <c r="AC29" s="506"/>
      <c r="AD29" s="506"/>
    </row>
    <row r="30" spans="3:30" s="27" customFormat="1" ht="189" customHeight="1" x14ac:dyDescent="0.25">
      <c r="C30" s="478" t="s">
        <v>606</v>
      </c>
      <c r="D30" s="478"/>
      <c r="E30" s="478"/>
      <c r="F30" s="478"/>
      <c r="G30" s="478"/>
      <c r="H30" s="478"/>
      <c r="I30" s="478"/>
      <c r="J30" s="478"/>
      <c r="K30" s="478"/>
      <c r="L30" s="478"/>
      <c r="M30" s="478"/>
      <c r="N30" s="478"/>
      <c r="O30" s="478"/>
      <c r="P30" s="203"/>
      <c r="Q30" s="507" t="s">
        <v>607</v>
      </c>
      <c r="R30" s="507"/>
      <c r="S30" s="507"/>
      <c r="T30" s="507"/>
      <c r="U30" s="507"/>
      <c r="V30" s="507"/>
      <c r="W30" s="507"/>
      <c r="X30" s="507"/>
      <c r="Y30" s="507"/>
      <c r="Z30" s="507"/>
      <c r="AA30" s="507"/>
      <c r="AB30" s="507"/>
      <c r="AC30" s="507"/>
      <c r="AD30" s="507"/>
    </row>
    <row r="31" spans="3:30" s="27" customFormat="1" ht="15" x14ac:dyDescent="0.25">
      <c r="C31" s="494" t="s">
        <v>608</v>
      </c>
      <c r="D31" s="494"/>
      <c r="E31" s="494"/>
      <c r="F31" s="494"/>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row>
    <row r="32" spans="3:30" s="27" customFormat="1" ht="120.95" customHeight="1" x14ac:dyDescent="0.2">
      <c r="C32" s="492" t="s">
        <v>609</v>
      </c>
      <c r="D32" s="492"/>
      <c r="E32" s="478" t="s">
        <v>610</v>
      </c>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row>
    <row r="33" spans="3:30" s="27" customFormat="1" ht="108.95" customHeight="1" x14ac:dyDescent="0.2">
      <c r="C33" s="492" t="s">
        <v>611</v>
      </c>
      <c r="D33" s="492"/>
      <c r="E33" s="478" t="s">
        <v>612</v>
      </c>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row>
    <row r="34" spans="3:30" s="27" customFormat="1" ht="146.44999999999999" customHeight="1" x14ac:dyDescent="0.2">
      <c r="C34" s="492" t="s">
        <v>613</v>
      </c>
      <c r="D34" s="492"/>
      <c r="E34" s="485" t="s">
        <v>614</v>
      </c>
      <c r="F34" s="485"/>
      <c r="G34" s="485"/>
      <c r="H34" s="485"/>
      <c r="I34" s="485"/>
      <c r="J34" s="485"/>
      <c r="K34" s="485"/>
      <c r="L34" s="485"/>
      <c r="M34" s="485"/>
      <c r="N34" s="485"/>
      <c r="O34" s="485"/>
      <c r="P34" s="485"/>
      <c r="Q34" s="485"/>
      <c r="R34" s="485"/>
      <c r="S34" s="485"/>
      <c r="T34" s="485"/>
      <c r="U34" s="485"/>
      <c r="V34" s="485"/>
      <c r="W34" s="485"/>
      <c r="X34" s="485"/>
      <c r="Y34" s="485"/>
      <c r="Z34" s="485"/>
      <c r="AA34" s="485"/>
      <c r="AB34" s="485"/>
      <c r="AC34" s="485"/>
      <c r="AD34" s="485"/>
    </row>
    <row r="35" spans="3:30" s="27" customFormat="1" ht="117.75" customHeight="1" x14ac:dyDescent="0.2">
      <c r="C35" s="492" t="s">
        <v>615</v>
      </c>
      <c r="D35" s="492"/>
      <c r="E35" s="478" t="s">
        <v>616</v>
      </c>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78"/>
      <c r="AD35" s="478"/>
    </row>
    <row r="36" spans="3:30" s="27" customFormat="1" ht="69.75" customHeight="1" x14ac:dyDescent="0.2">
      <c r="C36" s="513" t="s">
        <v>617</v>
      </c>
      <c r="D36" s="514"/>
      <c r="E36" s="515" t="s">
        <v>618</v>
      </c>
      <c r="F36" s="516"/>
      <c r="G36" s="516"/>
      <c r="H36" s="516"/>
      <c r="I36" s="516"/>
      <c r="J36" s="516"/>
      <c r="K36" s="516"/>
      <c r="L36" s="516"/>
      <c r="M36" s="516"/>
      <c r="N36" s="516"/>
      <c r="O36" s="516"/>
      <c r="P36" s="516"/>
      <c r="Q36" s="516"/>
      <c r="R36" s="516"/>
      <c r="S36" s="516"/>
      <c r="T36" s="516"/>
      <c r="U36" s="516"/>
      <c r="V36" s="516"/>
      <c r="W36" s="516"/>
      <c r="X36" s="516"/>
      <c r="Y36" s="516"/>
      <c r="Z36" s="516"/>
      <c r="AA36" s="516"/>
      <c r="AB36" s="516"/>
      <c r="AC36" s="516"/>
      <c r="AD36" s="517"/>
    </row>
    <row r="37" spans="3:30" s="27" customFormat="1" ht="15" customHeight="1" x14ac:dyDescent="0.2">
      <c r="C37" s="479" t="s">
        <v>619</v>
      </c>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row>
    <row r="38" spans="3:30" s="27" customFormat="1" ht="190.5" customHeight="1" x14ac:dyDescent="0.2">
      <c r="C38" s="492" t="s">
        <v>620</v>
      </c>
      <c r="D38" s="492"/>
      <c r="E38" s="518" t="s">
        <v>621</v>
      </c>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row>
    <row r="39" spans="3:30" s="27" customFormat="1" ht="191.25" customHeight="1" x14ac:dyDescent="0.2">
      <c r="C39" s="492" t="s">
        <v>622</v>
      </c>
      <c r="D39" s="492"/>
      <c r="E39" s="485" t="s">
        <v>623</v>
      </c>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row>
    <row r="40" spans="3:30" s="27" customFormat="1" ht="119.45" customHeight="1" x14ac:dyDescent="0.2">
      <c r="C40" s="492" t="s">
        <v>624</v>
      </c>
      <c r="D40" s="492"/>
      <c r="E40" s="485" t="s">
        <v>625</v>
      </c>
      <c r="F40" s="485"/>
      <c r="G40" s="485"/>
      <c r="H40" s="485"/>
      <c r="I40" s="485"/>
      <c r="J40" s="485"/>
      <c r="K40" s="485"/>
      <c r="L40" s="485"/>
      <c r="M40" s="485"/>
      <c r="N40" s="485"/>
      <c r="O40" s="485"/>
      <c r="P40" s="485"/>
      <c r="Q40" s="485"/>
      <c r="R40" s="485"/>
      <c r="S40" s="485"/>
      <c r="T40" s="485"/>
      <c r="U40" s="485"/>
      <c r="V40" s="485"/>
      <c r="W40" s="485"/>
      <c r="X40" s="485"/>
      <c r="Y40" s="485"/>
      <c r="Z40" s="485"/>
      <c r="AA40" s="485"/>
      <c r="AB40" s="485"/>
      <c r="AC40" s="485"/>
      <c r="AD40" s="485"/>
    </row>
    <row r="41" spans="3:30" s="27" customFormat="1" ht="258.95" customHeight="1" x14ac:dyDescent="0.2">
      <c r="C41" s="492" t="s">
        <v>626</v>
      </c>
      <c r="D41" s="492"/>
      <c r="E41" s="485" t="s">
        <v>627</v>
      </c>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row>
    <row r="42" spans="3:30" s="27" customFormat="1" ht="221.45" customHeight="1" x14ac:dyDescent="0.2">
      <c r="C42" s="492" t="s">
        <v>617</v>
      </c>
      <c r="D42" s="492"/>
      <c r="E42" s="485" t="s">
        <v>628</v>
      </c>
      <c r="F42" s="485"/>
      <c r="G42" s="485"/>
      <c r="H42" s="485"/>
      <c r="I42" s="485"/>
      <c r="J42" s="485"/>
      <c r="K42" s="485"/>
      <c r="L42" s="485"/>
      <c r="M42" s="485"/>
      <c r="N42" s="485"/>
      <c r="O42" s="485"/>
      <c r="P42" s="485"/>
      <c r="Q42" s="485"/>
      <c r="R42" s="485"/>
      <c r="S42" s="485"/>
      <c r="T42" s="485"/>
      <c r="U42" s="485"/>
      <c r="V42" s="485"/>
      <c r="W42" s="485"/>
      <c r="X42" s="485"/>
      <c r="Y42" s="485"/>
      <c r="Z42" s="485"/>
      <c r="AA42" s="485"/>
      <c r="AB42" s="485"/>
      <c r="AC42" s="485"/>
      <c r="AD42" s="485"/>
    </row>
    <row r="43" spans="3:30" s="27" customFormat="1" ht="15" customHeight="1" x14ac:dyDescent="0.2">
      <c r="C43" s="479" t="s">
        <v>629</v>
      </c>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row>
    <row r="44" spans="3:30" s="27" customFormat="1" ht="74.25" customHeight="1" x14ac:dyDescent="0.2">
      <c r="C44" s="492" t="s">
        <v>609</v>
      </c>
      <c r="D44" s="492"/>
      <c r="E44" s="478" t="s">
        <v>630</v>
      </c>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row>
    <row r="45" spans="3:30" s="27" customFormat="1" ht="105.75" customHeight="1" x14ac:dyDescent="0.2">
      <c r="C45" s="492" t="s">
        <v>622</v>
      </c>
      <c r="D45" s="492"/>
      <c r="E45" s="478" t="s">
        <v>631</v>
      </c>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row>
    <row r="46" spans="3:30" s="27" customFormat="1" ht="93" customHeight="1" x14ac:dyDescent="0.2">
      <c r="C46" s="492" t="s">
        <v>624</v>
      </c>
      <c r="D46" s="492"/>
      <c r="E46" s="485" t="s">
        <v>632</v>
      </c>
      <c r="F46" s="485"/>
      <c r="G46" s="485"/>
      <c r="H46" s="485"/>
      <c r="I46" s="485"/>
      <c r="J46" s="485"/>
      <c r="K46" s="485"/>
      <c r="L46" s="485"/>
      <c r="M46" s="485"/>
      <c r="N46" s="485"/>
      <c r="O46" s="485"/>
      <c r="P46" s="485"/>
      <c r="Q46" s="485"/>
      <c r="R46" s="485"/>
      <c r="S46" s="485"/>
      <c r="T46" s="485"/>
      <c r="U46" s="485"/>
      <c r="V46" s="485"/>
      <c r="W46" s="485"/>
      <c r="X46" s="485"/>
      <c r="Y46" s="485"/>
      <c r="Z46" s="485"/>
      <c r="AA46" s="485"/>
      <c r="AB46" s="485"/>
      <c r="AC46" s="485"/>
      <c r="AD46" s="485"/>
    </row>
    <row r="47" spans="3:30" s="27" customFormat="1" ht="87" customHeight="1" x14ac:dyDescent="0.2">
      <c r="C47" s="492" t="s">
        <v>615</v>
      </c>
      <c r="D47" s="492"/>
      <c r="E47" s="495" t="s">
        <v>633</v>
      </c>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row>
    <row r="48" spans="3:30" s="27" customFormat="1" ht="72" customHeight="1" x14ac:dyDescent="0.2">
      <c r="C48" s="519" t="s">
        <v>617</v>
      </c>
      <c r="D48" s="519"/>
      <c r="E48" s="478" t="s">
        <v>634</v>
      </c>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row>
    <row r="49" spans="3:30" s="27" customFormat="1" ht="3" customHeight="1" x14ac:dyDescent="0.25">
      <c r="C49" s="482"/>
      <c r="D49" s="483"/>
      <c r="E49" s="483"/>
      <c r="F49" s="483"/>
      <c r="G49" s="483"/>
      <c r="H49" s="483"/>
      <c r="I49" s="483"/>
      <c r="J49" s="483"/>
      <c r="K49" s="483"/>
      <c r="L49" s="483"/>
      <c r="M49" s="483"/>
      <c r="N49" s="483"/>
      <c r="O49" s="483"/>
      <c r="P49" s="483"/>
      <c r="Q49" s="483"/>
      <c r="R49" s="483"/>
      <c r="S49" s="483"/>
      <c r="T49" s="483"/>
      <c r="U49" s="483"/>
      <c r="V49" s="483"/>
      <c r="W49" s="483"/>
      <c r="X49" s="483"/>
      <c r="Y49" s="483"/>
      <c r="Z49" s="483"/>
      <c r="AA49" s="483"/>
      <c r="AB49" s="483"/>
      <c r="AC49" s="483"/>
      <c r="AD49" s="484"/>
    </row>
    <row r="50" spans="3:30" s="27" customFormat="1" ht="15" x14ac:dyDescent="0.25">
      <c r="C50" s="494" t="s">
        <v>635</v>
      </c>
      <c r="D50" s="494"/>
      <c r="E50" s="494"/>
      <c r="F50" s="494"/>
      <c r="G50" s="494"/>
      <c r="H50" s="494"/>
      <c r="I50" s="494"/>
      <c r="J50" s="494"/>
      <c r="K50" s="494"/>
      <c r="L50" s="494"/>
      <c r="M50" s="494"/>
      <c r="N50" s="494"/>
      <c r="O50" s="494"/>
      <c r="P50" s="494"/>
      <c r="Q50" s="494"/>
      <c r="R50" s="494"/>
      <c r="S50" s="494"/>
      <c r="T50" s="494"/>
      <c r="U50" s="494"/>
      <c r="V50" s="494"/>
      <c r="W50" s="494"/>
      <c r="X50" s="494"/>
      <c r="Y50" s="494"/>
      <c r="Z50" s="494"/>
      <c r="AA50" s="494"/>
      <c r="AB50" s="494"/>
      <c r="AC50" s="494"/>
      <c r="AD50" s="494"/>
    </row>
    <row r="51" spans="3:30" s="27" customFormat="1" ht="304.5" customHeight="1" x14ac:dyDescent="0.2">
      <c r="C51" s="492" t="s">
        <v>636</v>
      </c>
      <c r="D51" s="492"/>
      <c r="E51" s="478" t="s">
        <v>637</v>
      </c>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row>
    <row r="52" spans="3:30" s="27" customFormat="1" ht="155.44999999999999" customHeight="1" x14ac:dyDescent="0.2">
      <c r="C52" s="492" t="s">
        <v>638</v>
      </c>
      <c r="D52" s="492"/>
      <c r="E52" s="495" t="s">
        <v>639</v>
      </c>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row>
    <row r="53" spans="3:30" s="27" customFormat="1" ht="112.5" customHeight="1" x14ac:dyDescent="0.2">
      <c r="C53" s="492" t="s">
        <v>640</v>
      </c>
      <c r="D53" s="492"/>
      <c r="E53" s="478" t="s">
        <v>641</v>
      </c>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row>
    <row r="54" spans="3:30" s="27" customFormat="1" ht="98.25" customHeight="1" x14ac:dyDescent="0.2">
      <c r="C54" s="492" t="s">
        <v>642</v>
      </c>
      <c r="D54" s="492"/>
      <c r="E54" s="478" t="s">
        <v>643</v>
      </c>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row>
    <row r="55" spans="3:30" s="27" customFormat="1" ht="15" x14ac:dyDescent="0.25">
      <c r="C55" s="487" t="s">
        <v>644</v>
      </c>
      <c r="D55" s="487"/>
      <c r="E55" s="487"/>
      <c r="F55" s="487"/>
      <c r="G55" s="487"/>
      <c r="H55" s="487"/>
      <c r="I55" s="487"/>
      <c r="J55" s="487"/>
      <c r="K55" s="487"/>
      <c r="L55" s="487"/>
      <c r="M55" s="487"/>
      <c r="N55" s="487"/>
      <c r="O55" s="487"/>
      <c r="P55" s="487"/>
      <c r="Q55" s="487"/>
      <c r="R55" s="487"/>
      <c r="S55" s="487"/>
      <c r="T55" s="487"/>
      <c r="U55" s="487"/>
      <c r="V55" s="487"/>
      <c r="W55" s="487"/>
      <c r="X55" s="487"/>
      <c r="Y55" s="487"/>
      <c r="Z55" s="487"/>
      <c r="AA55" s="487"/>
      <c r="AB55" s="487"/>
      <c r="AC55" s="487"/>
      <c r="AD55" s="487"/>
    </row>
    <row r="56" spans="3:30" s="27" customFormat="1" ht="15" x14ac:dyDescent="0.25">
      <c r="C56" s="494" t="s">
        <v>645</v>
      </c>
      <c r="D56" s="494"/>
      <c r="E56" s="494"/>
      <c r="F56" s="494"/>
      <c r="G56" s="494"/>
      <c r="H56" s="494"/>
      <c r="I56" s="494"/>
      <c r="J56" s="494"/>
      <c r="K56" s="494"/>
      <c r="L56" s="494"/>
      <c r="M56" s="494"/>
      <c r="N56" s="494"/>
      <c r="O56" s="494"/>
      <c r="P56" s="203"/>
      <c r="Q56" s="494" t="s">
        <v>646</v>
      </c>
      <c r="R56" s="494"/>
      <c r="S56" s="494"/>
      <c r="T56" s="494"/>
      <c r="U56" s="494"/>
      <c r="V56" s="494"/>
      <c r="W56" s="494"/>
      <c r="X56" s="494"/>
      <c r="Y56" s="494"/>
      <c r="Z56" s="494"/>
      <c r="AA56" s="494"/>
      <c r="AB56" s="494"/>
      <c r="AC56" s="494"/>
      <c r="AD56" s="494"/>
    </row>
    <row r="57" spans="3:30" s="27" customFormat="1" ht="93.6" customHeight="1" x14ac:dyDescent="0.25">
      <c r="C57" s="478" t="s">
        <v>647</v>
      </c>
      <c r="D57" s="478"/>
      <c r="E57" s="478"/>
      <c r="F57" s="478"/>
      <c r="G57" s="478"/>
      <c r="H57" s="478"/>
      <c r="I57" s="478"/>
      <c r="J57" s="478"/>
      <c r="K57" s="478"/>
      <c r="L57" s="478"/>
      <c r="M57" s="478"/>
      <c r="N57" s="478"/>
      <c r="O57" s="478"/>
      <c r="P57" s="203"/>
      <c r="Q57" s="478" t="s">
        <v>648</v>
      </c>
      <c r="R57" s="478"/>
      <c r="S57" s="478"/>
      <c r="T57" s="478"/>
      <c r="U57" s="478"/>
      <c r="V57" s="478"/>
      <c r="W57" s="478"/>
      <c r="X57" s="478"/>
      <c r="Y57" s="478"/>
      <c r="Z57" s="478"/>
      <c r="AA57" s="478"/>
      <c r="AB57" s="478"/>
      <c r="AC57" s="478"/>
      <c r="AD57" s="478"/>
    </row>
    <row r="58" spans="3:30" s="27" customFormat="1" ht="6.75" customHeight="1" x14ac:dyDescent="0.25">
      <c r="C58" s="482"/>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4"/>
    </row>
    <row r="59" spans="3:30" s="27" customFormat="1" ht="15" customHeight="1" x14ac:dyDescent="0.25">
      <c r="C59" s="487" t="s">
        <v>649</v>
      </c>
      <c r="D59" s="487"/>
      <c r="E59" s="487"/>
      <c r="F59" s="487"/>
      <c r="G59" s="487"/>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row>
    <row r="60" spans="3:30" s="27" customFormat="1" ht="15" x14ac:dyDescent="0.25">
      <c r="C60" s="494" t="s">
        <v>650</v>
      </c>
      <c r="D60" s="494"/>
      <c r="E60" s="494"/>
      <c r="F60" s="494"/>
      <c r="G60" s="494"/>
      <c r="H60" s="494"/>
      <c r="I60" s="494"/>
      <c r="J60" s="494"/>
      <c r="K60" s="494"/>
      <c r="L60" s="494"/>
      <c r="M60" s="494"/>
      <c r="N60" s="494"/>
      <c r="O60" s="494"/>
      <c r="P60" s="494"/>
      <c r="Q60" s="494"/>
      <c r="R60" s="494"/>
      <c r="S60" s="494"/>
      <c r="T60" s="494"/>
      <c r="U60" s="494"/>
      <c r="V60" s="494"/>
      <c r="W60" s="494"/>
      <c r="X60" s="494"/>
      <c r="Y60" s="494"/>
      <c r="Z60" s="494"/>
      <c r="AA60" s="494"/>
      <c r="AB60" s="494"/>
      <c r="AC60" s="494"/>
      <c r="AD60" s="494"/>
    </row>
    <row r="61" spans="3:30" s="27" customFormat="1" ht="28.5" customHeight="1" x14ac:dyDescent="0.2">
      <c r="C61" s="485" t="s">
        <v>651</v>
      </c>
      <c r="D61" s="485"/>
      <c r="E61" s="485"/>
      <c r="F61" s="485"/>
      <c r="G61" s="485"/>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row>
    <row r="62" spans="3:30" s="27" customFormat="1" ht="28.5" customHeight="1" x14ac:dyDescent="0.2">
      <c r="C62" s="478" t="s">
        <v>652</v>
      </c>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row>
    <row r="63" spans="3:30" s="27" customFormat="1" ht="15" x14ac:dyDescent="0.25">
      <c r="C63" s="494" t="s">
        <v>653</v>
      </c>
      <c r="D63" s="494"/>
      <c r="E63" s="494"/>
      <c r="F63" s="494"/>
      <c r="G63" s="494"/>
      <c r="H63" s="494"/>
      <c r="I63" s="494"/>
      <c r="J63" s="494"/>
      <c r="K63" s="494"/>
      <c r="L63" s="494"/>
      <c r="M63" s="494"/>
      <c r="N63" s="494"/>
      <c r="O63" s="494"/>
      <c r="P63" s="494"/>
      <c r="Q63" s="494"/>
      <c r="R63" s="494"/>
      <c r="S63" s="494"/>
      <c r="T63" s="494"/>
      <c r="U63" s="494"/>
      <c r="V63" s="494"/>
      <c r="W63" s="494"/>
      <c r="X63" s="494"/>
      <c r="Y63" s="494"/>
      <c r="Z63" s="494"/>
      <c r="AA63" s="494"/>
      <c r="AB63" s="494"/>
      <c r="AC63" s="494"/>
      <c r="AD63" s="494"/>
    </row>
    <row r="64" spans="3:30" s="27" customFormat="1" ht="57.75" customHeight="1" x14ac:dyDescent="0.2">
      <c r="C64" s="492" t="s">
        <v>654</v>
      </c>
      <c r="D64" s="492"/>
      <c r="E64" s="108" t="s">
        <v>588</v>
      </c>
      <c r="F64" s="495" t="s">
        <v>655</v>
      </c>
      <c r="G64" s="495"/>
      <c r="H64" s="495"/>
      <c r="I64" s="495"/>
      <c r="J64" s="495"/>
      <c r="K64" s="495"/>
      <c r="L64" s="495"/>
      <c r="M64" s="495"/>
      <c r="N64" s="495"/>
      <c r="O64" s="495"/>
      <c r="P64" s="495"/>
      <c r="Q64" s="495"/>
      <c r="R64" s="495"/>
      <c r="S64" s="495"/>
      <c r="T64" s="495"/>
      <c r="U64" s="495"/>
      <c r="V64" s="495"/>
      <c r="W64" s="495"/>
      <c r="X64" s="495"/>
      <c r="Y64" s="495"/>
      <c r="Z64" s="495"/>
      <c r="AA64" s="495"/>
      <c r="AB64" s="495"/>
      <c r="AC64" s="495"/>
      <c r="AD64" s="495"/>
    </row>
    <row r="65" spans="3:32" s="27" customFormat="1" ht="72.75" customHeight="1" x14ac:dyDescent="0.2">
      <c r="C65" s="492"/>
      <c r="D65" s="492"/>
      <c r="E65" s="108" t="s">
        <v>656</v>
      </c>
      <c r="F65" s="485" t="s">
        <v>657</v>
      </c>
      <c r="G65" s="485"/>
      <c r="H65" s="485"/>
      <c r="I65" s="485"/>
      <c r="J65" s="485"/>
      <c r="K65" s="485"/>
      <c r="L65" s="485"/>
      <c r="M65" s="485"/>
      <c r="N65" s="485"/>
      <c r="O65" s="485"/>
      <c r="P65" s="485"/>
      <c r="Q65" s="485"/>
      <c r="R65" s="485"/>
      <c r="S65" s="485"/>
      <c r="T65" s="485"/>
      <c r="U65" s="485"/>
      <c r="V65" s="485"/>
      <c r="W65" s="485"/>
      <c r="X65" s="485"/>
      <c r="Y65" s="485"/>
      <c r="Z65" s="485"/>
      <c r="AA65" s="485"/>
      <c r="AB65" s="485"/>
      <c r="AC65" s="485"/>
      <c r="AD65" s="485"/>
    </row>
    <row r="66" spans="3:32" s="27" customFormat="1" ht="52.5" customHeight="1" x14ac:dyDescent="0.2">
      <c r="C66" s="492"/>
      <c r="D66" s="492"/>
      <c r="E66" s="108" t="s">
        <v>592</v>
      </c>
      <c r="F66" s="478" t="s">
        <v>658</v>
      </c>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row>
    <row r="67" spans="3:32" s="27" customFormat="1" ht="5.25" customHeight="1" x14ac:dyDescent="0.25">
      <c r="C67" s="482"/>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4"/>
    </row>
    <row r="68" spans="3:32" s="27" customFormat="1" ht="15" customHeight="1" x14ac:dyDescent="0.25">
      <c r="C68" s="487" t="s">
        <v>659</v>
      </c>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row>
    <row r="69" spans="3:32" s="27" customFormat="1" ht="15" customHeight="1" x14ac:dyDescent="0.2">
      <c r="C69" s="493" t="s">
        <v>660</v>
      </c>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row>
    <row r="70" spans="3:32" s="27" customFormat="1" ht="15" x14ac:dyDescent="0.2">
      <c r="C70" s="479" t="s">
        <v>661</v>
      </c>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row>
    <row r="71" spans="3:32" s="27" customFormat="1" ht="61.5" customHeight="1" x14ac:dyDescent="0.2">
      <c r="C71" s="485" t="s">
        <v>662</v>
      </c>
      <c r="D71" s="485"/>
      <c r="E71" s="485"/>
      <c r="F71" s="485"/>
      <c r="G71" s="485"/>
      <c r="H71" s="485"/>
      <c r="I71" s="485"/>
      <c r="J71" s="485"/>
      <c r="K71" s="485"/>
      <c r="L71" s="485"/>
      <c r="M71" s="485"/>
      <c r="N71" s="485"/>
      <c r="O71" s="485"/>
      <c r="P71" s="485"/>
      <c r="Q71" s="485"/>
      <c r="R71" s="485"/>
      <c r="S71" s="485"/>
      <c r="T71" s="485"/>
      <c r="U71" s="485"/>
      <c r="V71" s="485"/>
      <c r="W71" s="485"/>
      <c r="X71" s="485"/>
      <c r="Y71" s="485"/>
      <c r="Z71" s="485"/>
      <c r="AA71" s="485"/>
      <c r="AB71" s="485"/>
      <c r="AC71" s="485"/>
      <c r="AD71" s="485"/>
    </row>
    <row r="72" spans="3:32" s="27" customFormat="1" ht="124.5" customHeight="1" x14ac:dyDescent="0.2">
      <c r="C72" s="492" t="s">
        <v>663</v>
      </c>
      <c r="D72" s="492"/>
      <c r="E72" s="292" t="s">
        <v>664</v>
      </c>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F72" s="110"/>
    </row>
    <row r="73" spans="3:32" s="27" customFormat="1" ht="4.5" customHeight="1" x14ac:dyDescent="0.25">
      <c r="C73" s="482"/>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4"/>
    </row>
    <row r="74" spans="3:32" s="27" customFormat="1" ht="15" x14ac:dyDescent="0.2">
      <c r="C74" s="479" t="s">
        <v>665</v>
      </c>
      <c r="D74" s="479"/>
      <c r="E74" s="479"/>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row>
    <row r="75" spans="3:32" s="27" customFormat="1" ht="94.5" customHeight="1" x14ac:dyDescent="0.2">
      <c r="C75" s="492" t="s">
        <v>666</v>
      </c>
      <c r="D75" s="492"/>
      <c r="E75" s="108" t="s">
        <v>588</v>
      </c>
      <c r="F75" s="478" t="s">
        <v>667</v>
      </c>
      <c r="G75" s="478"/>
      <c r="H75" s="478"/>
      <c r="I75" s="478"/>
      <c r="J75" s="478"/>
      <c r="K75" s="478"/>
      <c r="L75" s="478"/>
      <c r="M75" s="478"/>
      <c r="N75" s="478"/>
      <c r="O75" s="478"/>
      <c r="P75" s="478"/>
      <c r="Q75" s="478"/>
      <c r="R75" s="478"/>
      <c r="S75" s="478"/>
      <c r="T75" s="478"/>
      <c r="U75" s="478"/>
      <c r="V75" s="478"/>
      <c r="W75" s="478"/>
      <c r="X75" s="478"/>
      <c r="Y75" s="478"/>
      <c r="Z75" s="478"/>
      <c r="AA75" s="478"/>
      <c r="AB75" s="478"/>
      <c r="AC75" s="478"/>
      <c r="AD75" s="478"/>
    </row>
    <row r="76" spans="3:32" s="27" customFormat="1" ht="134.1" customHeight="1" x14ac:dyDescent="0.2">
      <c r="C76" s="492"/>
      <c r="D76" s="492"/>
      <c r="E76" s="108" t="s">
        <v>656</v>
      </c>
      <c r="F76" s="478" t="s">
        <v>668</v>
      </c>
      <c r="G76" s="478"/>
      <c r="H76" s="478"/>
      <c r="I76" s="478"/>
      <c r="J76" s="478"/>
      <c r="K76" s="478"/>
      <c r="L76" s="478"/>
      <c r="M76" s="478"/>
      <c r="N76" s="478"/>
      <c r="O76" s="478"/>
      <c r="P76" s="478"/>
      <c r="Q76" s="478"/>
      <c r="R76" s="478"/>
      <c r="S76" s="478"/>
      <c r="T76" s="478"/>
      <c r="U76" s="478"/>
      <c r="V76" s="478"/>
      <c r="W76" s="478"/>
      <c r="X76" s="478"/>
      <c r="Y76" s="478"/>
      <c r="Z76" s="478"/>
      <c r="AA76" s="478"/>
      <c r="AB76" s="478"/>
      <c r="AC76" s="478"/>
      <c r="AD76" s="478"/>
    </row>
    <row r="77" spans="3:32" s="27" customFormat="1" ht="120.6" customHeight="1" x14ac:dyDescent="0.2">
      <c r="C77" s="492"/>
      <c r="D77" s="492"/>
      <c r="E77" s="108" t="s">
        <v>592</v>
      </c>
      <c r="F77" s="478" t="s">
        <v>669</v>
      </c>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c r="AD77" s="478"/>
    </row>
    <row r="78" spans="3:32" s="27" customFormat="1" ht="15" customHeight="1" x14ac:dyDescent="0.25">
      <c r="C78" s="487" t="s">
        <v>670</v>
      </c>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row>
    <row r="79" spans="3:32" s="27" customFormat="1" ht="15" customHeight="1" x14ac:dyDescent="0.2">
      <c r="C79" s="479" t="s">
        <v>671</v>
      </c>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row>
    <row r="80" spans="3:32" s="27" customFormat="1" ht="28.5" customHeight="1" x14ac:dyDescent="0.2">
      <c r="C80" s="478" t="s">
        <v>672</v>
      </c>
      <c r="D80" s="478"/>
      <c r="E80" s="478"/>
      <c r="F80" s="478"/>
      <c r="G80" s="478"/>
      <c r="H80" s="478"/>
      <c r="I80" s="478"/>
      <c r="J80" s="478"/>
      <c r="K80" s="478"/>
      <c r="L80" s="478"/>
      <c r="M80" s="478"/>
      <c r="N80" s="478"/>
      <c r="O80" s="478"/>
      <c r="P80" s="478"/>
      <c r="Q80" s="478"/>
      <c r="R80" s="478"/>
      <c r="S80" s="478"/>
      <c r="T80" s="478"/>
      <c r="U80" s="478"/>
      <c r="V80" s="478"/>
      <c r="W80" s="478"/>
      <c r="X80" s="478"/>
      <c r="Y80" s="478"/>
      <c r="Z80" s="478"/>
      <c r="AA80" s="478"/>
      <c r="AB80" s="478"/>
      <c r="AC80" s="478"/>
      <c r="AD80" s="478"/>
    </row>
    <row r="81" spans="3:30" s="27" customFormat="1" ht="21.95" customHeight="1" x14ac:dyDescent="0.2">
      <c r="C81" s="488" t="s">
        <v>673</v>
      </c>
      <c r="D81" s="488"/>
      <c r="E81" s="488"/>
      <c r="F81" s="488"/>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row>
    <row r="82" spans="3:30" s="27" customFormat="1" ht="114.6" customHeight="1" x14ac:dyDescent="0.2">
      <c r="C82" s="489" t="s">
        <v>674</v>
      </c>
      <c r="D82" s="490"/>
      <c r="E82" s="490"/>
      <c r="F82" s="490"/>
      <c r="G82" s="490"/>
      <c r="H82" s="490"/>
      <c r="I82" s="490"/>
      <c r="J82" s="490"/>
      <c r="K82" s="490"/>
      <c r="L82" s="490"/>
      <c r="M82" s="490"/>
      <c r="N82" s="490"/>
      <c r="O82" s="490"/>
      <c r="P82" s="490"/>
      <c r="Q82" s="490"/>
      <c r="R82" s="490"/>
      <c r="S82" s="490"/>
      <c r="T82" s="490"/>
      <c r="U82" s="490"/>
      <c r="V82" s="490"/>
      <c r="W82" s="490"/>
      <c r="X82" s="490"/>
      <c r="Y82" s="490"/>
      <c r="Z82" s="490"/>
      <c r="AA82" s="490"/>
      <c r="AB82" s="490"/>
      <c r="AC82" s="490"/>
      <c r="AD82" s="491"/>
    </row>
    <row r="83" spans="3:30" s="27" customFormat="1" ht="127.5" customHeight="1" x14ac:dyDescent="0.2">
      <c r="C83" s="492" t="s">
        <v>675</v>
      </c>
      <c r="D83" s="492"/>
      <c r="E83" s="108" t="s">
        <v>588</v>
      </c>
      <c r="F83" s="478" t="s">
        <v>676</v>
      </c>
      <c r="G83" s="478"/>
      <c r="H83" s="478"/>
      <c r="I83" s="478"/>
      <c r="J83" s="478"/>
      <c r="K83" s="478"/>
      <c r="L83" s="478"/>
      <c r="M83" s="478"/>
      <c r="N83" s="478"/>
      <c r="O83" s="478"/>
      <c r="P83" s="478"/>
      <c r="Q83" s="478"/>
      <c r="R83" s="478"/>
      <c r="S83" s="478"/>
      <c r="T83" s="478"/>
      <c r="U83" s="478"/>
      <c r="V83" s="478"/>
      <c r="W83" s="478"/>
      <c r="X83" s="478"/>
      <c r="Y83" s="478"/>
      <c r="Z83" s="478"/>
      <c r="AA83" s="478"/>
      <c r="AB83" s="478"/>
      <c r="AC83" s="478"/>
      <c r="AD83" s="478"/>
    </row>
    <row r="84" spans="3:30" s="27" customFormat="1" ht="93.6" customHeight="1" x14ac:dyDescent="0.2">
      <c r="C84" s="492"/>
      <c r="D84" s="492"/>
      <c r="E84" s="108" t="s">
        <v>656</v>
      </c>
      <c r="F84" s="478" t="s">
        <v>677</v>
      </c>
      <c r="G84" s="478"/>
      <c r="H84" s="478"/>
      <c r="I84" s="478"/>
      <c r="J84" s="478"/>
      <c r="K84" s="478"/>
      <c r="L84" s="478"/>
      <c r="M84" s="478"/>
      <c r="N84" s="478"/>
      <c r="O84" s="478"/>
      <c r="P84" s="478"/>
      <c r="Q84" s="478"/>
      <c r="R84" s="478"/>
      <c r="S84" s="478"/>
      <c r="T84" s="478"/>
      <c r="U84" s="478"/>
      <c r="V84" s="478"/>
      <c r="W84" s="478"/>
      <c r="X84" s="478"/>
      <c r="Y84" s="478"/>
      <c r="Z84" s="478"/>
      <c r="AA84" s="478"/>
      <c r="AB84" s="478"/>
      <c r="AC84" s="478"/>
      <c r="AD84" s="478"/>
    </row>
    <row r="85" spans="3:30" s="27" customFormat="1" ht="95.45" customHeight="1" x14ac:dyDescent="0.2">
      <c r="C85" s="492"/>
      <c r="D85" s="492"/>
      <c r="E85" s="108" t="s">
        <v>592</v>
      </c>
      <c r="F85" s="485" t="s">
        <v>678</v>
      </c>
      <c r="G85" s="485"/>
      <c r="H85" s="485"/>
      <c r="I85" s="485"/>
      <c r="J85" s="485"/>
      <c r="K85" s="485"/>
      <c r="L85" s="485"/>
      <c r="M85" s="485"/>
      <c r="N85" s="485"/>
      <c r="O85" s="485"/>
      <c r="P85" s="485"/>
      <c r="Q85" s="485"/>
      <c r="R85" s="485"/>
      <c r="S85" s="485"/>
      <c r="T85" s="485"/>
      <c r="U85" s="485"/>
      <c r="V85" s="485"/>
      <c r="W85" s="485"/>
      <c r="X85" s="485"/>
      <c r="Y85" s="485"/>
      <c r="Z85" s="485"/>
      <c r="AA85" s="485"/>
      <c r="AB85" s="485"/>
      <c r="AC85" s="485"/>
      <c r="AD85" s="485"/>
    </row>
    <row r="86" spans="3:30" s="27" customFormat="1" ht="15" customHeight="1" x14ac:dyDescent="0.25">
      <c r="C86" s="487" t="s">
        <v>679</v>
      </c>
      <c r="D86" s="487"/>
      <c r="E86" s="487"/>
      <c r="F86" s="487"/>
      <c r="G86" s="487"/>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row>
    <row r="87" spans="3:30" s="27" customFormat="1" ht="33.75" customHeight="1" x14ac:dyDescent="0.25">
      <c r="C87" s="479" t="s">
        <v>680</v>
      </c>
      <c r="D87" s="479"/>
      <c r="E87" s="479"/>
      <c r="F87" s="479"/>
      <c r="G87" s="479"/>
      <c r="H87" s="479"/>
      <c r="I87" s="479"/>
      <c r="J87" s="479"/>
      <c r="K87" s="479"/>
      <c r="L87" s="479"/>
      <c r="M87" s="479"/>
      <c r="N87" s="479"/>
      <c r="O87" s="479"/>
      <c r="P87" s="203"/>
      <c r="Q87" s="479" t="s">
        <v>681</v>
      </c>
      <c r="R87" s="479"/>
      <c r="S87" s="479"/>
      <c r="T87" s="479"/>
      <c r="U87" s="479"/>
      <c r="V87" s="479"/>
      <c r="W87" s="479"/>
      <c r="X87" s="479"/>
      <c r="Y87" s="479"/>
      <c r="Z87" s="479"/>
      <c r="AA87" s="479"/>
      <c r="AB87" s="479"/>
      <c r="AC87" s="479"/>
      <c r="AD87" s="479"/>
    </row>
    <row r="88" spans="3:30" s="27" customFormat="1" ht="89.1" customHeight="1" x14ac:dyDescent="0.25">
      <c r="C88" s="478" t="s">
        <v>682</v>
      </c>
      <c r="D88" s="478"/>
      <c r="E88" s="478"/>
      <c r="F88" s="478"/>
      <c r="G88" s="478"/>
      <c r="H88" s="478"/>
      <c r="I88" s="478"/>
      <c r="J88" s="478"/>
      <c r="K88" s="478"/>
      <c r="L88" s="478"/>
      <c r="M88" s="478"/>
      <c r="N88" s="478"/>
      <c r="O88" s="478"/>
      <c r="P88" s="203"/>
      <c r="Q88" s="108" t="s">
        <v>588</v>
      </c>
      <c r="R88" s="478" t="s">
        <v>683</v>
      </c>
      <c r="S88" s="478"/>
      <c r="T88" s="478"/>
      <c r="U88" s="478"/>
      <c r="V88" s="478"/>
      <c r="W88" s="478"/>
      <c r="X88" s="478"/>
      <c r="Y88" s="478"/>
      <c r="Z88" s="478"/>
      <c r="AA88" s="478"/>
      <c r="AB88" s="478"/>
      <c r="AC88" s="478"/>
      <c r="AD88" s="478"/>
    </row>
    <row r="89" spans="3:30" s="27" customFormat="1" ht="103.5" customHeight="1" x14ac:dyDescent="0.25">
      <c r="C89" s="478"/>
      <c r="D89" s="478"/>
      <c r="E89" s="478"/>
      <c r="F89" s="478"/>
      <c r="G89" s="478"/>
      <c r="H89" s="478"/>
      <c r="I89" s="478"/>
      <c r="J89" s="478"/>
      <c r="K89" s="478"/>
      <c r="L89" s="478"/>
      <c r="M89" s="478"/>
      <c r="N89" s="478"/>
      <c r="O89" s="478"/>
      <c r="P89" s="203"/>
      <c r="Q89" s="108" t="s">
        <v>656</v>
      </c>
      <c r="R89" s="478" t="s">
        <v>684</v>
      </c>
      <c r="S89" s="478"/>
      <c r="T89" s="478"/>
      <c r="U89" s="478"/>
      <c r="V89" s="478"/>
      <c r="W89" s="478"/>
      <c r="X89" s="478"/>
      <c r="Y89" s="478"/>
      <c r="Z89" s="478"/>
      <c r="AA89" s="478"/>
      <c r="AB89" s="478"/>
      <c r="AC89" s="478"/>
      <c r="AD89" s="478"/>
    </row>
    <row r="90" spans="3:30" s="27" customFormat="1" ht="52.5" x14ac:dyDescent="0.25">
      <c r="C90" s="478"/>
      <c r="D90" s="478"/>
      <c r="E90" s="478"/>
      <c r="F90" s="478"/>
      <c r="G90" s="478"/>
      <c r="H90" s="478"/>
      <c r="I90" s="478"/>
      <c r="J90" s="478"/>
      <c r="K90" s="478"/>
      <c r="L90" s="478"/>
      <c r="M90" s="478"/>
      <c r="N90" s="478"/>
      <c r="O90" s="478"/>
      <c r="P90" s="203"/>
      <c r="Q90" s="108" t="s">
        <v>592</v>
      </c>
      <c r="R90" s="478" t="s">
        <v>685</v>
      </c>
      <c r="S90" s="478"/>
      <c r="T90" s="478"/>
      <c r="U90" s="478"/>
      <c r="V90" s="478"/>
      <c r="W90" s="478"/>
      <c r="X90" s="478"/>
      <c r="Y90" s="478"/>
      <c r="Z90" s="478"/>
      <c r="AA90" s="478"/>
      <c r="AB90" s="478"/>
      <c r="AC90" s="478"/>
      <c r="AD90" s="478"/>
    </row>
    <row r="91" spans="3:30" s="27" customFormat="1" ht="20.25" customHeight="1" x14ac:dyDescent="0.25">
      <c r="C91" s="479" t="s">
        <v>686</v>
      </c>
      <c r="D91" s="479"/>
      <c r="E91" s="479"/>
      <c r="F91" s="479"/>
      <c r="G91" s="479"/>
      <c r="H91" s="479"/>
      <c r="I91" s="479"/>
      <c r="J91" s="479"/>
      <c r="K91" s="479"/>
      <c r="L91" s="479"/>
      <c r="M91" s="479"/>
      <c r="N91" s="479"/>
      <c r="O91" s="479"/>
      <c r="P91" s="203"/>
      <c r="Q91" s="479" t="s">
        <v>687</v>
      </c>
      <c r="R91" s="479"/>
      <c r="S91" s="479"/>
      <c r="T91" s="479"/>
      <c r="U91" s="479"/>
      <c r="V91" s="479"/>
      <c r="W91" s="479"/>
      <c r="X91" s="479"/>
      <c r="Y91" s="479"/>
      <c r="Z91" s="479"/>
      <c r="AA91" s="479"/>
      <c r="AB91" s="479"/>
      <c r="AC91" s="479"/>
      <c r="AD91" s="479"/>
    </row>
    <row r="92" spans="3:30" s="27" customFormat="1" ht="90" customHeight="1" x14ac:dyDescent="0.25">
      <c r="C92" s="478" t="s">
        <v>688</v>
      </c>
      <c r="D92" s="478"/>
      <c r="E92" s="478"/>
      <c r="F92" s="478"/>
      <c r="G92" s="478"/>
      <c r="H92" s="478"/>
      <c r="I92" s="478"/>
      <c r="J92" s="478"/>
      <c r="K92" s="478"/>
      <c r="L92" s="478"/>
      <c r="M92" s="478"/>
      <c r="N92" s="478"/>
      <c r="O92" s="478"/>
      <c r="P92" s="203"/>
      <c r="Q92" s="486" t="s">
        <v>689</v>
      </c>
      <c r="R92" s="486"/>
      <c r="S92" s="486"/>
      <c r="T92" s="486"/>
      <c r="U92" s="486"/>
      <c r="V92" s="486"/>
      <c r="W92" s="486"/>
      <c r="X92" s="486"/>
      <c r="Y92" s="486"/>
      <c r="Z92" s="486"/>
      <c r="AA92" s="486"/>
      <c r="AB92" s="486"/>
      <c r="AC92" s="486"/>
      <c r="AD92" s="486"/>
    </row>
    <row r="93" spans="3:30" s="109" customFormat="1" ht="8.25" customHeight="1" x14ac:dyDescent="0.25"/>
    <row r="94" spans="3:30" s="27" customFormat="1" ht="15" customHeight="1" x14ac:dyDescent="0.2">
      <c r="C94" s="479" t="s">
        <v>690</v>
      </c>
      <c r="D94" s="479"/>
      <c r="E94" s="479"/>
      <c r="F94" s="479"/>
      <c r="G94" s="479"/>
      <c r="H94" s="479"/>
      <c r="I94" s="479"/>
      <c r="J94" s="479"/>
      <c r="K94" s="479"/>
      <c r="L94" s="479"/>
      <c r="M94" s="479"/>
      <c r="N94" s="479"/>
      <c r="O94" s="479"/>
      <c r="P94" s="479"/>
      <c r="Q94" s="479"/>
      <c r="R94" s="479"/>
      <c r="S94" s="479"/>
      <c r="T94" s="479"/>
      <c r="U94" s="479"/>
      <c r="V94" s="479"/>
      <c r="W94" s="479"/>
      <c r="X94" s="479"/>
      <c r="Y94" s="479"/>
      <c r="Z94" s="479"/>
      <c r="AA94" s="479"/>
      <c r="AB94" s="479"/>
      <c r="AC94" s="479"/>
      <c r="AD94" s="479"/>
    </row>
    <row r="95" spans="3:30" s="27" customFormat="1" ht="28.5" customHeight="1" x14ac:dyDescent="0.2">
      <c r="C95" s="478" t="s">
        <v>691</v>
      </c>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row>
    <row r="96" spans="3:30" s="27" customFormat="1" ht="239.1" customHeight="1" x14ac:dyDescent="0.2">
      <c r="C96" s="478" t="s">
        <v>692</v>
      </c>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row>
    <row r="97" spans="3:30" s="27" customFormat="1" ht="15" customHeight="1" x14ac:dyDescent="0.2">
      <c r="C97" s="479" t="s">
        <v>693</v>
      </c>
      <c r="D97" s="479"/>
      <c r="E97" s="479"/>
      <c r="F97" s="479"/>
      <c r="G97" s="479"/>
      <c r="H97" s="479"/>
      <c r="I97" s="479"/>
      <c r="J97" s="479"/>
      <c r="K97" s="479"/>
      <c r="L97" s="479"/>
      <c r="M97" s="479"/>
      <c r="N97" s="479"/>
      <c r="O97" s="479"/>
      <c r="P97" s="479"/>
      <c r="Q97" s="479"/>
      <c r="R97" s="479"/>
      <c r="S97" s="479"/>
      <c r="T97" s="479"/>
      <c r="U97" s="479"/>
      <c r="V97" s="479"/>
      <c r="W97" s="479"/>
      <c r="X97" s="479"/>
      <c r="Y97" s="479"/>
      <c r="Z97" s="479"/>
      <c r="AA97" s="479"/>
      <c r="AB97" s="479"/>
      <c r="AC97" s="479"/>
      <c r="AD97" s="479"/>
    </row>
    <row r="98" spans="3:30" s="27" customFormat="1" ht="167.1" customHeight="1" x14ac:dyDescent="0.2">
      <c r="C98" s="485" t="s">
        <v>694</v>
      </c>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row>
    <row r="99" spans="3:30" s="27" customFormat="1" ht="156.94999999999999" customHeight="1" x14ac:dyDescent="0.2">
      <c r="C99" s="478" t="s">
        <v>695</v>
      </c>
      <c r="D99" s="478"/>
      <c r="E99" s="478"/>
      <c r="F99" s="478"/>
      <c r="G99" s="478"/>
      <c r="H99" s="478"/>
      <c r="I99" s="478"/>
      <c r="J99" s="478"/>
      <c r="K99" s="478"/>
      <c r="L99" s="478"/>
      <c r="M99" s="478"/>
      <c r="N99" s="478"/>
      <c r="O99" s="478"/>
      <c r="P99" s="478"/>
      <c r="Q99" s="478"/>
      <c r="R99" s="478"/>
      <c r="S99" s="478"/>
      <c r="T99" s="478"/>
      <c r="U99" s="478"/>
      <c r="V99" s="478"/>
      <c r="W99" s="478"/>
      <c r="X99" s="478"/>
      <c r="Y99" s="478"/>
      <c r="Z99" s="478"/>
      <c r="AA99" s="478"/>
      <c r="AB99" s="478"/>
      <c r="AC99" s="478"/>
      <c r="AD99" s="478"/>
    </row>
    <row r="100" spans="3:30" s="27" customFormat="1" ht="82.5" customHeight="1" x14ac:dyDescent="0.2">
      <c r="C100" s="478" t="s">
        <v>696</v>
      </c>
      <c r="D100" s="478"/>
      <c r="E100" s="478"/>
      <c r="F100" s="478"/>
      <c r="G100" s="478"/>
      <c r="H100" s="478"/>
      <c r="I100" s="478"/>
      <c r="J100" s="478"/>
      <c r="K100" s="478"/>
      <c r="L100" s="478"/>
      <c r="M100" s="478"/>
      <c r="N100" s="478"/>
      <c r="O100" s="478"/>
      <c r="P100" s="478"/>
      <c r="Q100" s="478"/>
      <c r="R100" s="478"/>
      <c r="S100" s="478"/>
      <c r="T100" s="478"/>
      <c r="U100" s="478"/>
      <c r="V100" s="478"/>
      <c r="W100" s="478"/>
      <c r="X100" s="478"/>
      <c r="Y100" s="478"/>
      <c r="Z100" s="478"/>
      <c r="AA100" s="478"/>
      <c r="AB100" s="478"/>
      <c r="AC100" s="478"/>
      <c r="AD100" s="478"/>
    </row>
    <row r="101" spans="3:30" s="27" customFormat="1" ht="259.5" customHeight="1" x14ac:dyDescent="0.2">
      <c r="C101" s="478" t="s">
        <v>697</v>
      </c>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8"/>
      <c r="Z101" s="478"/>
      <c r="AA101" s="478"/>
      <c r="AB101" s="478"/>
      <c r="AC101" s="478"/>
      <c r="AD101" s="478"/>
    </row>
    <row r="102" spans="3:30" s="27" customFormat="1" ht="52.5" customHeight="1" x14ac:dyDescent="0.2">
      <c r="C102" s="478" t="s">
        <v>698</v>
      </c>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478"/>
      <c r="AA102" s="478"/>
      <c r="AB102" s="478"/>
      <c r="AC102" s="478"/>
      <c r="AD102" s="478"/>
    </row>
    <row r="103" spans="3:30" s="27" customFormat="1" ht="15" customHeight="1" x14ac:dyDescent="0.2">
      <c r="C103" s="479" t="s">
        <v>699</v>
      </c>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79"/>
      <c r="AD103" s="479"/>
    </row>
    <row r="104" spans="3:30" s="27" customFormat="1" ht="135" customHeight="1" x14ac:dyDescent="0.2">
      <c r="C104" s="478" t="s">
        <v>700</v>
      </c>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478"/>
      <c r="AA104" s="478"/>
      <c r="AB104" s="478"/>
      <c r="AC104" s="478"/>
      <c r="AD104" s="478"/>
    </row>
    <row r="105" spans="3:30" s="27" customFormat="1" ht="79.5" customHeight="1" x14ac:dyDescent="0.2">
      <c r="C105" s="478" t="s">
        <v>701</v>
      </c>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c r="AA105" s="478"/>
      <c r="AB105" s="478"/>
      <c r="AC105" s="478"/>
      <c r="AD105" s="478"/>
    </row>
    <row r="106" spans="3:30" s="27" customFormat="1" ht="165" customHeight="1" x14ac:dyDescent="0.2">
      <c r="C106" s="478" t="s">
        <v>702</v>
      </c>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row>
    <row r="107" spans="3:30" s="27" customFormat="1" ht="295.5" customHeight="1" x14ac:dyDescent="0.2">
      <c r="C107" s="478" t="s">
        <v>703</v>
      </c>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row>
    <row r="108" spans="3:30" s="27" customFormat="1" ht="62.25" customHeight="1" x14ac:dyDescent="0.2">
      <c r="C108" s="478" t="s">
        <v>704</v>
      </c>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row>
    <row r="109" spans="3:30" s="27" customFormat="1" ht="15" customHeight="1" x14ac:dyDescent="0.2">
      <c r="C109" s="479" t="s">
        <v>705</v>
      </c>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479"/>
    </row>
    <row r="110" spans="3:30" s="27" customFormat="1" ht="160.5" customHeight="1" x14ac:dyDescent="0.2">
      <c r="C110" s="478" t="s">
        <v>706</v>
      </c>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row>
    <row r="111" spans="3:30" s="27" customFormat="1" ht="125.45" customHeight="1" x14ac:dyDescent="0.2">
      <c r="C111" s="478" t="s">
        <v>707</v>
      </c>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row>
    <row r="112" spans="3:30" s="27" customFormat="1" ht="102.95" customHeight="1" x14ac:dyDescent="0.2">
      <c r="C112" s="478" t="s">
        <v>708</v>
      </c>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row>
    <row r="113" spans="3:31" s="27" customFormat="1" ht="185.45" customHeight="1" x14ac:dyDescent="0.2">
      <c r="C113" s="478" t="s">
        <v>709</v>
      </c>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row>
    <row r="114" spans="3:31" s="27" customFormat="1" ht="61.5" customHeight="1" x14ac:dyDescent="0.2">
      <c r="C114" s="478" t="s">
        <v>710</v>
      </c>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row>
    <row r="115" spans="3:31" s="27" customFormat="1" ht="15" customHeight="1" x14ac:dyDescent="0.2">
      <c r="C115" s="479" t="s">
        <v>711</v>
      </c>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479"/>
    </row>
    <row r="116" spans="3:31" s="27" customFormat="1" ht="101.1" customHeight="1" x14ac:dyDescent="0.2">
      <c r="C116" s="478" t="s">
        <v>712</v>
      </c>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row>
    <row r="117" spans="3:31" s="27" customFormat="1" ht="51" customHeight="1" x14ac:dyDescent="0.2">
      <c r="C117" s="478" t="s">
        <v>713</v>
      </c>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row>
    <row r="118" spans="3:31" s="27" customFormat="1" ht="62.25" customHeight="1" x14ac:dyDescent="0.2">
      <c r="C118" s="478" t="s">
        <v>714</v>
      </c>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row>
    <row r="119" spans="3:31" s="27" customFormat="1" ht="188.45" customHeight="1" x14ac:dyDescent="0.2">
      <c r="C119" s="478" t="s">
        <v>715</v>
      </c>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row>
    <row r="120" spans="3:31" s="27" customFormat="1" ht="46.5" customHeight="1" x14ac:dyDescent="0.2">
      <c r="C120" s="478" t="s">
        <v>716</v>
      </c>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row>
    <row r="121" spans="3:31" s="27" customFormat="1" ht="15" customHeight="1" x14ac:dyDescent="0.2">
      <c r="C121" s="479" t="s">
        <v>717</v>
      </c>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479"/>
    </row>
    <row r="122" spans="3:31" s="27" customFormat="1" ht="74.25" customHeight="1" x14ac:dyDescent="0.2">
      <c r="C122" s="485" t="s">
        <v>718</v>
      </c>
      <c r="D122" s="485"/>
      <c r="E122" s="485"/>
      <c r="F122" s="485"/>
      <c r="G122" s="485"/>
      <c r="H122" s="485"/>
      <c r="I122" s="485"/>
      <c r="J122" s="485"/>
      <c r="K122" s="485"/>
      <c r="L122" s="485"/>
      <c r="M122" s="485"/>
      <c r="N122" s="485"/>
      <c r="O122" s="485"/>
      <c r="P122" s="485"/>
      <c r="Q122" s="485"/>
      <c r="R122" s="485"/>
      <c r="S122" s="485"/>
      <c r="T122" s="485"/>
      <c r="U122" s="485"/>
      <c r="V122" s="485"/>
      <c r="W122" s="485"/>
      <c r="X122" s="485"/>
      <c r="Y122" s="485"/>
      <c r="Z122" s="485"/>
      <c r="AA122" s="485"/>
      <c r="AB122" s="485"/>
      <c r="AC122" s="485"/>
      <c r="AD122" s="485"/>
    </row>
    <row r="123" spans="3:31" s="27" customFormat="1" ht="72.95" customHeight="1" x14ac:dyDescent="0.2">
      <c r="C123" s="480" t="s">
        <v>719</v>
      </c>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1"/>
      <c r="AD123" s="481"/>
      <c r="AE123" s="481"/>
    </row>
    <row r="124" spans="3:31" s="27" customFormat="1" ht="93" customHeight="1" x14ac:dyDescent="0.2">
      <c r="C124" s="478" t="s">
        <v>720</v>
      </c>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478"/>
      <c r="AA124" s="478"/>
      <c r="AB124" s="478"/>
      <c r="AC124" s="478"/>
      <c r="AD124" s="478"/>
    </row>
    <row r="125" spans="3:31" s="27" customFormat="1" ht="206.1" customHeight="1" x14ac:dyDescent="0.2">
      <c r="C125" s="478" t="s">
        <v>721</v>
      </c>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row>
    <row r="126" spans="3:31" s="27" customFormat="1" ht="42" customHeight="1" x14ac:dyDescent="0.2">
      <c r="C126" s="478" t="s">
        <v>722</v>
      </c>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row>
    <row r="127" spans="3:31" s="27" customFormat="1" ht="15" customHeight="1" x14ac:dyDescent="0.2">
      <c r="C127" s="479" t="s">
        <v>723</v>
      </c>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c r="AA127" s="479"/>
      <c r="AB127" s="479"/>
      <c r="AC127" s="479"/>
      <c r="AD127" s="479"/>
    </row>
    <row r="128" spans="3:31" s="27" customFormat="1" ht="109.5" customHeight="1" x14ac:dyDescent="0.2">
      <c r="C128" s="478" t="s">
        <v>724</v>
      </c>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row>
    <row r="129" spans="3:30" s="27" customFormat="1" ht="90.75" customHeight="1" x14ac:dyDescent="0.2">
      <c r="C129" s="485" t="s">
        <v>725</v>
      </c>
      <c r="D129" s="485"/>
      <c r="E129" s="485"/>
      <c r="F129" s="485"/>
      <c r="G129" s="485"/>
      <c r="H129" s="485"/>
      <c r="I129" s="485"/>
      <c r="J129" s="485"/>
      <c r="K129" s="485"/>
      <c r="L129" s="485"/>
      <c r="M129" s="485"/>
      <c r="N129" s="485"/>
      <c r="O129" s="485"/>
      <c r="P129" s="485"/>
      <c r="Q129" s="485"/>
      <c r="R129" s="485"/>
      <c r="S129" s="485"/>
      <c r="T129" s="485"/>
      <c r="U129" s="485"/>
      <c r="V129" s="485"/>
      <c r="W129" s="485"/>
      <c r="X129" s="485"/>
      <c r="Y129" s="485"/>
      <c r="Z129" s="485"/>
      <c r="AA129" s="485"/>
      <c r="AB129" s="485"/>
      <c r="AC129" s="485"/>
      <c r="AD129" s="485"/>
    </row>
    <row r="130" spans="3:30" s="27" customFormat="1" ht="133.5" customHeight="1" x14ac:dyDescent="0.2">
      <c r="C130" s="478" t="s">
        <v>726</v>
      </c>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8"/>
      <c r="Z130" s="478"/>
      <c r="AA130" s="478"/>
      <c r="AB130" s="478"/>
      <c r="AC130" s="478"/>
      <c r="AD130" s="478"/>
    </row>
    <row r="131" spans="3:30" s="27" customFormat="1" ht="51" customHeight="1" x14ac:dyDescent="0.2">
      <c r="C131" s="478" t="s">
        <v>727</v>
      </c>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478"/>
      <c r="AA131" s="478"/>
      <c r="AB131" s="478"/>
      <c r="AC131" s="478"/>
      <c r="AD131" s="478"/>
    </row>
    <row r="132" spans="3:30" s="27" customFormat="1" ht="15" customHeight="1" x14ac:dyDescent="0.2">
      <c r="C132" s="479" t="s">
        <v>728</v>
      </c>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79"/>
      <c r="AD132" s="479"/>
    </row>
    <row r="133" spans="3:30" s="27" customFormat="1" ht="59.25" customHeight="1" x14ac:dyDescent="0.2">
      <c r="C133" s="478" t="s">
        <v>729</v>
      </c>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478"/>
      <c r="AA133" s="478"/>
      <c r="AB133" s="478"/>
      <c r="AC133" s="478"/>
      <c r="AD133" s="478"/>
    </row>
    <row r="134" spans="3:30" s="27" customFormat="1" ht="90" customHeight="1" x14ac:dyDescent="0.2">
      <c r="C134" s="478" t="s">
        <v>730</v>
      </c>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row>
    <row r="135" spans="3:30" s="27" customFormat="1" ht="42.6" customHeight="1" x14ac:dyDescent="0.2">
      <c r="C135" s="478" t="s">
        <v>731</v>
      </c>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row>
    <row r="136" spans="3:30" ht="3" customHeight="1" x14ac:dyDescent="0.2">
      <c r="C136" s="499"/>
      <c r="D136" s="499"/>
      <c r="E136" s="499"/>
      <c r="F136" s="499"/>
      <c r="G136" s="499"/>
      <c r="H136" s="499"/>
      <c r="I136" s="499"/>
      <c r="J136" s="499"/>
      <c r="K136" s="499"/>
      <c r="L136" s="499"/>
      <c r="M136" s="499"/>
      <c r="N136" s="499"/>
      <c r="O136" s="499"/>
      <c r="P136" s="499"/>
      <c r="Q136" s="499"/>
      <c r="R136" s="499"/>
      <c r="S136" s="499"/>
      <c r="T136" s="499"/>
      <c r="U136" s="499"/>
      <c r="V136" s="499"/>
      <c r="W136" s="499"/>
      <c r="X136" s="499"/>
      <c r="Y136" s="499"/>
      <c r="Z136" s="499"/>
      <c r="AA136" s="499"/>
      <c r="AB136" s="499"/>
      <c r="AC136" s="499"/>
      <c r="AD136" s="499"/>
    </row>
    <row r="137" spans="3:30" ht="18.75" hidden="1" customHeight="1" x14ac:dyDescent="0.2">
      <c r="C137" s="114"/>
      <c r="D137" s="27"/>
      <c r="E137" s="27"/>
      <c r="F137" s="27"/>
      <c r="G137" s="27"/>
      <c r="H137" s="27"/>
      <c r="I137" s="27"/>
      <c r="J137" s="27"/>
      <c r="K137" s="27"/>
      <c r="L137" s="27"/>
      <c r="M137" s="27"/>
      <c r="N137" s="27"/>
      <c r="O137" s="115"/>
      <c r="P137" s="115"/>
      <c r="Q137" s="115"/>
      <c r="R137" s="115"/>
      <c r="S137" s="115"/>
      <c r="T137" s="115"/>
      <c r="U137" s="115"/>
      <c r="V137" s="115"/>
      <c r="W137" s="115"/>
      <c r="X137" s="115"/>
      <c r="Y137" s="115"/>
      <c r="Z137" s="115"/>
      <c r="AA137" s="115"/>
      <c r="AB137" s="115"/>
      <c r="AC137" s="115"/>
      <c r="AD137" s="116"/>
    </row>
    <row r="138" spans="3:30" ht="15" customHeight="1" x14ac:dyDescent="0.2">
      <c r="C138" s="114"/>
      <c r="D138" s="468" t="s">
        <v>448</v>
      </c>
      <c r="E138" s="468"/>
      <c r="F138" s="468"/>
      <c r="G138" s="468"/>
      <c r="H138" s="468"/>
      <c r="I138" s="468"/>
      <c r="J138" s="468"/>
      <c r="K138" s="27"/>
      <c r="L138" s="27"/>
      <c r="M138" s="27"/>
      <c r="N138" s="27"/>
      <c r="O138" s="115"/>
      <c r="P138" s="115"/>
      <c r="Q138" s="115"/>
      <c r="R138" s="115"/>
      <c r="S138" s="115"/>
      <c r="T138" s="115"/>
      <c r="U138" s="115"/>
      <c r="V138" s="115"/>
      <c r="W138" s="115"/>
      <c r="X138" s="115"/>
      <c r="Y138" s="115"/>
      <c r="Z138" s="115"/>
      <c r="AA138" s="115"/>
      <c r="AB138" s="115"/>
      <c r="AC138" s="115"/>
      <c r="AD138" s="116"/>
    </row>
    <row r="139" spans="3:30" ht="15" customHeight="1" x14ac:dyDescent="0.2">
      <c r="C139" s="114"/>
      <c r="D139" s="224" t="s">
        <v>449</v>
      </c>
      <c r="E139" s="224"/>
      <c r="F139" s="224"/>
      <c r="G139" s="224"/>
      <c r="H139" s="223"/>
      <c r="I139" s="223"/>
      <c r="J139" s="223"/>
      <c r="K139" s="27"/>
      <c r="L139" s="27"/>
      <c r="M139" s="27"/>
      <c r="N139" s="27"/>
      <c r="O139" s="115"/>
      <c r="P139" s="115"/>
      <c r="Q139" s="115"/>
      <c r="R139" s="115"/>
      <c r="S139" s="115"/>
      <c r="T139" s="115"/>
      <c r="U139" s="115"/>
      <c r="V139" s="115"/>
      <c r="W139" s="115"/>
      <c r="X139" s="115"/>
      <c r="Y139" s="115"/>
      <c r="Z139" s="115"/>
      <c r="AA139" s="115"/>
      <c r="AB139" s="115"/>
      <c r="AC139" s="115"/>
      <c r="AD139" s="116"/>
    </row>
    <row r="140" spans="3:30" ht="15" customHeight="1" x14ac:dyDescent="0.2">
      <c r="C140" s="114"/>
      <c r="D140" s="224" t="s">
        <v>353</v>
      </c>
      <c r="E140" s="224"/>
      <c r="F140" s="224"/>
      <c r="G140" s="224"/>
      <c r="H140" s="223"/>
      <c r="I140" s="223"/>
      <c r="J140" s="223"/>
      <c r="K140" s="27"/>
      <c r="L140" s="27"/>
      <c r="M140" s="27"/>
      <c r="N140" s="27"/>
      <c r="O140" s="115"/>
      <c r="P140" s="115"/>
      <c r="Q140" s="115"/>
      <c r="R140" s="115"/>
      <c r="S140" s="115"/>
      <c r="T140" s="115"/>
      <c r="U140" s="115"/>
      <c r="V140" s="115"/>
      <c r="W140" s="115"/>
      <c r="X140" s="115"/>
      <c r="Y140" s="115"/>
      <c r="Z140" s="115"/>
      <c r="AA140" s="115"/>
      <c r="AB140" s="115"/>
      <c r="AC140" s="115"/>
      <c r="AD140" s="116"/>
    </row>
    <row r="141" spans="3:30" ht="15" customHeight="1" x14ac:dyDescent="0.2">
      <c r="C141" s="111"/>
      <c r="D141" s="224" t="s">
        <v>451</v>
      </c>
      <c r="E141" s="224"/>
      <c r="F141" s="224"/>
      <c r="G141" s="224"/>
      <c r="H141" s="204"/>
      <c r="I141" s="204"/>
      <c r="J141" s="204"/>
      <c r="K141" s="112"/>
      <c r="L141" s="112"/>
      <c r="M141" s="112"/>
      <c r="N141" s="112"/>
      <c r="O141" s="112"/>
      <c r="P141" s="112"/>
      <c r="Q141" s="112"/>
      <c r="R141" s="112"/>
      <c r="S141" s="112"/>
      <c r="T141" s="112"/>
      <c r="U141" s="112"/>
      <c r="V141" s="112"/>
      <c r="W141" s="112"/>
      <c r="X141" s="112"/>
      <c r="Y141" s="112"/>
      <c r="Z141" s="112"/>
      <c r="AA141" s="112"/>
      <c r="AB141" s="112"/>
      <c r="AC141" s="112"/>
      <c r="AD141" s="113"/>
    </row>
    <row r="142" spans="3:30" ht="15" customHeight="1" x14ac:dyDescent="0.25">
      <c r="C142" s="111"/>
      <c r="D142" s="40"/>
      <c r="E142" s="40"/>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3"/>
    </row>
    <row r="143" spans="3:30" ht="45.75" customHeight="1" x14ac:dyDescent="0.2">
      <c r="C143" s="510" t="s">
        <v>34</v>
      </c>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511"/>
    </row>
    <row r="144" spans="3:30" ht="26.25" customHeight="1" x14ac:dyDescent="0.2">
      <c r="C144" s="496" t="s">
        <v>35</v>
      </c>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497"/>
    </row>
    <row r="145" spans="3:30" ht="4.5" customHeight="1" x14ac:dyDescent="0.2">
      <c r="C145" s="117"/>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9"/>
    </row>
    <row r="146" spans="3:30" x14ac:dyDescent="0.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row>
    <row r="147" spans="3:30" x14ac:dyDescent="0.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row>
    <row r="148" spans="3:30" x14ac:dyDescent="0.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row>
    <row r="149" spans="3:30" x14ac:dyDescent="0.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row>
    <row r="150" spans="3:30" x14ac:dyDescent="0.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row>
    <row r="151" spans="3:30" x14ac:dyDescent="0.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row>
    <row r="152" spans="3:30" x14ac:dyDescent="0.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row>
    <row r="153" spans="3:30" x14ac:dyDescent="0.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row>
    <row r="154" spans="3:30" x14ac:dyDescent="0.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row>
    <row r="155" spans="3:30" x14ac:dyDescent="0.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row>
    <row r="156" spans="3:30" x14ac:dyDescent="0.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row>
    <row r="157" spans="3:30" x14ac:dyDescent="0.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row>
    <row r="158" spans="3:30" ht="48.75" customHeight="1" x14ac:dyDescent="0.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row>
    <row r="159" spans="3:30" x14ac:dyDescent="0.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row>
    <row r="160" spans="3:30" x14ac:dyDescent="0.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row>
    <row r="161" spans="3:30" x14ac:dyDescent="0.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row>
    <row r="162" spans="3:30" x14ac:dyDescent="0.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row>
    <row r="163" spans="3:30" x14ac:dyDescent="0.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row>
    <row r="164" spans="3:30" x14ac:dyDescent="0.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row>
    <row r="165" spans="3:30" ht="31.5" customHeight="1" x14ac:dyDescent="0.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row>
    <row r="166" spans="3:30" ht="24.75" customHeight="1" x14ac:dyDescent="0.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row>
    <row r="167" spans="3:30" ht="34.5" customHeight="1" x14ac:dyDescent="0.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row>
    <row r="168" spans="3:30" ht="28.5" customHeight="1" x14ac:dyDescent="0.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row>
    <row r="169" spans="3:30" ht="33.75" customHeight="1" x14ac:dyDescent="0.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row>
    <row r="170" spans="3:30" x14ac:dyDescent="0.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row>
    <row r="171" spans="3:30" x14ac:dyDescent="0.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row>
    <row r="172" spans="3:30" x14ac:dyDescent="0.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row>
    <row r="173" spans="3:30" x14ac:dyDescent="0.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row>
    <row r="174" spans="3:30" x14ac:dyDescent="0.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row>
    <row r="175" spans="3:30" ht="46.5" customHeight="1" x14ac:dyDescent="0.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row>
    <row r="176" spans="3:30" x14ac:dyDescent="0.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row>
    <row r="177" spans="3:30" x14ac:dyDescent="0.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row>
    <row r="178" spans="3:30" x14ac:dyDescent="0.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row>
    <row r="179" spans="3:30" x14ac:dyDescent="0.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112"/>
    </row>
    <row r="180" spans="3:30" x14ac:dyDescent="0.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112"/>
    </row>
    <row r="181" spans="3:30" x14ac:dyDescent="0.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row>
    <row r="182" spans="3:30" x14ac:dyDescent="0.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row>
    <row r="183" spans="3:30" x14ac:dyDescent="0.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row>
    <row r="184" spans="3:30" x14ac:dyDescent="0.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row>
    <row r="185" spans="3:30" x14ac:dyDescent="0.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row>
    <row r="186" spans="3:30" x14ac:dyDescent="0.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row>
    <row r="187" spans="3:30" x14ac:dyDescent="0.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row>
    <row r="188" spans="3:30" x14ac:dyDescent="0.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row>
    <row r="189" spans="3:30" x14ac:dyDescent="0.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row>
    <row r="190" spans="3:30" x14ac:dyDescent="0.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112"/>
    </row>
    <row r="191" spans="3:30" x14ac:dyDescent="0.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row>
    <row r="192" spans="3:30" x14ac:dyDescent="0.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112"/>
    </row>
    <row r="193" spans="3:30" x14ac:dyDescent="0.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row>
    <row r="194" spans="3:30" x14ac:dyDescent="0.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row>
    <row r="195" spans="3:30" x14ac:dyDescent="0.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row>
    <row r="196" spans="3:30" x14ac:dyDescent="0.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112"/>
    </row>
    <row r="197" spans="3:30" x14ac:dyDescent="0.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row>
    <row r="198" spans="3:30" x14ac:dyDescent="0.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row>
    <row r="199" spans="3:30" x14ac:dyDescent="0.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row>
    <row r="200" spans="3:30" x14ac:dyDescent="0.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row>
    <row r="201" spans="3:30" x14ac:dyDescent="0.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row>
    <row r="202" spans="3:30" x14ac:dyDescent="0.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row>
    <row r="203" spans="3:30" x14ac:dyDescent="0.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row>
    <row r="204" spans="3:30" x14ac:dyDescent="0.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row>
    <row r="205" spans="3:30" x14ac:dyDescent="0.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112"/>
    </row>
    <row r="206" spans="3:30" x14ac:dyDescent="0.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row>
    <row r="207" spans="3:30" x14ac:dyDescent="0.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row>
    <row r="208" spans="3:30" x14ac:dyDescent="0.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row>
    <row r="209" spans="3:30" x14ac:dyDescent="0.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row>
    <row r="210" spans="3:30" x14ac:dyDescent="0.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row>
    <row r="211" spans="3:30" x14ac:dyDescent="0.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row>
    <row r="212" spans="3:30" x14ac:dyDescent="0.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row>
    <row r="213" spans="3:30" x14ac:dyDescent="0.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c r="AC213" s="112"/>
      <c r="AD213" s="112"/>
    </row>
    <row r="214" spans="3:30" x14ac:dyDescent="0.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row>
    <row r="215" spans="3:30" x14ac:dyDescent="0.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c r="AC215" s="112"/>
      <c r="AD215" s="112"/>
    </row>
    <row r="216" spans="3:30" x14ac:dyDescent="0.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c r="AC216" s="112"/>
      <c r="AD216" s="112"/>
    </row>
    <row r="217" spans="3:30" x14ac:dyDescent="0.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c r="AC217" s="112"/>
      <c r="AD217" s="112"/>
    </row>
    <row r="218" spans="3:30" x14ac:dyDescent="0.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c r="AD218" s="112"/>
    </row>
    <row r="219" spans="3:30" x14ac:dyDescent="0.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c r="AD219" s="112"/>
    </row>
    <row r="220" spans="3:30" ht="2.25" customHeight="1" x14ac:dyDescent="0.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row>
    <row r="221" spans="3:30" x14ac:dyDescent="0.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c r="AC221" s="112"/>
      <c r="AD221" s="112"/>
    </row>
    <row r="222" spans="3:30" x14ac:dyDescent="0.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c r="AC222" s="112"/>
      <c r="AD222" s="112"/>
    </row>
    <row r="223" spans="3:30" x14ac:dyDescent="0.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c r="AC223" s="112"/>
      <c r="AD223" s="112"/>
    </row>
    <row r="224" spans="3:30" x14ac:dyDescent="0.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c r="AC224" s="112"/>
      <c r="AD224" s="112"/>
    </row>
    <row r="225" spans="3:30" x14ac:dyDescent="0.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c r="AC225" s="112"/>
      <c r="AD225" s="112"/>
    </row>
    <row r="226" spans="3:30" x14ac:dyDescent="0.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c r="AC226" s="112"/>
      <c r="AD226" s="112"/>
    </row>
    <row r="227" spans="3:30" x14ac:dyDescent="0.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row>
    <row r="228" spans="3:30" x14ac:dyDescent="0.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c r="AC228" s="112"/>
      <c r="AD228" s="112"/>
    </row>
    <row r="229" spans="3:30" x14ac:dyDescent="0.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row>
    <row r="230" spans="3:30" x14ac:dyDescent="0.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row>
    <row r="231" spans="3:30" x14ac:dyDescent="0.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row>
    <row r="232" spans="3:30" x14ac:dyDescent="0.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c r="AC232" s="112"/>
      <c r="AD232" s="112"/>
    </row>
    <row r="233" spans="3:30" x14ac:dyDescent="0.2">
      <c r="C233" s="112"/>
      <c r="D233" s="112"/>
      <c r="E233" s="112"/>
      <c r="F233" s="112"/>
      <c r="G233" s="112"/>
      <c r="H233" s="112"/>
      <c r="I233" s="112"/>
      <c r="J233" s="112"/>
      <c r="K233" s="112"/>
      <c r="L233" s="112"/>
      <c r="M233" s="112"/>
      <c r="N233" s="112"/>
      <c r="O233" s="112"/>
      <c r="P233" s="112"/>
      <c r="Q233" s="112"/>
      <c r="R233" s="112"/>
      <c r="S233" s="112"/>
      <c r="T233" s="112"/>
      <c r="U233" s="112"/>
      <c r="V233" s="112"/>
      <c r="W233" s="112"/>
      <c r="X233" s="112"/>
      <c r="Y233" s="112"/>
      <c r="Z233" s="112"/>
      <c r="AA233" s="112"/>
      <c r="AB233" s="112"/>
      <c r="AC233" s="112"/>
      <c r="AD233" s="112"/>
    </row>
    <row r="234" spans="3:30" ht="23.25" customHeight="1" x14ac:dyDescent="0.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c r="AC234" s="112"/>
      <c r="AD234" s="112"/>
    </row>
    <row r="235" spans="3:30" x14ac:dyDescent="0.2">
      <c r="C235" s="112"/>
      <c r="D235" s="112"/>
      <c r="E235" s="112"/>
      <c r="F235" s="112"/>
      <c r="G235" s="112"/>
      <c r="H235" s="112"/>
      <c r="I235" s="112"/>
      <c r="J235" s="112"/>
      <c r="K235" s="112"/>
      <c r="L235" s="112"/>
      <c r="M235" s="112"/>
      <c r="N235" s="112"/>
      <c r="O235" s="112"/>
      <c r="P235" s="112"/>
      <c r="Q235" s="112"/>
      <c r="R235" s="112"/>
      <c r="S235" s="112"/>
      <c r="T235" s="112"/>
      <c r="U235" s="112"/>
      <c r="V235" s="112"/>
      <c r="W235" s="112"/>
      <c r="X235" s="112"/>
      <c r="Y235" s="112"/>
      <c r="Z235" s="112"/>
      <c r="AA235" s="112"/>
      <c r="AB235" s="112"/>
      <c r="AC235" s="112"/>
      <c r="AD235" s="112"/>
    </row>
    <row r="236" spans="3:30" x14ac:dyDescent="0.2">
      <c r="C236" s="112"/>
      <c r="D236" s="112"/>
      <c r="E236" s="112"/>
      <c r="F236" s="112"/>
      <c r="G236" s="112"/>
      <c r="H236" s="112"/>
      <c r="I236" s="112"/>
      <c r="J236" s="112"/>
      <c r="K236" s="112"/>
      <c r="L236" s="112"/>
      <c r="M236" s="112"/>
      <c r="N236" s="112"/>
      <c r="O236" s="112"/>
      <c r="P236" s="112"/>
      <c r="Q236" s="112"/>
      <c r="R236" s="112"/>
      <c r="S236" s="112"/>
      <c r="T236" s="112"/>
      <c r="U236" s="112"/>
      <c r="V236" s="112"/>
      <c r="W236" s="112"/>
      <c r="X236" s="112"/>
      <c r="Y236" s="112"/>
      <c r="Z236" s="112"/>
      <c r="AA236" s="112"/>
      <c r="AB236" s="112"/>
      <c r="AC236" s="112"/>
      <c r="AD236" s="112"/>
    </row>
    <row r="237" spans="3:30" ht="11.25" customHeight="1" x14ac:dyDescent="0.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c r="AC237" s="112"/>
      <c r="AD237" s="112"/>
    </row>
    <row r="238" spans="3:30" x14ac:dyDescent="0.2">
      <c r="C238" s="112"/>
      <c r="D238" s="112"/>
      <c r="E238" s="112"/>
      <c r="F238" s="112"/>
      <c r="G238" s="112"/>
      <c r="H238" s="112"/>
      <c r="I238" s="112"/>
      <c r="J238" s="112"/>
      <c r="K238" s="112"/>
      <c r="L238" s="112"/>
      <c r="M238" s="112"/>
      <c r="N238" s="112"/>
      <c r="O238" s="112"/>
      <c r="P238" s="112"/>
      <c r="Q238" s="112"/>
      <c r="R238" s="112"/>
      <c r="S238" s="112"/>
      <c r="T238" s="112"/>
      <c r="U238" s="112"/>
      <c r="V238" s="112"/>
      <c r="W238" s="112"/>
      <c r="X238" s="112"/>
      <c r="Y238" s="112"/>
      <c r="Z238" s="112"/>
      <c r="AA238" s="112"/>
      <c r="AB238" s="112"/>
      <c r="AC238" s="112"/>
      <c r="AD238" s="112"/>
    </row>
    <row r="239" spans="3:30" x14ac:dyDescent="0.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c r="AC239" s="112"/>
      <c r="AD239" s="112"/>
    </row>
    <row r="240" spans="3:30" x14ac:dyDescent="0.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c r="AD240" s="112"/>
    </row>
    <row r="241" spans="3:30" x14ac:dyDescent="0.2">
      <c r="C241" s="112"/>
      <c r="D241" s="112"/>
      <c r="E241" s="112"/>
      <c r="F241" s="112"/>
      <c r="G241" s="112"/>
      <c r="H241" s="112"/>
      <c r="I241" s="112"/>
      <c r="J241" s="112"/>
      <c r="K241" s="112"/>
      <c r="L241" s="112"/>
      <c r="M241" s="112"/>
      <c r="N241" s="112"/>
      <c r="O241" s="112"/>
      <c r="P241" s="112"/>
      <c r="Q241" s="112"/>
      <c r="R241" s="112"/>
      <c r="S241" s="112"/>
      <c r="T241" s="112"/>
      <c r="U241" s="112"/>
      <c r="V241" s="112"/>
      <c r="W241" s="112"/>
      <c r="X241" s="112"/>
      <c r="Y241" s="112"/>
      <c r="Z241" s="112"/>
      <c r="AA241" s="112"/>
      <c r="AB241" s="112"/>
      <c r="AC241" s="112"/>
      <c r="AD241" s="112"/>
    </row>
    <row r="242" spans="3:30" x14ac:dyDescent="0.2">
      <c r="C242" s="112"/>
      <c r="D242" s="112"/>
      <c r="E242" s="112"/>
      <c r="F242" s="112"/>
      <c r="G242" s="112"/>
      <c r="H242" s="112"/>
      <c r="I242" s="112"/>
      <c r="J242" s="112"/>
      <c r="K242" s="112"/>
      <c r="L242" s="112"/>
      <c r="M242" s="112"/>
      <c r="N242" s="112"/>
      <c r="O242" s="112"/>
      <c r="P242" s="112"/>
      <c r="Q242" s="112"/>
      <c r="R242" s="112"/>
      <c r="S242" s="112"/>
      <c r="T242" s="112"/>
      <c r="U242" s="112"/>
      <c r="V242" s="112"/>
      <c r="W242" s="112"/>
      <c r="X242" s="112"/>
      <c r="Y242" s="112"/>
      <c r="Z242" s="112"/>
      <c r="AA242" s="112"/>
      <c r="AB242" s="112"/>
      <c r="AC242" s="112"/>
      <c r="AD242" s="112"/>
    </row>
    <row r="243" spans="3:30" x14ac:dyDescent="0.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c r="AC243" s="112"/>
      <c r="AD243" s="112"/>
    </row>
    <row r="244" spans="3:30" x14ac:dyDescent="0.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c r="AC244" s="112"/>
      <c r="AD244" s="112"/>
    </row>
    <row r="245" spans="3:30" x14ac:dyDescent="0.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c r="AC245" s="112"/>
      <c r="AD245" s="112"/>
    </row>
    <row r="246" spans="3:30" x14ac:dyDescent="0.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c r="AC246" s="112"/>
      <c r="AD246" s="112"/>
    </row>
    <row r="247" spans="3:30" x14ac:dyDescent="0.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c r="AC247" s="112"/>
      <c r="AD247" s="112"/>
    </row>
    <row r="248" spans="3:30" x14ac:dyDescent="0.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c r="AC248" s="112"/>
      <c r="AD248" s="112"/>
    </row>
    <row r="249" spans="3:30" x14ac:dyDescent="0.2">
      <c r="C249" s="112"/>
      <c r="D249" s="112"/>
      <c r="E249" s="112"/>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row>
    <row r="250" spans="3:30" x14ac:dyDescent="0.2">
      <c r="C250" s="112"/>
      <c r="D250" s="112"/>
      <c r="E250" s="112"/>
      <c r="F250" s="112"/>
      <c r="G250" s="112"/>
      <c r="H250" s="112"/>
      <c r="I250" s="112"/>
      <c r="J250" s="112"/>
      <c r="K250" s="112"/>
      <c r="L250" s="112"/>
      <c r="M250" s="112"/>
      <c r="N250" s="112"/>
      <c r="O250" s="112"/>
      <c r="P250" s="112"/>
      <c r="Q250" s="112"/>
      <c r="R250" s="112"/>
      <c r="S250" s="112"/>
      <c r="T250" s="112"/>
      <c r="U250" s="112"/>
      <c r="V250" s="112"/>
      <c r="W250" s="112"/>
      <c r="X250" s="112"/>
      <c r="Y250" s="112"/>
      <c r="Z250" s="112"/>
      <c r="AA250" s="112"/>
      <c r="AB250" s="112"/>
      <c r="AC250" s="112"/>
      <c r="AD250" s="112"/>
    </row>
    <row r="251" spans="3:30" x14ac:dyDescent="0.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c r="AC251" s="112"/>
      <c r="AD251" s="112"/>
    </row>
    <row r="252" spans="3:30" x14ac:dyDescent="0.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c r="AC252" s="112"/>
      <c r="AD252" s="112"/>
    </row>
    <row r="253" spans="3:30" x14ac:dyDescent="0.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c r="AC253" s="112"/>
      <c r="AD253" s="112"/>
    </row>
    <row r="254" spans="3:30" x14ac:dyDescent="0.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Z254" s="112"/>
      <c r="AA254" s="112"/>
      <c r="AB254" s="112"/>
      <c r="AC254" s="112"/>
      <c r="AD254" s="112"/>
    </row>
    <row r="255" spans="3:30" x14ac:dyDescent="0.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c r="AD255" s="112"/>
    </row>
    <row r="256" spans="3:30" x14ac:dyDescent="0.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c r="AC256" s="112"/>
      <c r="AD256" s="112"/>
    </row>
    <row r="257" spans="3:30" x14ac:dyDescent="0.2">
      <c r="C257" s="112"/>
      <c r="D257" s="112"/>
      <c r="E257" s="112"/>
      <c r="F257" s="112"/>
      <c r="G257" s="112"/>
      <c r="H257" s="112"/>
      <c r="I257" s="112"/>
      <c r="J257" s="112"/>
      <c r="K257" s="112"/>
      <c r="L257" s="112"/>
      <c r="M257" s="112"/>
      <c r="N257" s="112"/>
      <c r="O257" s="112"/>
      <c r="P257" s="112"/>
      <c r="Q257" s="112"/>
      <c r="R257" s="112"/>
      <c r="S257" s="112"/>
      <c r="T257" s="112"/>
      <c r="U257" s="112"/>
      <c r="V257" s="112"/>
      <c r="W257" s="112"/>
      <c r="X257" s="112"/>
      <c r="Y257" s="112"/>
      <c r="Z257" s="112"/>
      <c r="AA257" s="112"/>
      <c r="AB257" s="112"/>
      <c r="AC257" s="112"/>
      <c r="AD257" s="112"/>
    </row>
    <row r="258" spans="3:30" x14ac:dyDescent="0.2">
      <c r="C258" s="112"/>
      <c r="D258" s="112"/>
      <c r="E258" s="112"/>
      <c r="F258" s="112"/>
      <c r="G258" s="112"/>
      <c r="H258" s="112"/>
      <c r="I258" s="112"/>
      <c r="J258" s="112"/>
      <c r="K258" s="112"/>
      <c r="L258" s="112"/>
      <c r="M258" s="112"/>
      <c r="N258" s="112"/>
      <c r="O258" s="112"/>
      <c r="P258" s="112"/>
      <c r="Q258" s="112"/>
      <c r="R258" s="112"/>
      <c r="S258" s="112"/>
      <c r="T258" s="112"/>
      <c r="U258" s="112"/>
      <c r="V258" s="112"/>
      <c r="W258" s="112"/>
      <c r="X258" s="112"/>
      <c r="Y258" s="112"/>
      <c r="Z258" s="112"/>
      <c r="AA258" s="112"/>
      <c r="AB258" s="112"/>
      <c r="AC258" s="112"/>
      <c r="AD258" s="112"/>
    </row>
    <row r="259" spans="3:30" x14ac:dyDescent="0.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c r="AC259" s="112"/>
      <c r="AD259" s="112"/>
    </row>
    <row r="260" spans="3:30" x14ac:dyDescent="0.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c r="AC260" s="112"/>
      <c r="AD260" s="112"/>
    </row>
    <row r="261" spans="3:30" x14ac:dyDescent="0.2">
      <c r="C261" s="112"/>
      <c r="D261" s="112"/>
      <c r="E261" s="112"/>
      <c r="F261" s="112"/>
      <c r="G261" s="112"/>
      <c r="H261" s="112"/>
      <c r="I261" s="112"/>
      <c r="J261" s="112"/>
      <c r="K261" s="112"/>
      <c r="L261" s="112"/>
      <c r="M261" s="112"/>
      <c r="N261" s="112"/>
      <c r="O261" s="112"/>
      <c r="P261" s="112"/>
      <c r="Q261" s="112"/>
      <c r="R261" s="112"/>
      <c r="S261" s="112"/>
      <c r="T261" s="112"/>
      <c r="U261" s="112"/>
      <c r="V261" s="112"/>
      <c r="W261" s="112"/>
      <c r="X261" s="112"/>
      <c r="Y261" s="112"/>
      <c r="Z261" s="112"/>
      <c r="AA261" s="112"/>
      <c r="AB261" s="112"/>
      <c r="AC261" s="112"/>
      <c r="AD261" s="112"/>
    </row>
    <row r="262" spans="3:30" x14ac:dyDescent="0.2">
      <c r="C262" s="112"/>
      <c r="D262" s="112"/>
      <c r="E262" s="112"/>
      <c r="F262" s="112"/>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c r="AC262" s="112"/>
      <c r="AD262" s="112"/>
    </row>
    <row r="263" spans="3:30" x14ac:dyDescent="0.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c r="AD263" s="112"/>
    </row>
    <row r="264" spans="3:30" x14ac:dyDescent="0.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c r="AC264" s="112"/>
      <c r="AD264" s="112"/>
    </row>
    <row r="265" spans="3:30" x14ac:dyDescent="0.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c r="AC265" s="112"/>
      <c r="AD265" s="112"/>
    </row>
    <row r="266" spans="3:30" x14ac:dyDescent="0.2">
      <c r="C266" s="112"/>
      <c r="D266" s="112"/>
      <c r="E266" s="112"/>
      <c r="F266" s="112"/>
      <c r="G266" s="112"/>
      <c r="H266" s="112"/>
      <c r="I266" s="112"/>
      <c r="J266" s="112"/>
      <c r="K266" s="112"/>
      <c r="L266" s="112"/>
      <c r="M266" s="112"/>
      <c r="N266" s="112"/>
      <c r="O266" s="112"/>
      <c r="P266" s="112"/>
      <c r="Q266" s="112"/>
      <c r="R266" s="112"/>
      <c r="S266" s="112"/>
      <c r="T266" s="112"/>
      <c r="U266" s="112"/>
      <c r="V266" s="112"/>
      <c r="W266" s="112"/>
      <c r="X266" s="112"/>
      <c r="Y266" s="112"/>
      <c r="Z266" s="112"/>
      <c r="AA266" s="112"/>
      <c r="AB266" s="112"/>
      <c r="AC266" s="112"/>
      <c r="AD266" s="112"/>
    </row>
    <row r="267" spans="3:30" ht="16.5" customHeight="1" x14ac:dyDescent="0.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row>
    <row r="268" spans="3:30" x14ac:dyDescent="0.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row>
    <row r="269" spans="3:30" x14ac:dyDescent="0.2">
      <c r="C269" s="112"/>
      <c r="D269" s="112"/>
      <c r="E269" s="112"/>
      <c r="F269" s="112"/>
      <c r="G269" s="112"/>
      <c r="H269" s="112"/>
      <c r="I269" s="112"/>
      <c r="J269" s="112"/>
      <c r="K269" s="112"/>
      <c r="L269" s="112"/>
      <c r="M269" s="112"/>
      <c r="N269" s="112"/>
      <c r="O269" s="112"/>
      <c r="P269" s="112"/>
      <c r="Q269" s="112"/>
      <c r="R269" s="112"/>
      <c r="S269" s="112"/>
      <c r="T269" s="112"/>
      <c r="U269" s="112"/>
      <c r="V269" s="112"/>
      <c r="W269" s="112"/>
      <c r="X269" s="112"/>
      <c r="Y269" s="112"/>
      <c r="Z269" s="112"/>
      <c r="AA269" s="112"/>
      <c r="AB269" s="112"/>
      <c r="AC269" s="112"/>
      <c r="AD269" s="112"/>
    </row>
    <row r="270" spans="3:30" x14ac:dyDescent="0.2">
      <c r="C270" s="112"/>
      <c r="D270" s="112"/>
      <c r="E270" s="112"/>
      <c r="F270" s="112"/>
      <c r="G270" s="112"/>
      <c r="H270" s="112"/>
      <c r="I270" s="112"/>
      <c r="J270" s="112"/>
      <c r="K270" s="112"/>
      <c r="L270" s="112"/>
      <c r="M270" s="112"/>
      <c r="N270" s="112"/>
      <c r="O270" s="112"/>
      <c r="P270" s="112"/>
      <c r="Q270" s="112"/>
      <c r="R270" s="112"/>
      <c r="S270" s="112"/>
      <c r="T270" s="112"/>
      <c r="U270" s="112"/>
      <c r="V270" s="112"/>
      <c r="W270" s="112"/>
      <c r="X270" s="112"/>
      <c r="Y270" s="112"/>
      <c r="Z270" s="112"/>
      <c r="AA270" s="112"/>
      <c r="AB270" s="112"/>
      <c r="AC270" s="112"/>
      <c r="AD270" s="112"/>
    </row>
    <row r="271" spans="3:30" x14ac:dyDescent="0.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c r="AC271" s="112"/>
      <c r="AD271" s="112"/>
    </row>
    <row r="272" spans="3:30" x14ac:dyDescent="0.2">
      <c r="C272" s="11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c r="AC272" s="112"/>
      <c r="AD272" s="112"/>
    </row>
    <row r="273" spans="3:30" x14ac:dyDescent="0.2">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row>
    <row r="274" spans="3:30" x14ac:dyDescent="0.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c r="AC274" s="112"/>
      <c r="AD274" s="112"/>
    </row>
    <row r="275" spans="3:30" x14ac:dyDescent="0.2">
      <c r="C275" s="112"/>
      <c r="D275" s="112"/>
      <c r="E275" s="112"/>
      <c r="F275" s="112"/>
      <c r="G275" s="112"/>
      <c r="H275" s="112"/>
      <c r="I275" s="112"/>
      <c r="J275" s="112"/>
      <c r="K275" s="112"/>
      <c r="L275" s="112"/>
      <c r="M275" s="112"/>
      <c r="N275" s="112"/>
      <c r="O275" s="112"/>
      <c r="P275" s="112"/>
      <c r="Q275" s="112"/>
      <c r="R275" s="112"/>
      <c r="S275" s="112"/>
      <c r="T275" s="112"/>
      <c r="U275" s="112"/>
      <c r="V275" s="112"/>
      <c r="W275" s="112"/>
      <c r="X275" s="112"/>
      <c r="Y275" s="112"/>
      <c r="Z275" s="112"/>
      <c r="AA275" s="112"/>
      <c r="AB275" s="112"/>
      <c r="AC275" s="112"/>
      <c r="AD275" s="112"/>
    </row>
    <row r="276" spans="3:30" x14ac:dyDescent="0.2">
      <c r="C276" s="112"/>
      <c r="D276" s="112"/>
      <c r="E276" s="112"/>
      <c r="F276" s="112"/>
      <c r="G276" s="112"/>
      <c r="H276" s="112"/>
      <c r="I276" s="112"/>
      <c r="J276" s="112"/>
      <c r="K276" s="112"/>
      <c r="L276" s="112"/>
      <c r="M276" s="112"/>
      <c r="N276" s="112"/>
      <c r="O276" s="112"/>
      <c r="P276" s="112"/>
      <c r="Q276" s="112"/>
      <c r="R276" s="112"/>
      <c r="S276" s="112"/>
      <c r="T276" s="112"/>
      <c r="U276" s="112"/>
      <c r="V276" s="112"/>
      <c r="W276" s="112"/>
      <c r="X276" s="112"/>
      <c r="Y276" s="112"/>
      <c r="Z276" s="112"/>
      <c r="AA276" s="112"/>
      <c r="AB276" s="112"/>
      <c r="AC276" s="112"/>
      <c r="AD276" s="112"/>
    </row>
    <row r="277" spans="3:30" x14ac:dyDescent="0.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c r="AC277" s="112"/>
      <c r="AD277" s="112"/>
    </row>
    <row r="278" spans="3:30" x14ac:dyDescent="0.2">
      <c r="C278" s="112"/>
      <c r="D278" s="112"/>
      <c r="E278" s="112"/>
      <c r="F278" s="112"/>
      <c r="G278" s="112"/>
      <c r="H278" s="112"/>
      <c r="I278" s="112"/>
      <c r="J278" s="112"/>
      <c r="K278" s="112"/>
      <c r="L278" s="112"/>
      <c r="M278" s="112"/>
      <c r="N278" s="112"/>
      <c r="O278" s="112"/>
      <c r="P278" s="112"/>
      <c r="Q278" s="112"/>
      <c r="R278" s="112"/>
      <c r="S278" s="112"/>
      <c r="T278" s="112"/>
      <c r="U278" s="112"/>
      <c r="V278" s="112"/>
      <c r="W278" s="112"/>
      <c r="X278" s="112"/>
      <c r="Y278" s="112"/>
      <c r="Z278" s="112"/>
      <c r="AA278" s="112"/>
      <c r="AB278" s="112"/>
      <c r="AC278" s="112"/>
      <c r="AD278" s="112"/>
    </row>
    <row r="279" spans="3:30" x14ac:dyDescent="0.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c r="AC279" s="112"/>
      <c r="AD279" s="112"/>
    </row>
    <row r="280" spans="3:30" x14ac:dyDescent="0.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c r="AC280" s="112"/>
      <c r="AD280" s="112"/>
    </row>
    <row r="281" spans="3:30" x14ac:dyDescent="0.2">
      <c r="C281" s="112"/>
      <c r="D281" s="112"/>
      <c r="E281" s="112"/>
      <c r="F281" s="112"/>
      <c r="G281" s="112"/>
      <c r="H281" s="112"/>
      <c r="I281" s="112"/>
      <c r="J281" s="112"/>
      <c r="K281" s="112"/>
      <c r="L281" s="112"/>
      <c r="M281" s="112"/>
      <c r="N281" s="112"/>
      <c r="O281" s="112"/>
      <c r="P281" s="112"/>
      <c r="Q281" s="112"/>
      <c r="R281" s="112"/>
      <c r="S281" s="112"/>
      <c r="T281" s="112"/>
      <c r="U281" s="112"/>
      <c r="V281" s="112"/>
      <c r="W281" s="112"/>
      <c r="X281" s="112"/>
      <c r="Y281" s="112"/>
      <c r="Z281" s="112"/>
      <c r="AA281" s="112"/>
      <c r="AB281" s="112"/>
      <c r="AC281" s="112"/>
      <c r="AD281" s="112"/>
    </row>
    <row r="282" spans="3:30" x14ac:dyDescent="0.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c r="AC282" s="112"/>
      <c r="AD282" s="112"/>
    </row>
    <row r="283" spans="3:30" x14ac:dyDescent="0.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row>
    <row r="284" spans="3:30" x14ac:dyDescent="0.2">
      <c r="C284" s="112"/>
      <c r="D284" s="112"/>
      <c r="E284" s="112"/>
      <c r="F284" s="112"/>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c r="AC284" s="112"/>
      <c r="AD284" s="112"/>
    </row>
    <row r="285" spans="3:30" x14ac:dyDescent="0.2">
      <c r="C285" s="112"/>
      <c r="D285" s="112"/>
      <c r="E285" s="112"/>
      <c r="F285" s="112"/>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c r="AC285" s="112"/>
      <c r="AD285" s="112"/>
    </row>
    <row r="286" spans="3:30" x14ac:dyDescent="0.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c r="AC286" s="112"/>
      <c r="AD286" s="112"/>
    </row>
    <row r="287" spans="3:30" x14ac:dyDescent="0.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c r="AC287" s="112"/>
      <c r="AD287" s="112"/>
    </row>
    <row r="288" spans="3:30" x14ac:dyDescent="0.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c r="AC288" s="112"/>
      <c r="AD288" s="112"/>
    </row>
    <row r="289" spans="3:30" x14ac:dyDescent="0.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Z289" s="112"/>
      <c r="AA289" s="112"/>
      <c r="AB289" s="112"/>
      <c r="AC289" s="112"/>
      <c r="AD289" s="112"/>
    </row>
    <row r="290" spans="3:30" x14ac:dyDescent="0.2">
      <c r="C290" s="112"/>
      <c r="D290" s="112"/>
      <c r="E290" s="112"/>
      <c r="F290" s="112"/>
      <c r="G290" s="112"/>
      <c r="H290" s="112"/>
      <c r="I290" s="112"/>
      <c r="J290" s="112"/>
      <c r="K290" s="112"/>
      <c r="L290" s="112"/>
      <c r="M290" s="112"/>
      <c r="N290" s="112"/>
      <c r="O290" s="112"/>
      <c r="P290" s="112"/>
      <c r="Q290" s="112"/>
      <c r="R290" s="112"/>
      <c r="S290" s="112"/>
      <c r="T290" s="112"/>
      <c r="U290" s="112"/>
      <c r="V290" s="112"/>
      <c r="W290" s="112"/>
      <c r="X290" s="112"/>
      <c r="Y290" s="112"/>
      <c r="Z290" s="112"/>
      <c r="AA290" s="112"/>
      <c r="AB290" s="112"/>
      <c r="AC290" s="112"/>
      <c r="AD290" s="112"/>
    </row>
    <row r="291" spans="3:30" x14ac:dyDescent="0.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c r="AC291" s="112"/>
      <c r="AD291" s="112"/>
    </row>
    <row r="292" spans="3:30" x14ac:dyDescent="0.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c r="AC292" s="112"/>
      <c r="AD292" s="112"/>
    </row>
    <row r="293" spans="3:30" x14ac:dyDescent="0.2">
      <c r="C293" s="112"/>
      <c r="D293" s="112"/>
      <c r="E293" s="112"/>
      <c r="F293" s="112"/>
      <c r="G293" s="112"/>
      <c r="H293" s="112"/>
      <c r="I293" s="112"/>
      <c r="J293" s="112"/>
      <c r="K293" s="112"/>
      <c r="L293" s="112"/>
      <c r="M293" s="112"/>
      <c r="N293" s="112"/>
      <c r="O293" s="112"/>
      <c r="P293" s="112"/>
      <c r="Q293" s="112"/>
      <c r="R293" s="112"/>
      <c r="S293" s="112"/>
      <c r="T293" s="112"/>
      <c r="U293" s="112"/>
      <c r="V293" s="112"/>
      <c r="W293" s="112"/>
      <c r="X293" s="112"/>
      <c r="Y293" s="112"/>
      <c r="Z293" s="112"/>
      <c r="AA293" s="112"/>
      <c r="AB293" s="112"/>
      <c r="AC293" s="112"/>
      <c r="AD293" s="112"/>
    </row>
    <row r="294" spans="3:30" x14ac:dyDescent="0.2">
      <c r="C294" s="112"/>
      <c r="D294" s="112"/>
      <c r="E294" s="112"/>
      <c r="F294" s="112"/>
      <c r="G294" s="112"/>
      <c r="H294" s="112"/>
      <c r="I294" s="112"/>
      <c r="J294" s="112"/>
      <c r="K294" s="112"/>
      <c r="L294" s="112"/>
      <c r="M294" s="112"/>
      <c r="N294" s="112"/>
      <c r="O294" s="112"/>
      <c r="P294" s="112"/>
      <c r="Q294" s="112"/>
      <c r="R294" s="112"/>
      <c r="S294" s="112"/>
      <c r="T294" s="112"/>
      <c r="U294" s="112"/>
      <c r="V294" s="112"/>
      <c r="W294" s="112"/>
      <c r="X294" s="112"/>
      <c r="Y294" s="112"/>
      <c r="Z294" s="112"/>
      <c r="AA294" s="112"/>
      <c r="AB294" s="112"/>
      <c r="AC294" s="112"/>
      <c r="AD294" s="112"/>
    </row>
    <row r="295" spans="3:30" x14ac:dyDescent="0.2">
      <c r="C295" s="112"/>
      <c r="D295" s="112"/>
      <c r="E295" s="112"/>
      <c r="F295" s="112"/>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c r="AC295" s="112"/>
      <c r="AD295" s="112"/>
    </row>
    <row r="296" spans="3:30" x14ac:dyDescent="0.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c r="AC296" s="112"/>
      <c r="AD296" s="112"/>
    </row>
    <row r="297" spans="3:30" x14ac:dyDescent="0.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row>
    <row r="298" spans="3:30" x14ac:dyDescent="0.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row>
    <row r="299" spans="3:30" x14ac:dyDescent="0.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c r="AA299" s="112"/>
      <c r="AB299" s="112"/>
      <c r="AC299" s="112"/>
      <c r="AD299" s="112"/>
    </row>
    <row r="300" spans="3:30" x14ac:dyDescent="0.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2"/>
      <c r="AC300" s="112"/>
      <c r="AD300" s="112"/>
    </row>
    <row r="301" spans="3:30" x14ac:dyDescent="0.2">
      <c r="C301" s="112"/>
      <c r="D301" s="112"/>
      <c r="E301" s="112"/>
      <c r="F301" s="112"/>
      <c r="G301" s="112"/>
      <c r="H301" s="112"/>
      <c r="I301" s="112"/>
      <c r="J301" s="112"/>
      <c r="K301" s="112"/>
      <c r="L301" s="112"/>
      <c r="M301" s="112"/>
      <c r="N301" s="112"/>
      <c r="O301" s="112"/>
      <c r="P301" s="112"/>
      <c r="Q301" s="112"/>
      <c r="R301" s="112"/>
      <c r="S301" s="112"/>
      <c r="T301" s="112"/>
      <c r="U301" s="112"/>
      <c r="V301" s="112"/>
      <c r="W301" s="112"/>
      <c r="X301" s="112"/>
      <c r="Y301" s="112"/>
      <c r="Z301" s="112"/>
      <c r="AA301" s="112"/>
      <c r="AB301" s="112"/>
      <c r="AC301" s="112"/>
      <c r="AD301" s="112"/>
    </row>
    <row r="302" spans="3:30" x14ac:dyDescent="0.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c r="AC302" s="112"/>
      <c r="AD302" s="112"/>
    </row>
    <row r="303" spans="3:30" x14ac:dyDescent="0.2">
      <c r="C303" s="112"/>
      <c r="D303" s="112"/>
      <c r="E303" s="112"/>
      <c r="F303" s="112"/>
      <c r="G303" s="112"/>
      <c r="H303" s="112"/>
      <c r="I303" s="112"/>
      <c r="J303" s="112"/>
      <c r="K303" s="112"/>
      <c r="L303" s="112"/>
      <c r="M303" s="112"/>
      <c r="N303" s="112"/>
      <c r="O303" s="112"/>
      <c r="P303" s="112"/>
      <c r="Q303" s="112"/>
      <c r="R303" s="112"/>
      <c r="S303" s="112"/>
      <c r="T303" s="112"/>
      <c r="U303" s="112"/>
      <c r="V303" s="112"/>
      <c r="W303" s="112"/>
      <c r="X303" s="112"/>
      <c r="Y303" s="112"/>
      <c r="Z303" s="112"/>
      <c r="AA303" s="112"/>
      <c r="AB303" s="112"/>
      <c r="AC303" s="112"/>
      <c r="AD303" s="112"/>
    </row>
    <row r="304" spans="3:30" x14ac:dyDescent="0.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c r="AC304" s="112"/>
      <c r="AD304" s="112"/>
    </row>
    <row r="305" spans="3:30" x14ac:dyDescent="0.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c r="AA305" s="112"/>
      <c r="AB305" s="112"/>
      <c r="AC305" s="112"/>
      <c r="AD305" s="112"/>
    </row>
    <row r="306" spans="3:30" x14ac:dyDescent="0.2">
      <c r="C306" s="112"/>
      <c r="D306" s="112"/>
      <c r="E306" s="112"/>
      <c r="F306" s="112"/>
      <c r="G306" s="112"/>
      <c r="H306" s="112"/>
      <c r="I306" s="112"/>
      <c r="J306" s="112"/>
      <c r="K306" s="112"/>
      <c r="L306" s="112"/>
      <c r="M306" s="112"/>
      <c r="N306" s="112"/>
      <c r="O306" s="112"/>
      <c r="P306" s="112"/>
      <c r="Q306" s="112"/>
      <c r="R306" s="112"/>
      <c r="S306" s="112"/>
      <c r="T306" s="112"/>
      <c r="U306" s="112"/>
      <c r="V306" s="112"/>
      <c r="W306" s="112"/>
      <c r="X306" s="112"/>
      <c r="Y306" s="112"/>
      <c r="Z306" s="112"/>
      <c r="AA306" s="112"/>
      <c r="AB306" s="112"/>
      <c r="AC306" s="112"/>
      <c r="AD306" s="112"/>
    </row>
    <row r="307" spans="3:30" x14ac:dyDescent="0.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c r="AA307" s="112"/>
      <c r="AB307" s="112"/>
      <c r="AC307" s="112"/>
      <c r="AD307" s="112"/>
    </row>
    <row r="308" spans="3:30" x14ac:dyDescent="0.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c r="AA308" s="112"/>
      <c r="AB308" s="112"/>
      <c r="AC308" s="112"/>
      <c r="AD308" s="112"/>
    </row>
    <row r="309" spans="3:30" x14ac:dyDescent="0.2">
      <c r="C309" s="112"/>
      <c r="D309" s="112"/>
      <c r="E309" s="112"/>
      <c r="F309" s="112"/>
      <c r="G309" s="112"/>
      <c r="H309" s="112"/>
      <c r="I309" s="112"/>
      <c r="J309" s="112"/>
      <c r="K309" s="112"/>
      <c r="L309" s="112"/>
      <c r="M309" s="112"/>
      <c r="N309" s="112"/>
      <c r="O309" s="112"/>
      <c r="P309" s="112"/>
      <c r="Q309" s="112"/>
      <c r="R309" s="112"/>
      <c r="S309" s="112"/>
      <c r="T309" s="112"/>
      <c r="U309" s="112"/>
      <c r="V309" s="112"/>
      <c r="W309" s="112"/>
      <c r="X309" s="112"/>
      <c r="Y309" s="112"/>
      <c r="Z309" s="112"/>
      <c r="AA309" s="112"/>
      <c r="AB309" s="112"/>
      <c r="AC309" s="112"/>
      <c r="AD309" s="112"/>
    </row>
    <row r="310" spans="3:30" x14ac:dyDescent="0.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c r="AA310" s="112"/>
      <c r="AB310" s="112"/>
      <c r="AC310" s="112"/>
      <c r="AD310" s="112"/>
    </row>
    <row r="311" spans="3:30" ht="24.75" customHeight="1" x14ac:dyDescent="0.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row>
    <row r="312" spans="3:30" x14ac:dyDescent="0.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c r="AA312" s="112"/>
      <c r="AB312" s="112"/>
      <c r="AC312" s="112"/>
      <c r="AD312" s="112"/>
    </row>
    <row r="313" spans="3:30" x14ac:dyDescent="0.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c r="AC313" s="112"/>
      <c r="AD313" s="112"/>
    </row>
    <row r="314" spans="3:30" x14ac:dyDescent="0.2">
      <c r="C314" s="112"/>
      <c r="D314" s="112"/>
      <c r="E314" s="112"/>
      <c r="F314" s="112"/>
      <c r="G314" s="112"/>
      <c r="H314" s="112"/>
      <c r="I314" s="112"/>
      <c r="J314" s="112"/>
      <c r="K314" s="112"/>
      <c r="L314" s="112"/>
      <c r="M314" s="112"/>
      <c r="N314" s="112"/>
      <c r="O314" s="112"/>
      <c r="P314" s="112"/>
      <c r="Q314" s="112"/>
      <c r="R314" s="112"/>
      <c r="S314" s="112"/>
      <c r="T314" s="112"/>
      <c r="U314" s="112"/>
      <c r="V314" s="112"/>
      <c r="W314" s="112"/>
      <c r="X314" s="112"/>
      <c r="Y314" s="112"/>
      <c r="Z314" s="112"/>
      <c r="AA314" s="112"/>
      <c r="AB314" s="112"/>
      <c r="AC314" s="112"/>
      <c r="AD314" s="112"/>
    </row>
    <row r="315" spans="3:30" x14ac:dyDescent="0.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row>
    <row r="316" spans="3:30" ht="24.75" customHeight="1" x14ac:dyDescent="0.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c r="AA316" s="112"/>
      <c r="AB316" s="112"/>
      <c r="AC316" s="112"/>
      <c r="AD316" s="112"/>
    </row>
    <row r="317" spans="3:30" x14ac:dyDescent="0.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c r="AC317" s="112"/>
      <c r="AD317" s="112"/>
    </row>
    <row r="318" spans="3:30" x14ac:dyDescent="0.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c r="AA318" s="112"/>
      <c r="AB318" s="112"/>
      <c r="AC318" s="112"/>
      <c r="AD318" s="112"/>
    </row>
    <row r="319" spans="3:30" x14ac:dyDescent="0.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c r="AC319" s="112"/>
      <c r="AD319" s="112"/>
    </row>
    <row r="320" spans="3:30" x14ac:dyDescent="0.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c r="AA320" s="112"/>
      <c r="AB320" s="112"/>
      <c r="AC320" s="112"/>
      <c r="AD320" s="112"/>
    </row>
    <row r="321" spans="3:30" x14ac:dyDescent="0.2">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Z321" s="112"/>
      <c r="AA321" s="112"/>
      <c r="AB321" s="112"/>
      <c r="AC321" s="112"/>
      <c r="AD321" s="112"/>
    </row>
    <row r="322" spans="3:30" x14ac:dyDescent="0.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row>
    <row r="323" spans="3:30" x14ac:dyDescent="0.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row>
    <row r="324" spans="3:30" x14ac:dyDescent="0.2">
      <c r="C324" s="112"/>
      <c r="D324" s="112"/>
      <c r="E324" s="112"/>
      <c r="F324" s="112"/>
      <c r="G324" s="112"/>
      <c r="H324" s="112"/>
      <c r="I324" s="112"/>
      <c r="J324" s="112"/>
      <c r="K324" s="112"/>
      <c r="L324" s="112"/>
      <c r="M324" s="112"/>
      <c r="N324" s="112"/>
      <c r="O324" s="112"/>
      <c r="P324" s="112"/>
      <c r="Q324" s="112"/>
      <c r="R324" s="112"/>
      <c r="S324" s="112"/>
      <c r="T324" s="112"/>
      <c r="U324" s="112"/>
      <c r="V324" s="112"/>
      <c r="W324" s="112"/>
      <c r="X324" s="112"/>
      <c r="Y324" s="112"/>
      <c r="Z324" s="112"/>
      <c r="AA324" s="112"/>
      <c r="AB324" s="112"/>
      <c r="AC324" s="112"/>
      <c r="AD324" s="112"/>
    </row>
    <row r="325" spans="3:30" x14ac:dyDescent="0.2">
      <c r="C325" s="112"/>
      <c r="D325" s="112"/>
      <c r="E325" s="112"/>
      <c r="F325" s="112"/>
      <c r="G325" s="112"/>
      <c r="H325" s="112"/>
      <c r="I325" s="112"/>
      <c r="J325" s="112"/>
      <c r="K325" s="112"/>
      <c r="L325" s="112"/>
      <c r="M325" s="112"/>
      <c r="N325" s="112"/>
      <c r="O325" s="112"/>
      <c r="P325" s="112"/>
      <c r="Q325" s="112"/>
      <c r="R325" s="112"/>
      <c r="S325" s="112"/>
      <c r="T325" s="112"/>
      <c r="U325" s="112"/>
      <c r="V325" s="112"/>
      <c r="W325" s="112"/>
      <c r="X325" s="112"/>
      <c r="Y325" s="112"/>
      <c r="Z325" s="112"/>
      <c r="AA325" s="112"/>
      <c r="AB325" s="112"/>
      <c r="AC325" s="112"/>
      <c r="AD325" s="112"/>
    </row>
    <row r="326" spans="3:30" x14ac:dyDescent="0.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c r="AA326" s="112"/>
      <c r="AB326" s="112"/>
      <c r="AC326" s="112"/>
      <c r="AD326" s="112"/>
    </row>
    <row r="327" spans="3:30" x14ac:dyDescent="0.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c r="AC327" s="112"/>
      <c r="AD327" s="112"/>
    </row>
    <row r="328" spans="3:30" x14ac:dyDescent="0.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row>
    <row r="329" spans="3:30" x14ac:dyDescent="0.2">
      <c r="C329" s="112"/>
      <c r="D329" s="112"/>
      <c r="E329" s="112"/>
      <c r="F329" s="112"/>
      <c r="G329" s="112"/>
      <c r="H329" s="112"/>
      <c r="I329" s="112"/>
      <c r="J329" s="112"/>
      <c r="K329" s="112"/>
      <c r="L329" s="112"/>
      <c r="M329" s="112"/>
      <c r="N329" s="112"/>
      <c r="O329" s="112"/>
      <c r="P329" s="112"/>
      <c r="Q329" s="112"/>
      <c r="R329" s="112"/>
      <c r="S329" s="112"/>
      <c r="T329" s="112"/>
      <c r="U329" s="112"/>
      <c r="V329" s="112"/>
      <c r="W329" s="112"/>
      <c r="X329" s="112"/>
      <c r="Y329" s="112"/>
      <c r="Z329" s="112"/>
      <c r="AA329" s="112"/>
      <c r="AB329" s="112"/>
      <c r="AC329" s="112"/>
      <c r="AD329" s="112"/>
    </row>
    <row r="330" spans="3:30" x14ac:dyDescent="0.2">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c r="AC330" s="112"/>
      <c r="AD330" s="112"/>
    </row>
    <row r="331" spans="3:30" x14ac:dyDescent="0.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c r="AA331" s="112"/>
      <c r="AB331" s="112"/>
      <c r="AC331" s="112"/>
      <c r="AD331" s="112"/>
    </row>
    <row r="332" spans="3:30" x14ac:dyDescent="0.2">
      <c r="C332" s="112"/>
      <c r="D332" s="112"/>
      <c r="E332" s="112"/>
      <c r="F332" s="112"/>
      <c r="G332" s="112"/>
      <c r="H332" s="112"/>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row>
    <row r="333" spans="3:30" x14ac:dyDescent="0.2">
      <c r="C333" s="112"/>
      <c r="D333" s="112"/>
      <c r="E333" s="112"/>
      <c r="F333" s="112"/>
      <c r="G333" s="112"/>
      <c r="H333" s="112"/>
      <c r="I333" s="112"/>
      <c r="J333" s="112"/>
      <c r="K333" s="112"/>
      <c r="L333" s="112"/>
      <c r="M333" s="112"/>
      <c r="N333" s="112"/>
      <c r="O333" s="112"/>
      <c r="P333" s="112"/>
      <c r="Q333" s="112"/>
      <c r="R333" s="112"/>
      <c r="S333" s="112"/>
      <c r="T333" s="112"/>
      <c r="U333" s="112"/>
      <c r="V333" s="112"/>
      <c r="W333" s="112"/>
      <c r="X333" s="112"/>
      <c r="Y333" s="112"/>
      <c r="Z333" s="112"/>
      <c r="AA333" s="112"/>
      <c r="AB333" s="112"/>
      <c r="AC333" s="112"/>
      <c r="AD333" s="112"/>
    </row>
    <row r="334" spans="3:30" x14ac:dyDescent="0.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c r="AA334" s="112"/>
      <c r="AB334" s="112"/>
      <c r="AC334" s="112"/>
      <c r="AD334" s="112"/>
    </row>
    <row r="335" spans="3:30" x14ac:dyDescent="0.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c r="AC335" s="112"/>
      <c r="AD335" s="112"/>
    </row>
    <row r="336" spans="3:30" x14ac:dyDescent="0.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c r="AA336" s="112"/>
      <c r="AB336" s="112"/>
      <c r="AC336" s="112"/>
      <c r="AD336" s="112"/>
    </row>
    <row r="337" spans="3:30" x14ac:dyDescent="0.2">
      <c r="C337" s="112"/>
      <c r="D337" s="112"/>
      <c r="E337" s="112"/>
      <c r="F337" s="112"/>
      <c r="G337" s="112"/>
      <c r="H337" s="112"/>
      <c r="I337" s="112"/>
      <c r="J337" s="112"/>
      <c r="K337" s="112"/>
      <c r="L337" s="112"/>
      <c r="M337" s="112"/>
      <c r="N337" s="112"/>
      <c r="O337" s="112"/>
      <c r="P337" s="112"/>
      <c r="Q337" s="112"/>
      <c r="R337" s="112"/>
      <c r="S337" s="112"/>
      <c r="T337" s="112"/>
      <c r="U337" s="112"/>
      <c r="V337" s="112"/>
      <c r="W337" s="112"/>
      <c r="X337" s="112"/>
      <c r="Y337" s="112"/>
      <c r="Z337" s="112"/>
      <c r="AA337" s="112"/>
      <c r="AB337" s="112"/>
      <c r="AC337" s="112"/>
      <c r="AD337" s="112"/>
    </row>
    <row r="338" spans="3:30" x14ac:dyDescent="0.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c r="AD338" s="112"/>
    </row>
    <row r="339" spans="3:30" x14ac:dyDescent="0.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c r="AD339" s="112"/>
    </row>
    <row r="340" spans="3:30" x14ac:dyDescent="0.2">
      <c r="C340" s="112"/>
      <c r="D340" s="112"/>
      <c r="E340" s="112"/>
      <c r="F340" s="112"/>
      <c r="G340" s="112"/>
      <c r="H340" s="112"/>
      <c r="I340" s="112"/>
      <c r="J340" s="112"/>
      <c r="K340" s="112"/>
      <c r="L340" s="112"/>
      <c r="M340" s="112"/>
      <c r="N340" s="112"/>
      <c r="O340" s="112"/>
      <c r="P340" s="112"/>
      <c r="Q340" s="112"/>
      <c r="R340" s="112"/>
      <c r="S340" s="112"/>
      <c r="T340" s="112"/>
      <c r="U340" s="112"/>
      <c r="V340" s="112"/>
      <c r="W340" s="112"/>
      <c r="X340" s="112"/>
      <c r="Y340" s="112"/>
      <c r="Z340" s="112"/>
      <c r="AA340" s="112"/>
      <c r="AB340" s="112"/>
      <c r="AC340" s="112"/>
      <c r="AD340" s="112"/>
    </row>
    <row r="341" spans="3:30" x14ac:dyDescent="0.2">
      <c r="C341" s="112"/>
      <c r="D341" s="112"/>
      <c r="E341" s="112"/>
      <c r="F341" s="112"/>
      <c r="G341" s="112"/>
      <c r="H341" s="112"/>
      <c r="I341" s="112"/>
      <c r="J341" s="112"/>
      <c r="K341" s="112"/>
      <c r="L341" s="112"/>
      <c r="M341" s="112"/>
      <c r="N341" s="112"/>
      <c r="O341" s="112"/>
      <c r="P341" s="112"/>
      <c r="Q341" s="112"/>
      <c r="R341" s="112"/>
      <c r="S341" s="112"/>
      <c r="T341" s="112"/>
      <c r="U341" s="112"/>
      <c r="V341" s="112"/>
      <c r="W341" s="112"/>
      <c r="X341" s="112"/>
      <c r="Y341" s="112"/>
      <c r="Z341" s="112"/>
      <c r="AA341" s="112"/>
      <c r="AB341" s="112"/>
      <c r="AC341" s="112"/>
      <c r="AD341" s="112"/>
    </row>
    <row r="342" spans="3:30" x14ac:dyDescent="0.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c r="AC342" s="112"/>
      <c r="AD342" s="112"/>
    </row>
    <row r="343" spans="3:30" x14ac:dyDescent="0.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c r="AC343" s="112"/>
      <c r="AD343" s="112"/>
    </row>
    <row r="344" spans="3:30" x14ac:dyDescent="0.2">
      <c r="C344" s="112"/>
      <c r="D344" s="112"/>
      <c r="E344" s="112"/>
      <c r="F344" s="112"/>
      <c r="G344" s="112"/>
      <c r="H344" s="112"/>
      <c r="I344" s="112"/>
      <c r="J344" s="112"/>
      <c r="K344" s="112"/>
      <c r="L344" s="112"/>
      <c r="M344" s="112"/>
      <c r="N344" s="112"/>
      <c r="O344" s="112"/>
      <c r="P344" s="112"/>
      <c r="Q344" s="112"/>
      <c r="R344" s="112"/>
      <c r="S344" s="112"/>
      <c r="T344" s="112"/>
      <c r="U344" s="112"/>
      <c r="V344" s="112"/>
      <c r="W344" s="112"/>
      <c r="X344" s="112"/>
      <c r="Y344" s="112"/>
      <c r="Z344" s="112"/>
      <c r="AA344" s="112"/>
      <c r="AB344" s="112"/>
      <c r="AC344" s="112"/>
      <c r="AD344" s="112"/>
    </row>
    <row r="345" spans="3:30" x14ac:dyDescent="0.2">
      <c r="C345" s="112"/>
      <c r="D345" s="112"/>
      <c r="E345" s="112"/>
      <c r="F345" s="112"/>
      <c r="G345" s="112"/>
      <c r="H345" s="112"/>
      <c r="I345" s="112"/>
      <c r="J345" s="112"/>
      <c r="K345" s="112"/>
      <c r="L345" s="112"/>
      <c r="M345" s="112"/>
      <c r="N345" s="112"/>
      <c r="O345" s="112"/>
      <c r="P345" s="112"/>
      <c r="Q345" s="112"/>
      <c r="R345" s="112"/>
      <c r="S345" s="112"/>
      <c r="T345" s="112"/>
      <c r="U345" s="112"/>
      <c r="V345" s="112"/>
      <c r="W345" s="112"/>
      <c r="X345" s="112"/>
      <c r="Y345" s="112"/>
      <c r="Z345" s="112"/>
      <c r="AA345" s="112"/>
      <c r="AB345" s="112"/>
      <c r="AC345" s="112"/>
      <c r="AD345" s="112"/>
    </row>
    <row r="346" spans="3:30" x14ac:dyDescent="0.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c r="AC346" s="112"/>
      <c r="AD346" s="112"/>
    </row>
    <row r="347" spans="3:30" x14ac:dyDescent="0.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c r="AD347" s="112"/>
    </row>
    <row r="348" spans="3:30" x14ac:dyDescent="0.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c r="AC348" s="112"/>
      <c r="AD348" s="112"/>
    </row>
    <row r="349" spans="3:30" x14ac:dyDescent="0.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row>
    <row r="350" spans="3:30" x14ac:dyDescent="0.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c r="AC350" s="112"/>
      <c r="AD350" s="112"/>
    </row>
    <row r="351" spans="3:30" x14ac:dyDescent="0.2">
      <c r="C351" s="112"/>
      <c r="D351" s="112"/>
      <c r="E351" s="112"/>
      <c r="F351" s="112"/>
      <c r="G351" s="112"/>
      <c r="H351" s="112"/>
      <c r="I351" s="112"/>
      <c r="J351" s="112"/>
      <c r="K351" s="112"/>
      <c r="L351" s="112"/>
      <c r="M351" s="112"/>
      <c r="N351" s="112"/>
      <c r="O351" s="112"/>
      <c r="P351" s="112"/>
      <c r="Q351" s="112"/>
      <c r="R351" s="112"/>
      <c r="S351" s="112"/>
      <c r="T351" s="112"/>
      <c r="U351" s="112"/>
      <c r="V351" s="112"/>
      <c r="W351" s="112"/>
      <c r="X351" s="112"/>
      <c r="Y351" s="112"/>
      <c r="Z351" s="112"/>
      <c r="AA351" s="112"/>
      <c r="AB351" s="112"/>
      <c r="AC351" s="112"/>
      <c r="AD351" s="112"/>
    </row>
    <row r="352" spans="3:30" x14ac:dyDescent="0.2">
      <c r="C352" s="112"/>
      <c r="D352" s="112"/>
      <c r="E352" s="112"/>
      <c r="F352" s="112"/>
      <c r="G352" s="112"/>
      <c r="H352" s="112"/>
      <c r="I352" s="112"/>
      <c r="J352" s="112"/>
      <c r="K352" s="112"/>
      <c r="L352" s="112"/>
      <c r="M352" s="112"/>
      <c r="N352" s="112"/>
      <c r="O352" s="112"/>
      <c r="P352" s="112"/>
      <c r="Q352" s="112"/>
      <c r="R352" s="112"/>
      <c r="S352" s="112"/>
      <c r="T352" s="112"/>
      <c r="U352" s="112"/>
      <c r="V352" s="112"/>
      <c r="W352" s="112"/>
      <c r="X352" s="112"/>
      <c r="Y352" s="112"/>
      <c r="Z352" s="112"/>
      <c r="AA352" s="112"/>
      <c r="AB352" s="112"/>
      <c r="AC352" s="112"/>
      <c r="AD352" s="112"/>
    </row>
    <row r="353" spans="3:30" x14ac:dyDescent="0.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c r="AA353" s="112"/>
      <c r="AB353" s="112"/>
      <c r="AC353" s="112"/>
      <c r="AD353" s="112"/>
    </row>
    <row r="354" spans="3:30" x14ac:dyDescent="0.2">
      <c r="C354" s="112"/>
      <c r="D354" s="112"/>
      <c r="E354" s="112"/>
      <c r="F354" s="112"/>
      <c r="G354" s="112"/>
      <c r="H354" s="112"/>
      <c r="I354" s="112"/>
      <c r="J354" s="112"/>
      <c r="K354" s="112"/>
      <c r="L354" s="112"/>
      <c r="M354" s="112"/>
      <c r="N354" s="112"/>
      <c r="O354" s="112"/>
      <c r="P354" s="112"/>
      <c r="Q354" s="112"/>
      <c r="R354" s="112"/>
      <c r="S354" s="112"/>
      <c r="T354" s="112"/>
      <c r="U354" s="112"/>
      <c r="V354" s="112"/>
      <c r="W354" s="112"/>
      <c r="X354" s="112"/>
      <c r="Y354" s="112"/>
      <c r="Z354" s="112"/>
      <c r="AA354" s="112"/>
      <c r="AB354" s="112"/>
      <c r="AC354" s="112"/>
      <c r="AD354" s="112"/>
    </row>
    <row r="355" spans="3:30" x14ac:dyDescent="0.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c r="AC355" s="112"/>
      <c r="AD355" s="112"/>
    </row>
    <row r="356" spans="3:30" x14ac:dyDescent="0.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c r="AC356" s="112"/>
      <c r="AD356" s="112"/>
    </row>
    <row r="357" spans="3:30" x14ac:dyDescent="0.2">
      <c r="C357" s="112"/>
      <c r="D357" s="112"/>
      <c r="E357" s="112"/>
      <c r="F357" s="112"/>
      <c r="G357" s="112"/>
      <c r="H357" s="112"/>
      <c r="I357" s="112"/>
      <c r="J357" s="112"/>
      <c r="K357" s="112"/>
      <c r="L357" s="112"/>
      <c r="M357" s="112"/>
      <c r="N357" s="112"/>
      <c r="O357" s="112"/>
      <c r="P357" s="112"/>
      <c r="Q357" s="112"/>
      <c r="R357" s="112"/>
      <c r="S357" s="112"/>
      <c r="T357" s="112"/>
      <c r="U357" s="112"/>
      <c r="V357" s="112"/>
      <c r="W357" s="112"/>
      <c r="X357" s="112"/>
      <c r="Y357" s="112"/>
      <c r="Z357" s="112"/>
      <c r="AA357" s="112"/>
      <c r="AB357" s="112"/>
      <c r="AC357" s="112"/>
      <c r="AD357" s="112"/>
    </row>
    <row r="358" spans="3:30" x14ac:dyDescent="0.2">
      <c r="C358" s="112"/>
      <c r="D358" s="112"/>
      <c r="E358" s="112"/>
      <c r="F358" s="112"/>
      <c r="G358" s="112"/>
      <c r="H358" s="112"/>
      <c r="I358" s="112"/>
      <c r="J358" s="112"/>
      <c r="K358" s="112"/>
      <c r="L358" s="112"/>
      <c r="M358" s="112"/>
      <c r="N358" s="112"/>
      <c r="O358" s="112"/>
      <c r="P358" s="112"/>
      <c r="Q358" s="112"/>
      <c r="R358" s="112"/>
      <c r="S358" s="112"/>
      <c r="T358" s="112"/>
      <c r="U358" s="112"/>
      <c r="V358" s="112"/>
      <c r="W358" s="112"/>
      <c r="X358" s="112"/>
      <c r="Y358" s="112"/>
      <c r="Z358" s="112"/>
      <c r="AA358" s="112"/>
      <c r="AB358" s="112"/>
      <c r="AC358" s="112"/>
      <c r="AD358" s="112"/>
    </row>
    <row r="359" spans="3:30" x14ac:dyDescent="0.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c r="AA359" s="112"/>
      <c r="AB359" s="112"/>
      <c r="AC359" s="112"/>
      <c r="AD359" s="112"/>
    </row>
    <row r="360" spans="3:30" x14ac:dyDescent="0.2">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Z360" s="112"/>
      <c r="AA360" s="112"/>
      <c r="AB360" s="112"/>
      <c r="AC360" s="112"/>
      <c r="AD360" s="112"/>
    </row>
    <row r="361" spans="3:30" x14ac:dyDescent="0.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Z361" s="112"/>
      <c r="AA361" s="112"/>
      <c r="AB361" s="112"/>
      <c r="AC361" s="112"/>
      <c r="AD361" s="112"/>
    </row>
    <row r="362" spans="3:30" x14ac:dyDescent="0.2">
      <c r="C362" s="112"/>
      <c r="D362" s="112"/>
      <c r="E362" s="112"/>
      <c r="F362" s="112"/>
      <c r="G362" s="112"/>
      <c r="H362" s="112"/>
      <c r="I362" s="112"/>
      <c r="J362" s="112"/>
      <c r="K362" s="112"/>
      <c r="L362" s="112"/>
      <c r="M362" s="112"/>
      <c r="N362" s="112"/>
      <c r="O362" s="112"/>
      <c r="P362" s="112"/>
      <c r="Q362" s="112"/>
      <c r="R362" s="112"/>
      <c r="S362" s="112"/>
      <c r="T362" s="112"/>
      <c r="U362" s="112"/>
      <c r="V362" s="112"/>
      <c r="W362" s="112"/>
      <c r="X362" s="112"/>
      <c r="Y362" s="112"/>
      <c r="Z362" s="112"/>
      <c r="AA362" s="112"/>
      <c r="AB362" s="112"/>
      <c r="AC362" s="112"/>
      <c r="AD362" s="112"/>
    </row>
    <row r="363" spans="3:30" x14ac:dyDescent="0.2">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Z363" s="112"/>
      <c r="AA363" s="112"/>
      <c r="AB363" s="112"/>
      <c r="AC363" s="112"/>
      <c r="AD363" s="112"/>
    </row>
    <row r="364" spans="3:30" x14ac:dyDescent="0.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row>
    <row r="365" spans="3:30" x14ac:dyDescent="0.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row>
    <row r="366" spans="3:30" x14ac:dyDescent="0.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c r="AD366" s="112"/>
    </row>
    <row r="367" spans="3:30" x14ac:dyDescent="0.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c r="AC367" s="112"/>
      <c r="AD367" s="112"/>
    </row>
    <row r="368" spans="3:30" x14ac:dyDescent="0.2">
      <c r="C368" s="112"/>
      <c r="D368" s="112"/>
      <c r="E368" s="112"/>
      <c r="F368" s="112"/>
      <c r="G368" s="112"/>
      <c r="H368" s="112"/>
      <c r="I368" s="112"/>
      <c r="J368" s="112"/>
      <c r="K368" s="112"/>
      <c r="L368" s="112"/>
      <c r="M368" s="112"/>
      <c r="N368" s="112"/>
      <c r="O368" s="112"/>
      <c r="P368" s="112"/>
      <c r="Q368" s="112"/>
      <c r="R368" s="112"/>
      <c r="S368" s="112"/>
      <c r="T368" s="112"/>
      <c r="U368" s="112"/>
      <c r="V368" s="112"/>
      <c r="W368" s="112"/>
      <c r="X368" s="112"/>
      <c r="Y368" s="112"/>
      <c r="Z368" s="112"/>
      <c r="AA368" s="112"/>
      <c r="AB368" s="112"/>
      <c r="AC368" s="112"/>
      <c r="AD368" s="112"/>
    </row>
    <row r="369" spans="3:30" x14ac:dyDescent="0.2">
      <c r="C369" s="112"/>
      <c r="D369" s="112"/>
      <c r="E369" s="112"/>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row>
    <row r="370" spans="3:30" x14ac:dyDescent="0.2">
      <c r="C370" s="112"/>
      <c r="D370" s="112"/>
      <c r="E370" s="112"/>
      <c r="F370" s="112"/>
      <c r="G370" s="112"/>
      <c r="H370" s="112"/>
      <c r="I370" s="112"/>
      <c r="J370" s="112"/>
      <c r="K370" s="112"/>
      <c r="L370" s="112"/>
      <c r="M370" s="112"/>
      <c r="N370" s="112"/>
      <c r="O370" s="112"/>
      <c r="P370" s="112"/>
      <c r="Q370" s="112"/>
      <c r="R370" s="112"/>
      <c r="S370" s="112"/>
      <c r="T370" s="112"/>
      <c r="U370" s="112"/>
      <c r="V370" s="112"/>
      <c r="W370" s="112"/>
      <c r="X370" s="112"/>
      <c r="Y370" s="112"/>
      <c r="Z370" s="112"/>
      <c r="AA370" s="112"/>
      <c r="AB370" s="112"/>
      <c r="AC370" s="112"/>
      <c r="AD370" s="112"/>
    </row>
    <row r="371" spans="3:30" x14ac:dyDescent="0.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c r="AC371" s="112"/>
      <c r="AD371" s="112"/>
    </row>
    <row r="372" spans="3:30" x14ac:dyDescent="0.2">
      <c r="C372" s="112"/>
      <c r="D372" s="112"/>
      <c r="E372" s="112"/>
      <c r="F372" s="112"/>
      <c r="G372" s="112"/>
      <c r="H372" s="112"/>
      <c r="I372" s="112"/>
      <c r="J372" s="112"/>
      <c r="K372" s="112"/>
      <c r="L372" s="112"/>
      <c r="M372" s="112"/>
      <c r="N372" s="112"/>
      <c r="O372" s="112"/>
      <c r="P372" s="112"/>
      <c r="Q372" s="112"/>
      <c r="R372" s="112"/>
      <c r="S372" s="112"/>
      <c r="T372" s="112"/>
      <c r="U372" s="112"/>
      <c r="V372" s="112"/>
      <c r="W372" s="112"/>
      <c r="X372" s="112"/>
      <c r="Y372" s="112"/>
      <c r="Z372" s="112"/>
      <c r="AA372" s="112"/>
      <c r="AB372" s="112"/>
      <c r="AC372" s="112"/>
      <c r="AD372" s="112"/>
    </row>
    <row r="373" spans="3:30" x14ac:dyDescent="0.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c r="AD373" s="112"/>
    </row>
    <row r="374" spans="3:30" x14ac:dyDescent="0.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c r="AC374" s="112"/>
      <c r="AD374" s="112"/>
    </row>
    <row r="375" spans="3:30" x14ac:dyDescent="0.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c r="AD375" s="112"/>
    </row>
    <row r="376" spans="3:30" x14ac:dyDescent="0.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c r="AC376" s="112"/>
      <c r="AD376" s="112"/>
    </row>
    <row r="377" spans="3:30" x14ac:dyDescent="0.2">
      <c r="C377" s="112"/>
      <c r="D377" s="112"/>
      <c r="E377" s="112"/>
      <c r="F377" s="112"/>
      <c r="G377" s="112"/>
      <c r="H377" s="112"/>
      <c r="I377" s="112"/>
      <c r="J377" s="112"/>
      <c r="K377" s="112"/>
      <c r="L377" s="112"/>
      <c r="M377" s="112"/>
      <c r="N377" s="112"/>
      <c r="O377" s="112"/>
      <c r="P377" s="112"/>
      <c r="Q377" s="112"/>
      <c r="R377" s="112"/>
      <c r="S377" s="112"/>
      <c r="T377" s="112"/>
      <c r="U377" s="112"/>
      <c r="V377" s="112"/>
      <c r="W377" s="112"/>
      <c r="X377" s="112"/>
      <c r="Y377" s="112"/>
      <c r="Z377" s="112"/>
      <c r="AA377" s="112"/>
      <c r="AB377" s="112"/>
      <c r="AC377" s="112"/>
      <c r="AD377" s="112"/>
    </row>
    <row r="378" spans="3:30" x14ac:dyDescent="0.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c r="AC378" s="112"/>
      <c r="AD378" s="112"/>
    </row>
  </sheetData>
  <sheetProtection algorithmName="SHA-512" hashValue="TVNc4aEc9LqAsJx0jAc8SB6CBsRiCC2OwEGTM908TennSMi64IxNB9dCyM0DdDefMPMnxUZmpJvMI6fARE+5vA==" saltValue="UmooLP9ciKUmw+8CPsHllQ==" spinCount="100000" sheet="1" objects="1" scenarios="1" formatCells="0" formatColumns="0" formatRows="0"/>
  <mergeCells count="173">
    <mergeCell ref="D138:J138"/>
    <mergeCell ref="A2:A7"/>
    <mergeCell ref="C48:D48"/>
    <mergeCell ref="E48:AD48"/>
    <mergeCell ref="C50:AD50"/>
    <mergeCell ref="C51:D51"/>
    <mergeCell ref="E51:AD51"/>
    <mergeCell ref="C45:D45"/>
    <mergeCell ref="E45:AD45"/>
    <mergeCell ref="C46:D46"/>
    <mergeCell ref="E46:AD46"/>
    <mergeCell ref="C39:D39"/>
    <mergeCell ref="E39:AD39"/>
    <mergeCell ref="C40:D40"/>
    <mergeCell ref="E40:AD40"/>
    <mergeCell ref="C47:D47"/>
    <mergeCell ref="E47:AD47"/>
    <mergeCell ref="C41:D41"/>
    <mergeCell ref="E41:AD41"/>
    <mergeCell ref="C42:D42"/>
    <mergeCell ref="E42:AD42"/>
    <mergeCell ref="C43:AD43"/>
    <mergeCell ref="C44:D44"/>
    <mergeCell ref="E44:AD44"/>
    <mergeCell ref="C31:AD31"/>
    <mergeCell ref="C34:D34"/>
    <mergeCell ref="E34:AD34"/>
    <mergeCell ref="C35:D35"/>
    <mergeCell ref="E35:AD35"/>
    <mergeCell ref="C36:D36"/>
    <mergeCell ref="E36:AD36"/>
    <mergeCell ref="C37:AD37"/>
    <mergeCell ref="C38:D38"/>
    <mergeCell ref="E38:AD38"/>
    <mergeCell ref="Z4:AD4"/>
    <mergeCell ref="Z5:AD5"/>
    <mergeCell ref="C2:E5"/>
    <mergeCell ref="Z3:AD3"/>
    <mergeCell ref="C143:AD143"/>
    <mergeCell ref="C52:D52"/>
    <mergeCell ref="E52:AD52"/>
    <mergeCell ref="C53:D53"/>
    <mergeCell ref="E53:AD53"/>
    <mergeCell ref="Z2:AD2"/>
    <mergeCell ref="C10:AD10"/>
    <mergeCell ref="C11:AD11"/>
    <mergeCell ref="C12:AD12"/>
    <mergeCell ref="C13:AD13"/>
    <mergeCell ref="C14:AD14"/>
    <mergeCell ref="F2:Y2"/>
    <mergeCell ref="F3:Y3"/>
    <mergeCell ref="F4:Y5"/>
    <mergeCell ref="C7:AD7"/>
    <mergeCell ref="E19:AD19"/>
    <mergeCell ref="E20:AD20"/>
    <mergeCell ref="C20:D20"/>
    <mergeCell ref="C21:D21"/>
    <mergeCell ref="E21:AD21"/>
    <mergeCell ref="C144:AD144"/>
    <mergeCell ref="C9:AD9"/>
    <mergeCell ref="C136:AD136"/>
    <mergeCell ref="C16:AD16"/>
    <mergeCell ref="C17:C19"/>
    <mergeCell ref="E17:AD17"/>
    <mergeCell ref="E18:AD18"/>
    <mergeCell ref="C23:AD23"/>
    <mergeCell ref="C22:AD22"/>
    <mergeCell ref="C24:AD24"/>
    <mergeCell ref="Q25:AD25"/>
    <mergeCell ref="C25:O25"/>
    <mergeCell ref="C26:O26"/>
    <mergeCell ref="Q26:AD26"/>
    <mergeCell ref="C27:AD27"/>
    <mergeCell ref="C29:AD29"/>
    <mergeCell ref="Q30:AD30"/>
    <mergeCell ref="C30:O30"/>
    <mergeCell ref="C33:D33"/>
    <mergeCell ref="E32:AD32"/>
    <mergeCell ref="C32:D32"/>
    <mergeCell ref="E33:AD33"/>
    <mergeCell ref="C54:D54"/>
    <mergeCell ref="E54:AD54"/>
    <mergeCell ref="C55:AD55"/>
    <mergeCell ref="C56:O56"/>
    <mergeCell ref="Q56:AD56"/>
    <mergeCell ref="C57:O57"/>
    <mergeCell ref="Q57:AD57"/>
    <mergeCell ref="C59:AD59"/>
    <mergeCell ref="C58:AD58"/>
    <mergeCell ref="C74:AD74"/>
    <mergeCell ref="C60:AD60"/>
    <mergeCell ref="C61:AD61"/>
    <mergeCell ref="C62:AD62"/>
    <mergeCell ref="C63:AD63"/>
    <mergeCell ref="C64:D66"/>
    <mergeCell ref="F64:AD64"/>
    <mergeCell ref="F65:AD65"/>
    <mergeCell ref="C75:D77"/>
    <mergeCell ref="F75:AD75"/>
    <mergeCell ref="F76:AD76"/>
    <mergeCell ref="F77:AD77"/>
    <mergeCell ref="C78:AD78"/>
    <mergeCell ref="C79:AD79"/>
    <mergeCell ref="F66:AD66"/>
    <mergeCell ref="C68:AD68"/>
    <mergeCell ref="C69:AD69"/>
    <mergeCell ref="C70:AD70"/>
    <mergeCell ref="C71:AD71"/>
    <mergeCell ref="C72:D72"/>
    <mergeCell ref="E72:AD72"/>
    <mergeCell ref="C86:AD86"/>
    <mergeCell ref="C87:O87"/>
    <mergeCell ref="Q87:AD87"/>
    <mergeCell ref="C88:O90"/>
    <mergeCell ref="R88:AD88"/>
    <mergeCell ref="R89:AD89"/>
    <mergeCell ref="R90:AD90"/>
    <mergeCell ref="C80:AD80"/>
    <mergeCell ref="C81:AD81"/>
    <mergeCell ref="C82:AD82"/>
    <mergeCell ref="C83:D85"/>
    <mergeCell ref="F83:AD83"/>
    <mergeCell ref="F84:AD84"/>
    <mergeCell ref="F85:AD85"/>
    <mergeCell ref="C105:AD105"/>
    <mergeCell ref="C96:AD96"/>
    <mergeCell ref="C97:AD97"/>
    <mergeCell ref="C98:AD98"/>
    <mergeCell ref="C99:AD99"/>
    <mergeCell ref="Q91:AD91"/>
    <mergeCell ref="C91:O91"/>
    <mergeCell ref="Q92:AD92"/>
    <mergeCell ref="C92:O92"/>
    <mergeCell ref="C94:AD94"/>
    <mergeCell ref="C95:AD95"/>
    <mergeCell ref="C100:AD100"/>
    <mergeCell ref="C101:AD101"/>
    <mergeCell ref="C102:AD102"/>
    <mergeCell ref="C103:AD103"/>
    <mergeCell ref="C104:AD104"/>
    <mergeCell ref="C49:AD49"/>
    <mergeCell ref="C67:AD67"/>
    <mergeCell ref="C73:AD73"/>
    <mergeCell ref="C132:AD132"/>
    <mergeCell ref="C133:AD133"/>
    <mergeCell ref="C134:AD134"/>
    <mergeCell ref="C135:AD135"/>
    <mergeCell ref="C124:AD124"/>
    <mergeCell ref="C125:AD125"/>
    <mergeCell ref="C126:AD126"/>
    <mergeCell ref="C127:AD127"/>
    <mergeCell ref="C128:AD128"/>
    <mergeCell ref="C129:AD129"/>
    <mergeCell ref="C112:AD112"/>
    <mergeCell ref="C113:AD113"/>
    <mergeCell ref="C114:AD114"/>
    <mergeCell ref="C115:AD115"/>
    <mergeCell ref="C130:AD130"/>
    <mergeCell ref="C131:AD131"/>
    <mergeCell ref="C118:AD118"/>
    <mergeCell ref="C119:AD119"/>
    <mergeCell ref="C120:AD120"/>
    <mergeCell ref="C121:AD121"/>
    <mergeCell ref="C122:AD122"/>
    <mergeCell ref="C116:AD116"/>
    <mergeCell ref="C117:AD117"/>
    <mergeCell ref="C106:AD106"/>
    <mergeCell ref="C107:AD107"/>
    <mergeCell ref="C108:AD108"/>
    <mergeCell ref="C109:AD109"/>
    <mergeCell ref="C110:AD110"/>
    <mergeCell ref="C111:AD111"/>
    <mergeCell ref="C123:AE123"/>
  </mergeCells>
  <printOptions horizontalCentered="1"/>
  <pageMargins left="0.78740157480314965" right="0.78740157480314965" top="0.78740157480314965" bottom="0.78740157480314965" header="0.78740157480314965" footer="0.78740157480314965"/>
  <pageSetup paperSize="9" scale="34" orientation="portrait" r:id="rId1"/>
  <rowBreaks count="6" manualBreakCount="6">
    <brk id="39" max="30" man="1"/>
    <brk id="42" max="30" man="1"/>
    <brk id="79" max="30" man="1"/>
    <brk id="84" max="30" man="1"/>
    <brk id="170" max="16383" man="1"/>
    <brk id="21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LISTADO FT </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REGISTRO CAMBIOS </vt:lpstr>
      <vt:lpstr>'Ficha Técnica 9 '!_Toc332955785</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 '!Área_de_impresión</vt:lpstr>
      <vt:lpstr>'REGISTRO CAMBIOS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ANAY PINTO VALENCIA-Analista de procesos</dc:creator>
  <cp:keywords/>
  <dc:description/>
  <cp:lastModifiedBy>DORIS FERNANDEZ PARRA</cp:lastModifiedBy>
  <cp:revision/>
  <dcterms:created xsi:type="dcterms:W3CDTF">2014-02-25T23:03:20Z</dcterms:created>
  <dcterms:modified xsi:type="dcterms:W3CDTF">2025-08-21T00:00:59Z</dcterms:modified>
  <cp:category/>
  <cp:contentStatus/>
</cp:coreProperties>
</file>