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Documents\ZONA MEDICA\MATRIZ DE RIESGOS 2021 PROTEGIDAS\"/>
    </mc:Choice>
  </mc:AlternateContent>
  <bookViews>
    <workbookView xWindow="0" yWindow="0" windowWidth="18960" windowHeight="7680"/>
  </bookViews>
  <sheets>
    <sheet name="MATRIZ" sheetId="1" r:id="rId1"/>
    <sheet name="ANEXO 1" sheetId="2" r:id="rId2"/>
    <sheet name="ANEXO 2" sheetId="3" r:id="rId3"/>
    <sheet name="ANEXO 3" sheetId="4" r:id="rId4"/>
  </sheets>
  <definedNames>
    <definedName name="_xlnm._FilterDatabase" localSheetId="0" hidden="1">MATRIZ!$A$9:$AD$781</definedName>
    <definedName name="_xlnm.Print_Area" localSheetId="0">MATRIZ!$A$1:$AH$19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781" i="1" l="1"/>
  <c r="Q781" i="1"/>
  <c r="T781" i="1" s="1"/>
  <c r="U781" i="1" s="1"/>
  <c r="V781" i="1" s="1"/>
  <c r="Q780" i="1"/>
  <c r="R780" i="1" s="1"/>
  <c r="Q779" i="1"/>
  <c r="T779" i="1" s="1"/>
  <c r="U779" i="1" s="1"/>
  <c r="V779" i="1" s="1"/>
  <c r="U778" i="1"/>
  <c r="V778" i="1" s="1"/>
  <c r="R778" i="1"/>
  <c r="Q777" i="1"/>
  <c r="T777" i="1" s="1"/>
  <c r="U777" i="1" s="1"/>
  <c r="V777" i="1" s="1"/>
  <c r="Q776" i="1"/>
  <c r="T776" i="1" s="1"/>
  <c r="U776" i="1" s="1"/>
  <c r="V776" i="1" s="1"/>
  <c r="Q775" i="1"/>
  <c r="T775" i="1" s="1"/>
  <c r="U775" i="1" s="1"/>
  <c r="V775" i="1" s="1"/>
  <c r="Q774" i="1"/>
  <c r="R774" i="1" s="1"/>
  <c r="Q773" i="1"/>
  <c r="T773" i="1" s="1"/>
  <c r="U773" i="1" s="1"/>
  <c r="V773" i="1" s="1"/>
  <c r="Q772" i="1"/>
  <c r="T772" i="1" s="1"/>
  <c r="U772" i="1" s="1"/>
  <c r="V772" i="1" s="1"/>
  <c r="R771" i="1"/>
  <c r="Q771" i="1"/>
  <c r="T771" i="1" s="1"/>
  <c r="U771" i="1" s="1"/>
  <c r="V771" i="1" s="1"/>
  <c r="U770" i="1"/>
  <c r="V770" i="1" s="1"/>
  <c r="R770" i="1"/>
  <c r="Q769" i="1"/>
  <c r="T769" i="1" s="1"/>
  <c r="U769" i="1" s="1"/>
  <c r="V769" i="1" s="1"/>
  <c r="T768" i="1"/>
  <c r="U768" i="1" s="1"/>
  <c r="V768" i="1" s="1"/>
  <c r="R768" i="1"/>
  <c r="Q768" i="1"/>
  <c r="T767" i="1"/>
  <c r="U767" i="1" s="1"/>
  <c r="V767" i="1" s="1"/>
  <c r="Q767" i="1"/>
  <c r="R767" i="1" s="1"/>
  <c r="Q766" i="1"/>
  <c r="T766" i="1" s="1"/>
  <c r="U766" i="1" s="1"/>
  <c r="V766" i="1" s="1"/>
  <c r="U765" i="1"/>
  <c r="V765" i="1" s="1"/>
  <c r="R765" i="1"/>
  <c r="R764" i="1"/>
  <c r="Q764" i="1"/>
  <c r="T764" i="1" s="1"/>
  <c r="U764" i="1" s="1"/>
  <c r="V764" i="1" s="1"/>
  <c r="T763" i="1"/>
  <c r="U763" i="1" s="1"/>
  <c r="V763" i="1" s="1"/>
  <c r="Q763" i="1"/>
  <c r="R763" i="1" s="1"/>
  <c r="R762" i="1"/>
  <c r="Q762" i="1"/>
  <c r="T762" i="1" s="1"/>
  <c r="U762" i="1" s="1"/>
  <c r="V762" i="1" s="1"/>
  <c r="Q761" i="1"/>
  <c r="T761" i="1" s="1"/>
  <c r="U761" i="1" s="1"/>
  <c r="V761" i="1" s="1"/>
  <c r="U760" i="1"/>
  <c r="V760" i="1" s="1"/>
  <c r="R760" i="1"/>
  <c r="Q684" i="1"/>
  <c r="R684" i="1" s="1"/>
  <c r="Q683" i="1"/>
  <c r="T683" i="1" s="1"/>
  <c r="U683" i="1" s="1"/>
  <c r="V683" i="1" s="1"/>
  <c r="T780" i="1" l="1"/>
  <c r="U780" i="1" s="1"/>
  <c r="V780" i="1" s="1"/>
  <c r="T774" i="1"/>
  <c r="U774" i="1" s="1"/>
  <c r="V774" i="1" s="1"/>
  <c r="R776" i="1"/>
  <c r="R779" i="1"/>
  <c r="R775" i="1"/>
  <c r="R777" i="1"/>
  <c r="R772" i="1"/>
  <c r="R773" i="1"/>
  <c r="R769" i="1"/>
  <c r="R766" i="1"/>
  <c r="R761" i="1"/>
  <c r="T684" i="1"/>
  <c r="U684" i="1" s="1"/>
  <c r="V684" i="1" s="1"/>
  <c r="R683" i="1"/>
  <c r="Q759" i="1" l="1"/>
  <c r="Q758" i="1"/>
  <c r="T758" i="1" s="1"/>
  <c r="U758" i="1" s="1"/>
  <c r="V758" i="1" s="1"/>
  <c r="Q757" i="1"/>
  <c r="T757" i="1" s="1"/>
  <c r="U757" i="1" s="1"/>
  <c r="V757" i="1" s="1"/>
  <c r="Q756" i="1"/>
  <c r="Q755" i="1"/>
  <c r="Q754" i="1"/>
  <c r="T754" i="1" s="1"/>
  <c r="U754" i="1" s="1"/>
  <c r="V754" i="1" s="1"/>
  <c r="Q753" i="1"/>
  <c r="T752" i="1"/>
  <c r="U752" i="1" s="1"/>
  <c r="R752" i="1"/>
  <c r="Q751" i="1"/>
  <c r="R751" i="1" s="1"/>
  <c r="Q750" i="1"/>
  <c r="Q749" i="1"/>
  <c r="T749" i="1" s="1"/>
  <c r="U749" i="1" s="1"/>
  <c r="V749" i="1" s="1"/>
  <c r="Q748" i="1"/>
  <c r="T748" i="1" s="1"/>
  <c r="U748" i="1" s="1"/>
  <c r="Q747" i="1"/>
  <c r="T747" i="1" s="1"/>
  <c r="U747" i="1" s="1"/>
  <c r="Q746" i="1"/>
  <c r="T746" i="1" s="1"/>
  <c r="U746" i="1" s="1"/>
  <c r="Q745" i="1"/>
  <c r="T745" i="1" s="1"/>
  <c r="U745" i="1" s="1"/>
  <c r="Q744" i="1"/>
  <c r="T744" i="1" s="1"/>
  <c r="U744" i="1" s="1"/>
  <c r="Q743" i="1"/>
  <c r="T743" i="1" s="1"/>
  <c r="U743" i="1" s="1"/>
  <c r="Q742" i="1"/>
  <c r="T742" i="1" s="1"/>
  <c r="U742" i="1" s="1"/>
  <c r="Q741" i="1"/>
  <c r="T741" i="1" s="1"/>
  <c r="U741" i="1" s="1"/>
  <c r="Q740" i="1"/>
  <c r="T740" i="1" s="1"/>
  <c r="U740" i="1" s="1"/>
  <c r="Q739" i="1"/>
  <c r="T739" i="1" s="1"/>
  <c r="U739" i="1" s="1"/>
  <c r="Q738" i="1"/>
  <c r="T738" i="1" s="1"/>
  <c r="U738" i="1" s="1"/>
  <c r="Q737" i="1"/>
  <c r="T737" i="1" s="1"/>
  <c r="U737" i="1" s="1"/>
  <c r="Q736" i="1"/>
  <c r="T736" i="1" s="1"/>
  <c r="U736" i="1" s="1"/>
  <c r="Q735" i="1"/>
  <c r="Q734" i="1"/>
  <c r="R734" i="1" s="1"/>
  <c r="Q733" i="1"/>
  <c r="R733" i="1" s="1"/>
  <c r="Q732" i="1"/>
  <c r="Q731" i="1"/>
  <c r="T731" i="1" s="1"/>
  <c r="U731" i="1" s="1"/>
  <c r="Q730" i="1"/>
  <c r="R730" i="1" s="1"/>
  <c r="T729" i="1"/>
  <c r="U729" i="1" s="1"/>
  <c r="Q729" i="1"/>
  <c r="R729" i="1" s="1"/>
  <c r="T728" i="1"/>
  <c r="U728" i="1" s="1"/>
  <c r="R728" i="1"/>
  <c r="Q727" i="1"/>
  <c r="Q726" i="1"/>
  <c r="Q725" i="1"/>
  <c r="T725" i="1" s="1"/>
  <c r="U725" i="1" s="1"/>
  <c r="V725" i="1" s="1"/>
  <c r="Q724" i="1"/>
  <c r="Q723" i="1"/>
  <c r="T722" i="1"/>
  <c r="U722" i="1" s="1"/>
  <c r="R722" i="1"/>
  <c r="T721" i="1"/>
  <c r="U721" i="1" s="1"/>
  <c r="R721" i="1"/>
  <c r="T720" i="1"/>
  <c r="U720" i="1" s="1"/>
  <c r="R720" i="1"/>
  <c r="T719" i="1"/>
  <c r="U719" i="1" s="1"/>
  <c r="R719" i="1"/>
  <c r="T718" i="1"/>
  <c r="U718" i="1" s="1"/>
  <c r="R718" i="1"/>
  <c r="T717" i="1"/>
  <c r="U717" i="1" s="1"/>
  <c r="R717" i="1"/>
  <c r="T716" i="1"/>
  <c r="U716" i="1" s="1"/>
  <c r="R716" i="1"/>
  <c r="T715" i="1"/>
  <c r="U715" i="1" s="1"/>
  <c r="R715" i="1"/>
  <c r="Q714" i="1"/>
  <c r="R714" i="1" s="1"/>
  <c r="Q713" i="1"/>
  <c r="R713" i="1" s="1"/>
  <c r="Q712" i="1"/>
  <c r="R712" i="1" s="1"/>
  <c r="Q711" i="1"/>
  <c r="Q710" i="1"/>
  <c r="Q709" i="1"/>
  <c r="R709" i="1" s="1"/>
  <c r="Q708" i="1"/>
  <c r="R708" i="1" s="1"/>
  <c r="Q707" i="1"/>
  <c r="Q706" i="1"/>
  <c r="Q705" i="1"/>
  <c r="Q704" i="1"/>
  <c r="R704" i="1" s="1"/>
  <c r="R703" i="1"/>
  <c r="Q703" i="1"/>
  <c r="T703" i="1" s="1"/>
  <c r="U703" i="1" s="1"/>
  <c r="V703" i="1" s="1"/>
  <c r="Q702" i="1"/>
  <c r="Q701" i="1"/>
  <c r="T701" i="1" s="1"/>
  <c r="U701" i="1" s="1"/>
  <c r="Q700" i="1"/>
  <c r="Q699" i="1"/>
  <c r="T699" i="1" s="1"/>
  <c r="U699" i="1" s="1"/>
  <c r="V699" i="1" s="1"/>
  <c r="Q698" i="1"/>
  <c r="Q697" i="1"/>
  <c r="R697" i="1" s="1"/>
  <c r="Q696" i="1"/>
  <c r="R696" i="1" s="1"/>
  <c r="Q695" i="1"/>
  <c r="T695" i="1" s="1"/>
  <c r="U695" i="1" s="1"/>
  <c r="Q694" i="1"/>
  <c r="Q693" i="1"/>
  <c r="T693" i="1" s="1"/>
  <c r="U693" i="1" s="1"/>
  <c r="V693" i="1" s="1"/>
  <c r="Q692" i="1"/>
  <c r="R692" i="1" s="1"/>
  <c r="Q691" i="1"/>
  <c r="Q690" i="1"/>
  <c r="Q689" i="1"/>
  <c r="Q688" i="1"/>
  <c r="R688" i="1" s="1"/>
  <c r="Q687" i="1"/>
  <c r="T687" i="1" s="1"/>
  <c r="U687" i="1" s="1"/>
  <c r="Q686" i="1"/>
  <c r="Q685" i="1"/>
  <c r="T685" i="1" s="1"/>
  <c r="U685" i="1" s="1"/>
  <c r="Q682" i="1"/>
  <c r="Q681" i="1"/>
  <c r="R681" i="1" s="1"/>
  <c r="Q680" i="1"/>
  <c r="R680" i="1" s="1"/>
  <c r="Q679" i="1"/>
  <c r="T679" i="1" s="1"/>
  <c r="U679" i="1" s="1"/>
  <c r="V679" i="1" s="1"/>
  <c r="Q678" i="1"/>
  <c r="Q677" i="1"/>
  <c r="T677" i="1" s="1"/>
  <c r="U677" i="1" s="1"/>
  <c r="V677" i="1" s="1"/>
  <c r="Q676" i="1"/>
  <c r="R676" i="1" s="1"/>
  <c r="T675" i="1"/>
  <c r="U675" i="1" s="1"/>
  <c r="R675" i="1"/>
  <c r="Q674" i="1"/>
  <c r="T674" i="1" s="1"/>
  <c r="U674" i="1" s="1"/>
  <c r="V674" i="1" s="1"/>
  <c r="Q673" i="1"/>
  <c r="R673" i="1" s="1"/>
  <c r="Q672" i="1"/>
  <c r="Q671" i="1"/>
  <c r="R671" i="1" s="1"/>
  <c r="Q670" i="1"/>
  <c r="Q669" i="1"/>
  <c r="Q668" i="1"/>
  <c r="R668" i="1" s="1"/>
  <c r="Q667" i="1"/>
  <c r="R667" i="1" s="1"/>
  <c r="Q666" i="1"/>
  <c r="R666" i="1" s="1"/>
  <c r="Q665" i="1"/>
  <c r="Q664" i="1"/>
  <c r="R664" i="1" s="1"/>
  <c r="Q663" i="1"/>
  <c r="Q662" i="1"/>
  <c r="T662" i="1" s="1"/>
  <c r="U662" i="1" s="1"/>
  <c r="Q661" i="1"/>
  <c r="T661" i="1" s="1"/>
  <c r="U661" i="1" s="1"/>
  <c r="Q660" i="1"/>
  <c r="T660" i="1" s="1"/>
  <c r="U660" i="1" s="1"/>
  <c r="V660" i="1" s="1"/>
  <c r="Q659" i="1"/>
  <c r="Q658" i="1"/>
  <c r="T658" i="1" s="1"/>
  <c r="U658" i="1" s="1"/>
  <c r="Q657" i="1"/>
  <c r="R657" i="1" s="1"/>
  <c r="Q656" i="1"/>
  <c r="T656" i="1" s="1"/>
  <c r="U656" i="1" s="1"/>
  <c r="Q655" i="1"/>
  <c r="Q654" i="1"/>
  <c r="T654" i="1" s="1"/>
  <c r="U654" i="1" s="1"/>
  <c r="V654" i="1" s="1"/>
  <c r="Q653" i="1"/>
  <c r="T653" i="1" s="1"/>
  <c r="U653" i="1" s="1"/>
  <c r="T652" i="1"/>
  <c r="U652" i="1" s="1"/>
  <c r="R652" i="1"/>
  <c r="Q651" i="1"/>
  <c r="T651" i="1" s="1"/>
  <c r="U651" i="1" s="1"/>
  <c r="V651" i="1" s="1"/>
  <c r="Q650" i="1"/>
  <c r="Q649" i="1"/>
  <c r="T649" i="1" s="1"/>
  <c r="U649" i="1" s="1"/>
  <c r="V649" i="1" s="1"/>
  <c r="Q648" i="1"/>
  <c r="Q647" i="1"/>
  <c r="T647" i="1" s="1"/>
  <c r="U647" i="1" s="1"/>
  <c r="Q646" i="1"/>
  <c r="Q645" i="1"/>
  <c r="T645" i="1" s="1"/>
  <c r="U645" i="1" s="1"/>
  <c r="Q644" i="1"/>
  <c r="Q643" i="1"/>
  <c r="T643" i="1" s="1"/>
  <c r="U643" i="1" s="1"/>
  <c r="Q642" i="1"/>
  <c r="Q641" i="1"/>
  <c r="R641" i="1" s="1"/>
  <c r="Q640" i="1"/>
  <c r="T640" i="1" s="1"/>
  <c r="U640" i="1" s="1"/>
  <c r="Q639" i="1"/>
  <c r="Q638" i="1"/>
  <c r="Q637" i="1"/>
  <c r="T637" i="1" s="1"/>
  <c r="U637" i="1" s="1"/>
  <c r="V637" i="1" s="1"/>
  <c r="Q636" i="1"/>
  <c r="T636" i="1" s="1"/>
  <c r="U636" i="1" s="1"/>
  <c r="V636" i="1" s="1"/>
  <c r="Q635" i="1"/>
  <c r="T635" i="1" s="1"/>
  <c r="U635" i="1" s="1"/>
  <c r="V635" i="1" s="1"/>
  <c r="Q634" i="1"/>
  <c r="Q633" i="1"/>
  <c r="T633" i="1" s="1"/>
  <c r="U633" i="1" s="1"/>
  <c r="Q632" i="1"/>
  <c r="T632" i="1" s="1"/>
  <c r="U632" i="1" s="1"/>
  <c r="V632" i="1" s="1"/>
  <c r="Q631" i="1"/>
  <c r="T631" i="1" s="1"/>
  <c r="U631" i="1" s="1"/>
  <c r="Q630" i="1"/>
  <c r="Q629" i="1"/>
  <c r="T629" i="1" s="1"/>
  <c r="U629" i="1" s="1"/>
  <c r="T628" i="1"/>
  <c r="U628" i="1" s="1"/>
  <c r="R628" i="1"/>
  <c r="Q627" i="1"/>
  <c r="T627" i="1" s="1"/>
  <c r="U627" i="1" s="1"/>
  <c r="V627" i="1" s="1"/>
  <c r="Q626" i="1"/>
  <c r="T626" i="1" s="1"/>
  <c r="U626" i="1" s="1"/>
  <c r="Q625" i="1"/>
  <c r="Q624" i="1"/>
  <c r="T624" i="1" s="1"/>
  <c r="U624" i="1" s="1"/>
  <c r="V624" i="1" s="1"/>
  <c r="Q623" i="1"/>
  <c r="T623" i="1" s="1"/>
  <c r="U623" i="1" s="1"/>
  <c r="Q622" i="1"/>
  <c r="T622" i="1" s="1"/>
  <c r="U622" i="1" s="1"/>
  <c r="Q621" i="1"/>
  <c r="T621" i="1" s="1"/>
  <c r="U621" i="1" s="1"/>
  <c r="Q620" i="1"/>
  <c r="Q619" i="1"/>
  <c r="T619" i="1" s="1"/>
  <c r="U619" i="1" s="1"/>
  <c r="Q618" i="1"/>
  <c r="T618" i="1" s="1"/>
  <c r="U618" i="1" s="1"/>
  <c r="Q617" i="1"/>
  <c r="Q616" i="1"/>
  <c r="Q615" i="1"/>
  <c r="Q614" i="1"/>
  <c r="Q613" i="1"/>
  <c r="Q612" i="1"/>
  <c r="Q611" i="1"/>
  <c r="T611" i="1" s="1"/>
  <c r="U611" i="1" s="1"/>
  <c r="V611" i="1" s="1"/>
  <c r="Q610" i="1"/>
  <c r="T610" i="1" s="1"/>
  <c r="U610" i="1" s="1"/>
  <c r="Q609" i="1"/>
  <c r="Q608" i="1"/>
  <c r="Q607" i="1"/>
  <c r="T607" i="1" s="1"/>
  <c r="U607" i="1" s="1"/>
  <c r="Q606" i="1"/>
  <c r="T606" i="1" s="1"/>
  <c r="U606" i="1" s="1"/>
  <c r="V606" i="1" s="1"/>
  <c r="Q605" i="1"/>
  <c r="T604" i="1"/>
  <c r="U604" i="1" s="1"/>
  <c r="R604" i="1"/>
  <c r="Q603" i="1"/>
  <c r="Q602" i="1"/>
  <c r="T602" i="1" s="1"/>
  <c r="U602" i="1" s="1"/>
  <c r="Q601" i="1"/>
  <c r="Q600" i="1"/>
  <c r="Q599" i="1"/>
  <c r="Q598" i="1"/>
  <c r="Q597" i="1"/>
  <c r="Q596" i="1"/>
  <c r="Q595" i="1"/>
  <c r="Q594" i="1"/>
  <c r="Q593" i="1"/>
  <c r="Q592" i="1"/>
  <c r="Q591" i="1"/>
  <c r="Q590" i="1"/>
  <c r="Q589" i="1"/>
  <c r="T589" i="1" s="1"/>
  <c r="U589" i="1" s="1"/>
  <c r="V589" i="1" s="1"/>
  <c r="Q588" i="1"/>
  <c r="T588" i="1" s="1"/>
  <c r="U588" i="1" s="1"/>
  <c r="Q587" i="1"/>
  <c r="T587" i="1" s="1"/>
  <c r="U587" i="1" s="1"/>
  <c r="V587" i="1" s="1"/>
  <c r="Q586" i="1"/>
  <c r="Q585" i="1"/>
  <c r="T585" i="1" s="1"/>
  <c r="U585" i="1" s="1"/>
  <c r="Q584" i="1"/>
  <c r="T584" i="1" s="1"/>
  <c r="U584" i="1" s="1"/>
  <c r="V584" i="1" s="1"/>
  <c r="Q583" i="1"/>
  <c r="Q582" i="1"/>
  <c r="Q581" i="1"/>
  <c r="T581" i="1" s="1"/>
  <c r="U581" i="1" s="1"/>
  <c r="V581" i="1" s="1"/>
  <c r="T580" i="1"/>
  <c r="U580" i="1" s="1"/>
  <c r="R580" i="1"/>
  <c r="Q579" i="1"/>
  <c r="Q578" i="1"/>
  <c r="Q577" i="1"/>
  <c r="Q576" i="1"/>
  <c r="Q575" i="1"/>
  <c r="T575" i="1" s="1"/>
  <c r="U575" i="1" s="1"/>
  <c r="V575" i="1" s="1"/>
  <c r="Q574" i="1"/>
  <c r="R574" i="1" s="1"/>
  <c r="Q573" i="1"/>
  <c r="Q572" i="1"/>
  <c r="Q571" i="1"/>
  <c r="Q570" i="1"/>
  <c r="T570" i="1" s="1"/>
  <c r="U570" i="1" s="1"/>
  <c r="Q569" i="1"/>
  <c r="T569" i="1" s="1"/>
  <c r="U569" i="1" s="1"/>
  <c r="Q568" i="1"/>
  <c r="Q567" i="1"/>
  <c r="Q566" i="1"/>
  <c r="Q565" i="1"/>
  <c r="Q564" i="1"/>
  <c r="Q563" i="1"/>
  <c r="T563" i="1" s="1"/>
  <c r="U563" i="1" s="1"/>
  <c r="Q562" i="1"/>
  <c r="Q561" i="1"/>
  <c r="Q560" i="1"/>
  <c r="Q559" i="1"/>
  <c r="T559" i="1" s="1"/>
  <c r="U559" i="1" s="1"/>
  <c r="Q558" i="1"/>
  <c r="T558" i="1" s="1"/>
  <c r="U558" i="1" s="1"/>
  <c r="T557" i="1"/>
  <c r="U557" i="1" s="1"/>
  <c r="R557" i="1"/>
  <c r="Q556" i="1"/>
  <c r="R556" i="1" s="1"/>
  <c r="Q555" i="1"/>
  <c r="Q554" i="1"/>
  <c r="T554" i="1" s="1"/>
  <c r="U554" i="1" s="1"/>
  <c r="V554" i="1" s="1"/>
  <c r="Q553" i="1"/>
  <c r="Q552" i="1"/>
  <c r="R552" i="1" s="1"/>
  <c r="Q551" i="1"/>
  <c r="T551" i="1" s="1"/>
  <c r="U551" i="1" s="1"/>
  <c r="Q550" i="1"/>
  <c r="Q549" i="1"/>
  <c r="T549" i="1" s="1"/>
  <c r="U549" i="1" s="1"/>
  <c r="Q548" i="1"/>
  <c r="Q547" i="1"/>
  <c r="R547" i="1" s="1"/>
  <c r="Q546" i="1"/>
  <c r="T546" i="1" s="1"/>
  <c r="U546" i="1" s="1"/>
  <c r="V546" i="1" s="1"/>
  <c r="Q545" i="1"/>
  <c r="T545" i="1" s="1"/>
  <c r="U545" i="1" s="1"/>
  <c r="Q544" i="1"/>
  <c r="R544" i="1" s="1"/>
  <c r="Q543" i="1"/>
  <c r="Q542" i="1"/>
  <c r="T542" i="1" s="1"/>
  <c r="U542" i="1" s="1"/>
  <c r="Q541" i="1"/>
  <c r="T541" i="1" s="1"/>
  <c r="U541" i="1" s="1"/>
  <c r="Q540" i="1"/>
  <c r="R540" i="1" s="1"/>
  <c r="Q539" i="1"/>
  <c r="R539" i="1" s="1"/>
  <c r="Q538" i="1"/>
  <c r="T537" i="1"/>
  <c r="U537" i="1" s="1"/>
  <c r="R537" i="1"/>
  <c r="Q536" i="1"/>
  <c r="T536" i="1" s="1"/>
  <c r="U536" i="1" s="1"/>
  <c r="V536" i="1" s="1"/>
  <c r="Q535" i="1"/>
  <c r="T535" i="1" s="1"/>
  <c r="U535" i="1" s="1"/>
  <c r="Q534" i="1"/>
  <c r="Q533" i="1"/>
  <c r="T533" i="1" s="1"/>
  <c r="U533" i="1" s="1"/>
  <c r="V533" i="1" s="1"/>
  <c r="Q532" i="1"/>
  <c r="R532" i="1" s="1"/>
  <c r="Q531" i="1"/>
  <c r="T531" i="1" s="1"/>
  <c r="U531" i="1" s="1"/>
  <c r="Q530" i="1"/>
  <c r="T530" i="1" s="1"/>
  <c r="U530" i="1" s="1"/>
  <c r="Q529" i="1"/>
  <c r="T529" i="1" s="1"/>
  <c r="U529" i="1" s="1"/>
  <c r="Q528" i="1"/>
  <c r="T528" i="1" s="1"/>
  <c r="U528" i="1" s="1"/>
  <c r="Q527" i="1"/>
  <c r="T527" i="1" s="1"/>
  <c r="U527" i="1" s="1"/>
  <c r="Q526" i="1"/>
  <c r="T526" i="1" s="1"/>
  <c r="U526" i="1" s="1"/>
  <c r="Q525" i="1"/>
  <c r="T525" i="1" s="1"/>
  <c r="U525" i="1" s="1"/>
  <c r="Q524" i="1"/>
  <c r="T524" i="1" s="1"/>
  <c r="U524" i="1" s="1"/>
  <c r="Q523" i="1"/>
  <c r="Q522" i="1"/>
  <c r="Q521" i="1"/>
  <c r="Q520" i="1"/>
  <c r="T520" i="1" s="1"/>
  <c r="U520" i="1" s="1"/>
  <c r="V520" i="1" s="1"/>
  <c r="Q519" i="1"/>
  <c r="Q518" i="1"/>
  <c r="T518" i="1" s="1"/>
  <c r="U518" i="1" s="1"/>
  <c r="Q517" i="1"/>
  <c r="Q516" i="1"/>
  <c r="T516" i="1" s="1"/>
  <c r="U516" i="1" s="1"/>
  <c r="Q515" i="1"/>
  <c r="Q514" i="1"/>
  <c r="T513" i="1"/>
  <c r="U513" i="1" s="1"/>
  <c r="R513" i="1"/>
  <c r="Q512" i="1"/>
  <c r="Q511" i="1"/>
  <c r="Q510" i="1"/>
  <c r="Q509" i="1"/>
  <c r="R509" i="1" s="1"/>
  <c r="Q508" i="1"/>
  <c r="Q507" i="1"/>
  <c r="Q506" i="1"/>
  <c r="Q505" i="1"/>
  <c r="Q504" i="1"/>
  <c r="Q503" i="1"/>
  <c r="Q502" i="1"/>
  <c r="Q501" i="1"/>
  <c r="Q500" i="1"/>
  <c r="Q499" i="1"/>
  <c r="Q498" i="1"/>
  <c r="Q497" i="1"/>
  <c r="Q496" i="1"/>
  <c r="T496" i="1" s="1"/>
  <c r="U496" i="1" s="1"/>
  <c r="V496" i="1" s="1"/>
  <c r="Q495" i="1"/>
  <c r="R495" i="1" s="1"/>
  <c r="Q494" i="1"/>
  <c r="R494" i="1" s="1"/>
  <c r="Q493" i="1"/>
  <c r="Q492" i="1"/>
  <c r="T492" i="1" s="1"/>
  <c r="U492" i="1" s="1"/>
  <c r="Q491" i="1"/>
  <c r="T491" i="1" s="1"/>
  <c r="U491" i="1" s="1"/>
  <c r="V491" i="1" s="1"/>
  <c r="Q490" i="1"/>
  <c r="T489" i="1"/>
  <c r="U489" i="1" s="1"/>
  <c r="R489" i="1"/>
  <c r="Q488" i="1"/>
  <c r="T487" i="1"/>
  <c r="U487" i="1" s="1"/>
  <c r="R487" i="1"/>
  <c r="Q486" i="1"/>
  <c r="T486" i="1" s="1"/>
  <c r="U486" i="1" s="1"/>
  <c r="V486" i="1" s="1"/>
  <c r="T485" i="1"/>
  <c r="U485" i="1" s="1"/>
  <c r="R485" i="1"/>
  <c r="T484" i="1"/>
  <c r="U484" i="1" s="1"/>
  <c r="R484" i="1"/>
  <c r="T483" i="1"/>
  <c r="U483" i="1" s="1"/>
  <c r="R483" i="1"/>
  <c r="T482" i="1"/>
  <c r="U482" i="1" s="1"/>
  <c r="R482" i="1"/>
  <c r="T481" i="1"/>
  <c r="U481" i="1" s="1"/>
  <c r="R481" i="1"/>
  <c r="T480" i="1"/>
  <c r="U480" i="1" s="1"/>
  <c r="R480" i="1"/>
  <c r="T479" i="1"/>
  <c r="U479" i="1" s="1"/>
  <c r="R479" i="1"/>
  <c r="T478" i="1"/>
  <c r="U478" i="1" s="1"/>
  <c r="R478" i="1"/>
  <c r="T477" i="1"/>
  <c r="U477" i="1" s="1"/>
  <c r="R477" i="1"/>
  <c r="T476" i="1"/>
  <c r="U476" i="1" s="1"/>
  <c r="R476" i="1"/>
  <c r="Q475" i="1"/>
  <c r="Q474" i="1"/>
  <c r="R474" i="1" s="1"/>
  <c r="T473" i="1"/>
  <c r="U473" i="1" s="1"/>
  <c r="R473" i="1"/>
  <c r="Q472" i="1"/>
  <c r="Q471" i="1"/>
  <c r="T471" i="1" s="1"/>
  <c r="U471" i="1" s="1"/>
  <c r="V471" i="1" s="1"/>
  <c r="T470" i="1"/>
  <c r="U470" i="1" s="1"/>
  <c r="R470" i="1"/>
  <c r="T469" i="1"/>
  <c r="U469" i="1" s="1"/>
  <c r="R469" i="1"/>
  <c r="T468" i="1"/>
  <c r="U468" i="1" s="1"/>
  <c r="R468" i="1"/>
  <c r="T467" i="1"/>
  <c r="U467" i="1" s="1"/>
  <c r="R467" i="1"/>
  <c r="T466" i="1"/>
  <c r="U466" i="1" s="1"/>
  <c r="R466" i="1"/>
  <c r="T465" i="1"/>
  <c r="U465" i="1" s="1"/>
  <c r="V465" i="1" s="1"/>
  <c r="R465" i="1"/>
  <c r="T464" i="1"/>
  <c r="U464" i="1" s="1"/>
  <c r="R464" i="1"/>
  <c r="T463" i="1"/>
  <c r="U463" i="1" s="1"/>
  <c r="R463" i="1"/>
  <c r="T462" i="1"/>
  <c r="U462" i="1" s="1"/>
  <c r="R462" i="1"/>
  <c r="T461" i="1"/>
  <c r="U461" i="1" s="1"/>
  <c r="R461" i="1"/>
  <c r="T460" i="1"/>
  <c r="U460" i="1" s="1"/>
  <c r="R460" i="1"/>
  <c r="T459" i="1"/>
  <c r="U459" i="1" s="1"/>
  <c r="R459" i="1"/>
  <c r="T458" i="1"/>
  <c r="U458" i="1" s="1"/>
  <c r="R458" i="1"/>
  <c r="T457" i="1"/>
  <c r="U457" i="1" s="1"/>
  <c r="R457" i="1"/>
  <c r="T456" i="1"/>
  <c r="U456" i="1" s="1"/>
  <c r="R456" i="1"/>
  <c r="Q455" i="1"/>
  <c r="T455" i="1" s="1"/>
  <c r="U455" i="1" s="1"/>
  <c r="Q454" i="1"/>
  <c r="T454" i="1" s="1"/>
  <c r="U454" i="1" s="1"/>
  <c r="T453" i="1"/>
  <c r="U453" i="1" s="1"/>
  <c r="R453" i="1"/>
  <c r="Q452" i="1"/>
  <c r="R452" i="1" s="1"/>
  <c r="Q451" i="1"/>
  <c r="Q450" i="1"/>
  <c r="R450" i="1" s="1"/>
  <c r="T449" i="1"/>
  <c r="U449" i="1" s="1"/>
  <c r="R449" i="1"/>
  <c r="Q448" i="1"/>
  <c r="T447" i="1"/>
  <c r="U447" i="1" s="1"/>
  <c r="V447" i="1" s="1"/>
  <c r="R447" i="1"/>
  <c r="T446" i="1"/>
  <c r="U446" i="1" s="1"/>
  <c r="R446" i="1"/>
  <c r="T445" i="1"/>
  <c r="U445" i="1" s="1"/>
  <c r="R445" i="1"/>
  <c r="Q444" i="1"/>
  <c r="R444" i="1" s="1"/>
  <c r="Q443" i="1"/>
  <c r="Q442" i="1"/>
  <c r="R442" i="1" s="1"/>
  <c r="Q441" i="1"/>
  <c r="T441" i="1" s="1"/>
  <c r="U441" i="1" s="1"/>
  <c r="Q440" i="1"/>
  <c r="T439" i="1"/>
  <c r="U439" i="1" s="1"/>
  <c r="R439" i="1"/>
  <c r="T438" i="1"/>
  <c r="U438" i="1" s="1"/>
  <c r="R438" i="1"/>
  <c r="T437" i="1"/>
  <c r="U437" i="1" s="1"/>
  <c r="R437" i="1"/>
  <c r="T436" i="1"/>
  <c r="U436" i="1" s="1"/>
  <c r="R436" i="1"/>
  <c r="T435" i="1"/>
  <c r="U435" i="1" s="1"/>
  <c r="R435" i="1"/>
  <c r="T434" i="1"/>
  <c r="U434" i="1" s="1"/>
  <c r="R434" i="1"/>
  <c r="T433" i="1"/>
  <c r="U433" i="1" s="1"/>
  <c r="R433" i="1"/>
  <c r="T432" i="1"/>
  <c r="U432" i="1" s="1"/>
  <c r="R432" i="1"/>
  <c r="Q431" i="1"/>
  <c r="R431" i="1" s="1"/>
  <c r="Q430" i="1"/>
  <c r="R430" i="1" s="1"/>
  <c r="Q429" i="1"/>
  <c r="R429" i="1" s="1"/>
  <c r="Q428" i="1"/>
  <c r="R428" i="1" s="1"/>
  <c r="Q427" i="1"/>
  <c r="Q426" i="1"/>
  <c r="T426" i="1" s="1"/>
  <c r="U426" i="1" s="1"/>
  <c r="T425" i="1"/>
  <c r="U425" i="1" s="1"/>
  <c r="R425" i="1"/>
  <c r="Q424" i="1"/>
  <c r="R424" i="1" s="1"/>
  <c r="T423" i="1"/>
  <c r="U423" i="1" s="1"/>
  <c r="V423" i="1" s="1"/>
  <c r="R423" i="1"/>
  <c r="Q422" i="1"/>
  <c r="T422" i="1" s="1"/>
  <c r="U422" i="1" s="1"/>
  <c r="V422" i="1" s="1"/>
  <c r="T421" i="1"/>
  <c r="U421" i="1" s="1"/>
  <c r="R421" i="1"/>
  <c r="Q420" i="1"/>
  <c r="R420" i="1" s="1"/>
  <c r="Q419" i="1"/>
  <c r="T419" i="1" s="1"/>
  <c r="U419" i="1" s="1"/>
  <c r="Q418" i="1"/>
  <c r="Q417" i="1"/>
  <c r="T417" i="1" s="1"/>
  <c r="U417" i="1" s="1"/>
  <c r="Q416" i="1"/>
  <c r="T415" i="1"/>
  <c r="U415" i="1" s="1"/>
  <c r="R415" i="1"/>
  <c r="T414" i="1"/>
  <c r="U414" i="1" s="1"/>
  <c r="R414" i="1"/>
  <c r="T413" i="1"/>
  <c r="U413" i="1" s="1"/>
  <c r="R413" i="1"/>
  <c r="T412" i="1"/>
  <c r="U412" i="1" s="1"/>
  <c r="R412" i="1"/>
  <c r="T411" i="1"/>
  <c r="U411" i="1" s="1"/>
  <c r="R411" i="1"/>
  <c r="T410" i="1"/>
  <c r="U410" i="1" s="1"/>
  <c r="R410" i="1"/>
  <c r="T409" i="1"/>
  <c r="U409" i="1" s="1"/>
  <c r="R409" i="1"/>
  <c r="T408" i="1"/>
  <c r="U408" i="1" s="1"/>
  <c r="R408" i="1"/>
  <c r="Q407" i="1"/>
  <c r="R407" i="1" s="1"/>
  <c r="Q406" i="1"/>
  <c r="R406" i="1" s="1"/>
  <c r="Q405" i="1"/>
  <c r="R405" i="1" s="1"/>
  <c r="Q404" i="1"/>
  <c r="T404" i="1" s="1"/>
  <c r="U404" i="1" s="1"/>
  <c r="Q403" i="1"/>
  <c r="Q402" i="1"/>
  <c r="R402" i="1" s="1"/>
  <c r="Q401" i="1"/>
  <c r="Q400" i="1"/>
  <c r="T400" i="1" s="1"/>
  <c r="U400" i="1" s="1"/>
  <c r="V400" i="1" s="1"/>
  <c r="Q399" i="1"/>
  <c r="T398" i="1"/>
  <c r="U398" i="1" s="1"/>
  <c r="R398" i="1"/>
  <c r="Q397" i="1"/>
  <c r="T397" i="1" s="1"/>
  <c r="U397" i="1" s="1"/>
  <c r="Q396" i="1"/>
  <c r="Q395" i="1"/>
  <c r="R395" i="1" s="1"/>
  <c r="Q394" i="1"/>
  <c r="Q393" i="1"/>
  <c r="R393" i="1" s="1"/>
  <c r="Q392" i="1"/>
  <c r="R392" i="1" s="1"/>
  <c r="Q391" i="1"/>
  <c r="Q390" i="1"/>
  <c r="R390" i="1" s="1"/>
  <c r="Q389" i="1"/>
  <c r="R389" i="1" s="1"/>
  <c r="Q388" i="1"/>
  <c r="Q387" i="1"/>
  <c r="Q386" i="1"/>
  <c r="T386" i="1" s="1"/>
  <c r="U386" i="1" s="1"/>
  <c r="Q385" i="1"/>
  <c r="Q384" i="1"/>
  <c r="T384" i="1" s="1"/>
  <c r="U384" i="1" s="1"/>
  <c r="Q383" i="1"/>
  <c r="R383" i="1" s="1"/>
  <c r="Q382" i="1"/>
  <c r="R382" i="1" s="1"/>
  <c r="T381" i="1"/>
  <c r="U381" i="1" s="1"/>
  <c r="R381" i="1"/>
  <c r="Q380" i="1"/>
  <c r="T380" i="1" s="1"/>
  <c r="U380" i="1" s="1"/>
  <c r="Q379" i="1"/>
  <c r="R379" i="1" s="1"/>
  <c r="T378" i="1"/>
  <c r="U378" i="1" s="1"/>
  <c r="R378" i="1"/>
  <c r="T377" i="1"/>
  <c r="U377" i="1" s="1"/>
  <c r="R377" i="1"/>
  <c r="Q376" i="1"/>
  <c r="T376" i="1" s="1"/>
  <c r="U376" i="1" s="1"/>
  <c r="V376" i="1" s="1"/>
  <c r="Q375" i="1"/>
  <c r="Q374" i="1"/>
  <c r="T374" i="1" s="1"/>
  <c r="U374" i="1" s="1"/>
  <c r="Q373" i="1"/>
  <c r="Q372" i="1"/>
  <c r="Q371" i="1"/>
  <c r="R371" i="1" s="1"/>
  <c r="Q370" i="1"/>
  <c r="R370" i="1" s="1"/>
  <c r="Q369" i="1"/>
  <c r="Q368" i="1"/>
  <c r="Q367" i="1"/>
  <c r="T366" i="1"/>
  <c r="U366" i="1" s="1"/>
  <c r="R366" i="1"/>
  <c r="Q365" i="1"/>
  <c r="Q364" i="1"/>
  <c r="Q363" i="1"/>
  <c r="Q362" i="1"/>
  <c r="Q361" i="1"/>
  <c r="Q360" i="1"/>
  <c r="Q359" i="1"/>
  <c r="Q358" i="1"/>
  <c r="Q357" i="1"/>
  <c r="Q356" i="1"/>
  <c r="Q355" i="1"/>
  <c r="T355" i="1" s="1"/>
  <c r="U355" i="1" s="1"/>
  <c r="Q354" i="1"/>
  <c r="T353" i="1"/>
  <c r="U353" i="1" s="1"/>
  <c r="R353" i="1"/>
  <c r="Q352" i="1"/>
  <c r="Q351" i="1"/>
  <c r="Q350" i="1"/>
  <c r="Q349" i="1"/>
  <c r="R349" i="1" s="1"/>
  <c r="Q348" i="1"/>
  <c r="Q347" i="1"/>
  <c r="Q346" i="1"/>
  <c r="Q345" i="1"/>
  <c r="R345" i="1" s="1"/>
  <c r="Q344" i="1"/>
  <c r="Q343" i="1"/>
  <c r="Q342" i="1"/>
  <c r="Q341" i="1"/>
  <c r="R341" i="1" s="1"/>
  <c r="Q340" i="1"/>
  <c r="Q339" i="1"/>
  <c r="Q338" i="1"/>
  <c r="Q337" i="1"/>
  <c r="Q336" i="1"/>
  <c r="T336" i="1" s="1"/>
  <c r="U336" i="1" s="1"/>
  <c r="V336" i="1" s="1"/>
  <c r="Q335" i="1"/>
  <c r="R335" i="1" s="1"/>
  <c r="Q334" i="1"/>
  <c r="Q333" i="1"/>
  <c r="T333" i="1" s="1"/>
  <c r="U333" i="1" s="1"/>
  <c r="V333" i="1" s="1"/>
  <c r="T332" i="1"/>
  <c r="U332" i="1" s="1"/>
  <c r="R332" i="1"/>
  <c r="Q331" i="1"/>
  <c r="T331" i="1" s="1"/>
  <c r="U331" i="1" s="1"/>
  <c r="V331" i="1" s="1"/>
  <c r="Q330" i="1"/>
  <c r="R330" i="1" s="1"/>
  <c r="Q329" i="1"/>
  <c r="Q328" i="1"/>
  <c r="T328" i="1" s="1"/>
  <c r="U328" i="1" s="1"/>
  <c r="Q327" i="1"/>
  <c r="R327" i="1" s="1"/>
  <c r="T326" i="1"/>
  <c r="U326" i="1" s="1"/>
  <c r="R326" i="1"/>
  <c r="T325" i="1"/>
  <c r="U325" i="1" s="1"/>
  <c r="R325" i="1"/>
  <c r="T324" i="1"/>
  <c r="U324" i="1" s="1"/>
  <c r="R324" i="1"/>
  <c r="T323" i="1"/>
  <c r="U323" i="1" s="1"/>
  <c r="R323" i="1"/>
  <c r="T322" i="1"/>
  <c r="U322" i="1" s="1"/>
  <c r="R322" i="1"/>
  <c r="T321" i="1"/>
  <c r="U321" i="1" s="1"/>
  <c r="R321" i="1"/>
  <c r="T320" i="1"/>
  <c r="U320" i="1" s="1"/>
  <c r="R320" i="1"/>
  <c r="T319" i="1"/>
  <c r="U319" i="1" s="1"/>
  <c r="R319" i="1"/>
  <c r="Q318" i="1"/>
  <c r="Q317" i="1"/>
  <c r="T317" i="1" s="1"/>
  <c r="U317" i="1" s="1"/>
  <c r="Q316" i="1"/>
  <c r="Q315" i="1"/>
  <c r="R315" i="1" s="1"/>
  <c r="Q314" i="1"/>
  <c r="Q313" i="1"/>
  <c r="T313" i="1" s="1"/>
  <c r="U313" i="1" s="1"/>
  <c r="Q312" i="1"/>
  <c r="R312" i="1" s="1"/>
  <c r="Q311" i="1"/>
  <c r="Q310" i="1"/>
  <c r="Q309" i="1"/>
  <c r="T309" i="1" s="1"/>
  <c r="U309" i="1" s="1"/>
  <c r="Q308" i="1"/>
  <c r="Q307" i="1"/>
  <c r="T307" i="1" s="1"/>
  <c r="U307" i="1" s="1"/>
  <c r="Q306" i="1"/>
  <c r="Q305" i="1"/>
  <c r="T305" i="1" s="1"/>
  <c r="U305" i="1" s="1"/>
  <c r="Q304" i="1"/>
  <c r="T304" i="1" s="1"/>
  <c r="U304" i="1" s="1"/>
  <c r="Q303" i="1"/>
  <c r="T303" i="1" s="1"/>
  <c r="U303" i="1" s="1"/>
  <c r="Q302" i="1"/>
  <c r="T302" i="1" s="1"/>
  <c r="U302" i="1" s="1"/>
  <c r="Q301" i="1"/>
  <c r="T301" i="1" s="1"/>
  <c r="U301" i="1" s="1"/>
  <c r="Q300" i="1"/>
  <c r="T300" i="1" s="1"/>
  <c r="U300" i="1" s="1"/>
  <c r="Q299" i="1"/>
  <c r="T299" i="1" s="1"/>
  <c r="U299" i="1" s="1"/>
  <c r="Q298" i="1"/>
  <c r="Q297" i="1"/>
  <c r="T297" i="1" s="1"/>
  <c r="U297" i="1" s="1"/>
  <c r="Q296" i="1"/>
  <c r="T296" i="1" s="1"/>
  <c r="U296" i="1" s="1"/>
  <c r="Q295" i="1"/>
  <c r="R295" i="1" s="1"/>
  <c r="Q294" i="1"/>
  <c r="Q293" i="1"/>
  <c r="Q292" i="1"/>
  <c r="Q291" i="1"/>
  <c r="T291" i="1" s="1"/>
  <c r="U291" i="1" s="1"/>
  <c r="Q290" i="1"/>
  <c r="Q289" i="1"/>
  <c r="Q288" i="1"/>
  <c r="Q287" i="1"/>
  <c r="Q286" i="1"/>
  <c r="Q285" i="1"/>
  <c r="Q284" i="1"/>
  <c r="Q283" i="1"/>
  <c r="Q282" i="1"/>
  <c r="Q281" i="1"/>
  <c r="Q280" i="1"/>
  <c r="T280" i="1" s="1"/>
  <c r="U280" i="1" s="1"/>
  <c r="V280" i="1" s="1"/>
  <c r="Q279" i="1"/>
  <c r="Q278" i="1"/>
  <c r="R278" i="1" s="1"/>
  <c r="Q277" i="1"/>
  <c r="Q276" i="1"/>
  <c r="T276" i="1" s="1"/>
  <c r="U276" i="1" s="1"/>
  <c r="Q275" i="1"/>
  <c r="T275" i="1" s="1"/>
  <c r="U275" i="1" s="1"/>
  <c r="V275" i="1" s="1"/>
  <c r="Q274" i="1"/>
  <c r="Q273" i="1"/>
  <c r="Q272" i="1"/>
  <c r="T272" i="1" s="1"/>
  <c r="U272" i="1" s="1"/>
  <c r="Q271" i="1"/>
  <c r="R271" i="1" s="1"/>
  <c r="Q270" i="1"/>
  <c r="T270" i="1" s="1"/>
  <c r="U270" i="1" s="1"/>
  <c r="V270" i="1" s="1"/>
  <c r="Q269" i="1"/>
  <c r="R269" i="1" s="1"/>
  <c r="Q268" i="1"/>
  <c r="R268" i="1" s="1"/>
  <c r="Q267" i="1"/>
  <c r="R267" i="1" s="1"/>
  <c r="Q266" i="1"/>
  <c r="R266" i="1" s="1"/>
  <c r="Q265" i="1"/>
  <c r="R265" i="1" s="1"/>
  <c r="Q264" i="1"/>
  <c r="R264" i="1" s="1"/>
  <c r="Q263" i="1"/>
  <c r="R263" i="1" s="1"/>
  <c r="Q262" i="1"/>
  <c r="R262" i="1" s="1"/>
  <c r="Q261" i="1"/>
  <c r="R261" i="1" s="1"/>
  <c r="Q260" i="1"/>
  <c r="R260" i="1" s="1"/>
  <c r="Q259" i="1"/>
  <c r="R259" i="1" s="1"/>
  <c r="Q258" i="1"/>
  <c r="R258" i="1" s="1"/>
  <c r="Q257" i="1"/>
  <c r="R257" i="1" s="1"/>
  <c r="Q256" i="1"/>
  <c r="R256" i="1" s="1"/>
  <c r="Q255" i="1"/>
  <c r="R255" i="1" s="1"/>
  <c r="Q254" i="1"/>
  <c r="R254" i="1" s="1"/>
  <c r="Q253" i="1"/>
  <c r="T253" i="1" s="1"/>
  <c r="U253" i="1" s="1"/>
  <c r="V253" i="1" s="1"/>
  <c r="Q252" i="1"/>
  <c r="R252" i="1" s="1"/>
  <c r="Q251" i="1"/>
  <c r="R251" i="1" s="1"/>
  <c r="Q250" i="1"/>
  <c r="T250" i="1" s="1"/>
  <c r="U250" i="1" s="1"/>
  <c r="Q249" i="1"/>
  <c r="T249" i="1" s="1"/>
  <c r="U249" i="1" s="1"/>
  <c r="V249" i="1" s="1"/>
  <c r="Q248" i="1"/>
  <c r="Q247" i="1"/>
  <c r="R247" i="1" s="1"/>
  <c r="Q246" i="1"/>
  <c r="Q245" i="1"/>
  <c r="T245" i="1" s="1"/>
  <c r="U245" i="1" s="1"/>
  <c r="V245" i="1" s="1"/>
  <c r="Q244" i="1"/>
  <c r="Q243" i="1"/>
  <c r="Q242" i="1"/>
  <c r="T242" i="1" s="1"/>
  <c r="U242" i="1" s="1"/>
  <c r="V242" i="1" s="1"/>
  <c r="Q241" i="1"/>
  <c r="T241" i="1" s="1"/>
  <c r="U241" i="1" s="1"/>
  <c r="V241" i="1" s="1"/>
  <c r="Q240" i="1"/>
  <c r="Q239" i="1"/>
  <c r="Q238" i="1"/>
  <c r="Q237" i="1"/>
  <c r="Q236" i="1"/>
  <c r="Q235" i="1"/>
  <c r="Q234" i="1"/>
  <c r="Q233" i="1"/>
  <c r="Q232" i="1"/>
  <c r="Q231" i="1"/>
  <c r="Q230" i="1"/>
  <c r="Q229" i="1"/>
  <c r="Q228" i="1"/>
  <c r="Q227" i="1"/>
  <c r="Q226" i="1"/>
  <c r="Q225" i="1"/>
  <c r="Q224" i="1"/>
  <c r="Q223" i="1"/>
  <c r="R223" i="1" s="1"/>
  <c r="Q222" i="1"/>
  <c r="T222" i="1" s="1"/>
  <c r="U222" i="1" s="1"/>
  <c r="Q221" i="1"/>
  <c r="T221" i="1" s="1"/>
  <c r="U221" i="1" s="1"/>
  <c r="Q220" i="1"/>
  <c r="Q219" i="1"/>
  <c r="R219" i="1" s="1"/>
  <c r="Q218" i="1"/>
  <c r="T218" i="1" s="1"/>
  <c r="U218" i="1" s="1"/>
  <c r="V218" i="1" s="1"/>
  <c r="Q217" i="1"/>
  <c r="T217" i="1" s="1"/>
  <c r="U217" i="1" s="1"/>
  <c r="Q216" i="1"/>
  <c r="Q215" i="1"/>
  <c r="R215" i="1" s="1"/>
  <c r="Q214" i="1"/>
  <c r="T214" i="1" s="1"/>
  <c r="U214" i="1" s="1"/>
  <c r="V214" i="1" s="1"/>
  <c r="Q213" i="1"/>
  <c r="T213" i="1" s="1"/>
  <c r="U213" i="1" s="1"/>
  <c r="V213" i="1" s="1"/>
  <c r="Q212" i="1"/>
  <c r="Q211" i="1"/>
  <c r="Q210" i="1"/>
  <c r="Q209" i="1"/>
  <c r="Q208" i="1"/>
  <c r="Q207" i="1"/>
  <c r="Q206" i="1"/>
  <c r="Q205" i="1"/>
  <c r="Q204" i="1"/>
  <c r="Q203" i="1"/>
  <c r="Q202" i="1"/>
  <c r="Q201" i="1"/>
  <c r="Q200" i="1"/>
  <c r="Q199" i="1"/>
  <c r="T199" i="1" s="1"/>
  <c r="U199" i="1" s="1"/>
  <c r="V199" i="1" s="1"/>
  <c r="Q198" i="1"/>
  <c r="Q197" i="1"/>
  <c r="Q196" i="1"/>
  <c r="Q195" i="1"/>
  <c r="T195" i="1" s="1"/>
  <c r="U195" i="1" s="1"/>
  <c r="Q194" i="1"/>
  <c r="T194" i="1" s="1"/>
  <c r="U194" i="1" s="1"/>
  <c r="V194" i="1" s="1"/>
  <c r="Q193" i="1"/>
  <c r="R193" i="1" s="1"/>
  <c r="Q192" i="1"/>
  <c r="Q191" i="1"/>
  <c r="R191" i="1" s="1"/>
  <c r="Q190" i="1"/>
  <c r="T190" i="1" s="1"/>
  <c r="U190" i="1" s="1"/>
  <c r="Q189" i="1"/>
  <c r="Q188" i="1"/>
  <c r="Q187" i="1"/>
  <c r="Q186" i="1"/>
  <c r="Q185" i="1"/>
  <c r="Q184" i="1"/>
  <c r="Q183" i="1"/>
  <c r="Q182" i="1"/>
  <c r="Q181" i="1"/>
  <c r="Q180" i="1"/>
  <c r="Q179" i="1"/>
  <c r="Q178" i="1"/>
  <c r="Q177" i="1"/>
  <c r="T177" i="1" s="1"/>
  <c r="U177" i="1" s="1"/>
  <c r="V177" i="1" s="1"/>
  <c r="Q176" i="1"/>
  <c r="T176" i="1" s="1"/>
  <c r="U176" i="1" s="1"/>
  <c r="V176" i="1" s="1"/>
  <c r="Q175" i="1"/>
  <c r="Q174" i="1"/>
  <c r="Q173" i="1"/>
  <c r="Q172" i="1"/>
  <c r="T172" i="1" s="1"/>
  <c r="U172" i="1" s="1"/>
  <c r="V172" i="1" s="1"/>
  <c r="Q171" i="1"/>
  <c r="Q170" i="1"/>
  <c r="R170" i="1" s="1"/>
  <c r="T169" i="1"/>
  <c r="U169" i="1" s="1"/>
  <c r="R169" i="1"/>
  <c r="Q168" i="1"/>
  <c r="T168" i="1" s="1"/>
  <c r="U168" i="1" s="1"/>
  <c r="Q167" i="1"/>
  <c r="R167" i="1" s="1"/>
  <c r="Q166" i="1"/>
  <c r="R166" i="1" s="1"/>
  <c r="Q165" i="1"/>
  <c r="Q164" i="1"/>
  <c r="T164" i="1" s="1"/>
  <c r="U164" i="1" s="1"/>
  <c r="Q163" i="1"/>
  <c r="Q162" i="1"/>
  <c r="T162" i="1" s="1"/>
  <c r="U162" i="1" s="1"/>
  <c r="Q161" i="1"/>
  <c r="Q160" i="1"/>
  <c r="T160" i="1" s="1"/>
  <c r="U160" i="1" s="1"/>
  <c r="Q159" i="1"/>
  <c r="Q158" i="1"/>
  <c r="T158" i="1" s="1"/>
  <c r="U158" i="1" s="1"/>
  <c r="Q157" i="1"/>
  <c r="Q156" i="1"/>
  <c r="T156" i="1" s="1"/>
  <c r="U156" i="1" s="1"/>
  <c r="Q155" i="1"/>
  <c r="Q154" i="1"/>
  <c r="T154" i="1" s="1"/>
  <c r="U154" i="1" s="1"/>
  <c r="Q153" i="1"/>
  <c r="Q152" i="1"/>
  <c r="T152" i="1" s="1"/>
  <c r="U152" i="1" s="1"/>
  <c r="V152" i="1" s="1"/>
  <c r="Q151" i="1"/>
  <c r="Q150" i="1"/>
  <c r="T150" i="1" s="1"/>
  <c r="U150" i="1" s="1"/>
  <c r="Q149" i="1"/>
  <c r="R149" i="1" s="1"/>
  <c r="Q148" i="1"/>
  <c r="Q147" i="1"/>
  <c r="Q146" i="1"/>
  <c r="T146" i="1" s="1"/>
  <c r="U146" i="1" s="1"/>
  <c r="Q145" i="1"/>
  <c r="R145" i="1" s="1"/>
  <c r="Q144" i="1"/>
  <c r="T144" i="1" s="1"/>
  <c r="U144" i="1" s="1"/>
  <c r="Q143" i="1"/>
  <c r="Q142" i="1"/>
  <c r="T142" i="1" s="1"/>
  <c r="U142" i="1" s="1"/>
  <c r="Q141" i="1"/>
  <c r="T141" i="1" s="1"/>
  <c r="U141" i="1" s="1"/>
  <c r="Q140" i="1"/>
  <c r="T140" i="1" s="1"/>
  <c r="U140" i="1" s="1"/>
  <c r="Q139" i="1"/>
  <c r="T139" i="1" s="1"/>
  <c r="U139" i="1" s="1"/>
  <c r="Q138" i="1"/>
  <c r="R138" i="1" s="1"/>
  <c r="Q137" i="1"/>
  <c r="R137" i="1" s="1"/>
  <c r="Q136" i="1"/>
  <c r="R136" i="1" s="1"/>
  <c r="Q135" i="1"/>
  <c r="T135" i="1" s="1"/>
  <c r="U135" i="1" s="1"/>
  <c r="Q134" i="1"/>
  <c r="R134" i="1" s="1"/>
  <c r="Q133" i="1"/>
  <c r="Q132" i="1"/>
  <c r="T132" i="1" s="1"/>
  <c r="U132" i="1" s="1"/>
  <c r="Q131" i="1"/>
  <c r="T131" i="1" s="1"/>
  <c r="U131" i="1" s="1"/>
  <c r="Q130" i="1"/>
  <c r="R130" i="1" s="1"/>
  <c r="Q129" i="1"/>
  <c r="T129" i="1" s="1"/>
  <c r="U129" i="1" s="1"/>
  <c r="Q128" i="1"/>
  <c r="T128" i="1" s="1"/>
  <c r="U128" i="1" s="1"/>
  <c r="V128" i="1" s="1"/>
  <c r="Q127" i="1"/>
  <c r="Q126" i="1"/>
  <c r="T126" i="1" s="1"/>
  <c r="U126" i="1" s="1"/>
  <c r="Q125" i="1"/>
  <c r="Q124" i="1"/>
  <c r="T124" i="1" s="1"/>
  <c r="U124" i="1" s="1"/>
  <c r="Q123" i="1"/>
  <c r="Q122" i="1"/>
  <c r="T122" i="1" s="1"/>
  <c r="U122" i="1" s="1"/>
  <c r="T121" i="1"/>
  <c r="U121" i="1" s="1"/>
  <c r="R121" i="1"/>
  <c r="Q120" i="1"/>
  <c r="T120" i="1" s="1"/>
  <c r="U120" i="1" s="1"/>
  <c r="V120" i="1" s="1"/>
  <c r="Q119" i="1"/>
  <c r="T119" i="1" s="1"/>
  <c r="U119" i="1" s="1"/>
  <c r="Q118" i="1"/>
  <c r="Q117" i="1"/>
  <c r="T117" i="1" s="1"/>
  <c r="U117" i="1" s="1"/>
  <c r="Q116" i="1"/>
  <c r="T116" i="1" s="1"/>
  <c r="U116" i="1" s="1"/>
  <c r="Q115" i="1"/>
  <c r="T115" i="1" s="1"/>
  <c r="U115" i="1" s="1"/>
  <c r="Q114" i="1"/>
  <c r="T114" i="1" s="1"/>
  <c r="U114" i="1" s="1"/>
  <c r="Q113" i="1"/>
  <c r="T113" i="1" s="1"/>
  <c r="U113" i="1" s="1"/>
  <c r="Q112" i="1"/>
  <c r="T112" i="1" s="1"/>
  <c r="U112" i="1" s="1"/>
  <c r="Q111" i="1"/>
  <c r="T111" i="1" s="1"/>
  <c r="U111" i="1" s="1"/>
  <c r="Q110" i="1"/>
  <c r="T110" i="1" s="1"/>
  <c r="U110" i="1" s="1"/>
  <c r="Q109" i="1"/>
  <c r="T109" i="1" s="1"/>
  <c r="U109" i="1" s="1"/>
  <c r="Q108" i="1"/>
  <c r="T108" i="1" s="1"/>
  <c r="U108" i="1" s="1"/>
  <c r="Q107" i="1"/>
  <c r="T107" i="1" s="1"/>
  <c r="U107" i="1" s="1"/>
  <c r="Q106" i="1"/>
  <c r="T106" i="1" s="1"/>
  <c r="U106" i="1" s="1"/>
  <c r="Q105" i="1"/>
  <c r="Q104" i="1"/>
  <c r="R104" i="1" s="1"/>
  <c r="Q103" i="1"/>
  <c r="Q102" i="1"/>
  <c r="T102" i="1" s="1"/>
  <c r="U102" i="1" s="1"/>
  <c r="Q101" i="1"/>
  <c r="T101" i="1" s="1"/>
  <c r="U101" i="1" s="1"/>
  <c r="Q100" i="1"/>
  <c r="Q99" i="1"/>
  <c r="Q98" i="1"/>
  <c r="T98" i="1" s="1"/>
  <c r="U98" i="1" s="1"/>
  <c r="Q97" i="1"/>
  <c r="Q96" i="1"/>
  <c r="R96" i="1" s="1"/>
  <c r="Q95" i="1"/>
  <c r="Q94" i="1"/>
  <c r="T94" i="1" s="1"/>
  <c r="U94" i="1" s="1"/>
  <c r="Q93" i="1"/>
  <c r="T93" i="1" s="1"/>
  <c r="U93" i="1" s="1"/>
  <c r="Q92" i="1"/>
  <c r="T92" i="1" s="1"/>
  <c r="U92" i="1" s="1"/>
  <c r="Q91" i="1"/>
  <c r="R91" i="1" s="1"/>
  <c r="Q90" i="1"/>
  <c r="R90" i="1" s="1"/>
  <c r="Q89" i="1"/>
  <c r="T89" i="1" s="1"/>
  <c r="U89" i="1" s="1"/>
  <c r="Q88" i="1"/>
  <c r="T88" i="1" s="1"/>
  <c r="U88" i="1" s="1"/>
  <c r="Q87" i="1"/>
  <c r="R87" i="1" s="1"/>
  <c r="Q86" i="1"/>
  <c r="R86" i="1" s="1"/>
  <c r="Q85" i="1"/>
  <c r="T85" i="1" s="1"/>
  <c r="U85" i="1" s="1"/>
  <c r="Q84" i="1"/>
  <c r="T84" i="1" s="1"/>
  <c r="U84" i="1" s="1"/>
  <c r="Q83" i="1"/>
  <c r="R83" i="1" s="1"/>
  <c r="Q82" i="1"/>
  <c r="R82" i="1" s="1"/>
  <c r="Q81" i="1"/>
  <c r="R81" i="1" s="1"/>
  <c r="Q80" i="1"/>
  <c r="Q79" i="1"/>
  <c r="T79" i="1" s="1"/>
  <c r="U79" i="1" s="1"/>
  <c r="Q78" i="1"/>
  <c r="Q77" i="1"/>
  <c r="R77" i="1" s="1"/>
  <c r="Q76" i="1"/>
  <c r="Q75" i="1"/>
  <c r="T75" i="1" s="1"/>
  <c r="U75" i="1" s="1"/>
  <c r="Q74" i="1"/>
  <c r="T74" i="1" s="1"/>
  <c r="U74" i="1" s="1"/>
  <c r="Q73" i="1"/>
  <c r="R73" i="1" s="1"/>
  <c r="Q72" i="1"/>
  <c r="Q71" i="1"/>
  <c r="T71" i="1" s="1"/>
  <c r="U71" i="1" s="1"/>
  <c r="Q70" i="1"/>
  <c r="T70" i="1" s="1"/>
  <c r="U70" i="1" s="1"/>
  <c r="Q69" i="1"/>
  <c r="R69" i="1" s="1"/>
  <c r="Q68" i="1"/>
  <c r="R68" i="1" s="1"/>
  <c r="Q67" i="1"/>
  <c r="R67" i="1" s="1"/>
  <c r="Q66" i="1"/>
  <c r="R66" i="1" s="1"/>
  <c r="Q65" i="1"/>
  <c r="R65" i="1" s="1"/>
  <c r="Q64" i="1"/>
  <c r="R64" i="1" s="1"/>
  <c r="Q63" i="1"/>
  <c r="R63" i="1" s="1"/>
  <c r="Q62" i="1"/>
  <c r="R62" i="1" s="1"/>
  <c r="Q61" i="1"/>
  <c r="R61" i="1" s="1"/>
  <c r="Q60" i="1"/>
  <c r="R60" i="1" s="1"/>
  <c r="Q59" i="1"/>
  <c r="R59" i="1" s="1"/>
  <c r="Q58" i="1"/>
  <c r="Q57" i="1"/>
  <c r="T57" i="1" s="1"/>
  <c r="U57" i="1" s="1"/>
  <c r="Q56" i="1"/>
  <c r="T56" i="1" s="1"/>
  <c r="U56" i="1" s="1"/>
  <c r="Q55" i="1"/>
  <c r="T55" i="1" s="1"/>
  <c r="U55" i="1" s="1"/>
  <c r="Q54" i="1"/>
  <c r="R54" i="1" s="1"/>
  <c r="Q53" i="1"/>
  <c r="Q52" i="1"/>
  <c r="T52" i="1" s="1"/>
  <c r="U52" i="1" s="1"/>
  <c r="T51" i="1"/>
  <c r="U51" i="1" s="1"/>
  <c r="R51" i="1"/>
  <c r="Q50" i="1"/>
  <c r="R50" i="1" s="1"/>
  <c r="Q49" i="1"/>
  <c r="Q48" i="1"/>
  <c r="T48" i="1" s="1"/>
  <c r="U48" i="1" s="1"/>
  <c r="V48" i="1" s="1"/>
  <c r="Q47" i="1"/>
  <c r="T47" i="1" s="1"/>
  <c r="U47" i="1" s="1"/>
  <c r="Q46" i="1"/>
  <c r="R46" i="1" s="1"/>
  <c r="Q45" i="1"/>
  <c r="R45" i="1" s="1"/>
  <c r="Q44" i="1"/>
  <c r="R44" i="1" s="1"/>
  <c r="Q43" i="1"/>
  <c r="R43" i="1" s="1"/>
  <c r="Q42" i="1"/>
  <c r="R42" i="1" s="1"/>
  <c r="Q41" i="1"/>
  <c r="R41" i="1" s="1"/>
  <c r="Q40" i="1"/>
  <c r="R40" i="1" s="1"/>
  <c r="Q39" i="1"/>
  <c r="R39" i="1" s="1"/>
  <c r="Q38" i="1"/>
  <c r="R38" i="1" s="1"/>
  <c r="Q37" i="1"/>
  <c r="R37" i="1" s="1"/>
  <c r="Q36" i="1"/>
  <c r="R36" i="1" s="1"/>
  <c r="T35" i="1"/>
  <c r="U35" i="1" s="1"/>
  <c r="R35" i="1"/>
  <c r="Q34" i="1"/>
  <c r="R34" i="1" s="1"/>
  <c r="Q33" i="1"/>
  <c r="T33" i="1" s="1"/>
  <c r="U33" i="1" s="1"/>
  <c r="Q32" i="1"/>
  <c r="T32" i="1" s="1"/>
  <c r="U32" i="1" s="1"/>
  <c r="Q31" i="1"/>
  <c r="R31" i="1" s="1"/>
  <c r="Q30" i="1"/>
  <c r="Q29" i="1"/>
  <c r="Q28" i="1"/>
  <c r="T28" i="1" s="1"/>
  <c r="U28" i="1" s="1"/>
  <c r="V28" i="1" s="1"/>
  <c r="Q27" i="1"/>
  <c r="R27" i="1" s="1"/>
  <c r="Q26" i="1"/>
  <c r="R26" i="1" s="1"/>
  <c r="Q25" i="1"/>
  <c r="T25" i="1" s="1"/>
  <c r="U25" i="1" s="1"/>
  <c r="Q24" i="1"/>
  <c r="T24" i="1" s="1"/>
  <c r="U24" i="1" s="1"/>
  <c r="Q23" i="1"/>
  <c r="Q22" i="1"/>
  <c r="Q21" i="1"/>
  <c r="Q20" i="1"/>
  <c r="Q19" i="1"/>
  <c r="Q18" i="1"/>
  <c r="Q17" i="1"/>
  <c r="Q16" i="1"/>
  <c r="Q15" i="1"/>
  <c r="Q14" i="1"/>
  <c r="T14" i="1" s="1"/>
  <c r="U14" i="1" s="1"/>
  <c r="Q13" i="1"/>
  <c r="Q12" i="1"/>
  <c r="T12" i="1" s="1"/>
  <c r="U12" i="1" s="1"/>
  <c r="Q11" i="1"/>
  <c r="T251" i="1" l="1"/>
  <c r="U251" i="1" s="1"/>
  <c r="T254" i="1"/>
  <c r="U254" i="1" s="1"/>
  <c r="T452" i="1"/>
  <c r="U452" i="1" s="1"/>
  <c r="V452" i="1" s="1"/>
  <c r="R14" i="1"/>
  <c r="T82" i="1"/>
  <c r="U82" i="1" s="1"/>
  <c r="R199" i="1"/>
  <c r="R214" i="1"/>
  <c r="R626" i="1"/>
  <c r="T60" i="1"/>
  <c r="U60" i="1" s="1"/>
  <c r="T258" i="1"/>
  <c r="U258" i="1" s="1"/>
  <c r="R300" i="1"/>
  <c r="R651" i="1"/>
  <c r="R742" i="1"/>
  <c r="R84" i="1"/>
  <c r="T91" i="1"/>
  <c r="U91" i="1" s="1"/>
  <c r="R275" i="1"/>
  <c r="T539" i="1"/>
  <c r="U539" i="1" s="1"/>
  <c r="V539" i="1" s="1"/>
  <c r="R737" i="1"/>
  <c r="T65" i="1"/>
  <c r="U65" i="1" s="1"/>
  <c r="T68" i="1"/>
  <c r="U68" i="1" s="1"/>
  <c r="R242" i="1"/>
  <c r="T262" i="1"/>
  <c r="U262" i="1" s="1"/>
  <c r="T406" i="1"/>
  <c r="U406" i="1" s="1"/>
  <c r="R417" i="1"/>
  <c r="T420" i="1"/>
  <c r="U420" i="1" s="1"/>
  <c r="V420" i="1" s="1"/>
  <c r="R422" i="1"/>
  <c r="T509" i="1"/>
  <c r="U509" i="1" s="1"/>
  <c r="R541" i="1"/>
  <c r="T544" i="1"/>
  <c r="U544" i="1" s="1"/>
  <c r="V544" i="1" s="1"/>
  <c r="T574" i="1"/>
  <c r="U574" i="1" s="1"/>
  <c r="R588" i="1"/>
  <c r="R618" i="1"/>
  <c r="R635" i="1"/>
  <c r="R649" i="1"/>
  <c r="T697" i="1"/>
  <c r="U697" i="1" s="1"/>
  <c r="R746" i="1"/>
  <c r="T90" i="1"/>
  <c r="U90" i="1" s="1"/>
  <c r="R92" i="1"/>
  <c r="R270" i="1"/>
  <c r="T312" i="1"/>
  <c r="U312" i="1" s="1"/>
  <c r="T315" i="1"/>
  <c r="U315" i="1" s="1"/>
  <c r="V315" i="1" s="1"/>
  <c r="R336" i="1"/>
  <c r="T379" i="1"/>
  <c r="U379" i="1" s="1"/>
  <c r="R640" i="1"/>
  <c r="T27" i="1"/>
  <c r="U27" i="1" s="1"/>
  <c r="R56" i="1"/>
  <c r="T61" i="1"/>
  <c r="U61" i="1" s="1"/>
  <c r="T64" i="1"/>
  <c r="U64" i="1" s="1"/>
  <c r="T69" i="1"/>
  <c r="U69" i="1" s="1"/>
  <c r="T83" i="1"/>
  <c r="U83" i="1" s="1"/>
  <c r="T137" i="1"/>
  <c r="U137" i="1" s="1"/>
  <c r="R164" i="1"/>
  <c r="R194" i="1"/>
  <c r="T266" i="1"/>
  <c r="U266" i="1" s="1"/>
  <c r="T295" i="1"/>
  <c r="U295" i="1" s="1"/>
  <c r="V295" i="1" s="1"/>
  <c r="T395" i="1"/>
  <c r="U395" i="1" s="1"/>
  <c r="T444" i="1"/>
  <c r="U444" i="1" s="1"/>
  <c r="V444" i="1" s="1"/>
  <c r="R551" i="1"/>
  <c r="T657" i="1"/>
  <c r="U657" i="1" s="1"/>
  <c r="R685" i="1"/>
  <c r="R687" i="1"/>
  <c r="R701" i="1"/>
  <c r="R748" i="1"/>
  <c r="R754" i="1"/>
  <c r="R757" i="1"/>
  <c r="T345" i="1"/>
  <c r="U345" i="1" s="1"/>
  <c r="T382" i="1"/>
  <c r="U382" i="1" s="1"/>
  <c r="R491" i="1"/>
  <c r="T532" i="1"/>
  <c r="U532" i="1" s="1"/>
  <c r="V532" i="1" s="1"/>
  <c r="R546" i="1"/>
  <c r="T556" i="1"/>
  <c r="U556" i="1" s="1"/>
  <c r="V556" i="1" s="1"/>
  <c r="R558" i="1"/>
  <c r="T641" i="1"/>
  <c r="U641" i="1" s="1"/>
  <c r="T680" i="1"/>
  <c r="U680" i="1" s="1"/>
  <c r="R744" i="1"/>
  <c r="T86" i="1"/>
  <c r="U86" i="1" s="1"/>
  <c r="R88" i="1"/>
  <c r="R119" i="1"/>
  <c r="R128" i="1"/>
  <c r="R146" i="1"/>
  <c r="R168" i="1"/>
  <c r="R218" i="1"/>
  <c r="T260" i="1"/>
  <c r="U260" i="1" s="1"/>
  <c r="T268" i="1"/>
  <c r="U268" i="1" s="1"/>
  <c r="T349" i="1"/>
  <c r="U349" i="1" s="1"/>
  <c r="R384" i="1"/>
  <c r="R397" i="1"/>
  <c r="T495" i="1"/>
  <c r="U495" i="1" s="1"/>
  <c r="T87" i="1"/>
  <c r="U87" i="1" s="1"/>
  <c r="R120" i="1"/>
  <c r="R129" i="1"/>
  <c r="T136" i="1"/>
  <c r="U136" i="1" s="1"/>
  <c r="R141" i="1"/>
  <c r="R176" i="1"/>
  <c r="T256" i="1"/>
  <c r="U256" i="1" s="1"/>
  <c r="T264" i="1"/>
  <c r="U264" i="1" s="1"/>
  <c r="R291" i="1"/>
  <c r="R304" i="1"/>
  <c r="R317" i="1"/>
  <c r="T327" i="1"/>
  <c r="U327" i="1" s="1"/>
  <c r="V327" i="1" s="1"/>
  <c r="T330" i="1"/>
  <c r="U330" i="1" s="1"/>
  <c r="T341" i="1"/>
  <c r="U341" i="1" s="1"/>
  <c r="T393" i="1"/>
  <c r="U393" i="1" s="1"/>
  <c r="T474" i="1"/>
  <c r="U474" i="1" s="1"/>
  <c r="R518" i="1"/>
  <c r="R536" i="1"/>
  <c r="R585" i="1"/>
  <c r="R587" i="1"/>
  <c r="R606" i="1"/>
  <c r="R622" i="1"/>
  <c r="R629" i="1"/>
  <c r="R645" i="1"/>
  <c r="R654" i="1"/>
  <c r="R656" i="1"/>
  <c r="R661" i="1"/>
  <c r="T673" i="1"/>
  <c r="U673" i="1" s="1"/>
  <c r="T696" i="1"/>
  <c r="U696" i="1" s="1"/>
  <c r="V696" i="1" s="1"/>
  <c r="T733" i="1"/>
  <c r="U733" i="1" s="1"/>
  <c r="V733" i="1" s="1"/>
  <c r="R741" i="1"/>
  <c r="R743" i="1"/>
  <c r="R745" i="1"/>
  <c r="R747" i="1"/>
  <c r="R749" i="1"/>
  <c r="R643" i="1"/>
  <c r="T667" i="1"/>
  <c r="U667" i="1" s="1"/>
  <c r="T676" i="1"/>
  <c r="U676" i="1" s="1"/>
  <c r="R679" i="1"/>
  <c r="T681" i="1"/>
  <c r="U681" i="1" s="1"/>
  <c r="V681" i="1" s="1"/>
  <c r="R739" i="1"/>
  <c r="R100" i="1"/>
  <c r="T100" i="1"/>
  <c r="U100" i="1" s="1"/>
  <c r="V100" i="1" s="1"/>
  <c r="T125" i="1"/>
  <c r="U125" i="1" s="1"/>
  <c r="R125" i="1"/>
  <c r="T346" i="1"/>
  <c r="U346" i="1" s="1"/>
  <c r="R346" i="1"/>
  <c r="R12" i="1"/>
  <c r="T19" i="1"/>
  <c r="U19" i="1" s="1"/>
  <c r="R19" i="1"/>
  <c r="R30" i="1"/>
  <c r="T30" i="1"/>
  <c r="U30" i="1" s="1"/>
  <c r="V30" i="1" s="1"/>
  <c r="T97" i="1"/>
  <c r="U97" i="1" s="1"/>
  <c r="V97" i="1" s="1"/>
  <c r="R97" i="1"/>
  <c r="T105" i="1"/>
  <c r="U105" i="1" s="1"/>
  <c r="V105" i="1" s="1"/>
  <c r="R105" i="1"/>
  <c r="T155" i="1"/>
  <c r="U155" i="1" s="1"/>
  <c r="R155" i="1"/>
  <c r="T163" i="1"/>
  <c r="U163" i="1" s="1"/>
  <c r="R163" i="1"/>
  <c r="R198" i="1"/>
  <c r="T198" i="1"/>
  <c r="U198" i="1" s="1"/>
  <c r="V198" i="1" s="1"/>
  <c r="T246" i="1"/>
  <c r="U246" i="1" s="1"/>
  <c r="R246" i="1"/>
  <c r="R311" i="1"/>
  <c r="T311" i="1"/>
  <c r="U311" i="1" s="1"/>
  <c r="V311" i="1" s="1"/>
  <c r="R416" i="1"/>
  <c r="T416" i="1"/>
  <c r="U416" i="1" s="1"/>
  <c r="V416" i="1" s="1"/>
  <c r="T571" i="1"/>
  <c r="U571" i="1" s="1"/>
  <c r="R571" i="1"/>
  <c r="T644" i="1"/>
  <c r="U644" i="1" s="1"/>
  <c r="R644" i="1"/>
  <c r="T672" i="1"/>
  <c r="U672" i="1" s="1"/>
  <c r="V672" i="1" s="1"/>
  <c r="R672" i="1"/>
  <c r="T691" i="1"/>
  <c r="U691" i="1" s="1"/>
  <c r="R691" i="1"/>
  <c r="R700" i="1"/>
  <c r="T700" i="1"/>
  <c r="U700" i="1" s="1"/>
  <c r="T133" i="1"/>
  <c r="U133" i="1" s="1"/>
  <c r="R133" i="1"/>
  <c r="R148" i="1"/>
  <c r="T148" i="1"/>
  <c r="U148" i="1" s="1"/>
  <c r="T192" i="1"/>
  <c r="U192" i="1" s="1"/>
  <c r="R192" i="1"/>
  <c r="R243" i="1"/>
  <c r="T243" i="1"/>
  <c r="U243" i="1" s="1"/>
  <c r="V243" i="1" s="1"/>
  <c r="T308" i="1"/>
  <c r="U308" i="1" s="1"/>
  <c r="R308" i="1"/>
  <c r="T348" i="1"/>
  <c r="U348" i="1" s="1"/>
  <c r="R348" i="1"/>
  <c r="R396" i="1"/>
  <c r="T396" i="1"/>
  <c r="U396" i="1" s="1"/>
  <c r="T522" i="1"/>
  <c r="U522" i="1" s="1"/>
  <c r="V522" i="1" s="1"/>
  <c r="R522" i="1"/>
  <c r="T538" i="1"/>
  <c r="U538" i="1" s="1"/>
  <c r="R538" i="1"/>
  <c r="R543" i="1"/>
  <c r="T543" i="1"/>
  <c r="U543" i="1" s="1"/>
  <c r="T555" i="1"/>
  <c r="U555" i="1" s="1"/>
  <c r="R555" i="1"/>
  <c r="R564" i="1"/>
  <c r="T564" i="1"/>
  <c r="U564" i="1" s="1"/>
  <c r="V564" i="1" s="1"/>
  <c r="T617" i="1"/>
  <c r="U617" i="1" s="1"/>
  <c r="R617" i="1"/>
  <c r="T724" i="1"/>
  <c r="U724" i="1" s="1"/>
  <c r="V724" i="1" s="1"/>
  <c r="R724" i="1"/>
  <c r="T18" i="1"/>
  <c r="U18" i="1" s="1"/>
  <c r="R18" i="1"/>
  <c r="T22" i="1"/>
  <c r="U22" i="1" s="1"/>
  <c r="R22" i="1"/>
  <c r="T29" i="1"/>
  <c r="U29" i="1" s="1"/>
  <c r="V29" i="1" s="1"/>
  <c r="R29" i="1"/>
  <c r="R78" i="1"/>
  <c r="T78" i="1"/>
  <c r="U78" i="1" s="1"/>
  <c r="T15" i="1"/>
  <c r="U15" i="1" s="1"/>
  <c r="R15" i="1"/>
  <c r="T23" i="1"/>
  <c r="U23" i="1" s="1"/>
  <c r="R23" i="1"/>
  <c r="T159" i="1"/>
  <c r="U159" i="1" s="1"/>
  <c r="R159" i="1"/>
  <c r="T344" i="1"/>
  <c r="U344" i="1" s="1"/>
  <c r="R344" i="1"/>
  <c r="T350" i="1"/>
  <c r="U350" i="1" s="1"/>
  <c r="R350" i="1"/>
  <c r="T372" i="1"/>
  <c r="U372" i="1" s="1"/>
  <c r="R372" i="1"/>
  <c r="R440" i="1"/>
  <c r="T440" i="1"/>
  <c r="U440" i="1" s="1"/>
  <c r="V440" i="1" s="1"/>
  <c r="R548" i="1"/>
  <c r="T548" i="1"/>
  <c r="U548" i="1" s="1"/>
  <c r="T567" i="1"/>
  <c r="U567" i="1" s="1"/>
  <c r="R567" i="1"/>
  <c r="T705" i="1"/>
  <c r="U705" i="1" s="1"/>
  <c r="R705" i="1"/>
  <c r="T13" i="1"/>
  <c r="U13" i="1" s="1"/>
  <c r="R13" i="1"/>
  <c r="T16" i="1"/>
  <c r="U16" i="1" s="1"/>
  <c r="R16" i="1"/>
  <c r="T20" i="1"/>
  <c r="U20" i="1" s="1"/>
  <c r="R20" i="1"/>
  <c r="T49" i="1"/>
  <c r="U49" i="1" s="1"/>
  <c r="V49" i="1" s="1"/>
  <c r="R49" i="1"/>
  <c r="T11" i="1"/>
  <c r="U11" i="1" s="1"/>
  <c r="R11" i="1"/>
  <c r="T17" i="1"/>
  <c r="U17" i="1" s="1"/>
  <c r="R17" i="1"/>
  <c r="T21" i="1"/>
  <c r="U21" i="1" s="1"/>
  <c r="R21" i="1"/>
  <c r="T31" i="1"/>
  <c r="U31" i="1" s="1"/>
  <c r="R153" i="1"/>
  <c r="T153" i="1"/>
  <c r="U153" i="1" s="1"/>
  <c r="V153" i="1" s="1"/>
  <c r="T157" i="1"/>
  <c r="U157" i="1" s="1"/>
  <c r="R157" i="1"/>
  <c r="T161" i="1"/>
  <c r="U161" i="1" s="1"/>
  <c r="R161" i="1"/>
  <c r="R274" i="1"/>
  <c r="T274" i="1"/>
  <c r="U274" i="1" s="1"/>
  <c r="T342" i="1"/>
  <c r="U342" i="1" s="1"/>
  <c r="R342" i="1"/>
  <c r="T352" i="1"/>
  <c r="U352" i="1" s="1"/>
  <c r="R352" i="1"/>
  <c r="R394" i="1"/>
  <c r="T394" i="1"/>
  <c r="U394" i="1" s="1"/>
  <c r="T475" i="1"/>
  <c r="U475" i="1" s="1"/>
  <c r="R475" i="1"/>
  <c r="T550" i="1"/>
  <c r="U550" i="1" s="1"/>
  <c r="R550" i="1"/>
  <c r="T573" i="1"/>
  <c r="U573" i="1" s="1"/>
  <c r="R573" i="1"/>
  <c r="T614" i="1"/>
  <c r="U614" i="1" s="1"/>
  <c r="V614" i="1" s="1"/>
  <c r="R614" i="1"/>
  <c r="T648" i="1"/>
  <c r="U648" i="1" s="1"/>
  <c r="V648" i="1" s="1"/>
  <c r="R648" i="1"/>
  <c r="R670" i="1"/>
  <c r="T670" i="1"/>
  <c r="U670" i="1" s="1"/>
  <c r="T689" i="1"/>
  <c r="U689" i="1" s="1"/>
  <c r="R689" i="1"/>
  <c r="T707" i="1"/>
  <c r="U707" i="1" s="1"/>
  <c r="V707" i="1" s="1"/>
  <c r="R707" i="1"/>
  <c r="T171" i="1"/>
  <c r="U171" i="1" s="1"/>
  <c r="V171" i="1" s="1"/>
  <c r="R171" i="1"/>
  <c r="R290" i="1"/>
  <c r="T290" i="1"/>
  <c r="U290" i="1" s="1"/>
  <c r="V290" i="1" s="1"/>
  <c r="R316" i="1"/>
  <c r="T316" i="1"/>
  <c r="U316" i="1" s="1"/>
  <c r="T340" i="1"/>
  <c r="U340" i="1" s="1"/>
  <c r="R340" i="1"/>
  <c r="T375" i="1"/>
  <c r="U375" i="1" s="1"/>
  <c r="R375" i="1"/>
  <c r="T510" i="1"/>
  <c r="U510" i="1" s="1"/>
  <c r="V510" i="1" s="1"/>
  <c r="R510" i="1"/>
  <c r="T553" i="1"/>
  <c r="U553" i="1" s="1"/>
  <c r="R553" i="1"/>
  <c r="T605" i="1"/>
  <c r="U605" i="1" s="1"/>
  <c r="R605" i="1"/>
  <c r="T615" i="1"/>
  <c r="U615" i="1" s="1"/>
  <c r="R615" i="1"/>
  <c r="T711" i="1"/>
  <c r="U711" i="1" s="1"/>
  <c r="V711" i="1" s="1"/>
  <c r="R711" i="1"/>
  <c r="T726" i="1"/>
  <c r="U726" i="1" s="1"/>
  <c r="V726" i="1" s="1"/>
  <c r="R726" i="1"/>
  <c r="T756" i="1"/>
  <c r="U756" i="1" s="1"/>
  <c r="R756" i="1"/>
  <c r="R190" i="1"/>
  <c r="T219" i="1"/>
  <c r="U219" i="1" s="1"/>
  <c r="R222" i="1"/>
  <c r="R250" i="1"/>
  <c r="T255" i="1"/>
  <c r="U255" i="1" s="1"/>
  <c r="T257" i="1"/>
  <c r="U257" i="1" s="1"/>
  <c r="T259" i="1"/>
  <c r="U259" i="1" s="1"/>
  <c r="T261" i="1"/>
  <c r="U261" i="1" s="1"/>
  <c r="T263" i="1"/>
  <c r="U263" i="1" s="1"/>
  <c r="T265" i="1"/>
  <c r="U265" i="1" s="1"/>
  <c r="T267" i="1"/>
  <c r="U267" i="1" s="1"/>
  <c r="T269" i="1"/>
  <c r="U269" i="1" s="1"/>
  <c r="V269" i="1" s="1"/>
  <c r="R280" i="1"/>
  <c r="R296" i="1"/>
  <c r="R331" i="1"/>
  <c r="T370" i="1"/>
  <c r="U370" i="1" s="1"/>
  <c r="R380" i="1"/>
  <c r="T383" i="1"/>
  <c r="U383" i="1" s="1"/>
  <c r="T389" i="1"/>
  <c r="U389" i="1" s="1"/>
  <c r="T402" i="1"/>
  <c r="U402" i="1" s="1"/>
  <c r="T405" i="1"/>
  <c r="U405" i="1" s="1"/>
  <c r="T407" i="1"/>
  <c r="U407" i="1" s="1"/>
  <c r="T428" i="1"/>
  <c r="U428" i="1" s="1"/>
  <c r="V428" i="1" s="1"/>
  <c r="T494" i="1"/>
  <c r="U494" i="1" s="1"/>
  <c r="R533" i="1"/>
  <c r="R535" i="1"/>
  <c r="T540" i="1"/>
  <c r="U540" i="1" s="1"/>
  <c r="R542" i="1"/>
  <c r="R545" i="1"/>
  <c r="T547" i="1"/>
  <c r="U547" i="1" s="1"/>
  <c r="V547" i="1" s="1"/>
  <c r="R563" i="1"/>
  <c r="R570" i="1"/>
  <c r="R575" i="1"/>
  <c r="R589" i="1"/>
  <c r="R610" i="1"/>
  <c r="R619" i="1"/>
  <c r="R623" i="1"/>
  <c r="R627" i="1"/>
  <c r="R631" i="1"/>
  <c r="R632" i="1"/>
  <c r="R636" i="1"/>
  <c r="R653" i="1"/>
  <c r="R658" i="1"/>
  <c r="R660" i="1"/>
  <c r="T666" i="1"/>
  <c r="U666" i="1" s="1"/>
  <c r="T668" i="1"/>
  <c r="U668" i="1" s="1"/>
  <c r="R674" i="1"/>
  <c r="R677" i="1"/>
  <c r="T688" i="1"/>
  <c r="U688" i="1" s="1"/>
  <c r="R693" i="1"/>
  <c r="R695" i="1"/>
  <c r="T704" i="1"/>
  <c r="U704" i="1" s="1"/>
  <c r="V704" i="1" s="1"/>
  <c r="T709" i="1"/>
  <c r="U709" i="1" s="1"/>
  <c r="V709" i="1" s="1"/>
  <c r="T734" i="1"/>
  <c r="U734" i="1" s="1"/>
  <c r="V734" i="1" s="1"/>
  <c r="R736" i="1"/>
  <c r="R738" i="1"/>
  <c r="R740" i="1"/>
  <c r="T50" i="1"/>
  <c r="U50" i="1" s="1"/>
  <c r="R52" i="1"/>
  <c r="R74" i="1"/>
  <c r="T77" i="1"/>
  <c r="U77" i="1" s="1"/>
  <c r="R94" i="1"/>
  <c r="T96" i="1"/>
  <c r="U96" i="1" s="1"/>
  <c r="V96" i="1" s="1"/>
  <c r="R101" i="1"/>
  <c r="T104" i="1"/>
  <c r="U104" i="1" s="1"/>
  <c r="R144" i="1"/>
  <c r="T149" i="1"/>
  <c r="U149" i="1" s="1"/>
  <c r="R152" i="1"/>
  <c r="R154" i="1"/>
  <c r="R156" i="1"/>
  <c r="R158" i="1"/>
  <c r="R160" i="1"/>
  <c r="R162" i="1"/>
  <c r="R549" i="1"/>
  <c r="T552" i="1"/>
  <c r="U552" i="1" s="1"/>
  <c r="R554" i="1"/>
  <c r="R662" i="1"/>
  <c r="T664" i="1"/>
  <c r="U664" i="1" s="1"/>
  <c r="T671" i="1"/>
  <c r="U671" i="1" s="1"/>
  <c r="T692" i="1"/>
  <c r="U692" i="1" s="1"/>
  <c r="R699" i="1"/>
  <c r="T708" i="1"/>
  <c r="U708" i="1" s="1"/>
  <c r="V708" i="1" s="1"/>
  <c r="T712" i="1"/>
  <c r="U712" i="1" s="1"/>
  <c r="R725" i="1"/>
  <c r="T730" i="1"/>
  <c r="U730" i="1" s="1"/>
  <c r="V730" i="1" s="1"/>
  <c r="T751" i="1"/>
  <c r="U751" i="1" s="1"/>
  <c r="V751" i="1" s="1"/>
  <c r="T279" i="1"/>
  <c r="U279" i="1" s="1"/>
  <c r="R279" i="1"/>
  <c r="T292" i="1"/>
  <c r="U292" i="1" s="1"/>
  <c r="R292" i="1"/>
  <c r="T298" i="1"/>
  <c r="U298" i="1" s="1"/>
  <c r="R298" i="1"/>
  <c r="R339" i="1"/>
  <c r="T339" i="1"/>
  <c r="U339" i="1" s="1"/>
  <c r="V339" i="1" s="1"/>
  <c r="T753" i="1"/>
  <c r="U753" i="1" s="1"/>
  <c r="R753" i="1"/>
  <c r="T26" i="1"/>
  <c r="U26" i="1" s="1"/>
  <c r="R33" i="1"/>
  <c r="T37" i="1"/>
  <c r="U37" i="1" s="1"/>
  <c r="T39" i="1"/>
  <c r="U39" i="1" s="1"/>
  <c r="T41" i="1"/>
  <c r="U41" i="1" s="1"/>
  <c r="T43" i="1"/>
  <c r="U43" i="1" s="1"/>
  <c r="T45" i="1"/>
  <c r="U45" i="1" s="1"/>
  <c r="R47" i="1"/>
  <c r="R55" i="1"/>
  <c r="T59" i="1"/>
  <c r="U59" i="1" s="1"/>
  <c r="T62" i="1"/>
  <c r="U62" i="1" s="1"/>
  <c r="T67" i="1"/>
  <c r="U67" i="1" s="1"/>
  <c r="R70" i="1"/>
  <c r="T81" i="1"/>
  <c r="U81" i="1" s="1"/>
  <c r="V81" i="1" s="1"/>
  <c r="R85" i="1"/>
  <c r="R89" i="1"/>
  <c r="R93" i="1"/>
  <c r="R98" i="1"/>
  <c r="R102" i="1"/>
  <c r="R106" i="1"/>
  <c r="R108" i="1"/>
  <c r="R110" i="1"/>
  <c r="R112" i="1"/>
  <c r="R114" i="1"/>
  <c r="R116" i="1"/>
  <c r="R124" i="1"/>
  <c r="T130" i="1"/>
  <c r="U130" i="1" s="1"/>
  <c r="R132" i="1"/>
  <c r="R135" i="1"/>
  <c r="T138" i="1"/>
  <c r="U138" i="1" s="1"/>
  <c r="R140" i="1"/>
  <c r="T166" i="1"/>
  <c r="U166" i="1" s="1"/>
  <c r="V166" i="1" s="1"/>
  <c r="T170" i="1"/>
  <c r="U170" i="1" s="1"/>
  <c r="T200" i="1"/>
  <c r="U200" i="1" s="1"/>
  <c r="R200" i="1"/>
  <c r="T204" i="1"/>
  <c r="U204" i="1" s="1"/>
  <c r="R204" i="1"/>
  <c r="T318" i="1"/>
  <c r="U318" i="1" s="1"/>
  <c r="R318" i="1"/>
  <c r="T354" i="1"/>
  <c r="U354" i="1" s="1"/>
  <c r="R354" i="1"/>
  <c r="T448" i="1"/>
  <c r="U448" i="1" s="1"/>
  <c r="R448" i="1"/>
  <c r="T451" i="1"/>
  <c r="U451" i="1" s="1"/>
  <c r="R451" i="1"/>
  <c r="T490" i="1"/>
  <c r="U490" i="1" s="1"/>
  <c r="R490" i="1"/>
  <c r="T511" i="1"/>
  <c r="U511" i="1" s="1"/>
  <c r="R511" i="1"/>
  <c r="T523" i="1"/>
  <c r="U523" i="1" s="1"/>
  <c r="V523" i="1" s="1"/>
  <c r="R523" i="1"/>
  <c r="T642" i="1"/>
  <c r="U642" i="1" s="1"/>
  <c r="R642" i="1"/>
  <c r="T203" i="1"/>
  <c r="U203" i="1" s="1"/>
  <c r="R203" i="1"/>
  <c r="T343" i="1"/>
  <c r="U343" i="1" s="1"/>
  <c r="R343" i="1"/>
  <c r="T351" i="1"/>
  <c r="U351" i="1" s="1"/>
  <c r="R351" i="1"/>
  <c r="T373" i="1"/>
  <c r="U373" i="1" s="1"/>
  <c r="R373" i="1"/>
  <c r="T443" i="1"/>
  <c r="U443" i="1" s="1"/>
  <c r="R443" i="1"/>
  <c r="T519" i="1"/>
  <c r="U519" i="1" s="1"/>
  <c r="R519" i="1"/>
  <c r="R659" i="1"/>
  <c r="T659" i="1"/>
  <c r="U659" i="1" s="1"/>
  <c r="V659" i="1" s="1"/>
  <c r="T201" i="1"/>
  <c r="U201" i="1" s="1"/>
  <c r="R201" i="1"/>
  <c r="T205" i="1"/>
  <c r="U205" i="1" s="1"/>
  <c r="R205" i="1"/>
  <c r="T215" i="1"/>
  <c r="U215" i="1" s="1"/>
  <c r="T223" i="1"/>
  <c r="U223" i="1" s="1"/>
  <c r="V223" i="1" s="1"/>
  <c r="T247" i="1"/>
  <c r="U247" i="1" s="1"/>
  <c r="V247" i="1" s="1"/>
  <c r="R294" i="1"/>
  <c r="T294" i="1"/>
  <c r="U294" i="1" s="1"/>
  <c r="T306" i="1"/>
  <c r="U306" i="1" s="1"/>
  <c r="R306" i="1"/>
  <c r="T337" i="1"/>
  <c r="U337" i="1" s="1"/>
  <c r="R337" i="1"/>
  <c r="R388" i="1"/>
  <c r="T388" i="1"/>
  <c r="U388" i="1" s="1"/>
  <c r="R391" i="1"/>
  <c r="T391" i="1"/>
  <c r="U391" i="1" s="1"/>
  <c r="T514" i="1"/>
  <c r="U514" i="1" s="1"/>
  <c r="R514" i="1"/>
  <c r="R568" i="1"/>
  <c r="T568" i="1"/>
  <c r="U568" i="1" s="1"/>
  <c r="T639" i="1"/>
  <c r="U639" i="1" s="1"/>
  <c r="R639" i="1"/>
  <c r="T347" i="1"/>
  <c r="U347" i="1" s="1"/>
  <c r="R347" i="1"/>
  <c r="T609" i="1"/>
  <c r="U609" i="1" s="1"/>
  <c r="R609" i="1"/>
  <c r="T678" i="1"/>
  <c r="U678" i="1" s="1"/>
  <c r="R678" i="1"/>
  <c r="T694" i="1"/>
  <c r="U694" i="1" s="1"/>
  <c r="R694" i="1"/>
  <c r="R25" i="1"/>
  <c r="T34" i="1"/>
  <c r="U34" i="1" s="1"/>
  <c r="V34" i="1" s="1"/>
  <c r="T36" i="1"/>
  <c r="U36" i="1" s="1"/>
  <c r="T38" i="1"/>
  <c r="U38" i="1" s="1"/>
  <c r="T40" i="1"/>
  <c r="U40" i="1" s="1"/>
  <c r="T42" i="1"/>
  <c r="U42" i="1" s="1"/>
  <c r="T44" i="1"/>
  <c r="U44" i="1" s="1"/>
  <c r="T46" i="1"/>
  <c r="U46" i="1" s="1"/>
  <c r="T54" i="1"/>
  <c r="U54" i="1" s="1"/>
  <c r="T63" i="1"/>
  <c r="U63" i="1" s="1"/>
  <c r="T66" i="1"/>
  <c r="U66" i="1" s="1"/>
  <c r="T73" i="1"/>
  <c r="U73" i="1" s="1"/>
  <c r="R107" i="1"/>
  <c r="R109" i="1"/>
  <c r="R111" i="1"/>
  <c r="R113" i="1"/>
  <c r="R115" i="1"/>
  <c r="R117" i="1"/>
  <c r="R126" i="1"/>
  <c r="R131" i="1"/>
  <c r="T134" i="1"/>
  <c r="U134" i="1" s="1"/>
  <c r="R139" i="1"/>
  <c r="T145" i="1"/>
  <c r="U145" i="1" s="1"/>
  <c r="T167" i="1"/>
  <c r="U167" i="1" s="1"/>
  <c r="R175" i="1"/>
  <c r="T175" i="1"/>
  <c r="U175" i="1" s="1"/>
  <c r="V175" i="1" s="1"/>
  <c r="T191" i="1"/>
  <c r="U191" i="1" s="1"/>
  <c r="T193" i="1"/>
  <c r="U193" i="1" s="1"/>
  <c r="T202" i="1"/>
  <c r="U202" i="1" s="1"/>
  <c r="R202" i="1"/>
  <c r="T206" i="1"/>
  <c r="U206" i="1" s="1"/>
  <c r="R206" i="1"/>
  <c r="T385" i="1"/>
  <c r="U385" i="1" s="1"/>
  <c r="R385" i="1"/>
  <c r="R401" i="1"/>
  <c r="T401" i="1"/>
  <c r="U401" i="1" s="1"/>
  <c r="R427" i="1"/>
  <c r="T427" i="1"/>
  <c r="U427" i="1" s="1"/>
  <c r="T515" i="1"/>
  <c r="U515" i="1" s="1"/>
  <c r="V515" i="1" s="1"/>
  <c r="R515" i="1"/>
  <c r="R534" i="1"/>
  <c r="T534" i="1"/>
  <c r="U534" i="1" s="1"/>
  <c r="V534" i="1" s="1"/>
  <c r="T616" i="1"/>
  <c r="U616" i="1" s="1"/>
  <c r="R616" i="1"/>
  <c r="T578" i="1"/>
  <c r="U578" i="1" s="1"/>
  <c r="R578" i="1"/>
  <c r="T583" i="1"/>
  <c r="U583" i="1" s="1"/>
  <c r="R583" i="1"/>
  <c r="T590" i="1"/>
  <c r="U590" i="1" s="1"/>
  <c r="V590" i="1" s="1"/>
  <c r="R590" i="1"/>
  <c r="T601" i="1"/>
  <c r="U601" i="1" s="1"/>
  <c r="V601" i="1" s="1"/>
  <c r="R601" i="1"/>
  <c r="T620" i="1"/>
  <c r="U620" i="1" s="1"/>
  <c r="R620" i="1"/>
  <c r="T646" i="1"/>
  <c r="U646" i="1" s="1"/>
  <c r="R646" i="1"/>
  <c r="R663" i="1"/>
  <c r="T663" i="1"/>
  <c r="U663" i="1" s="1"/>
  <c r="T682" i="1"/>
  <c r="U682" i="1" s="1"/>
  <c r="R682" i="1"/>
  <c r="T698" i="1"/>
  <c r="U698" i="1" s="1"/>
  <c r="R698" i="1"/>
  <c r="T560" i="1"/>
  <c r="U560" i="1" s="1"/>
  <c r="R560" i="1"/>
  <c r="T572" i="1"/>
  <c r="U572" i="1" s="1"/>
  <c r="R572" i="1"/>
  <c r="T686" i="1"/>
  <c r="U686" i="1" s="1"/>
  <c r="R686" i="1"/>
  <c r="T702" i="1"/>
  <c r="U702" i="1" s="1"/>
  <c r="V702" i="1" s="1"/>
  <c r="R702" i="1"/>
  <c r="R276" i="1"/>
  <c r="T278" i="1"/>
  <c r="U278" i="1" s="1"/>
  <c r="R302" i="1"/>
  <c r="R333" i="1"/>
  <c r="T335" i="1"/>
  <c r="U335" i="1" s="1"/>
  <c r="T371" i="1"/>
  <c r="U371" i="1" s="1"/>
  <c r="T390" i="1"/>
  <c r="U390" i="1" s="1"/>
  <c r="T392" i="1"/>
  <c r="U392" i="1" s="1"/>
  <c r="T450" i="1"/>
  <c r="U450" i="1" s="1"/>
  <c r="R492" i="1"/>
  <c r="R569" i="1"/>
  <c r="T576" i="1"/>
  <c r="U576" i="1" s="1"/>
  <c r="R576" i="1"/>
  <c r="T579" i="1"/>
  <c r="U579" i="1" s="1"/>
  <c r="V579" i="1" s="1"/>
  <c r="R579" i="1"/>
  <c r="R584" i="1"/>
  <c r="T600" i="1"/>
  <c r="U600" i="1" s="1"/>
  <c r="R600" i="1"/>
  <c r="R602" i="1"/>
  <c r="R621" i="1"/>
  <c r="R647" i="1"/>
  <c r="T690" i="1"/>
  <c r="U690" i="1" s="1"/>
  <c r="R690" i="1"/>
  <c r="T706" i="1"/>
  <c r="U706" i="1" s="1"/>
  <c r="V706" i="1" s="1"/>
  <c r="R706" i="1"/>
  <c r="T710" i="1"/>
  <c r="U710" i="1" s="1"/>
  <c r="R710" i="1"/>
  <c r="T735" i="1"/>
  <c r="U735" i="1" s="1"/>
  <c r="V735" i="1" s="1"/>
  <c r="R735" i="1"/>
  <c r="R758" i="1"/>
  <c r="T118" i="1"/>
  <c r="U118" i="1" s="1"/>
  <c r="R118" i="1"/>
  <c r="T127" i="1"/>
  <c r="U127" i="1" s="1"/>
  <c r="R127" i="1"/>
  <c r="T165" i="1"/>
  <c r="U165" i="1" s="1"/>
  <c r="V165" i="1" s="1"/>
  <c r="R165" i="1"/>
  <c r="R208" i="1"/>
  <c r="T208" i="1"/>
  <c r="U208" i="1" s="1"/>
  <c r="R212" i="1"/>
  <c r="T212" i="1"/>
  <c r="U212" i="1" s="1"/>
  <c r="V212" i="1" s="1"/>
  <c r="R220" i="1"/>
  <c r="T220" i="1"/>
  <c r="U220" i="1" s="1"/>
  <c r="V220" i="1" s="1"/>
  <c r="R226" i="1"/>
  <c r="T226" i="1"/>
  <c r="U226" i="1" s="1"/>
  <c r="R230" i="1"/>
  <c r="T230" i="1"/>
  <c r="U230" i="1" s="1"/>
  <c r="R234" i="1"/>
  <c r="T234" i="1"/>
  <c r="U234" i="1" s="1"/>
  <c r="R238" i="1"/>
  <c r="T238" i="1"/>
  <c r="U238" i="1" s="1"/>
  <c r="R244" i="1"/>
  <c r="T244" i="1"/>
  <c r="U244" i="1" s="1"/>
  <c r="V244" i="1" s="1"/>
  <c r="T53" i="1"/>
  <c r="U53" i="1" s="1"/>
  <c r="V53" i="1" s="1"/>
  <c r="R53" i="1"/>
  <c r="R24" i="1"/>
  <c r="R28" i="1"/>
  <c r="R32" i="1"/>
  <c r="R48" i="1"/>
  <c r="R57" i="1"/>
  <c r="T72" i="1"/>
  <c r="U72" i="1" s="1"/>
  <c r="V72" i="1" s="1"/>
  <c r="R72" i="1"/>
  <c r="T76" i="1"/>
  <c r="U76" i="1" s="1"/>
  <c r="V76" i="1" s="1"/>
  <c r="R76" i="1"/>
  <c r="T80" i="1"/>
  <c r="U80" i="1" s="1"/>
  <c r="V80" i="1" s="1"/>
  <c r="R80" i="1"/>
  <c r="R122" i="1"/>
  <c r="T143" i="1"/>
  <c r="U143" i="1" s="1"/>
  <c r="V143" i="1" s="1"/>
  <c r="R143" i="1"/>
  <c r="R150" i="1"/>
  <c r="T173" i="1"/>
  <c r="U173" i="1" s="1"/>
  <c r="R173" i="1"/>
  <c r="R177" i="1"/>
  <c r="T179" i="1"/>
  <c r="U179" i="1" s="1"/>
  <c r="R179" i="1"/>
  <c r="T181" i="1"/>
  <c r="U181" i="1" s="1"/>
  <c r="R181" i="1"/>
  <c r="T183" i="1"/>
  <c r="U183" i="1" s="1"/>
  <c r="R183" i="1"/>
  <c r="T185" i="1"/>
  <c r="U185" i="1" s="1"/>
  <c r="R185" i="1"/>
  <c r="T187" i="1"/>
  <c r="U187" i="1" s="1"/>
  <c r="R187" i="1"/>
  <c r="T189" i="1"/>
  <c r="U189" i="1" s="1"/>
  <c r="R189" i="1"/>
  <c r="T196" i="1"/>
  <c r="U196" i="1" s="1"/>
  <c r="R196" i="1"/>
  <c r="R209" i="1"/>
  <c r="T209" i="1"/>
  <c r="U209" i="1" s="1"/>
  <c r="R227" i="1"/>
  <c r="T227" i="1"/>
  <c r="U227" i="1" s="1"/>
  <c r="R231" i="1"/>
  <c r="T231" i="1"/>
  <c r="U231" i="1" s="1"/>
  <c r="R235" i="1"/>
  <c r="T235" i="1"/>
  <c r="U235" i="1" s="1"/>
  <c r="R239" i="1"/>
  <c r="T239" i="1"/>
  <c r="U239" i="1" s="1"/>
  <c r="T95" i="1"/>
  <c r="U95" i="1" s="1"/>
  <c r="V95" i="1" s="1"/>
  <c r="R95" i="1"/>
  <c r="T99" i="1"/>
  <c r="U99" i="1" s="1"/>
  <c r="R99" i="1"/>
  <c r="T103" i="1"/>
  <c r="U103" i="1" s="1"/>
  <c r="R103" i="1"/>
  <c r="T147" i="1"/>
  <c r="U147" i="1" s="1"/>
  <c r="V147" i="1" s="1"/>
  <c r="R147" i="1"/>
  <c r="R210" i="1"/>
  <c r="T210" i="1"/>
  <c r="U210" i="1" s="1"/>
  <c r="R216" i="1"/>
  <c r="T216" i="1"/>
  <c r="U216" i="1" s="1"/>
  <c r="R224" i="1"/>
  <c r="T224" i="1"/>
  <c r="U224" i="1" s="1"/>
  <c r="R228" i="1"/>
  <c r="T228" i="1"/>
  <c r="U228" i="1" s="1"/>
  <c r="R232" i="1"/>
  <c r="T232" i="1"/>
  <c r="U232" i="1" s="1"/>
  <c r="R236" i="1"/>
  <c r="T236" i="1"/>
  <c r="U236" i="1" s="1"/>
  <c r="R240" i="1"/>
  <c r="T240" i="1"/>
  <c r="U240" i="1" s="1"/>
  <c r="V240" i="1" s="1"/>
  <c r="R248" i="1"/>
  <c r="T248" i="1"/>
  <c r="U248" i="1" s="1"/>
  <c r="T58" i="1"/>
  <c r="U58" i="1" s="1"/>
  <c r="V58" i="1" s="1"/>
  <c r="R58" i="1"/>
  <c r="R71" i="1"/>
  <c r="R75" i="1"/>
  <c r="R79" i="1"/>
  <c r="T123" i="1"/>
  <c r="U123" i="1" s="1"/>
  <c r="V123" i="1" s="1"/>
  <c r="R123" i="1"/>
  <c r="R142" i="1"/>
  <c r="T151" i="1"/>
  <c r="U151" i="1" s="1"/>
  <c r="R151" i="1"/>
  <c r="R172" i="1"/>
  <c r="T174" i="1"/>
  <c r="U174" i="1" s="1"/>
  <c r="R174" i="1"/>
  <c r="T178" i="1"/>
  <c r="U178" i="1" s="1"/>
  <c r="R178" i="1"/>
  <c r="T180" i="1"/>
  <c r="U180" i="1" s="1"/>
  <c r="R180" i="1"/>
  <c r="T182" i="1"/>
  <c r="U182" i="1" s="1"/>
  <c r="R182" i="1"/>
  <c r="T184" i="1"/>
  <c r="U184" i="1" s="1"/>
  <c r="R184" i="1"/>
  <c r="T186" i="1"/>
  <c r="U186" i="1" s="1"/>
  <c r="R186" i="1"/>
  <c r="T188" i="1"/>
  <c r="U188" i="1" s="1"/>
  <c r="R188" i="1"/>
  <c r="R195" i="1"/>
  <c r="T197" i="1"/>
  <c r="U197" i="1" s="1"/>
  <c r="R197" i="1"/>
  <c r="R207" i="1"/>
  <c r="T207" i="1"/>
  <c r="U207" i="1" s="1"/>
  <c r="R211" i="1"/>
  <c r="T211" i="1"/>
  <c r="U211" i="1" s="1"/>
  <c r="R225" i="1"/>
  <c r="T225" i="1"/>
  <c r="U225" i="1" s="1"/>
  <c r="R229" i="1"/>
  <c r="T229" i="1"/>
  <c r="U229" i="1" s="1"/>
  <c r="R233" i="1"/>
  <c r="T233" i="1"/>
  <c r="U233" i="1" s="1"/>
  <c r="R237" i="1"/>
  <c r="T237" i="1"/>
  <c r="U237" i="1" s="1"/>
  <c r="R213" i="1"/>
  <c r="R217" i="1"/>
  <c r="R221" i="1"/>
  <c r="R241" i="1"/>
  <c r="R245" i="1"/>
  <c r="R249" i="1"/>
  <c r="T252" i="1"/>
  <c r="U252" i="1" s="1"/>
  <c r="R253" i="1"/>
  <c r="T271" i="1"/>
  <c r="U271" i="1" s="1"/>
  <c r="V271" i="1" s="1"/>
  <c r="R272" i="1"/>
  <c r="R328" i="1"/>
  <c r="T334" i="1"/>
  <c r="U334" i="1" s="1"/>
  <c r="V334" i="1" s="1"/>
  <c r="R334" i="1"/>
  <c r="T338" i="1"/>
  <c r="U338" i="1" s="1"/>
  <c r="V338" i="1" s="1"/>
  <c r="R338" i="1"/>
  <c r="R355" i="1"/>
  <c r="T357" i="1"/>
  <c r="U357" i="1" s="1"/>
  <c r="R357" i="1"/>
  <c r="T359" i="1"/>
  <c r="U359" i="1" s="1"/>
  <c r="R359" i="1"/>
  <c r="T361" i="1"/>
  <c r="U361" i="1" s="1"/>
  <c r="R361" i="1"/>
  <c r="T363" i="1"/>
  <c r="U363" i="1" s="1"/>
  <c r="R363" i="1"/>
  <c r="T365" i="1"/>
  <c r="U365" i="1" s="1"/>
  <c r="R365" i="1"/>
  <c r="R374" i="1"/>
  <c r="R376" i="1"/>
  <c r="R399" i="1"/>
  <c r="T399" i="1"/>
  <c r="U399" i="1" s="1"/>
  <c r="V399" i="1" s="1"/>
  <c r="T282" i="1"/>
  <c r="U282" i="1" s="1"/>
  <c r="R282" i="1"/>
  <c r="T284" i="1"/>
  <c r="U284" i="1" s="1"/>
  <c r="R284" i="1"/>
  <c r="T286" i="1"/>
  <c r="U286" i="1" s="1"/>
  <c r="R286" i="1"/>
  <c r="T288" i="1"/>
  <c r="U288" i="1" s="1"/>
  <c r="R288" i="1"/>
  <c r="T310" i="1"/>
  <c r="U310" i="1" s="1"/>
  <c r="R310" i="1"/>
  <c r="T314" i="1"/>
  <c r="U314" i="1" s="1"/>
  <c r="R314" i="1"/>
  <c r="T367" i="1"/>
  <c r="U367" i="1" s="1"/>
  <c r="R367" i="1"/>
  <c r="T369" i="1"/>
  <c r="U369" i="1" s="1"/>
  <c r="R369" i="1"/>
  <c r="T387" i="1"/>
  <c r="U387" i="1" s="1"/>
  <c r="R387" i="1"/>
  <c r="R403" i="1"/>
  <c r="T403" i="1"/>
  <c r="U403" i="1" s="1"/>
  <c r="T329" i="1"/>
  <c r="U329" i="1" s="1"/>
  <c r="V329" i="1" s="1"/>
  <c r="R329" i="1"/>
  <c r="T356" i="1"/>
  <c r="U356" i="1" s="1"/>
  <c r="R356" i="1"/>
  <c r="T358" i="1"/>
  <c r="U358" i="1" s="1"/>
  <c r="R358" i="1"/>
  <c r="T360" i="1"/>
  <c r="U360" i="1" s="1"/>
  <c r="R360" i="1"/>
  <c r="T362" i="1"/>
  <c r="U362" i="1" s="1"/>
  <c r="R362" i="1"/>
  <c r="T364" i="1"/>
  <c r="U364" i="1" s="1"/>
  <c r="R364" i="1"/>
  <c r="R418" i="1"/>
  <c r="T418" i="1"/>
  <c r="U418" i="1" s="1"/>
  <c r="V418" i="1" s="1"/>
  <c r="T273" i="1"/>
  <c r="U273" i="1" s="1"/>
  <c r="V273" i="1" s="1"/>
  <c r="R273" i="1"/>
  <c r="T277" i="1"/>
  <c r="U277" i="1" s="1"/>
  <c r="R277" i="1"/>
  <c r="T281" i="1"/>
  <c r="U281" i="1" s="1"/>
  <c r="R281" i="1"/>
  <c r="T283" i="1"/>
  <c r="U283" i="1" s="1"/>
  <c r="R283" i="1"/>
  <c r="T285" i="1"/>
  <c r="U285" i="1" s="1"/>
  <c r="R285" i="1"/>
  <c r="T287" i="1"/>
  <c r="U287" i="1" s="1"/>
  <c r="R287" i="1"/>
  <c r="T289" i="1"/>
  <c r="U289" i="1" s="1"/>
  <c r="R289" i="1"/>
  <c r="T293" i="1"/>
  <c r="U293" i="1" s="1"/>
  <c r="R293" i="1"/>
  <c r="R297" i="1"/>
  <c r="R299" i="1"/>
  <c r="R301" i="1"/>
  <c r="R303" i="1"/>
  <c r="R305" i="1"/>
  <c r="R307" i="1"/>
  <c r="R309" i="1"/>
  <c r="R313" i="1"/>
  <c r="T368" i="1"/>
  <c r="U368" i="1" s="1"/>
  <c r="R368" i="1"/>
  <c r="R386" i="1"/>
  <c r="R400" i="1"/>
  <c r="R404" i="1"/>
  <c r="R419" i="1"/>
  <c r="T424" i="1"/>
  <c r="U424" i="1" s="1"/>
  <c r="R426" i="1"/>
  <c r="T429" i="1"/>
  <c r="U429" i="1" s="1"/>
  <c r="T430" i="1"/>
  <c r="U430" i="1" s="1"/>
  <c r="T431" i="1"/>
  <c r="U431" i="1" s="1"/>
  <c r="T493" i="1"/>
  <c r="U493" i="1" s="1"/>
  <c r="R493" i="1"/>
  <c r="T512" i="1"/>
  <c r="U512" i="1" s="1"/>
  <c r="V512" i="1" s="1"/>
  <c r="R512" i="1"/>
  <c r="R520" i="1"/>
  <c r="T565" i="1"/>
  <c r="U565" i="1" s="1"/>
  <c r="V565" i="1" s="1"/>
  <c r="R565" i="1"/>
  <c r="R441" i="1"/>
  <c r="T442" i="1"/>
  <c r="U442" i="1" s="1"/>
  <c r="V442" i="1" s="1"/>
  <c r="R454" i="1"/>
  <c r="R471" i="1"/>
  <c r="R486" i="1"/>
  <c r="T497" i="1"/>
  <c r="U497" i="1" s="1"/>
  <c r="R497" i="1"/>
  <c r="T499" i="1"/>
  <c r="U499" i="1" s="1"/>
  <c r="R499" i="1"/>
  <c r="T501" i="1"/>
  <c r="U501" i="1" s="1"/>
  <c r="R501" i="1"/>
  <c r="T503" i="1"/>
  <c r="U503" i="1" s="1"/>
  <c r="R503" i="1"/>
  <c r="T505" i="1"/>
  <c r="U505" i="1" s="1"/>
  <c r="R505" i="1"/>
  <c r="T507" i="1"/>
  <c r="U507" i="1" s="1"/>
  <c r="R507" i="1"/>
  <c r="T517" i="1"/>
  <c r="U517" i="1" s="1"/>
  <c r="R517" i="1"/>
  <c r="R524" i="1"/>
  <c r="R526" i="1"/>
  <c r="R528" i="1"/>
  <c r="R530" i="1"/>
  <c r="R559" i="1"/>
  <c r="T561" i="1"/>
  <c r="U561" i="1" s="1"/>
  <c r="R561" i="1"/>
  <c r="T566" i="1"/>
  <c r="U566" i="1" s="1"/>
  <c r="V566" i="1" s="1"/>
  <c r="R566" i="1"/>
  <c r="T521" i="1"/>
  <c r="U521" i="1" s="1"/>
  <c r="R521" i="1"/>
  <c r="T582" i="1"/>
  <c r="U582" i="1" s="1"/>
  <c r="V582" i="1" s="1"/>
  <c r="R582" i="1"/>
  <c r="R455" i="1"/>
  <c r="T472" i="1"/>
  <c r="U472" i="1" s="1"/>
  <c r="R472" i="1"/>
  <c r="T488" i="1"/>
  <c r="U488" i="1" s="1"/>
  <c r="V488" i="1" s="1"/>
  <c r="R488" i="1"/>
  <c r="R496" i="1"/>
  <c r="T498" i="1"/>
  <c r="U498" i="1" s="1"/>
  <c r="R498" i="1"/>
  <c r="T500" i="1"/>
  <c r="U500" i="1" s="1"/>
  <c r="R500" i="1"/>
  <c r="T502" i="1"/>
  <c r="U502" i="1" s="1"/>
  <c r="R502" i="1"/>
  <c r="T504" i="1"/>
  <c r="U504" i="1" s="1"/>
  <c r="R504" i="1"/>
  <c r="T506" i="1"/>
  <c r="U506" i="1" s="1"/>
  <c r="R506" i="1"/>
  <c r="T508" i="1"/>
  <c r="U508" i="1" s="1"/>
  <c r="R508" i="1"/>
  <c r="R516" i="1"/>
  <c r="R525" i="1"/>
  <c r="R527" i="1"/>
  <c r="R529" i="1"/>
  <c r="R531" i="1"/>
  <c r="T577" i="1"/>
  <c r="U577" i="1" s="1"/>
  <c r="V577" i="1" s="1"/>
  <c r="R577" i="1"/>
  <c r="T586" i="1"/>
  <c r="U586" i="1" s="1"/>
  <c r="V586" i="1" s="1"/>
  <c r="R586" i="1"/>
  <c r="T591" i="1"/>
  <c r="U591" i="1" s="1"/>
  <c r="R591" i="1"/>
  <c r="T593" i="1"/>
  <c r="U593" i="1" s="1"/>
  <c r="R593" i="1"/>
  <c r="T595" i="1"/>
  <c r="U595" i="1" s="1"/>
  <c r="R595" i="1"/>
  <c r="T597" i="1"/>
  <c r="U597" i="1" s="1"/>
  <c r="R597" i="1"/>
  <c r="T599" i="1"/>
  <c r="U599" i="1" s="1"/>
  <c r="R599" i="1"/>
  <c r="R607" i="1"/>
  <c r="R624" i="1"/>
  <c r="R633" i="1"/>
  <c r="T650" i="1"/>
  <c r="U650" i="1" s="1"/>
  <c r="R650" i="1"/>
  <c r="T655" i="1"/>
  <c r="U655" i="1" s="1"/>
  <c r="R655" i="1"/>
  <c r="R669" i="1"/>
  <c r="T669" i="1"/>
  <c r="U669" i="1" s="1"/>
  <c r="T562" i="1"/>
  <c r="U562" i="1" s="1"/>
  <c r="R562" i="1"/>
  <c r="R581" i="1"/>
  <c r="T603" i="1"/>
  <c r="U603" i="1" s="1"/>
  <c r="V603" i="1" s="1"/>
  <c r="R603" i="1"/>
  <c r="R611" i="1"/>
  <c r="T613" i="1"/>
  <c r="U613" i="1" s="1"/>
  <c r="V613" i="1" s="1"/>
  <c r="R613" i="1"/>
  <c r="T630" i="1"/>
  <c r="U630" i="1" s="1"/>
  <c r="V630" i="1" s="1"/>
  <c r="R630" i="1"/>
  <c r="R637" i="1"/>
  <c r="T592" i="1"/>
  <c r="U592" i="1" s="1"/>
  <c r="R592" i="1"/>
  <c r="T594" i="1"/>
  <c r="U594" i="1" s="1"/>
  <c r="R594" i="1"/>
  <c r="T596" i="1"/>
  <c r="U596" i="1" s="1"/>
  <c r="R596" i="1"/>
  <c r="T598" i="1"/>
  <c r="U598" i="1" s="1"/>
  <c r="R598" i="1"/>
  <c r="T608" i="1"/>
  <c r="U608" i="1" s="1"/>
  <c r="R608" i="1"/>
  <c r="T625" i="1"/>
  <c r="U625" i="1" s="1"/>
  <c r="V625" i="1" s="1"/>
  <c r="R625" i="1"/>
  <c r="T634" i="1"/>
  <c r="U634" i="1" s="1"/>
  <c r="R634" i="1"/>
  <c r="T612" i="1"/>
  <c r="U612" i="1" s="1"/>
  <c r="R612" i="1"/>
  <c r="T638" i="1"/>
  <c r="U638" i="1" s="1"/>
  <c r="V638" i="1" s="1"/>
  <c r="R638" i="1"/>
  <c r="R665" i="1"/>
  <c r="T665" i="1"/>
  <c r="U665" i="1" s="1"/>
  <c r="T714" i="1"/>
  <c r="U714" i="1" s="1"/>
  <c r="T723" i="1"/>
  <c r="U723" i="1" s="1"/>
  <c r="R723" i="1"/>
  <c r="R731" i="1"/>
  <c r="T713" i="1"/>
  <c r="U713" i="1" s="1"/>
  <c r="T727" i="1"/>
  <c r="U727" i="1" s="1"/>
  <c r="V727" i="1" s="1"/>
  <c r="R727" i="1"/>
  <c r="T750" i="1"/>
  <c r="U750" i="1" s="1"/>
  <c r="R750" i="1"/>
  <c r="T732" i="1"/>
  <c r="U732" i="1" s="1"/>
  <c r="V732" i="1" s="1"/>
  <c r="R732" i="1"/>
  <c r="T759" i="1"/>
  <c r="U759" i="1" s="1"/>
  <c r="V759" i="1" s="1"/>
  <c r="R759" i="1"/>
  <c r="T755" i="1"/>
  <c r="U755" i="1" s="1"/>
  <c r="R755" i="1"/>
</calcChain>
</file>

<file path=xl/comments1.xml><?xml version="1.0" encoding="utf-8"?>
<comments xmlns="http://schemas.openxmlformats.org/spreadsheetml/2006/main">
  <authors>
    <author>Edwin Julian Garzon Angarita</author>
    <author>Paolita y John</author>
  </authors>
  <commentList>
    <comment ref="B9" authorId="0" shapeId="0">
      <text>
        <r>
          <rPr>
            <b/>
            <sz val="9"/>
            <color indexed="81"/>
            <rFont val="Tahoma"/>
            <family val="2"/>
          </rPr>
          <t>ADMINISTRATIVO
OPERATIVO
ASISTENCIAL</t>
        </r>
      </text>
    </comment>
    <comment ref="L9" authorId="1" shapeId="0">
      <text>
        <r>
          <rPr>
            <b/>
            <sz val="9"/>
            <color indexed="81"/>
            <rFont val="Tahoma"/>
            <family val="2"/>
          </rPr>
          <t>Describa los métodos de control actuales con los que cuenta la empresa para mitigar el riesgo evaluado.  Ejemplo
Riesgo: Ruido
Fuente:  Sistemas de amortiguación.
Medio:    Mediciones ambiental de ruido.
Persona: Elementos de protección personal. Protección auditiva.</t>
        </r>
        <r>
          <rPr>
            <sz val="9"/>
            <color indexed="81"/>
            <rFont val="Tahoma"/>
            <family val="2"/>
          </rPr>
          <t xml:space="preserve">
</t>
        </r>
      </text>
    </comment>
    <comment ref="O10" authorId="1" shapeId="0">
      <text>
        <r>
          <rPr>
            <b/>
            <sz val="12"/>
            <color indexed="81"/>
            <rFont val="Arial"/>
            <family val="2"/>
          </rPr>
          <t>10 - Muy Alto (MA): Se ha(n) detectado peligro(s) que determina(n) como posible la generación de incidentes o consecuencias muy significativas o la eficiencia del conjunto de medidas preventivas es nula o no existe.
6 - Alto (A):   Se ha(n) detectado algún(os) peligro(s) que pueden dar lugar a consecuencias significativa(s), o la eficacia del conjunto de medidas preventivas existentes es baja
2 - Medio (M): Se han detectado peligros que pueden dar lugar a consecuencias poco significativas o de menor importancia, o la eficacia del conjunto de medidas preventivas existentes es moderada.
No se ha detectado consecuencia alguna, o la eficacia del conjunto de medidas preventivas existentes es alta, o ambos. El riesgo está controlado.
No se asigna valor - Bajo(B): No se ha detectado consecuencia alguna, o la eficacia del conjunto de medidas preventivas existentes es alta, o ambos. El riesgo está controlado.</t>
        </r>
      </text>
    </comment>
    <comment ref="P10" authorId="1" shapeId="0">
      <text>
        <r>
          <rPr>
            <b/>
            <sz val="12"/>
            <color indexed="81"/>
            <rFont val="Arial"/>
            <family val="2"/>
          </rPr>
          <t>NIVEL DE EXPOSICIÓN
4 - Continua (EC): La situación de exposición se presenta sin interrupción o varias veces con tiempo prolongado durante la jornada laboral.
3 - Frecuente (EF): La situación de exposición se presenta varias veces durante la jornada laboral por tiempos cortos.
2 - Ocasional (EO): La situación de exposición se presenta alguna vez durante la jornada laboral y por un periodo de tiempo corto.
1 - Esporádica (EE): La situación de exposición se presenta de manera eventual.</t>
        </r>
        <r>
          <rPr>
            <sz val="9"/>
            <color indexed="81"/>
            <rFont val="Tahoma"/>
            <family val="2"/>
          </rPr>
          <t xml:space="preserve">
</t>
        </r>
      </text>
    </comment>
    <comment ref="Q10" authorId="1" shapeId="0">
      <text>
        <r>
          <rPr>
            <sz val="12"/>
            <color indexed="81"/>
            <rFont val="Arial"/>
            <family val="2"/>
          </rPr>
          <t xml:space="preserve">NIVELES DE DEFICIENCIA ( ND)
NIVEL DE EXPOSICIÓN (NE)
ND 10 - NE  4 = MA-40
ND  6 -  NE  3 = MA-30
ND  2 -  NE  2 = A-20
ND 10-  NE  1 = A-10
ND  6 -  NE  4 = MA-24
ND  6-   NE  3= A-18
ND  6-   NE  2=A-12
ND  6-   NE  1=M-6
ND  2-   NE  4=M-8
ND  2 -  NE  3 = M-6
ND  2 -  NE  2 =B-4
ND  2 -   NE 1 = B-2 </t>
        </r>
      </text>
    </comment>
    <comment ref="R10" authorId="1" shapeId="0">
      <text>
        <r>
          <rPr>
            <sz val="12"/>
            <color indexed="81"/>
            <rFont val="Arial"/>
            <family val="2"/>
          </rPr>
          <t>Muy Alto (MA) Entre 40 y 24: Situación deficiente con exposición continua, o muy deficiente con exposición frecuente. Normalmente la materialización del riesgo ocurre con frecuencia.
Alto (A) Entre 20 y 10: Situación deficiente con exposición frecuente u ocasional, o bien situación muy deficiente con exposición ocasional o esporádica.  La materialización del Riesgo es posible que suceda varias veces en la vida laboral.
Medio (M) Entre 8 y 6: Situación deficiente con exposición esporádica, o bien situación mejorable con exposición continuada o frecuente.  Es posible que suceda el daño alguna vez.
Bajo (B) Entre 4 y 2:  Situación mejorable con exposición ocasional o esporádica, o situación sin anomalía destacable con cualquier nivel de exposición. No es esperable que se materialice el riesgo, aunque puede ser concebibl</t>
        </r>
        <r>
          <rPr>
            <sz val="12"/>
            <color indexed="81"/>
            <rFont val="Tahoma"/>
            <family val="2"/>
          </rPr>
          <t>e.</t>
        </r>
      </text>
    </comment>
    <comment ref="S10" authorId="1" shapeId="0">
      <text>
        <r>
          <rPr>
            <sz val="12"/>
            <color indexed="81"/>
            <rFont val="Arial"/>
            <family val="2"/>
          </rPr>
          <t>100 -  Mortal o Catastrófico (M)  Muerte (s)
60 - Muy grave (MG): Lesiones o enfermedades graves irreparables (Incapacidad permanente parcial o invalidez).
25 - Grave (G): Lesiones o enfermedades con incapacidad laboral temporal (ILT).
10 - Leve (L): Lesiones o enfermedades que no requieren incapacidad.</t>
        </r>
      </text>
    </comment>
    <comment ref="T10" authorId="1" shapeId="0">
      <text>
        <r>
          <rPr>
            <b/>
            <sz val="12"/>
            <color indexed="81"/>
            <rFont val="Arial"/>
            <family val="2"/>
          </rPr>
          <t>NIVEL DEL RIESGO:
I   4000-600: Situación crítica, Suspender actividades hasta que el riesgo esté bajo control. Intervención urgente.
II   500 – 150: Corregir y adoptar medidas de control de inmediato. Sin embargo, suspenda actividades si el nivel de riesgo está por encima o igual de 360.
III  120 – 40:  Mejorar si es posible. Sería conveniente justificar la intervención y su rentabilidad.
IV 20:  Mantener las medidas de control existentes, pero se deberían considerar soluciones o mejoras y se deben hacer comprobaciones periódicas para asegurar que el riesgo aún es aceptable.</t>
        </r>
        <r>
          <rPr>
            <sz val="20"/>
            <color indexed="81"/>
            <rFont val="Tahoma"/>
            <family val="2"/>
          </rPr>
          <t xml:space="preserve">
</t>
        </r>
      </text>
    </comment>
    <comment ref="U10" authorId="1" shapeId="0">
      <text>
        <r>
          <rPr>
            <sz val="12"/>
            <color indexed="81"/>
            <rFont val="Arial"/>
            <family val="2"/>
          </rPr>
          <t>I No aceptable
II No aceptable
III Aceptable
IV Aceptable</t>
        </r>
      </text>
    </comment>
    <comment ref="V10" authorId="1" shapeId="0">
      <text>
        <r>
          <rPr>
            <sz val="12"/>
            <color indexed="81"/>
            <rFont val="Arial"/>
            <family val="2"/>
          </rPr>
          <t>I No aceptable
II No aceptable
III Aceptable
IV Aceptable</t>
        </r>
      </text>
    </comment>
    <comment ref="Z10" authorId="1" shapeId="0">
      <text>
        <r>
          <rPr>
            <b/>
            <sz val="9"/>
            <color indexed="81"/>
            <rFont val="Tahoma"/>
            <family val="2"/>
          </rPr>
          <t>Eliminar total y definitivamente  un proceso, sustancia, procedimiento, instalación con lo cual el peligro desaparece. Por ejemplo: introducir dispositivos mecánicos de levantamiento para eliminar el peligro de manipulación manual.</t>
        </r>
        <r>
          <rPr>
            <sz val="9"/>
            <color indexed="81"/>
            <rFont val="Tahoma"/>
            <family val="2"/>
          </rPr>
          <t xml:space="preserve">
</t>
        </r>
      </text>
    </comment>
    <comment ref="AA10" authorId="1" shapeId="0">
      <text>
        <r>
          <rPr>
            <b/>
            <sz val="9"/>
            <color indexed="81"/>
            <rFont val="Tahoma"/>
            <family val="2"/>
          </rPr>
          <t>Sustituir o modificar parcialmente un proceso, sustancia, procedimiento o instalación, con lo cual el peligro se minimiza o se cambia por uno de menor impacto reduciendo el potencial de daño. Por ejemplo: reducir la fuerza, el amperaje, la presión, la temperatura, sustituir un material por otro menos peligroso.</t>
        </r>
      </text>
    </comment>
    <comment ref="AB10" authorId="0" shapeId="0">
      <text>
        <r>
          <rPr>
            <b/>
            <sz val="9"/>
            <color indexed="81"/>
            <rFont val="Tahoma"/>
            <family val="2"/>
          </rPr>
          <t>Implican el uso de tecnologías para limitar el contacto con la fuente del peligro o  la propagación del mismo, funcionan independientemente de las decisiones humanas. Por ejemplo: Instalar sistemas de ventilación, protección para las máquinas, enclavamiento, cerramiento acústico, etc.</t>
        </r>
      </text>
    </comment>
    <comment ref="AC10" authorId="1" shapeId="0">
      <text>
        <r>
          <rPr>
            <b/>
            <sz val="9"/>
            <color indexed="81"/>
            <rFont val="Tahoma"/>
            <family val="2"/>
          </rPr>
          <t>Incluye la identificación y comunicación efectiva de los peligros, así como las advertencias necesarias para mejorar el nivel de alerta  y así evitar la materialización de los mismos, también se incluyen las iniciativas de la compañía mediante programas o medidas específicas para el seguimiento y/o administración de los controles necesarios. Por ejemplo: Señales de seguridad, instalación de alarmas, procedimientos de seguridad, inspecciones de los equipos, controles de acceso, capacitación del personal, permisos de trabajo y etiquetado.</t>
        </r>
      </text>
    </comment>
    <comment ref="AD10" authorId="1" shapeId="0">
      <text>
        <r>
          <rPr>
            <b/>
            <sz val="9"/>
            <color indexed="81"/>
            <rFont val="Tahoma"/>
            <family val="2"/>
          </rPr>
          <t>Protección puntual en las personas. Por ejemplo: Gafas de seguridad, protección auditiva, máscaras faciales, arneses y eslingas de seguridad, respiradores, guantes, etc.</t>
        </r>
      </text>
    </comment>
  </commentList>
</comments>
</file>

<file path=xl/sharedStrings.xml><?xml version="1.0" encoding="utf-8"?>
<sst xmlns="http://schemas.openxmlformats.org/spreadsheetml/2006/main" count="15648" uniqueCount="1047">
  <si>
    <t>PÁGINA: X de Y</t>
  </si>
  <si>
    <t>MACRO
PROCESO</t>
  </si>
  <si>
    <t>PROCESO</t>
  </si>
  <si>
    <t>AREA</t>
  </si>
  <si>
    <t>ACTIVIDADES</t>
  </si>
  <si>
    <t>TAREAS</t>
  </si>
  <si>
    <t>TAREAS
RUTINARIA</t>
  </si>
  <si>
    <t>PELIGRO</t>
  </si>
  <si>
    <t>EFECTOS POSIBLES</t>
  </si>
  <si>
    <t>CONTROLES EXISTENTES</t>
  </si>
  <si>
    <t>EVALUACIÓN DEL RIESGO</t>
  </si>
  <si>
    <t>VALORACIÓN DEL RIESGO</t>
  </si>
  <si>
    <t>CRITERIOS PARA ESTABLECER CONTROLES</t>
  </si>
  <si>
    <t>MEDIDAS DE INTERVENCIÓN</t>
  </si>
  <si>
    <t>SI</t>
  </si>
  <si>
    <t>NO</t>
  </si>
  <si>
    <t>DESCRIPCIÓN</t>
  </si>
  <si>
    <t>CLASIFICACIÓN</t>
  </si>
  <si>
    <t xml:space="preserve">FUENTE </t>
  </si>
  <si>
    <t>MEDIO</t>
  </si>
  <si>
    <t>TRABAJADOR</t>
  </si>
  <si>
    <t>NIVEL DE DEFICIENCIA</t>
  </si>
  <si>
    <t>NIVEL DE EXPOSICIÓN</t>
  </si>
  <si>
    <t>NIVEL DE PROBABILIDAD (ND*NE)</t>
  </si>
  <si>
    <t>INTERPRETACIÓN NIVEL DE PROBABILIDAD</t>
  </si>
  <si>
    <t>NIVEL DE CONSECUENCIA</t>
  </si>
  <si>
    <t>NIVEL DE RIESGO (NR) E INTERVENCIÓN</t>
  </si>
  <si>
    <t>INTERPRETACIÓN DEL NR</t>
  </si>
  <si>
    <t>ACEPTABILIDAD DEL RIESGO</t>
  </si>
  <si>
    <t>No DE EXPUESTOS</t>
  </si>
  <si>
    <t>PEOR CONSECUENCIA</t>
  </si>
  <si>
    <t>EXISTENCIA DE REQUISITO LEGAL</t>
  </si>
  <si>
    <t>ELIMINACIÓN</t>
  </si>
  <si>
    <t>SUSTITUCIÓN</t>
  </si>
  <si>
    <t>CONTROLES DE INGENIERÍA</t>
  </si>
  <si>
    <t>CONTROLES ADMINISTRATIVOS, SEÑALIZACIÓN, ADVERTENCIA</t>
  </si>
  <si>
    <t>EQUIPOS / ELEMENTOS DE PROTECCIÓN PERSONAL</t>
  </si>
  <si>
    <t>Determinación del nivel de deficiencia</t>
  </si>
  <si>
    <t>Nivel de deficiencia</t>
  </si>
  <si>
    <t>Valor de</t>
  </si>
  <si>
    <t>Significado</t>
  </si>
  <si>
    <t>Nivel de exposicion</t>
  </si>
  <si>
    <t>ND</t>
  </si>
  <si>
    <t>Niveles de probabilidad</t>
  </si>
  <si>
    <t>Nivel de exposición (NE)</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</si>
  <si>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</si>
  <si>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</si>
  <si>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</si>
  <si>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</si>
  <si>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MA - 40</t>
  </si>
  <si>
    <t>MA - 30</t>
  </si>
  <si>
    <t>A - 20</t>
  </si>
  <si>
    <t>A - 10</t>
  </si>
  <si>
    <t>Medio (M)</t>
  </si>
  <si>
    <t>Se han detectado peligros que pueden dar lugar a consecuencias poco significativas o  de  menor  importancia,  o  la  eficacia  del  conjunto  de  medidas  preventivas existentes es moderada, o ambos.</t>
  </si>
  <si>
    <t>(ND)</t>
  </si>
  <si>
    <t>MA - 24</t>
  </si>
  <si>
    <t>A - 18</t>
  </si>
  <si>
    <t>A - 12</t>
  </si>
  <si>
    <t>M - 6</t>
  </si>
  <si>
    <t>Bajo (B)</t>
  </si>
  <si>
    <t>No se</t>
  </si>
  <si>
    <t>No se ha detectado consecuencia alguna, o la eficacia del conjunto de medidas preventivas existentes es alta, o ambos. El riesgo está controlado. Estos peligros se clasifican directamente en el nivel de riesgo y de intervención cuatro (IV) Véase la Tabla 8.</t>
  </si>
  <si>
    <t>M - 8</t>
  </si>
  <si>
    <t>B - 4</t>
  </si>
  <si>
    <t>B - 2</t>
  </si>
  <si>
    <t>Asigna Valor</t>
  </si>
  <si>
    <t>Determinación del nivel de exposición</t>
  </si>
  <si>
    <t>Determinación del nivel de riesgo</t>
  </si>
  <si>
    <t>Nivel de Exposición</t>
  </si>
  <si>
    <t>Valor de NE</t>
  </si>
  <si>
    <t>Nivel de Riesgo</t>
  </si>
  <si>
    <t>Nivel de Probabilidad (NP)</t>
  </si>
  <si>
    <t>Continua (EC)</t>
  </si>
  <si>
    <t>La situación de exposición se presenta sin interrupción o varias veces con tiempo prolongado durante la jornada laboral.</t>
  </si>
  <si>
    <t>NR = NP x NC</t>
  </si>
  <si>
    <t>40 - 24</t>
  </si>
  <si>
    <t>Frecuente (EF)</t>
  </si>
  <si>
    <t>La situación de exposición se presenta varias veces durante la jornada laboral por tiempos cortos.</t>
  </si>
  <si>
    <t>Nivel de Consecuencia (NC)</t>
  </si>
  <si>
    <t>I</t>
  </si>
  <si>
    <t>II</t>
  </si>
  <si>
    <t>Ocasional (EO)</t>
  </si>
  <si>
    <t>La situación de exposición se presenta alguna vez durante la jornada laboral y por un periodo de tiempo corto.</t>
  </si>
  <si>
    <t>4000 - 2400</t>
  </si>
  <si>
    <t>2000 - 1200</t>
  </si>
  <si>
    <t>800 - 600</t>
  </si>
  <si>
    <t>400 - 200</t>
  </si>
  <si>
    <t>Esporádica (EE)</t>
  </si>
  <si>
    <t>La situación de exposición se presenta de manera eventual.</t>
  </si>
  <si>
    <t>II        200</t>
  </si>
  <si>
    <t>Nivel de Probabilidad</t>
  </si>
  <si>
    <t>2400 - 1440</t>
  </si>
  <si>
    <t>1200 - 600</t>
  </si>
  <si>
    <t>480 - 360</t>
  </si>
  <si>
    <t>120       III</t>
  </si>
  <si>
    <t>Valor de NP</t>
  </si>
  <si>
    <t>III</t>
  </si>
  <si>
    <t>Entre 40 y 24</t>
  </si>
  <si>
    <t>Situación deficiente con exposición continua, o muy deficiente con exposición frecuente. Normalmente la materialización del riesgo ocurre con frecuencia.</t>
  </si>
  <si>
    <t>1000 - 600</t>
  </si>
  <si>
    <t>500 - 250</t>
  </si>
  <si>
    <t>200 - 150</t>
  </si>
  <si>
    <t>100 - 50</t>
  </si>
  <si>
    <t>Entre 20 y 10</t>
  </si>
  <si>
    <t>Situación deficiente con exposición frecuente u ocasional, o bien situación muy deficiente con exposición ocasional o esporádica. La materialización del riesgo es posible que suceda varias veces en la vida laboral.</t>
  </si>
  <si>
    <t>III        40</t>
  </si>
  <si>
    <t>Entre 8 y 6</t>
  </si>
  <si>
    <t>Situación deficiente con exposición esporádica, o bien situación mejorable con exposición continuada o frecuente. Es posible que suceda el daño alguna vez.</t>
  </si>
  <si>
    <t>Entre 4 y 2</t>
  </si>
  <si>
    <t>Situación mejorable con exposición ocasional o esporádica, o situación sin anomalía destacable con cualquier nivel de exposición. No es esperable que se materialice el riesgo, aunque puede ser concebible.</t>
  </si>
  <si>
    <t>III       100</t>
  </si>
  <si>
    <t>80 - 60</t>
  </si>
  <si>
    <t>IV       20</t>
  </si>
  <si>
    <t>Determinación del nivel de consecuencias</t>
  </si>
  <si>
    <t>Aceptabilidad del riesgo</t>
  </si>
  <si>
    <t>Nivel de</t>
  </si>
  <si>
    <t>NC</t>
  </si>
  <si>
    <t>Consecuencias</t>
  </si>
  <si>
    <t>Daños personales</t>
  </si>
  <si>
    <t>No Aceptable</t>
  </si>
  <si>
    <t>Mortal o Catastrófico (M)</t>
  </si>
  <si>
    <t>Muerte(s).</t>
  </si>
  <si>
    <t>Aceptable con control específico</t>
  </si>
  <si>
    <t>Muy grave (MG)</t>
  </si>
  <si>
    <t>Lesiones o enfermedades graves irreparables (Incapacidad permanente parcial o invalidez).</t>
  </si>
  <si>
    <t>Grave (G)</t>
  </si>
  <si>
    <t>Lesiones o enfermedades con incapacidad laboral temporal (ILT).</t>
  </si>
  <si>
    <t>IV</t>
  </si>
  <si>
    <t>Aceptable</t>
  </si>
  <si>
    <t>Leve (L)</t>
  </si>
  <si>
    <t>Lesiones o enfermedades que no requieren incapacidad.</t>
  </si>
  <si>
    <t>significado del nivel de Riesgos</t>
  </si>
  <si>
    <t>Nivel de riesgo</t>
  </si>
  <si>
    <t>Valor de NR</t>
  </si>
  <si>
    <t>4 000 - 600</t>
  </si>
  <si>
    <t>Situación crítica. Suspender actividades hasta que el riesgo esté bajo control. Intervención urgente.</t>
  </si>
  <si>
    <t>500 - 150</t>
  </si>
  <si>
    <t>Corregir y adoptar medidas de control de inmediato. Sin embargo, suspenda actividades si el nivel de riesgo está por encima o igual de 360.</t>
  </si>
  <si>
    <t>120 - 40</t>
  </si>
  <si>
    <t>Mejorar si es posible. Sería conveniente justificar la intervención y su rentabilidad.</t>
  </si>
  <si>
    <t>Mantener las medidas de control existentes, pero se deberían considerar soluciones o mejoras y se deben hacer comprobaciones periódicas para asegurar que el riesgo aún es aceptable.</t>
  </si>
  <si>
    <t>MATRIZ DE IDENTIFICACION Y CONTROL DE PELIGROS</t>
  </si>
  <si>
    <t>ANEXO 1 VALORACION DEL RIESGO</t>
  </si>
  <si>
    <t>DESCRIPCION</t>
  </si>
  <si>
    <t>TABLA DE PELIGROS CLASIFICICACION</t>
  </si>
  <si>
    <t>Biológico</t>
  </si>
  <si>
    <t>Físico</t>
  </si>
  <si>
    <t>Químico</t>
  </si>
  <si>
    <t>Psicosocial</t>
  </si>
  <si>
    <t>Biomecánicos</t>
  </si>
  <si>
    <t>Condiciones de seguridad</t>
  </si>
  <si>
    <t>Fenómenos</t>
  </si>
  <si>
    <t>naturales*</t>
  </si>
  <si>
    <t>Ruido (de</t>
  </si>
  <si>
    <t>Polvos orgánicos</t>
  </si>
  <si>
    <t>Gestión organizacional (estilo de mando, pago,</t>
  </si>
  <si>
    <t>Postura (prolongada</t>
  </si>
  <si>
    <t>Mecánico (elementos o partes  de máquinas,  herramientas, equipos, piezas a trabajar, materiales</t>
  </si>
  <si>
    <t>Sismo</t>
  </si>
  <si>
    <t>Virus</t>
  </si>
  <si>
    <t>impacto, intermitente,</t>
  </si>
  <si>
    <t>inorgánicos</t>
  </si>
  <si>
    <t>contratación, participación, inducción y capacitación, bienestar social, evaluación del desempeño, manejo de cambios).</t>
  </si>
  <si>
    <t>mantenida,  forzada, anti gravitacional)</t>
  </si>
  <si>
    <t>proyectados sólidos o fluidos)</t>
  </si>
  <si>
    <t>continuo)</t>
  </si>
  <si>
    <t>Iluminación (luz</t>
  </si>
  <si>
    <t>Fibras</t>
  </si>
  <si>
    <t>Características   de   la   organización   del trabajo (comunicación, tecnología, organización del trabajo, demandas cualitativas y cuantitativas de la labor).</t>
  </si>
  <si>
    <t>Esfuerzo</t>
  </si>
  <si>
    <t>Eléctrico  (alta   y   baja  tensión,</t>
  </si>
  <si>
    <t>Terremoto</t>
  </si>
  <si>
    <t>Bacterias</t>
  </si>
  <si>
    <t>visible por exceso o deficiencia)</t>
  </si>
  <si>
    <t>estática)</t>
  </si>
  <si>
    <t>Vibración   (cuerpo</t>
  </si>
  <si>
    <t>Líquidos (nieblas y rocíos)</t>
  </si>
  <si>
    <t>Características del grupo social de trabajo</t>
  </si>
  <si>
    <t>Movimiento</t>
  </si>
  <si>
    <t>Locativo (sistemas y medios de</t>
  </si>
  <si>
    <t>Vendaval</t>
  </si>
  <si>
    <t>entero,  segmentaria)</t>
  </si>
  <si>
    <t>(relaciones, cohesión, calidad de interacciones, trabajo en equipo).</t>
  </si>
  <si>
    <t>repetitivo</t>
  </si>
  <si>
    <t>almacenamiento), superficies de trabajo  (irregulares,  deslizantes,</t>
  </si>
  <si>
    <t>Hongos</t>
  </si>
  <si>
    <t>con diferencia del nivel), condiciones de orden y aseo, (caídas de objeto)</t>
  </si>
  <si>
    <t>Temperaturas</t>
  </si>
  <si>
    <t>Gases y vapores</t>
  </si>
  <si>
    <t>Condiciones  de  la  tarea  (carga  mental,</t>
  </si>
  <si>
    <t>Manipulación</t>
  </si>
  <si>
    <t>Tecnológico (explosión, fuga,</t>
  </si>
  <si>
    <t>Inundación</t>
  </si>
  <si>
    <t>Ricketsias</t>
  </si>
  <si>
    <t>extremas  (calor  y frío)</t>
  </si>
  <si>
    <t>contenido de    la tarea, demandas emocionales, sistemas de control,</t>
  </si>
  <si>
    <t>manual de cargas</t>
  </si>
  <si>
    <t>derrame, incendio)</t>
  </si>
  <si>
    <t>Definición de roles, monotonía, etc).</t>
  </si>
  <si>
    <t>Presión</t>
  </si>
  <si>
    <t>Humos    metálicos,</t>
  </si>
  <si>
    <t>Interface  persona  -  tarea  (conocimientos,</t>
  </si>
  <si>
    <t>Accidentes de tránsito</t>
  </si>
  <si>
    <t>Derrumbe</t>
  </si>
  <si>
    <t>atmosférica</t>
  </si>
  <si>
    <t>no metálicos</t>
  </si>
  <si>
    <t>habilidades en relación con la demanda de la tarea, iniciativa, autonomía y reconocimiento,</t>
  </si>
  <si>
    <t>Parásitos</t>
  </si>
  <si>
    <t>(normal y ajustada)</t>
  </si>
  <si>
    <t>identificación de la persona con la tarea y la organización).</t>
  </si>
  <si>
    <t>Radiaciones</t>
  </si>
  <si>
    <t>Material particulado</t>
  </si>
  <si>
    <t>Jornada de trabajo (pausas, trabajo nocturno,</t>
  </si>
  <si>
    <t>Públicos (robos, atracos, asaltos,</t>
  </si>
  <si>
    <t>Precipitaciones,</t>
  </si>
  <si>
    <t>Picaduras</t>
  </si>
  <si>
    <t>ionizantes   (rayos x,  gama,  beta  y alfa)</t>
  </si>
  <si>
    <t>rotación, horas extras, descansos)</t>
  </si>
  <si>
    <t>atentados, de  orden  público, etc.)</t>
  </si>
  <si>
    <t>(lluvias, granizadas, heladas)</t>
  </si>
  <si>
    <t>Radiaciones no</t>
  </si>
  <si>
    <t>Trabajo en alturas</t>
  </si>
  <si>
    <t>ionizantes    (láser, ultravioleta, infrarroja, radiofrecuencia, microondas)</t>
  </si>
  <si>
    <t>Mordeduras</t>
  </si>
  <si>
    <t>Fluidos o</t>
  </si>
  <si>
    <t>Espacios confinados</t>
  </si>
  <si>
    <t>excrementos</t>
  </si>
  <si>
    <t>* Tener en cuenta únicamente los peligros de fenómenos naturales que afectan la seguridad y bienestar de las personas en el desarrollo de una actividad. En el</t>
  </si>
  <si>
    <t>Plan de emergencia de cada empresa, se considerarán todos los fenómenos naturales que pudieran afectarla.</t>
  </si>
  <si>
    <t>ANEXO 2 TABLA DE PELIGROS</t>
  </si>
  <si>
    <t xml:space="preserve">DETERMINACIÓN DE CUALITATIVA DEL NIVEL DE DEFICIENCIA DE LOS PELIGROS HIGIÉNICOS
GTC 45 - Actualización
</t>
  </si>
  <si>
    <t>No se asigna Valor</t>
  </si>
  <si>
    <t>Iluminación</t>
  </si>
  <si>
    <t>Muy Alto</t>
  </si>
  <si>
    <t>Ausencia de luz natural o artificial</t>
  </si>
  <si>
    <t>Alto</t>
  </si>
  <si>
    <t>Deficiencia de luz natural con sombras evidentes y dificultad para leer</t>
  </si>
  <si>
    <t>Medio</t>
  </si>
  <si>
    <t>Percepción de algunas sombras al ejecutar una actividad – escribir</t>
  </si>
  <si>
    <t>Bajo</t>
  </si>
  <si>
    <t>Ausencia de sombras</t>
  </si>
  <si>
    <t>Ruido</t>
  </si>
  <si>
    <t>No escuchar una conversación a tono normal o a una distancia menos de 50 cm</t>
  </si>
  <si>
    <t>Escuchar la Conversación a una distancia de 1 m en tono normal</t>
  </si>
  <si>
    <t>Escuchar la conversación a una distancia de 2 m en tono normal</t>
  </si>
  <si>
    <t>No hay dificultad para escuchar una conversación a tono normal a mas de 2 m</t>
  </si>
  <si>
    <t>Radiaciones Ionizantes</t>
  </si>
  <si>
    <t>Exposición frecuente (una o más veces por jornada o turno)</t>
  </si>
  <si>
    <t>Exposición regular (una o más veces en la semana)</t>
  </si>
  <si>
    <t>Ocasionalmente y/o vecindad</t>
  </si>
  <si>
    <t>Rara vez, casi nunca sucede la exposición</t>
  </si>
  <si>
    <t>Radiaciones No Ionizantes</t>
  </si>
  <si>
    <t>Ocho horas (8) o más de exposición por jornada de turno</t>
  </si>
  <si>
    <t>Entre seis (6) y ocho (8) horas por jornada o turno</t>
  </si>
  <si>
    <t>Entre dos (2) y seis (6) horas por jornada o turno</t>
  </si>
  <si>
    <t>Menos de dos (2) horas por jornada o turno</t>
  </si>
  <si>
    <t>Temperaturas extremas</t>
  </si>
  <si>
    <t>Percepción subjetiva de calor o frio en forma inmediata</t>
  </si>
  <si>
    <t>Percepción subjetiva de calor o frio luego de permanecer 5 min en el sitio</t>
  </si>
  <si>
    <t>Percepción de algún disconfort con la temperatura luego de permanecer 15 min en el área</t>
  </si>
  <si>
    <t>Sensación de confort térmico</t>
  </si>
  <si>
    <t>Vibraciones</t>
  </si>
  <si>
    <t>Percibir notoriamente vibraciones en el puesto de trabajo</t>
  </si>
  <si>
    <t>Percibir sensiblemente vibraciones en el puesto de trabajo</t>
  </si>
  <si>
    <t>Percibir moderadamente vibraciones en el puesto de trabajo</t>
  </si>
  <si>
    <t>Existencia de vibraciones que no son percibidas</t>
  </si>
  <si>
    <t>Agentes Biológicos (Virus, Bacterias, Hongos y otros)</t>
  </si>
  <si>
    <t>Provocan una enfermedad grave y constituye un serio peligro para los trabajadores, su riesgo de propagación es elevado y no se conoce tratamiento eficaz en la actualidad.</t>
  </si>
  <si>
    <t xml:space="preserve">Pueden provocar una enfermedad grave y constituir un serio peligro para los trabajadores. Su riesgo de propagación es probable y generalmente existe tratamiento eficaz. </t>
  </si>
  <si>
    <t>Pueden causar una enfermedad y constituir un peligro para los trabajadores, su riesgo de propagación es poco probable y generalmente existe tratamiento eficaz.</t>
  </si>
  <si>
    <t>Poco probable que cause una enfermedad. No hay riesgo de propagación y no se necesita tratamiento.</t>
  </si>
  <si>
    <t>Biomecánico – Postura</t>
  </si>
  <si>
    <t>Posturas con un riesgo extremo de lesión musculo esquelética. Deben tomarse medidas correctivas inmediatamente.</t>
  </si>
  <si>
    <t>Posturas de trabajo con riesgo probable de lesión, se deben modificar las condiciones de trabajo como sea posible.</t>
  </si>
  <si>
    <t>Posturas con riesgo moderado de lesión musculoesqueletica sobre las que se precisa una modificación aunque no inmediata.</t>
  </si>
  <si>
    <t>Posturas que se consideran normales, sin riesgo de lesiones musculo esqueléticas y en las que no es necesario ninguna acción.</t>
  </si>
  <si>
    <t>Biomecánico – Movimientos Repetitivos</t>
  </si>
  <si>
    <t xml:space="preserve">Actividad que exige movimientos rápidos y continuos de los miembros superiores, a un ritmo difícil de mantener (ciclos de trabajo menores  a 30 s ó 1 min, o concentración de movimientos que utiliza pocos músculos durante mas del 50%  del tiempo de trabajo. </t>
  </si>
  <si>
    <r>
      <t xml:space="preserve">Actividad que exige movimientos rápidos y continuos de los miembros superiores con la posibilidad de realizar pausas ocasionales (ciclos de trabajo menores a 30 </t>
    </r>
    <r>
      <rPr>
        <sz val="12"/>
        <rFont val="Arial"/>
        <family val="2"/>
      </rPr>
      <t>seg</t>
    </r>
    <r>
      <rPr>
        <sz val="11"/>
        <rFont val="Arial"/>
        <family val="2"/>
      </rPr>
      <t>. ó 1 min, o concentración de movimientos que utiliza pocos músculos mas del 50% del tiempo de trabajo.</t>
    </r>
  </si>
  <si>
    <t xml:space="preserve">Actividad que exige movimientos lentos y continuos de los miembros superiores, con la posibilidad de realizar pausas cortas. </t>
  </si>
  <si>
    <t>Actividad que involucra cualquier segmento corporal con exposición inferior al 50% del tiempo de trabajo, en el cual hay pausas programadas.</t>
  </si>
  <si>
    <t>Biomecánico – Esfuerzo</t>
  </si>
  <si>
    <t xml:space="preserve">Actividad intensa en donde el esfuerzo es visible en la expresión facial del trabajador y/o la contracción muscular es visible. </t>
  </si>
  <si>
    <t>Actividad pesada con resistencia</t>
  </si>
  <si>
    <t>Actividad con esfuerzo moderado</t>
  </si>
  <si>
    <t>No hay esfuerzo aparente, ni resistencia y existe libertad de movimientos.</t>
  </si>
  <si>
    <t>Biomecánico- Manipulación manual de cargas</t>
  </si>
  <si>
    <t>Manipulación manual de las cargas con un riesgo extremo de lesión musculo esquelética. Deben tomarse las medidas correctivas inmediatamente.</t>
  </si>
  <si>
    <t>Manipulación manual de cargas con riesgo significativo de lesión. Se deben modificar las condiciones del trabajo tan pronto como sea posible.</t>
  </si>
  <si>
    <t>Manipulación manual de cargas con riesgo moderado de lesión musculo esquelética sobre las que se precisa una modificación, aunque no inmediata.</t>
  </si>
  <si>
    <t>Manipulación manual de cargas con riesgo leve de lesiones musculo esqueléticas, puede ser necesaria alguna acción.</t>
  </si>
  <si>
    <t>Psicosociales</t>
  </si>
  <si>
    <t>Nivel de riesgo con alta probabilidad de asociarse a respuestas muy altas de estrés. Po consiguiente las dimensiones y dominios que se encuentran bajo esta categoria requieren intervención inmediata en el marco de un sistema de vigilancia epidemiologica.</t>
  </si>
  <si>
    <t>Nivel de riesgo que tiene una importante posibilidad de asociación con respuestas de estrés alto y por tanto, las dimensiones y dominios que se encuentran bajo esta categoria requieren intervención en el marco de sistema de vigilancia epidemiologica.</t>
  </si>
  <si>
    <t>Nivel de riesgo en el que se esperaria una respuesta de estrés moderada, las dimensiones y dominio que se encuentren bajo bajo esta categoria ameritan observación y acciones sistematicas de intervención para prevenir efectos perjudiciales en la salud.</t>
  </si>
  <si>
    <t>No se espera que los factores psicosociales que ontengan puntuaciones de este nivel esten relacionadas con sintomas o respuestas de estrés significativas . Las dimensiones y dominios que se encuentran  bajo esta categoria serán objeto de acciones o programas de intervención, con el fin de mantenerlos en los niveles de riesgo más bajos posibles.</t>
  </si>
  <si>
    <t>Polvos y Humos</t>
  </si>
  <si>
    <t>Evidencia de material particulado depositado sobre una superficie previamente limpia al cabo de 5 min.</t>
  </si>
  <si>
    <t>Evidencia de material particulado depositado sobre una superficie previamente limpia al cabo de más de 5 min.</t>
  </si>
  <si>
    <t>Percepción subjetiva de emisión de polvo sin depósito sobre superficies pero si evidenciadle en luces, ventanas, rayos solares etc.</t>
  </si>
  <si>
    <t>Presencia de fuentes de emisión de polvos sin la percepción anterior</t>
  </si>
  <si>
    <t>Gases y Vapores</t>
  </si>
  <si>
    <t>Presencia de gases y/o vapores en espacios cerrados, se requiere protección respiratoria que suministre aire.</t>
  </si>
  <si>
    <t>Presencia de gases y/o vapores fuertes en espacios abiertos, se requiere protección respiratoria que purifique el aire.</t>
  </si>
  <si>
    <t>Presencia de gases y/o vapores suaves en espacios abiertos, se requiere protección respiratoria que purifique el aire.</t>
  </si>
  <si>
    <t xml:space="preserve">Percepción de olor suave, no requiere protección respiratoria. </t>
  </si>
  <si>
    <t>Manipulación de Productos químicos Líquidos - Sólidos</t>
  </si>
  <si>
    <t xml:space="preserve">Manipulación permanente (varias veces en la jornada o turno)de productos químicos que contenga como nivel de riesgos a la salud 4 según NFPA 704, </t>
  </si>
  <si>
    <t xml:space="preserve">Manipulación una vez por jornada o turno de productos químicos que contenga como nivel de riesgos a la salud 4 según NFPA 704, </t>
  </si>
  <si>
    <t xml:space="preserve">Manipulación ocasional de productos químicos que contenga como nivel de riesgos a la salud 2 según NFPA 704, </t>
  </si>
  <si>
    <t>Manipulación ocasional de productos químicos que contenga como nivel de riesgos a la salud 1 según NFPA 704,</t>
  </si>
  <si>
    <t>ANEXO 3 PELIGROS HIGIENICOS</t>
  </si>
  <si>
    <t>VERSIÓN: 1</t>
  </si>
  <si>
    <t>VIGENCIA: 2021-02-23</t>
  </si>
  <si>
    <t>CÓDIGO: ESG-SST-r008</t>
  </si>
  <si>
    <t>MACROPROCESO ESTRATÉGICO</t>
  </si>
  <si>
    <t>GESTIÓN SISTEMAS INTEGRADOS</t>
  </si>
  <si>
    <t>APOYO</t>
  </si>
  <si>
    <t>TALENTO HUMANO</t>
  </si>
  <si>
    <t>DIRECCION DE TALENTO HUMANO</t>
  </si>
  <si>
    <t>ACTIVIDADES DE ADMINISTRACION DE TALENTO HUMANO Y SELECCIÓN DE PERSONAL</t>
  </si>
  <si>
    <t xml:space="preserve">EXPEDIR LAS CERTIFICACIONES LABORALES DE LOS FUNCIONARIOS ADMINISTRATIVOSY DOCENTES DE LA UNIVERSIDAD, ASI COMO LOS CERTIFICADOS DE INGRESOS Y RETENCIONES AL PERSONAL VINCULADO MEDIANTE CUALQUIER MODALIDAD, SALVO LAS EXCEPCIONES PREVISTAS EN LA LEY.
COORDINAR DE ACUERDO A SU COMPETENCIA LOS PROCEDIMIENTOS REFERENTES A LAS SITUACIONES ADMINISTRATIVAS DE LOS FUNCIONARIOS Y DOCENTES  DE LA UNIVERSIDAD.
COORDINAR LA ELABORACION DE LOS PLANES DE CAPACITACION Y FORMACIO DEL PERSONAL ADMINISTRATIVO Y DOCENTE DE LA UNIVERSIDAD.
ADELANTAR LOS ESTUDIOS NECESARIOS CON EL FIN DE MANTENER ACTUALIZADO EL MANUAL ESPECIFICO DE FUNCIONES Y COMPETENCIAS DE LA UNIVERSIDAD
 RECEPCIÓN  DE LLAMADAS
ATENCIÓN AL PÚBLICO  PERMANENTEMENTE
</t>
  </si>
  <si>
    <t>X</t>
  </si>
  <si>
    <t xml:space="preserve">VIRUS, BACTERIAS, HONGOS, 
POR CONTACTO CON CLIENTE EXTERNO O
 INTERNO O CONTACTO CON COMPAÑEROS CON VIRUS </t>
  </si>
  <si>
    <t>BIOLÓGICO</t>
  </si>
  <si>
    <t xml:space="preserve">EXPEDIR LAS CERTIFICACIONES LABORALES DE LOS FUNCIONARIOS ADMINISTRATIVOSY DOCENTES DE LA UNIVERSIDAD, ASI COMO LOS CERTIFICADOS DE INGRESOS Y RETENCIONES AL PERSONAL VINCULADO MEDIANTE CUALQUIER MODALIDAD, SALVO LAS EXCEPCIONES PREVISTAS EN LA LEY.
COORDINAR DE ACUERDO A SU COMPETENCIA LOS PROCEDIMIENTOS REFERENTES A LAS SITUACIONES ADMINISTRATIVAS DE LOS FUNCIONARIOS Y DOCENTES  DE LA UNIVERSIDAD.
COORDINAR LA ELABORACION DE LOS PLANES DE CAPACITACION Y FORMACIO DEL PERSONAL ADMINISTRATIVO Y DOCENTE DE LA UNIVERSIDAD.
ADELANTAR LOS ESTUDIOS NECESARIOS CON EL FIN DE MANTENER ACTUALIZADO EL MANUAL ESPECIFICODE FUNCIONES Y COMPETENCIAS DE LA UNIVERSIDAD
 RECEPCIÓN  DE LLAMADAS
ATENCIÓN AL PÚBLICO  PERMANENTEMENTE
</t>
  </si>
  <si>
    <t>RUIDO INTERMITENTE, GENERADO POR CONVERSACIONES, SONIDO TELEFONICO</t>
  </si>
  <si>
    <t>FÍSICO</t>
  </si>
  <si>
    <t xml:space="preserve">EXPEDIR LAS CERTIFICACIONES LABORALES DE LOS FUNCIONARIOS ADMINISTRATIVOSY DOCENTES DE LA UNIVERSIDAD, ASI COMO LOS CERTIFICADOS DE INGRESOS Y RETENCIONES AL PERSONAL VINCULADO MEDIANTE CUALQUIER MODALIDAD, SALVO LAS EXCEPCIONES PREVISTAS EN LA LEY.
COORDINAR DE ACUERDO A SU COMPETENCIA LOS PROCEDIMIENTOS REFERENTES A LAS SITUACIONES ADMINISTRATIVAS DE LOS FUNCIONARIOS Y DOCENTES  DE LA UNIVERSIDAD.
COORDINAR LA ELABORACION DE LOS PLANES DE CAPACITACION Y FORMACIO DEL PERSONAL ADMINISTRATIVO Y DOCENTE DE LA UNIVERSIDAD.
ADELANTAR LOS ESTUDIOS NECESARIOS CON EL FIN DE MANTENER ACTUALIZADO EL MANUAL ESPECIFICODE FUNCIONES Y COMPETENCIAS DE LA UNIVERSIDAD
 RECEPCIÓN  DE LLAMADAS
ATENCIÓN AL PÚBLICO  PERMANENTEMENTE
</t>
  </si>
  <si>
    <t>ILUMINACION 
(Por exceso o Deficiencia de Luz)</t>
  </si>
  <si>
    <t>EXPEDIR LAS CERTIFICACIONES LABORALES DE LOS FUNCIONARIOS ADMINISTRATIVOSY DOCENTES DE LA UNIVERSIDAD, ASI COMO LOS CERTIFICADOS DE INGRESOS Y RETENCIONES AL PERSONAL VINCULADO MEDIANTE CUALQUIER MODALIDAD, SALVO LAS EXCEPCIONES PREVISTAS EN LA LEY.
COORDINAR DE ACUERDO A SU COMPETENCIA LOS PROCEDIMIENTOS REFERENTES A LAS SITUACIONES ADMINISTRATIVAS DE LOS FUNCIONARIOS Y DOCENTES  DE LA UNIVERSIDAD.
COORDINAR LA ELABORACION DE LOS PLANES DE CAPACITACION Y FORMACIO DEL PERSONAL ADMINISTRATIVO Y DOCENTE DE LA UNIVERSIDAD.
ADELANTAR LOS ESTUDIOS NECESARIOS CON EL FIN DE MANTENER ACTUALIZADO EL MANUAL ESPECIFICODE FUNCIONES Y COMPETENCIAS DE LA UNIVERSIDAD</t>
  </si>
  <si>
    <t>TEMPERATURAS
(Disconfort Térmico)</t>
  </si>
  <si>
    <t>RADIACIONES NO IONIZANTES
(Uso de Video Terminales  y exposición a la radiación solar)</t>
  </si>
  <si>
    <t>CONDICIONES DE LA TAREA
(Demandas de carga mental, contenido de la tarea, demandas emocionales, nivel de responsabilidad)</t>
  </si>
  <si>
    <t>PSICOSOCIAL</t>
  </si>
  <si>
    <t>JORNADA DE TRABAJO</t>
  </si>
  <si>
    <t>GESTIÓN ORGANIZACIONAL 
(Estilo de mando: autoritario y participativo, modalidades de pago y contratación, participación inducción, capacitación y entrenamiento, evaluación del desempeño, bienestar social, manejo de cambios)</t>
  </si>
  <si>
    <t>INTERFACE PERSONA - TAREA
(Conocimientos, habilidades en relación con la demanda de la tarea, iniciativa, autonomía y reconocimiento; habilidad de identificación de la persona con la tarea y la organización)</t>
  </si>
  <si>
    <t>POSTURA PROLONGADA, MANTENIDA, FORZADA, ANTIGRAVITACIONES</t>
  </si>
  <si>
    <t>BIOMECANICOS</t>
  </si>
  <si>
    <t>MOVIMIENTOS REPETITIVOS
(Manejo de herramientas propias de la labor)</t>
  </si>
  <si>
    <t>MECANICOS
(Utilización de herramientas manuales de oficina como saca ganchos, cosedora, bisturí etc.)</t>
  </si>
  <si>
    <t>CONDICIONES DE SEGURIDAD</t>
  </si>
  <si>
    <t xml:space="preserve">ELECTRICOS
(Exposición o manipulación a conexiones y/o cableado eléctrico de media y baja tensión)
</t>
  </si>
  <si>
    <t>LOCATIVO
(Sistemas y medios de almacenamiento.)</t>
  </si>
  <si>
    <t>LOCATIVO
(Superficies de trabajo irregulares, deslizantes, con diferencia de nivel)</t>
  </si>
  <si>
    <t>LOCATIVO
(Caída de Objetos)</t>
  </si>
  <si>
    <t>LOCATIVO
(Condiciones de Orden y aseo)</t>
  </si>
  <si>
    <t>TECNOLOGICO
( Incendios provocados por la reacción químico física por combustibles almacenados como papelería, mobiliario y equipos energizados)</t>
  </si>
  <si>
    <t>ACCIDENTES DE TRANSITO
(Accidentes de tránsito por el desarrollo de la labor)</t>
  </si>
  <si>
    <t xml:space="preserve">PUBLICOS
(Problemas de orden publico, atracos, robos, asaltos, asonadas y atentados) </t>
  </si>
  <si>
    <t>PRECIPITACIONES
(Lluvias fuertes)</t>
  </si>
  <si>
    <t>FENOMENOS NATURALES</t>
  </si>
  <si>
    <t xml:space="preserve">VENDAVALES </t>
  </si>
  <si>
    <t>SISMOS Y TERREMOTOS</t>
  </si>
  <si>
    <t xml:space="preserve">INUNDACION </t>
  </si>
  <si>
    <t>FINANCIERA</t>
  </si>
  <si>
    <t>DIRECCION  FINANCIERA (CONTABILIDAD, TESORERIA Y PRESUPUESTO)</t>
  </si>
  <si>
    <t>LABORES ADMINISTRATIVAS FINANCIERAS</t>
  </si>
  <si>
    <t>EJECUTAR LAS POLITICAS, PLANES, PROGRAMAS Y DEMAS ACCIONES RELACIONADAS CON LA GESTION FINANCIERA, CONTABLE Y PRESUPUESTAL DE LA UNIVERSIDAD.
REALIZAR ANALISIS Y EVALUACION DE LA SITUACION FINANCIERA Y PRESUPUESTAL, Y PROYECTAR LA DISTRIBUCION DE LOS RECURSOS DEL BALANCE A LA VICERRECTORIA ADMINISTRATIVA Y FINANCIERA DE LA UNIVERSIDAD PARA SU PRESENTACION ANTE EL COUNFIS.
COORDINAR CON PLANEACION INSTITUCIONALLA ELABORACION Y PRESENTACION DEL PRESUPUESTO DE INGRESOS Y GASTOS DE LA UNIVERSIDAD.
COORDINAR LA CONSECUCION DE LOS RECURSOS DE CREDITOS NECESARIOS  PARA LA FINANCIACION DE LOS PLANES, PROGRAMAS Y PROYECTOS DE LA UNIVERSIDAD.</t>
  </si>
  <si>
    <t>RUIDO 
(Exposición continuo dentro de la jornada laboral)</t>
  </si>
  <si>
    <t>FISICO</t>
  </si>
  <si>
    <t>ACCIDENTES DE TRANSITO
(Accidentes de transito donde se ven involucrados peatones (Estudiantes y/o Funcionarios) y vehículos de transporte) Desplazamiento en vehículos propios de la UDEC y particulares en misión laboral Autorizada.</t>
  </si>
  <si>
    <t xml:space="preserve">PUBLICOS
(Problemas de orden publico, atracos, robos, asaltos y atentados) </t>
  </si>
  <si>
    <t>JURIDICA</t>
  </si>
  <si>
    <t>DIRECCION JURIDICA</t>
  </si>
  <si>
    <t>INTERVENCION DE PROCESOS /ASUNTOS LEGALES DE LA UDEC</t>
  </si>
  <si>
    <t>CONCEPTUAR SOBRE ASUNTOS DE CARÁCTER LEGAL RELACIONADOS CON LA ADMINISTRACION Y PRESENTACION DE SERVICIOS A CARGO DE LA UNIVERSIDAD.
COORDINAR LA PRESENTACION JURIDICA DE LA UNIVERSIDAD EN EL TRAMITE DE PROCESOS EN QUE SEA PARTE, QUE HAYAN SIDO PROMOVIDOS O PROMUEVAN ANTE LAS  JURIDICCIONES ORDINARIA Y DE LO CONTENCIOSO ADMINISTRATIVO. ASI COMO EN  PROCESOS DE CARÁCTER ADMINISTRATIVOS. 
COORDINAR LA PRESTACION DE LA ASISTENCIA LEGAL EN LOS PROCEDIMIENTOS DE CONCILIACION DE ACUERDO CON LAS LEYES Y REGLAMENTOS VIGENTES.
REALIZAR LA REVISION JURIDICA SOBRE LOS PROYECTOS DE ACUERDOS Y RESOLUCIONES QUE DEBAN SER REPRESENTADOS A CONSIDERACION DEL CONSEJO SUPERIOR, CONSEJO ACADEMICO  ASI COMO LAS RESOLUCIONES DE COMPETENCIA DE LA RECTORIA DE LA UNIVERSIDAD.</t>
  </si>
  <si>
    <t>Postura
Anti gravitacional por el uso y manejo de teclados de equipos de computo, sin el apoyo correspondiente de los miembros superiores</t>
  </si>
  <si>
    <t>CALIDAD</t>
  </si>
  <si>
    <t>PROFESIONAL UNIVERSITARIO III</t>
  </si>
  <si>
    <t>LABORES ADMINISTRATIVAS</t>
  </si>
  <si>
    <t>COLABORAR EN EL DISEÑO, ORGANIZACIÓN, FORMULACION, EJECUCUION Y CONTROL DE LOS PLANES, PROGRAMAS Y PROYECTOS PROPIOS DE LA DEPENDENCIA.
PROYECTAR, DESARROLLAR Y RECOMENDAR ACCIONES QUE DEBEN ADOPTARSE PARA EL LOGRO DE LOS OBJETIVOS Y METAS PROPUESTAS POR LA DEPENDENCIA A LA CUAL ESTA ADSCRITO.
PARTICIPAR EN LA REVISION PERMANENTE DE PROCEDIMIENTOS CON EL FIN DE HACER MAS AGIL  Y EFICIENTE EN EJERCICIO DEL CARGO.
ELABORAR Y PRESENTAR LOS INFORMES ESTABLECIDOS EN LA NORMAVILIDAD VIGENTE, QUE SEAN DE SU COMPETENCIA, ANTE LA CONTROLARIA DE CUNDINAMARCA, LA CONTROLARIA GENERAL DE LA REPUBLICA  Y DEMAS ENTES DE CONTROL.</t>
  </si>
  <si>
    <t>ILUMINACION 
(Por exceso de Luz)</t>
  </si>
  <si>
    <t>ESTRATEGICO</t>
  </si>
  <si>
    <t>SISTEMAS  INTEGRADOS DE GESTION</t>
  </si>
  <si>
    <t>ADMISIONES Y REGISTROS</t>
  </si>
  <si>
    <t>OFICINA DE ADMISIONES Y REGISTRO</t>
  </si>
  <si>
    <t>LIDERAR LOS PROCESOS RELACIONADOS CON EL REGISTRO Y CONTROL ACADEMICO</t>
  </si>
  <si>
    <t>LIDERAR LOS PROCESOS RELACIONADOS COEL REGISTRO Y CONTROL ACADEMICO EN TODAS LAS SEDES,SECCIONALES Y EXTENSIONES DE LA UNIVERSIDAD.
ADMINISTRAR, SISTEMATIZAR Y CUSTODIAR EN DEBIDA FORMA LA INFORMACION INDIVIDUAL Y COLECCTIVA DE LOS ESTUDIANTES.
ADMINISTRAR EL SISTEMAS DE INFORMACION Y HERRAMIENTAS DE SOFWARE Y HARDWARE ASIGNADOS A LA LABOR DE ADMISIONES, REGISTRO Y CONTROL ACCADEMICO. 
SOCIALIZAR CON LAS SECCIONALES Y EXTENSIONES LOS ASPECTOS RELACIONADOS CO LOS PROCESOS DE ADMISION, REGISTRO Y CONTROL ACADEMICO.</t>
  </si>
  <si>
    <t xml:space="preserve">ILUMINACION 
(Por exceso) </t>
  </si>
  <si>
    <t>TEMPERATURAS
(Disconfort Térmico, calor y frio )</t>
  </si>
  <si>
    <t>MISIONAL</t>
  </si>
  <si>
    <t>DOCUMENTAL</t>
  </si>
  <si>
    <t>OFICINA DE ARCHIVO Y CORRESPONDENCIA</t>
  </si>
  <si>
    <t xml:space="preserve">PROCESOS DE GESTION DOCUMENTAL </t>
  </si>
  <si>
    <t>COORDINAR EL PROCESO DE GESTION DOCUMENTAL, SUPERVISANDOLA RECEPCION, RADICACION, DISTRIBUCION, CONSERVACION Y TRAMITE DE LOS ARCHIVOS DE LA INSTITUCION.
REALIZAR ESTARATEGIAS DE CAPACITACION, REETRENAMIENTO Y DESARROLLO EN LOS TEMAS RELACIONADOS CON EL ARCHIVO Y LA GESTION DOCUMENTAL.
PARTICIPAR DE LA FORMA PROACTIVA EN LOS PROCESOS DE FORMULACION DE LOS PLANES INSTITUCIONALES.
PROPONER NORMAS DE REGULACION DE ORDENACION, CLASIFICACION Y ORDENAMIENTO DE LOS ARCHIVOS DE GESTION DE CADA UNA DE LAS AREAS DE LA UNIVERSIDAD.</t>
  </si>
  <si>
    <t>TEMPERATURAS
(Di confort Térmico)</t>
  </si>
  <si>
    <t>MOVIMIENTOS REPETITIVOS, POR EL USO DE TECLADOS DE LOS EQUIPOS DE COMPUTO.</t>
  </si>
  <si>
    <t>OFICINA DE ARCHIVO CENTRAL Y CORRESPONDENCIA</t>
  </si>
  <si>
    <t xml:space="preserve">
MANIPULACIÓN MANUAL DE CARGAS
</t>
  </si>
  <si>
    <t>LOCATIVO
(Sistemas y medios de almacenamiento anclaje y con acumulación de cajas)</t>
  </si>
  <si>
    <t>LOCATIVO
(Orden y aseo, por acumulación de documentación, de cajas que afectan y disminuyen el espacio de trabajo)</t>
  </si>
  <si>
    <t>SISTEMAS Y TECNOLOGIA</t>
  </si>
  <si>
    <t>DIRECCCION  DE SISTEMAS Y TECNOLOGIA</t>
  </si>
  <si>
    <t>ADMINISTRAR Y APLICACIÓN DE HARDWARE Y SOFWARE A TODAS LAS AREAS DE LA UNIVERSIDAD</t>
  </si>
  <si>
    <t>ELABORAR, ACTUALIZAR Y PERFECCIONAR EL PLAN ESTRATEGICO DEL AREA Y ASEGURA  SU COHERENCIA CON EL PLAN ESTRATEGICO INSTITUCIONAL; PREPARA LOS PLANES OPERATIVOS ANUALES EVALUANDO PERIODICAMENTE SU DESARROLLO Y CUMPLIMIENTO.
ASESORAR PERMANENTEMENTE EN LO RELACIONADO CON LA ADQUISICION Y APLICACIÓN DE HARDWAREY SOFTWARE A TODAS LAS AREAS DE LA UNIVERSIDAD.
DEFENIR Y ADMINISTRAR UN UNICO SISTEMA DE INFORMACION INSTITUCIONAL QUE INTEGRE LAS INTERFACES ENTRE AREAS Y CON LA CAPACIDAD DE ENTENDER REQUERIMIENTOS INTERNOS Y EXTERNOS.
PROPONER, DESARROLLAR Y ASESORAR A TODAS LAS AREAS DE LA INSTITUCION EN EL DESARROLLO DE LAS TIC' S (TECNOLOGIAS DE LA INFORMACION Y LAS COMUNICACIONES).
GARANTIZAR, MEJORAR Y MANTENER LA CONECTIVIDAD EN LOS DIFERENTES CAMPUS ACADEMICOS Y ADMINISTRATIVOS DE LA UNIVERSIDAD.</t>
  </si>
  <si>
    <t>ILUMINACION 
(Por  Deficiencia de Luz)</t>
  </si>
  <si>
    <t>TEMPERATURAS
(Di confort Térmico- por baja temperatura )</t>
  </si>
  <si>
    <t>RADIACIONES NO IONIZANTES
(Uso de Video Terminales )</t>
  </si>
  <si>
    <t>BIENES Y SERVICIOS</t>
  </si>
  <si>
    <t>DIRECCION  DE BIENES Y SERVICIOS</t>
  </si>
  <si>
    <t>ADMINISTAR LOS BIENES Y SERVICIOS INSTITUCIONALES SIGUIENDO PROCEDIMIENTOS ESTABLECIDOS, Y TENIENDO ENCUENTA POLITICAS INSTITUCIONALES Y NORMATIVILIDAD VIGENTE.</t>
  </si>
  <si>
    <t>EVALUAR EL DESEMPEÑO Y LOGRO DE OBJETIVOS DE LAS DISTINTAS AREAS A SU CARGO Y PRESENTAR LOS RESPECTIVOS INFORMES AL RECTOR U ORGANOS DIRECTIVOS DE LA UNIVERSIDAD CUANDO ESTOS LO REQUIERAN.
DIRIGIR, ORGANIZAR Y CONTROLAR LOS PROCESOS DE SUMINISTRO,REPOSICION Y PROVISION DE BIENES Y SERVICIOS; Y LOS REGISTROS Y ACTUALIZACION DE MANEJO DE BIENES MUEBLES E INMUEBLES, INVENTARIOS DE ACTIVOS FIJOS, EN SERVICIO Y DE BIENES DE ALMACEN, DE PROPIEDAD DE LA UNIVERSIDAD.
COORDINAR Y CONTROLAR LA ADECUADA PRESTACION DE LOS SERVICIOS GENERALES PARA EL EFICIENTE FUNCIONAMIENTO DE LA UNIVERSIDAD.
ADMINISTAR LOS BIENES Y SERVICIOS INSTITUCIONALES SIGUIENDO PROCEDIMIENTOS ESTABLECIDOS, Y TENIENDO ENCUENTA POLITICAS INSTITUCIONALES Y NORMATIVILIDAD VIGENTE.</t>
  </si>
  <si>
    <t>SERVICIOS GENERALES</t>
  </si>
  <si>
    <t>ENCARGADO DEL ASEO Y ORDEN DE TODA LA UNIVERSIDAD</t>
  </si>
  <si>
    <t>LIMPIEZA DE LAS AREAS COMUNES Y DE TODA LA UNIVERSIDAD BAÑOS ,SALONES, ETC</t>
  </si>
  <si>
    <t>RADIACIONES NO IONIZANTES
(Exposición a la radiación solar)</t>
  </si>
  <si>
    <t xml:space="preserve">LIQUIDOS, NIEBLAS Y ROCIOS
Exposición a productos químicos propios de las labores de limpieza y desinfección) </t>
  </si>
  <si>
    <t xml:space="preserve">QUÍMICO
</t>
  </si>
  <si>
    <t>MATERIAL PARTICULADO</t>
  </si>
  <si>
    <t xml:space="preserve">
SERVICIOS GENERALES
(RECURSOS FISICOS)</t>
  </si>
  <si>
    <t>MANIPULACIÓN MANUAL DE CARGAS
(Movilización y levantamiento de cargas)</t>
  </si>
  <si>
    <t>MECANICOS
(Utilización de herramientas manuales, maquinaria y equipos)</t>
  </si>
  <si>
    <t>TECNOLOGICO
(Fuga, explosión, derrame e  Incendios provocados por la reacción químico física por químicos almacenados y combustibles como papelería, mobiliario y equipos energizados)</t>
  </si>
  <si>
    <t>MANTENIMIENTO
(RECURSOS FISICOS)</t>
  </si>
  <si>
    <t>ACTIVIDADES DE MANTENIMIENTO LOCATIVO Y ELECTRICO DE TODA LA SEDE.</t>
  </si>
  <si>
    <t xml:space="preserve">ARREGLOS  EN LAS LOCACIONES AVERIDAS COMO PISO, TECHOS, PAREDES ETC.;  Y 
REPARACIONES A NIVEL ELECTRICO.
</t>
  </si>
  <si>
    <t>RUIDO 
(Exposición continuo dentro de la jornada laboral por la utilización de herramientas manuales y  equipos)</t>
  </si>
  <si>
    <t>VIBRACION 
(Uso de equipos, maquinaria y herramientas manuales)</t>
  </si>
  <si>
    <t xml:space="preserve">LIQUIDOS, NIEBLAS Y ROCIOS
Exposición a productos químicos propios de las actividades) </t>
  </si>
  <si>
    <t xml:space="preserve">QUIMICO
</t>
  </si>
  <si>
    <t xml:space="preserve">GASES Y VAPORES
(Monóxido de carbono por el uso de equipos con combustible)  </t>
  </si>
  <si>
    <t>HUMOS METALICOS
(Soldadura)</t>
  </si>
  <si>
    <t xml:space="preserve">ELECTRICOS
(Exposición o manipulación a conexiones y/o cableado eléctrico de alta,  media y baja tensión)
</t>
  </si>
  <si>
    <t>TRABAJO EN ALTURAS
(TRABAJO QUE SE REALICE DESPUÉS DE 1,50MTS DE ALTURA A NIVEL DEL PISO) Limpieza de canales, mantenimiento locativos, cambio de reflectores o luminarias de postes)</t>
  </si>
  <si>
    <t>JARDINERIA
(RECURSOS FISICOS)</t>
  </si>
  <si>
    <t xml:space="preserve">ENCARGADO DE  MANTENIMIENTO DE JARDINERIA. </t>
  </si>
  <si>
    <t>ENCARGADO DEL JARDIN PODAR el CESPED,  ARBOLES Y MANTENIMIENTO DE PLANTAS DE LA UNIVERSIDAD</t>
  </si>
  <si>
    <t>SEGURIDAD FISICA</t>
  </si>
  <si>
    <t xml:space="preserve">CONTROL DE INGRESO  Y SEGURIDAD DE LA UNIVERSIDAD </t>
  </si>
  <si>
    <t>CONTROL DE INGRESO Y SALIDA DE ESTUDIANTES,DOCENTES PERSONAL ADMINISTRATIVO Y VISITANTES DE LA UNIVERSIDAD,VIGILAR POR LA SEGURIDAD DE TODO EL PERSONAL DE LA UNIVERSIDAD TAMBIEN DE LOS RECURSOS FISICOS ,TECNOLOGICOS Y RECURSOS HUMANOS DE LA UNIVERSIDAD</t>
  </si>
  <si>
    <t>GUARDA DE SEGURIDAD</t>
  </si>
  <si>
    <t>CONDUCTORES</t>
  </si>
  <si>
    <t>MANEJO DE BUSES Y VEHICULOS DE LA UNIVERSIDAD</t>
  </si>
  <si>
    <t>TRANSPORTE DE PERSONAL Y ESTUDIANTES A LOS DIFERENTES LUGARES REQUERIDOS PARA REALIZAR ACTIVIDADES O IR EN REPRESENTACION DE LA UDEC</t>
  </si>
  <si>
    <t xml:space="preserve">RUIDO 
(Exposición continuo dentro de la jornada laboral por la utilización de Vehículo y transporte vías publicas) </t>
  </si>
  <si>
    <t>VIBRACION 
(Uso vehículos)</t>
  </si>
  <si>
    <t>LIQUIDOS, NIEBLAS Y ROCIOS
Exposición a productos combustibles y aceites de los vehículos. )</t>
  </si>
  <si>
    <t xml:space="preserve">GASES Y VAPORES
(Monóxido de carbono por el uso de  combustible)  </t>
  </si>
  <si>
    <t>MOVIMIENTOS REPETITIVOS
(Utilización de herramientas diarias de su labor y por el  vehículos)</t>
  </si>
  <si>
    <t>MECANICOS
(Utilización de vehículos)</t>
  </si>
  <si>
    <t xml:space="preserve">TECNOLOGICO
(Fuga, explosión, derrame e  Incendios provocados por la reacción químico física)  </t>
  </si>
  <si>
    <t xml:space="preserve">ACCIDENTES DE TRANSITO
(Accidentes de transito donde se ven involucrados peatones (Estudiantes y/o Funcionarios) y vehículos de transporte) Desplazamiento en vehículos propios de la UDEC </t>
  </si>
  <si>
    <t>APOYO ACADEMICO</t>
  </si>
  <si>
    <t>UNIDAD DE APOYO ACADEMICO</t>
  </si>
  <si>
    <t>COORDINAR CON LAS AREAS DE EXTENSION E INVESTIGACION SOCIAL EL USO DE LOS RECURSOS ACADEMICOS PARA EL ADECUADO DESARROLLO DE SU FUNCION MISIONAL.</t>
  </si>
  <si>
    <t>OBTENER INFORMACION REFERENTE A NECESIDADES EN CUANTO A RECURSOS DE APOYO ACADEMICO DE LAS DIFERENTES FACULTADES DE LA UNIVERSIDAD.
PROPONER PLANES DE INVERSION PARA CADA FACULTAD SEGÚN ASIGNACION DE RECURSOS.
PRESENTAR, PROPONER Y GESTIONAR PROYECTOS DE DESARROLLO PARA LA INFRAESTRUCTURA Y DOTACION DE LOS RECURSOS EDUCATIVOS.
PRESENTAR PLANES, PROYECTOS, PRESUPUESTOS E INFORMES QUE LE SEAN SOLICITADOS CON OPORTUNIDAD Y PRECISION.
COORDINAR CON LAS AREAS DE EXTENSION E INVESTIGACION SOCIAL EL USO DE LOS RECURSOS ACADEMICOS PARA EL ADECUADO DESARROLLO DE SU FUNCION MISIONAL.</t>
  </si>
  <si>
    <t>LABORATORIOS</t>
  </si>
  <si>
    <t>CATEDRA Y ENCARGADO DE LAS FUNCIONES DE  LOS LABORATORIOS DE LA UNIVERSIDAD</t>
  </si>
  <si>
    <t>REALIZAR MANTENIMIENTO A LOS EQUIPOS DE LOS LABORATORIOS,MANTENER,UBICAR,ENVASAR,CLASIFICAR LOS PRODUCTOS QUIMICOS ,DAR A LOS ESTUDIANTES Y DOCENTES LOS MATERIALES PARA SUS PRACTICAS EN EL LABORATORIO ,ENCARGADO DEL BUEN USO DE LOS MATERIALES Y RECURSOS DEL LABORATORIO</t>
  </si>
  <si>
    <t xml:space="preserve">HONGOS VIRUS Y BACTERIAS
(Contacto con microorganismos, sustancias, residuos y desechos contaminados en las practicas)
</t>
  </si>
  <si>
    <t>BIOLOGICO</t>
  </si>
  <si>
    <t xml:space="preserve">LIQUIDOS, NIEBLAS Y ROCIOS
Exposición a productos químicos propios de las actividades incluidas en las cátedras) </t>
  </si>
  <si>
    <t>MECANICOS
(Utilización de herramientas manuales y equipos de laboratorio)</t>
  </si>
  <si>
    <t>BIENESTAR UNIVERSITARIO</t>
  </si>
  <si>
    <t>ENFERMERIA</t>
  </si>
  <si>
    <t>BRINDAR AYUDA EN MOMENTO DE SER NECESARIA POR LOS ESTUDIANTES DOCENTES PERSONAL ADMINISTRATIVO Y DEMAS PERSONAL DE LA UNIVERSIDAD</t>
  </si>
  <si>
    <t>PRESTAR SERVICIOS DE PRIMEROS AUXILIOS,CUIDADO Y MANEJO DE PACIENTES QUE SOLICITEN EL SERVICIO DE ENFERMERIA EN LAS INSTALACIONES DE LA UNIVERSIDAD</t>
  </si>
  <si>
    <t>BACTERIAS Y VIRUS
CONTACTO CON MICROORGANISMOS USUARIOS/PACIENTES AL MOMENTO DE LA ATENCION.</t>
  </si>
  <si>
    <t>CONTACTO CON ELEMENTOS CONTAMINADOS CON FLUIDOS ORGANICOS CON POSIBILIDAD DE CONTAMINACION CRUZADA</t>
  </si>
  <si>
    <t>MECANICOS
(Utilización de equipos e instrumentos propios de la labor.)</t>
  </si>
  <si>
    <t>ODONTOLOGIA</t>
  </si>
  <si>
    <t>SERVICIOS DE ODONTOLOGIA</t>
  </si>
  <si>
    <t>SERVICIOS DE ODONTOLOGIA GENERAL Y ESPECIALIZADA A LOS DOCENTES,ALUMNOS Y PERSONAL DE LA UNIVERSIDAD</t>
  </si>
  <si>
    <t>RUIDO 
(Por  utilización de herramientas propias de su labor, compresor)</t>
  </si>
  <si>
    <t>FISIOTERAPIA</t>
  </si>
  <si>
    <t>SERVICIOS DE FISIOTERAPIA</t>
  </si>
  <si>
    <t>SERVICIOS DE FISIOTERAPIA A LOS DOCENTES, ALUMNOS Y PERSONAL DE LA UNIVERSIDAD</t>
  </si>
  <si>
    <t>PLANEACION INSTITUCIONAL</t>
  </si>
  <si>
    <t>DIRECCION  DE PLANEACION INSTITUCIONAL</t>
  </si>
  <si>
    <t>LIDERAR EL SISTEMA INTEGRADO DE GESTION Y CONTROL (SIGC) Y LOS PROYECTOS QUE DESARROLLE, EN BUSQUEDA DE FOMENTAR UNA CULTURA DE LA CALIDAD Y DE MEJORAMIENTO CONTINUO.</t>
  </si>
  <si>
    <t>DIRIGIR LA ELABORACION, SEGUIMIENTO Y EVALUACION DE PLANES, PROGRAMAS Y  PROYECTOS PARA EL DESARROLLO INSTITUCIONAL.
IMPLEMENTAR, DESARROLLAR Y APLICAR INSTRUMENTOS PARA LA EVALUACION DEL DESEMPEÑO, PRESENTANDO LOS INFORMES A QUE HAYA LUGAR JUNTO A LAS RECOMENDACIONES Y ESTRATEGIAS PARA EL INCREMENTO DE LOS LOGROS.
DIRIGIR LA ORGANIZACIÓN DEL BANCO DE PROYECTOS, ESTABLECER ESTRATEGIAS PARA CONVERTIRLO EN UN INSTRUMENTO DE GESTION INTERNA Y EXTERNA DE LA INSTITUCION.
LIDERAR EL SISTEMA INTEGRADO DE GESTION Y CONTROL (SIGC) Y LOS PROYECTOS QUE DESARROLLE, EN BUSQUEDA DE FOMENTAR UNA CULTURA DE LA CALIDAD Y DE MEJORAMIENTO CONTINUO.</t>
  </si>
  <si>
    <t>PETICIONES QUEJAS Y RECLAMOS</t>
  </si>
  <si>
    <t>SECRETARÍA GENERAL</t>
  </si>
  <si>
    <t>DESEMPEÑAR ACTIVIDADES DE SECRETARIO Y DIRECCIONAR LAS ACTIVIDADES RELACIONADAS CON ADMISION, REGISTRO Y CONTROL.</t>
  </si>
  <si>
    <t>DESEMPEÑAR LAS FUNCIONES DE SECRETARIO DE CONSEJO SUPERIOR Y CONSEJO ACADEMICO Y GESTIONAR OPORTUNAMENTE LAS ACTAS Y DIRECTRICES CORRESPONDIENTES.
ASISTIR, COORDINAR Y CERTIFICAR ACTOS Y ACTIVIDADES ACADEMICAS Y ADMINISTRATIVAS.
AUTENTICAR CON SU FIRMA LAS RESOLUCIONES, COPIAS, TITULOS Y DEMAS ACTOS EXPEDIDOS POR LAS DIFERENTES AREAS DE LA UNIVERSIDAD.
GARANTIZAR EL CORRECTO DESARROLLO DE LAS ACTIVIDADES RELACIONADAS CON EL ARCHIVO Y GESTION DOCUMENTAL Y CORRESPONDENCIA, CUMPLIENDO LAS NORMAS VIGENTES, LAS DISPOSICIONES DE LA UNIVERSIDAD Y LOS PRINCIPIOS DEL SISTEMA INTEGRADO DE GESTION Y CONTROL.
DIRECCIONAR LAS ACTIVIDADES RELACIONADAS CON ADMISION, REGISTRO Y CONTROL ACADEMICO DE LOS ESTUDIANTES DE LA UNIVERSIDAD.</t>
  </si>
  <si>
    <t>SEGUIMIENTO</t>
  </si>
  <si>
    <t>MECÁNICOS
(Utilización de herramientas manuales de oficina como saca ganchos, cosedora, bisturí etc.)</t>
  </si>
  <si>
    <t xml:space="preserve">PÚBLICOS
(Problemas de orden público, atracos, robos, asaltos y atentados) </t>
  </si>
  <si>
    <t>COMUNICACIONES</t>
  </si>
  <si>
    <t xml:space="preserve"> OFICINA DE COMUNICACIONES</t>
  </si>
  <si>
    <t>ACTIVIDADES PARA DISEÑAR, DESARROLLAR Y MANTENER SISTEMAS Y MECANISMOS PARA LA CONSEVACION DE LA IMAGEN CORPORATIVA.</t>
  </si>
  <si>
    <t>DISEÑAR, DESARROLLAR,ASESORAR Y MANTENER SISTEMAS Y MECANISMOS DESTINADOS A LA CONSERVACION DE LA IMAGEN CORPORATIVA.
PLANIFICAR LA LABOR DE PROMOCION Y PROYECCION DE LA IMAGEN INSTITUCIONAL.
DISEÑAR,DESARROLLAR Y MANTENER ESTRATEGIAS Y MECANISMOS DE INFORMACION CON LOS FUNCIONARIOS, ESTUDIANTES, USUARIOS Y EL PUBLICO EN GENERAL, SOBRE LOS SERVICIOS Y ACTIVIDADES E INFORMACION DE LA INSTITUCION, EN COORDINACION CON CADA UNO DE LOS PROCESOS QUE CONFORMAN LA UNIVERSIDAD.
SERVIR DE APOYO PARA EL FORTALECIMIENTO DE LA COMUNICACIÓN ORGANIZACIONAL AL INTERIOR DE LA INSTITUCION.
COORDINAR CON LAS SEDES, SECCIONALES Y EXTENSIONES LA RECOLECCION DE INFORMACION PARA DARLA A CONOCER.
PRODUCIR LOS MATERIALES COMUNICATIVOS NECESARIOS PARA LA COMPRESION DE LOS USUARIOS PRIMARIOS DE LA INSTITUCION SOBRE LA GESTION QUE ADELANTA CADA UNO DE LOS PROCESOS, PROGRAMAS, PROYECTOS Y ACTIVIDADES QUE REALIZA LA INSTITUCION.</t>
  </si>
  <si>
    <t>SEGUIMIENTO EVALUACION Y CONTROL</t>
  </si>
  <si>
    <t xml:space="preserve">CONTROL DISCIPLINARIO </t>
  </si>
  <si>
    <t>DIRECCION DE CONTROL DISCIPLINARIO</t>
  </si>
  <si>
    <t>ACTIVIDADES TENDIENTES A EL CONTROL DE CARÁCTER DISCIPLINARIO PARA EL PERSONAL INTERNO DE LA UNIVERSIDAD.</t>
  </si>
  <si>
    <t>DAR TRAMITE A LAS QUEJAS DE CARÁCTER DISCIPLINARIO QUE SEAN PUESTAS EN SU CONOCIMIENTO.
CONOCER EN PRIMERA INSTANCIA DE LOS PROCESOS DISCIPLINARIOS QUE SE ADELANTEN EN CONTRA LOS PROFESORES Y PERSONAL ADMINISTRATIVO DE LA UNIVERSIDAD.
PONER EN CONOCIMIENTO DE LAS AUTORIDADES COMPETENTES LOS HECHOS QUE APAREZCAN DURANTE EL DESARROLLO DE LOS PROCESOS DISCIPLINARIOS.
PRESTAR ASESORIA JURIDICA EN LOS PROCESOS DISCIPLINARIOS ADELANTADOS A ESTUDIANTES  DE LA UNIVERSIDAD DE CUNDINAMARCA.
CERTIFICAR SOBRE LA EXISTENCIA DE ANTECEDENTES DISCIPLINARIOS INTERNOS DE LOS PROFESORES Y PERSONAL ADMINISTRATIVO DE LA UNIVERSIDAD DE CUNDINAMARCA.</t>
  </si>
  <si>
    <t>CONTROL INTERNO</t>
  </si>
  <si>
    <t>DIRECCION DE CONTROL INTERNO</t>
  </si>
  <si>
    <t>ACTIVIDADES DE ASESORIA, EVALUACION Y DIMIZADOR DEL CONTROL DE LA UNIVERSIDAD.</t>
  </si>
  <si>
    <t xml:space="preserve">ASISTIR A LA DIRECCION EN LA VALORACION SOBRE EL CUMPLIMIENTO DE LAS LEYES, NORMAS, POLITICAS, PROCEDIMIENTOS, PLANES, PROGRAMAS, PROYECTOS Y METAS DE LA UNIVERSIDAD Y RECOMENDAR LOS AJUSTES NECESARIOS.
ASESORAR A LA DIRECCION DE LA UNIVERSIDAD EN EL DESARROLLO DEL CONTROL INTERNO Y EN LA IMPLEMENTACION DEL SISTEMA DE GESTION DE LA CALIDAD.
ACTUAR COMO ELEMENTO ASESOR, EVALUADOR Y DINAMIZADOR DEL SISTEMA DE CONTROL DE LA UNIVERSIDAD DE CUNDINAMARCA, DESARROLLANDO ACOMPAÑAMIENTOS Y SEGUIMIENTOS EN CUANTO A VALORAR LA GESTION, PLANIFICACION Y EJECUCUION DE AREAS, PROGRAMAS, ALERTAS Y APRENDIZAJE DIRIGIDOS A LOGRAR LA EFICIENCIA, EFICACIA Y CALIDAD EN LA TOMA DE DESICIONES OPORTYTUNAS Y PERTINENTES PARA EL MEJORAMIENTO DE LA GESTION. </t>
  </si>
  <si>
    <t xml:space="preserve">SEGUIMIENTO  Y MEDICION </t>
  </si>
  <si>
    <t>DOCENCIA</t>
  </si>
  <si>
    <t>DIRECCION  DE EVALUACION Y ACREDITACION</t>
  </si>
  <si>
    <t>LAS ACTIVIDADES VAN DIRIGIDAS A  BRINDAR ACOMPAÑAMIEMTO Y ASESORIA A LOS GRUPOS DE TRABAJO DE LAS FACULTADES Y PROPONER ESTRATEGIAS.</t>
  </si>
  <si>
    <t>ASESORAR Y PROPONER LAS ESTRATEGIAS NECESARIAS PARA LA CONSTRUCCION DE LA POLITICA INSTITUCIONAL DE AUTOEVALUACION Y ACREDITACION DE PROGRAMAS DE ACUERDO A LOS LINEAMIENTOS DEL CNA( CONSEJO NACIONAL DE ACREDITACION)
ASESORAR Y BRINDAR ACOMPAÑAMIENTO A LOS GRUPOS DE TRABAJO QUE SE ORGANICEN EN CADA UNA DE LAS FACULTADES O PROGRAMAS EN LOS PROCESOS DE AUTOEVALUACION Y ELABORACION DE DOCUMENTOS, EN FUNCION DE LA OBTENCION Y RENOVACION DE REGISTROS CALIFICADOS, ACREDITACION VOLUNTARIA Y EN LA ACREDITACION INSTITUCIONAL.
DIRIGIR LA ELABORACION DEL PLAN INDICATIVO ANUAL PARA LA AUTOEVALUACION Y ACREDITACION DE PROGRAMAS E INSTITUCIONAL CONFORME A LAS NORMAS ESTABLECIDAS POR EL CNA.
COORDINAR LA IMPLEMENTACION DE ESTRATEGIAS TENDIENTES A MEJORAR LA CALIDAD ACADEMICA DE LA UNIVERSIDAD Y ELABORAR LOS INSTRUMENTOS DE EVALUACION Y SEGUIMIENTO DEL MISMO.
LIDERAR LOS PROCESOS DE AUTOEVALUACION AL INTERIOR DE LA UNIVERSIDAD TENIENDO EN CUENTA EL CUMPLIMIENTO DE LOS ESTANDARES DE CALIDAD EN LOS PROGRAMAS.</t>
  </si>
  <si>
    <t>AUTOEVALUACION Y ACREDITACION</t>
  </si>
  <si>
    <t>DOCENTES DE CATEDRA</t>
  </si>
  <si>
    <t>ORIENTAR A LOS ESTUDIANTES EN PLOS PROCESOS DE ENSEÑANZA Y APRENDIZAJE</t>
  </si>
  <si>
    <t>PLANIFICACION,EJECUCION Y EVALUACION DE ACTIVIDADES EDUCATIVAS, ORIENTACION ESTUDIANTIL.</t>
  </si>
  <si>
    <t>DIRECCION  BIENESTAR UNIVERSITARIO</t>
  </si>
  <si>
    <t>ACTIVIDADES DE PLANEACION, COORDINACION, DIRECCION Y DE EVALUACION DE PLANES PARA EL BIENESTAR UNIVERSITARIO DE LA SEDE SECCIONALES Y EXTENCIONES</t>
  </si>
  <si>
    <t>COORDINAR LA FORMULACION, DETERMINACION Y CUMPLIMIENTO DE LOS PROGRAMAS Y/O PROYECTOS DE BIENESTAR UNIVERSITARIO EN LAS AREAS DE SALUD, DESARROLLO HUMANO, PROMOCION SOCIOECONOMICA, DEPORTES Y RECREACION. 
PLANEAR, COORDINAR, DIRIGIR Y EVALUAR LOS PLANES DE ACCION DE BIENESTAR UNIVERSITARIO, QUE SE ADOPTEN PARA LA SEDE, SECCIONALES Y EXTENSIONNES DE LA UNIVERSIDAD.
DIRIGIR, COORDINAR  Y DESARROLLAR PROYECTOS QUE GARANTICEN LA CONVIVENCIA Y TOLERANCIA, EN EL DESARROLLO DE LAS ACTIVIDADES DE CADA UNO DE LOS MIEMBROS DE LA COMUNIDAD UNIVERSITARIA, ESTUDIANTES, PROFESORES Y PERSONAL ADMINISTRATIVO.
COORDINAR LA REPRESENTACION DE LA UNIVERSIDAD ANTE LAS ENTIDADES QUE ORGANICEN EVENTOS DE BIENESTAR, DEPORTIVOS Y/O CULTURALES, EN LOS QUE PARTICIPE LA UNIVERSIDAD.
SOLICITAR Y  TRAMITAR ANTE LAS INSTANCIAS CORRESPONDIENTES, LOS RECURSOS NECESARIOS PARA ADELANTAR LOS PLANES, PROGRAMAS Y ACTIVIDADES DE CARÁCTER INSTITUCIONAL, RELACIONADOS CON EL BIENESTAR DEL ESTUDIANTE.</t>
  </si>
  <si>
    <t>EXTENSION UNIVERSITARIA</t>
  </si>
  <si>
    <t>DIRECCION DE EXTENSION UNIVERSITARIA</t>
  </si>
  <si>
    <t>ACTIVIDADES DE COORDINACION , ELABORACION Y PROYECCION SOCIAL Y ASEGURAR EL CUMPLIMIENTO PARA OBTENER RESULTADOS.</t>
  </si>
  <si>
    <t>PROPONER LINEAMIENTOS PARA EL ESTABLECIMIENTO DE LA POLITICA, OBJETIVOS Y ESTRATEGIAS DE EXTENSION Y COORDINAR LAS ACTIVIDADES CON LAS FACULTADES DE ACUERDO AL PLAN ESTRATEGICO INSTITUCIONAL.
EN COORDINACION CON LAS FACULTADES, ELABORAR EL PLAN ANUAL DE EXTENSION, PROYECCION SOCIAL Y GESTION INTERNACIONAL, ASEGURAR SU CUMPLIMIENTO, EVALUARLO Y PRESENTAR SUS RESULTADOS.
COORDINAR ACCIONES QUE SE REALICEN PARA EL DESARROLLO DE EXTENSION AL INTERIOR DE LA UNIVERSIDAD.
DESARROLLAR LOS PROCESOS NECESARIOS PARA LA LIQUIDACION DE CONTRATO O CONVENIOS ESTABLECIDOS EN DESARROLLO DE ACTIVIDADES DE EXTENSION.</t>
  </si>
  <si>
    <t>INTERACCION UNIVERSITARIA</t>
  </si>
  <si>
    <t>DIRECCION DE INTERACCION UNIVERSITARIA</t>
  </si>
  <si>
    <t xml:space="preserve">INVESTIGACION </t>
  </si>
  <si>
    <t>DIRECCION DE INVESTIGACION UNIVERSITARIA</t>
  </si>
  <si>
    <t>ACTIVIDADES TENDIENTES A  EVALUAR LOS RESULTADOS  DE LAS INVESTIGACIONES INSTITUCIONALES Y LA ACREDITACION DE CALIDAD</t>
  </si>
  <si>
    <t>PROPONER LENEAMIENTOS PARA EL ESTABLECIMIENTO DE LA POLITICA, OBJETIVOS Y ESTRATEGIAS DE INVESTIGACION DE ACUERDO AL PLAN ESTRATEGICO INSTITUCIONAL.
EVALUAR LOS RESULTADOS DE LA INVESTIGACION A NIVEL INSTITUCIONAL DE ACUERDO A LOS INDICADORES ESTABLECIDOS PARA EL CUMPLIMIENTO DE LA MISION INSTITUCIONAL Y LAS EXIGENCIAS DE CUALIFICACION PARA LA ACREDITACION DE ALTA CALIDAD.
PROMOVER ACTIVIDADES DE INVESTIGACION A MEDIANO Y CORTO PLAZO, SOBRE LAS TEMATICAS PRIORITARIAS PARA LA UNIVERSIDAD, DE ACUERDO CON LOS PROGRAMAS, PLANES, PROYECTOS Y LINEAS QUE SE ESTABLEZCAN EN LAS FACULTADES Y PROGRAMAS ACADEMICOS.</t>
  </si>
  <si>
    <t>CIENCIA TECNOLOGIA E INNOVACION</t>
  </si>
  <si>
    <t>DIRECCION DE  DE CIENCIA TECNOLOGIA E INNOVACION</t>
  </si>
  <si>
    <t>GESTION DE DOCENCIA</t>
  </si>
  <si>
    <t>DIRECCION DE EDUCACION VIRTUAL Y A DISTANCIA</t>
  </si>
  <si>
    <t xml:space="preserve">PROPONER LINEAMIENTOS PARA EL ESTABLECIMIENTO DE LA POLITICA, OBJETIVOS Y ESTRATEGIAS DE EXTENCION Y COORDINAR LAS ACTIVIDADES CON LAS FACULTADES DE ACUERDO AL PLAN ESTRATEGICO INSTITUCIONAL. </t>
  </si>
  <si>
    <t>FORMACION Y APRENDIZAJE</t>
  </si>
  <si>
    <t>DECANATURA</t>
  </si>
  <si>
    <t>DECANOS Y SECRETARIAS</t>
  </si>
  <si>
    <t>ORIENTAR A LOS DOCENTES Y COORDINADORES  EN LOS PROCESOS DE ENSEÑANZA Y APRENDIZAJE</t>
  </si>
  <si>
    <t>LOCATIVO
(Caída de Objetos, Sistemas y medios de almacenamiento)</t>
  </si>
  <si>
    <t>ESTRATEGICO, MISIONAL,SEGUIMIENTO,MEDICION,ANALISIS Y EVALUACIO,APOYO</t>
  </si>
  <si>
    <t>Autoevaluación y Acreditación, Comunicaciones, Planeación Institucional, Proyectos Especiales y Relaciones Interinstitucionales, Sistemas Integrados de Gestión, Admisiones y Registro, Bienestar Universitario, Ciencia Tecnología e Innovación, Formación y Aprendizaje, Graduados, Interacción Social Universitaria, Dialogando con el Mundo, Control Disciplinario, Control Interno, Servicio de Atención al Ciudadano, Apoyo Académico, Bienes y Servicios, Documental, Financiera, Jurídica, Sistemas y Tecnología, Talento Humano</t>
  </si>
  <si>
    <t>TODAS  LAS AREAS QUE HACEN PARTE DE LOS MACROPROCESOS</t>
  </si>
  <si>
    <t>ACTIVIDADES ADMINISTRATIVAS, ACADEMICAS, SERVICIOS GENERALES Y MANTENIMIENTO,DOCENCIA,</t>
  </si>
  <si>
    <t xml:space="preserve"> TODAS LAS TAREAS DERIVADAS DE CADA UNOS DE LOS CARGOS  DE LOS FUNCIONARIOS</t>
  </si>
  <si>
    <t>Exposicion   a  virus  sarc covid 2 Covid 19 declaracion de  pandemia mundial ( contacto directo entre personas, contacto con objetos)</t>
  </si>
  <si>
    <t>TODAS LAS TAREAS DERIVADAS DE CADA UNOS DE LOS CARGOS  DE LOS FUNCIONARIOS</t>
  </si>
  <si>
    <t>Exposicion  condiciones de la tarea  carga mental , contenido de la tarea,demandas emocionales, sistemas de control ,definicion de roles, exceso de informacion covid 19 , capacidad de afrontamiento</t>
  </si>
  <si>
    <t>DOCENTES OCASIONALES. TIEMPO COMPELTO - DOCENTES DE CATEDRA</t>
  </si>
  <si>
    <t xml:space="preserve">HONGOS VIRUS Y BACTERIAS
</t>
  </si>
  <si>
    <t>ESFUERZO 
Sobre esfuerzo
(Manejo de la Voz)</t>
  </si>
  <si>
    <t xml:space="preserve">ELECTRICOS
(Exposición o manipulación a conexiones y/o cableado eléctrico de baja tensión)
</t>
  </si>
  <si>
    <t>DESARROLLO DE SALIDAS ACADEMICAS SEGÚN LOS  REQUERIMIENTOS DE LOS PROGRAMAS</t>
  </si>
  <si>
    <t xml:space="preserve">exposicion a  animales  durante el desarrollo de las salidas academicas </t>
  </si>
  <si>
    <t>Exposicion a terrenos inestables</t>
  </si>
  <si>
    <t>LOCATIVO</t>
  </si>
  <si>
    <t xml:space="preserve"> DIRECCION Y COORDINADORES DE PROGRAMAS ACADEMICOS</t>
  </si>
  <si>
    <t>ASESORAR Y PROPONER LAS ESTRATEGIAS NECESARIAS PARA LA CONSTRUCCION DE LA POLITICA INSTITUCIONAL DE AUTOEVALUACION Y ACREDITACION DE PROGRAMAS DE ACUERDO A LOS LINEAMIENTOS DEL CNA( CONSEJO NACIONAL DE ACREDITACION)
ASESORAR Y BRINDAR ACOMPAÑAMIENTO A LOS GRUPOS DE TRABAJO QUE SE ORGANICEN EN CADA UNA DE LAS FACULTADES O PROGRAMAS EN LOS PROCESOS DE AUTOEVALUACION Y ELABORACION DE DOCUMENTOS, EN FUNCION DE LA OBTENCION Y RENOVACION DE REGISTROS CALIFICADOS, ACREDITACION VOLUNTARIA Y EN LA ACREDITACION INSTITUCIONAL.
COORDINAR LA IMPLEMENTACION DE ESTRATEGIAS TENDIENTES A MEJORAR LA CALIDAD ACADEMICA DE LA UNIVERSIDAD Y ELABORAR LOS INSTRUMENTOS DE EVALUACION Y SEGUIMIENTO DEL MISMO.
LIDERAR LOS PROCESOS DE AUTOEVALUACION AL INTERIOR DE LA UNIVERSIDAD TENIENDO EN CUENTA EL CUMPLIMIENTO DE LOS ESTANDARES DE CALIDAD EN LOS PROGRAMAS.</t>
  </si>
  <si>
    <t xml:space="preserve">SEGUIMIENTO Y MEDICION </t>
  </si>
  <si>
    <t>SERVICIO DE ATENCION AL CIUDADANO</t>
  </si>
  <si>
    <t>GESTOR DE SERVICIO DE ATENCION AL CIUDADANO</t>
  </si>
  <si>
    <t>DESEMPEÑAR LAS FUNCIONES DE SECRETARIO DE CONSEJO SUPERIOR Y CONSEJO ACADEMICO Y GESTIONAR OPORTUNAMENTE LAS ACTAS Y DIRECTRICES CORRESPONDIENTES.
ASISTIR, COORDINAR Y CERTIFICAR ACTOS Y ACTIVIDADES ACADEMICAS Y ADMINISTRATIVAS.
GARANTIZAR EL CORRECTO DESARROLLO DE LAS ACTIVIDADES RELACIONADAS CON EL ARCHIVO Y GESTION DOCUMENTAL Y CORRESPONDENCIA, CUMPLIENDO LAS NORMAS VIGENTES, LAS DISPOSICIONES DE LA UNIVERSIDAD Y LOS PRINCIPIOS DEL SISTEMA INTEGRADO DE GESTION Y CONTROL.
DIRECCIONAR LAS ACTIVIDADES RELACIONADAS CON ADMISION, REGISTRO Y CONTROL ACADEMICO DE LOS ESTUDIANTES DE LA UNIVERSIDAD.</t>
  </si>
  <si>
    <t>NINGUNO</t>
  </si>
  <si>
    <t>CULTURA DE LAVADO DE MANOS</t>
  </si>
  <si>
    <t xml:space="preserve">1. USO DE ELEMENTO DE PROTECCIÓN (EPP) TAPABOCAS, GUANTES (CUANDO LA ACTIVIDAD LO REQUIERA)
2. SEÑALIZACIÓN DE LAVADO DE MANOS 
3. SENSIBILIZACIONES DE AUTOCUIDADO Y CAMPAÑAS 
4. EVALUACIONES MÉDICAS PERIÓDICAS
5. PROGRAMAS DE PROMOCIÓN Y DETECCIÓN  
</t>
  </si>
  <si>
    <t>ENFERMEDADES INFECTOCONTAGIOSAS, ALERGIAS, INFECCIONES VIRALES.</t>
  </si>
  <si>
    <t xml:space="preserve"> USO DE ELEMENTO DE PROTECCIÓN (EPP) TAPABOCAS, GUANTES (CUANDO LA ACTIVIDAD LO REQUIERA)
 SEÑALIZACIÓN DE LAVADO DE MANOS 
SENSIBILIZACIONES DE AUTOCUIDADO Y CAMPAÑAS 
EVALUACIONES MÉDICAS PERIÓDICAS
 PROGRAMAS DE PROMOCIÓN Y DETECCIÓN  
</t>
  </si>
  <si>
    <t xml:space="preserve">USO DE PROTECCION RESPIRATORIA EN CASO DE REQUERIRLO (TAPABOCAS). USO DE ANTIBACTERIAL. </t>
  </si>
  <si>
    <t xml:space="preserve">1. EVALUACIONES MÉDICAS A LOS TRABAJADORES 
2. SEGUIMIENTO A LAS RECOMENDACIONES MEDICAS EMITIDAS
</t>
  </si>
  <si>
    <t xml:space="preserve"> HIPO ACUCIA NEURO SENSORIAL,</t>
  </si>
  <si>
    <t xml:space="preserve">1. CAPACITAR AL PERSONAL EN IDENTIFICACIÓN, CONTROL DE RIESGOS RUIDO Y LOS EFECTOS EN LA SALUD
2. REALIZAR UN ESTUDIO DE RUIDO (CUANDO SE REQUIERA). 
3. SEÑALIZAR O HACER ÉNFASIS EN CONSERVAR  SILENCIO.
4. REALIZAR  ESTUDIO DE CONDICIONES DE SALUD PARA IDENTIFICAR LA IMPLEMENTACIÓN DE PROGRAMA DE VIGILANCIA EPIDEMIOLÓGICA. 
5. REALIZAR SEGUIMIENTO A LAS RECOMENDACIONES MÉDICAS EMITIDAS EN LOS EXÁMENES OCUPACIONALES DE INGRESO Y/O PERIÓDICOS.
</t>
  </si>
  <si>
    <t>NO SE REQUIERE</t>
  </si>
  <si>
    <t>1. MANTENIMIENTO PREVENTIVO A LAS LUMINARIAS</t>
  </si>
  <si>
    <t xml:space="preserve">1. PLANEACION DE TAREAS A DESARROLLAR 
2. DISEÑO DE PLANTA FISICA BUSCANDO PRESENTAR EN LOS SITIOS DE TRABAJO LUZ NATURAL </t>
  </si>
  <si>
    <t>1.EVALUACIONES MEDICAS OCUPACIONALES
2. SEGUIMIENTO A LAS EVALUACIONES MEDICAS</t>
  </si>
  <si>
    <t>DOLOR DE CABEZA, SOBREESFUERZO VISUAL, IRRITABILIDAD.</t>
  </si>
  <si>
    <t xml:space="preserve">1. MANTENIMIENTO PREVENTIVO DE LUMINARIAS.
2. SEGUIMIENTO DE LAS EVALUACIONES MEDICAS OCUPACIONALES
3 CAPACITACIÓN SOBRE  RIESGO FÍSICO /ILUMINACIÓN Y MEDIDAS DE CONTROL
</t>
  </si>
  <si>
    <t>1. PUNTOS DE HIDRATACIÓN
2. VENTILADOR</t>
  </si>
  <si>
    <t xml:space="preserve">1. EVALUACIONES MÉDICAS A LOS FUNCIONARIOS. 
2. SEGUIMIENTO A LAS RECOMENDACIONES  EMITIDAS EN LOS EVALUACIONES MEDICAS DE INGRESO Y/O PERIODICAS.
</t>
  </si>
  <si>
    <t>Aceptable Con control Existente</t>
  </si>
  <si>
    <t>DESHIDRATACION</t>
  </si>
  <si>
    <t xml:space="preserve">1. REALIZAR CAPACITACIÓN Y SENSIBILIZACIÓN DEL  PELIGRO.
2. SUMINISTRO DE VENTILADORES
3.  REALIZAR SEGUIMIENTO A LAS RECOMENDACIONES MÉDICAS EMITIDAS POR LAS EVALUACIONES MÉDICAS OCUPACIONALES DE INGRESO Y/O PERIÓDICOS.
</t>
  </si>
  <si>
    <t xml:space="preserve">1. MANTENIMIENTO PREVENTIVO A LOS EQUIPOS
 </t>
  </si>
  <si>
    <t>1.  SUMINISTRO DE HIDRATACIÓN Y PUNTOS DE HIDRATACIÓN.</t>
  </si>
  <si>
    <t>1. REALIZAR SEGUIMIENTO A LAS RECOMENDACIONES MÉDICAS EMITIDAS POR LAS EVALUACIONES MÉDICAS OCUPACIONALES DE INGRESO Y/O PERIÓDICOS.</t>
  </si>
  <si>
    <t xml:space="preserve">1. EJECUTAR EL  PROGRAMA DE PAUSAS ACTIVAS DE TRABAJO DONDE SE INCLUYAN  EJERCICIOS DE RELAJACIÓN VISUAL.
2. IMPLEMENTAR PROGRAMA DE INSPECCIONES PLANEADAS Y VERIFICAR POSICIÓN DE VIDEO TERMINALES.
3. REALIZAR SENSIBILIZACIÓN EN USO DE PROTECTOR SOLAR.
4.  REALIZAR MANTENIMIENTO PREVENTIVO DE EQUIPOS. 
5. CONTINUIDAD Y ÉNFASIS AL ÁREA ADMINISTRATIVA DEL  PROGRAMA DE PAUSAS ACTIVAS DE TRABAJO DONDE SE INCLUYAN  EJERCICIOS DE RELAJACIÓN VISUAL.
</t>
  </si>
  <si>
    <t>1. ACTIVIDADES DE  BIENESTAR</t>
  </si>
  <si>
    <t xml:space="preserve">
1. PROGRAMA DE PAUSAS ACTIVAS
2. COMITÉ DE CONVIVENCIA
</t>
  </si>
  <si>
    <t xml:space="preserve">1. BUEN TRATO CON EL PERSONAL A SU CARGO
2. APLICACIÓN DE BATERÍA DE RIESGO PSICOSOCIAL 
3. AUTORIZACIÓN PARA REALIZACIÓN DE PAUSAS ACTIVAS (PROGRAMA DE PAUSAS ACTIVAS)
4. ESPACIOS DE ESPARCIMIENTO, GIMNASIO, PROGRAMA LÚDICOS Y DE SENSIBILIZACIÓN
5. PROGRAMA DE CAPACITACIONES  
</t>
  </si>
  <si>
    <t>ALTERACIONES EN LA TENSION ARTERIAL, AFECCIONES CARDIACAS</t>
  </si>
  <si>
    <t xml:space="preserve">1. EVALUAR EL DISEÑO DE UN  SISTEMA DE VIGILANCIA EPIDEMIOLÓGICO DE RIESGO PSICOSOCIAL DONDE SE INCLUYA EL DIAGNOSTICO APLICADO DE LA BATERÍA DISPUESTA POR EL MINISTERIO DE TRABAJO, MEDICIÓN DE CLIMA ORGANIZACIONAL.
2. CAPACITAR AL PERSONAL EN EL MANEJO DEL TIEMPO, MANEJO DEL ESTRÉS, TALLERES EN TRABAJO EN EQUIPO.
3. CONTINUIDAD DEL   PROGRAMA DE PAUSAS ACTIVAS DE TRABAJO Y GIMNASIA LABORAL.
4. REALIZAR SENSIBILIZACIÓN DE RIESGO PSICOSOCIAL, REALIZAR PROGRAMAS DE BIENESTAR SOCIAL, RECREATIVO, DEPORTIVO Y CULTURAL.
5. REALIZAR SENSIBILIZACIÓN   SOBRE HÁBITOS Y ESTILOS DE VIDA SALUDABLE.
</t>
  </si>
  <si>
    <t xml:space="preserve">NO APLICA EL USO DE EPP PARA ESTE PELIGRO. </t>
  </si>
  <si>
    <t xml:space="preserve">
1. PROGRAMA DE PAUSAS ACTIVAS
</t>
  </si>
  <si>
    <t>1. SISTEMA  DE VIGILANCIA EPIDEMIOLÓGICA PARA EL RIESGO BIOMECÁNICO.</t>
  </si>
  <si>
    <t xml:space="preserve">1. PROGRAMA DE PAUSAS ACTIVAS 
2. EVALUACIONES DE PUESTOS DE TRABAJO </t>
  </si>
  <si>
    <t xml:space="preserve">1. AUTORIZACION PARA REALIZACION DE PAUSAS ACTIVAS (PROGRAMA DE PAUSAS ACTIVAS)
2. EVALUACIONES MÉDICAS CON ENFASIS EN OSTEOMUSCULARES
3. SEGUIMIENTO A LAS RECOMENDACIONES DE LAS EVALUACIONES MÉDICAS  
4. ACTIVIDADES DE PREVENCION PARA DME, CON APOYO DE LA ARL (PROFESIONAL FISIOTERAPERAUTA, ESPECIALISTA SST)
6. DISPONIBILIDAD DE ESPACIO Y SITIOS PARA REALIZAR PAUSA EN LAS ACTIVIDADES  
</t>
  </si>
  <si>
    <t>ENFERMEDADES COMO TUNEL DE CARPO,MANGITO ROTADOR TRAUMAS POR DOLOR ACUMULATIVO</t>
  </si>
  <si>
    <t>DISEÑOS, ADAPTACIÓN  DE PUESTOS DE TRABAJO (Espacios)</t>
  </si>
  <si>
    <r>
      <t>1. SEGUIMIENTO AL  PROGRAMA DE VIGILANCIA EPIDEMIOLÓGICA PARA EL RIESGO BIOMECÁNICO.
2. SEGUIMIENTO AL PROGRAMA DE PAUSAS ACTIVAS DE TRABAJO TODOS LOS DÍAS DURANTE LA JORNADA LABORAL.
3. SEGUIMIENTO A LAS VALORACIONES MÉDICAS OCUPACIONALES CON ÉNFASIS EN OSTEOMUSCULARES Y SUS RECOMENDACIONES. 
4. REALIZAR SENSIBILIZACIÓN SOBRE AUTOCUIDADO.
5. REALIZAR INSPECCIONES DE PUESTOS DE TRABAJO (IPT) 
6. REALIZAR SENSIBILIZACIÓN AL PERSONAL SOBRE HIGIENE POSTURAL</t>
    </r>
    <r>
      <rPr>
        <sz val="11"/>
        <color rgb="FFFF0000"/>
        <rFont val="Arial"/>
        <family val="2"/>
      </rPr>
      <t xml:space="preserve">
</t>
    </r>
  </si>
  <si>
    <t>1. PROGRAMA   DE VIGILANCIA EPIDEMIOLOGICA PARA EL RIESGO BIOMECANICO.</t>
  </si>
  <si>
    <t xml:space="preserve">1. PROGAMA DE PAUSAS ACTIVAS </t>
  </si>
  <si>
    <t>1. ELEMENTOS DE APOYO (REPOSA  PIES,  PACK MOUSE)
2. SILLAS ERGONOMICAS 
3. VALORACIONES MEDICAS CON ENFASIS EN OSTEOMUSCULAR
4. SEGUIMIENTO A LAS VALORACIONES MEDICAS (INGRESO-PERIODICOS)
5. SENSIBILIZACION DE HIGINENE POSTURAL</t>
  </si>
  <si>
    <t>STC , TENDINITIS, HERNIAS O LESION CERVICAL</t>
  </si>
  <si>
    <t xml:space="preserve">1. CUMPLIR A CABALIDAD CON LA IMPLEMENTACIÓN DEL   SISTEMA DE VIGILANCIA EPIDEMIOLÓGICA PARA EL RIESGO BIOMECÁNICO.
2. SEGUIMIENTO Y COBERTURA DE PAUSAS ACTIVAS DE TRABAJO TODOS LOS DÍAS DURANTE LA JORNADA LABORAL.
3. CONTINUAR CON EL SEGUIMIENTO A LAS RECOMENDACIONES MÉDICAS DE LOS EXÁMENES OCUPACIONALES.
4. INSPECCIÓN PARA VERIFICAR LA CORRECTA UTILIZACIÓN  PACK MOUSE Y DESCANSA PIES AL PERSONAL.
5. AMPLIAR LA COBERTURA DE  SENSIBILIZACIÓN  A TODO EL PERSONAL SOBRE POSTURAS Y HÁBITOS ADECUADOS.
</t>
  </si>
  <si>
    <t>1. REPOSICIÓN DE ELEMENTOS</t>
  </si>
  <si>
    <t xml:space="preserve">1. INDUCCIÓN EN LAS ACTIVIDADES
2. AUTOCUIDADO </t>
  </si>
  <si>
    <t xml:space="preserve">HERRAMIENTAS DE TRABAJO DE USO COTIDIANO DE MANEJO ESTÁNDAR CON BAJO RIESGO </t>
  </si>
  <si>
    <t>SUSTITUCIÓN O REPOSICIÓN DE LAS HERRAMIENTAS DAÑADAS O PARA REPARACIÓN</t>
  </si>
  <si>
    <t xml:space="preserve">1. SEGUIMIENTO A LAS  INSPECCIONES DE SEGURIDAD EN LOS PUESTOS DE TRABAJO Y DE LAS HERRAMIENTAS DE OFICINA
2.  REALIZAR CAPACITACIONES SOBRE CUIDADO DE MANOS.
3. CAPACITACIONES Y CHARLAS  SOBRE MANEJO DE HERRAMIENTAS MANUALES
4. INSPECIONES DE SEGURIDAD PLANEADAS O NO PLANEADAS REVISION Y CAMBIO PERIODICO DE LAS HERRAMIENTAS ANTE SIGNOS DE DESGASTE NORMAS DE SEGURIDAD.
</t>
  </si>
  <si>
    <t>PARA EL AREA ADMINISTRATIVA NO SE REQUIERE EL USO DE EPP YA QUE LAS HERRAMIENTAS Y EQUIPOS SON DE BAJO RIESGO.</t>
  </si>
  <si>
    <t xml:space="preserve">1. TOMAS EN CANALETA METÁLICA
2. CIRCUITO DE PUESTA A TIERRA
</t>
  </si>
  <si>
    <t>1. CAJAS DE CIRCUITOS CON BLOQUEOS</t>
  </si>
  <si>
    <t xml:space="preserve">1. CAJAS DE CIRCUITOS CON SEÑALIZACIÓN DE RIESGO ELÉCTRICO </t>
  </si>
  <si>
    <t>PERDIDAS HUMANAS Y MATERIALES</t>
  </si>
  <si>
    <t xml:space="preserve">
 CIRCUITO DE PUESTA A TIERRA</t>
  </si>
  <si>
    <t>CAJAS DE CIRCUITOS CON BLOQUEOS</t>
  </si>
  <si>
    <t xml:space="preserve"> TOMAS EN CANALETA METÁLICA</t>
  </si>
  <si>
    <t xml:space="preserve">
1. APLICACIÓN DE PROCEDIMIENTOS SEGUROS, (NO SOBRECARGAR LAS MULTITOMAS, DESCONECTAR LOS EQUIPOS ADECUADAMENTE)
2. IMPLEMENTACIÓN PROGRAMA GESTIÓN RIESGO ELÉCTRICO. 
3. SENSIBILIZACIÓN DE RIESGO ELÉCTRICO, 5 REGLAS DE ORO Y AUTOCUIDADO
</t>
  </si>
  <si>
    <t>PARA EL AREA ADMINISTRATIVA NO APLICA EL USO DE EPP.</t>
  </si>
  <si>
    <t xml:space="preserve">1. SISTEMAS DE ANCLAJES DE REPISAS Y ESTANTERÍAS </t>
  </si>
  <si>
    <t>1. SISTEMAS DE ARCHIVOS POR CARPETAS
2. SISTEMA DE ARCHIVO CENTRAL  PARA DOCUMENTOS DE LA UNIVERSIDAD DE CUNDINAMARCA</t>
  </si>
  <si>
    <t>PERDIDAS DE CONCIENCIAS, TCE</t>
  </si>
  <si>
    <t xml:space="preserve">ESTANTERÍA ANCLADA, PARA FUTUROS ÁREAS DE ALMACENAMIENTO  </t>
  </si>
  <si>
    <t xml:space="preserve">1. SEGUIMIENTO  INSPECCIONES DE SEGURIDAD Y SENSIBILIZAR AL PERSONAL SOBRE EL PELIGRO.
2. SEÑALIZACION PERTINENTE AL RIESGO. 
3. MANTENER LOS PASILLOS Y AÉREAS DE CIRCULACIÓN LIBRES DE OBSTÁCULOS
4.REPORTAR LAS CONDICIONES INSEGURAS
</t>
  </si>
  <si>
    <t>1. MANTENIMIENTO LOCATIVO PERMANENTE</t>
  </si>
  <si>
    <t>1. PROGRAMA DE INSPECCIONES LOCATIVAS 
2. CONSTANTE LIMPIEZA 
3. ESCALERAS CON PASAMANOS
4. SEÑALIZACION PREVENTIVA, INSPECCIONES DE SEGURIDAD</t>
  </si>
  <si>
    <t>SENSIBILIZACION DEL PELIGRO.</t>
  </si>
  <si>
    <t xml:space="preserve">ESCALERAS CON BARANDAS (PASA MANOS) 
ILUMINACIÓN
</t>
  </si>
  <si>
    <t xml:space="preserve">1. VERIFICAR POR MEDIO DE INSPECCIONES DE SEGURIDAD Y EL MANTENIMIENTO DE ÁREAS DE TRABAJO.
2. INSTALACIÓN DE CINTAS ANTIDESLIZANTES.
3.  INSPECCIONAR LAS ARES DE TRABAJO PERIÓDICAMENTE.
4. MANTENER LOS PASILLOS Y ÁREAS DE CIRCULACIÓN LIBRES DE OBSTÁCULOS
</t>
  </si>
  <si>
    <t>PARA PERSONAL DE AREA ADMINISTRATIVA NO SE REQUIERE EL USO DE EPPS EN SUS AREAS DE TRABAJO.</t>
  </si>
  <si>
    <t xml:space="preserve">1. ARCHIVADORES ANCLADOS </t>
  </si>
  <si>
    <t>1. ESCALERILLAS</t>
  </si>
  <si>
    <t>1. IMPLEMENTAR INSPECCIONES DE SEGURIDAD Y SENSIBILIZAR AL PERSONAL SOBRE EL PELIGRO.
2. SEÑALIZACION PERTINENTE AL RIESGO. 
3. MANTENER LOS PASILLOS Y AÉREAS DE CIRCULACIÓN LIBRES DE OBSTÁCULOS</t>
  </si>
  <si>
    <t>NO SE REQUIERE USO DE EPP EN AREAS ADMON.</t>
  </si>
  <si>
    <t xml:space="preserve">1.PROGRAMA DE ORDEN Y ASEO </t>
  </si>
  <si>
    <t xml:space="preserve">.1. LIMPIEZA DIARIA DE LOS SITIOS DE TRABAJO
2. PUNTOS ECOLOCGICOS </t>
  </si>
  <si>
    <t xml:space="preserve">
1. SENSIBILIZACION SOBRE ORDEN Y ASEO 
2. PERSONAL CAPACITADO PARA REALIZAR ESTA ACTIVIDAD 
3. JORNADAS DE ASEO </t>
  </si>
  <si>
    <t xml:space="preserve">1. SEGUIMEINTO AL PROGRAMA DE ORDEN ASEO Y LIMPIEZA DONDE SE INVOLUCRE A TODO EL PERSONAL DE LA UDEC. 
2. SENSIBILIZACION DE ACTOS, CONDICIONES DE SEGURIDAD Y DISEÑO DE PUESTOS DE TRABAJO. 
</t>
  </si>
  <si>
    <t>NO SE REQUIERE PARA EL PERSONAL ADMINISTRATIVO USO DE EPP PARA ESTE PELIGRO.</t>
  </si>
  <si>
    <t>1. INSPECCIONES DE SEGURIDAD Y SEÑALIZACION PREVENTIVA Y DE SEGURIDAD.
2. EQUIPOS EXTINTORES EN LAS AREAS Y DE EMERGENCIA.</t>
  </si>
  <si>
    <t>1. EXTINTORES UBICADOS EN EL AREA DE TRABAJO
2. PROGRAMA DE INSPECCIONES
3. SIMULACROS DE EMERGENCIA 
4. BOTIQUINES
5. CAMILLAS 
6. PLAN DE EMERGENCIAS</t>
  </si>
  <si>
    <t xml:space="preserve">1. BRIGADISTAS, CAPACITADOS DENTRO DEL AREA DE TRABAJO
2. SEÑALIZACION DE RUTAS DE EVACUACION </t>
  </si>
  <si>
    <t xml:space="preserve">MUERTE </t>
  </si>
  <si>
    <t>1. CAPACITAR Y SENSIBILIZAR EN EL PLAN DE EMERGENCIA DE LA UDEC
2. REALIZAR MANTENIMIENTO  A EXTINTORES. 
3.  PUBLICAR  LAS LINEAS DE EMERGENCIA PARA UNA RESPUESTA OPORTUNA EN CASO DE PRESENTARSE UN INCENDIO O EXPLOSION.</t>
  </si>
  <si>
    <t>EQUIPOS DE EMERGENCIA</t>
  </si>
  <si>
    <t xml:space="preserve">1. MANTENIMIENTO CORRECTIVO AL PARQUE AUTOMOTOR DE LA UNIVERSIDAD DE CUNDINAMARCA </t>
  </si>
  <si>
    <t xml:space="preserve">1. POLITICA DE SEGRURIDAD VIAL 
2. CAMPAÑAS DE SEGURIDAD VIAL Y USO DE ELEMENTOS DE SEGURIDAD 
3. PLAN ESTRATEGICO DE SEGURIDAD VIAL
4. SEÑALIZACIÓN, ZONAS DE PARQUEO, REDUCTORES DE VELOCIDAD 
5. VÍA DE ACCESO EN UN SOLO SENTIDO 
</t>
  </si>
  <si>
    <t>1. SEÑALIZACION EN LA VIA
2. SESIBILIZACION EN TEMAS DE SEGURIDAD VIAL
3. INSPECCIONES PREOPERACIONALES DIARIAS
4. CURSO DE MANEJO DEFENCIVO
5. CONDUCTORES CALIFICADOS Y CON EL DOCUMENTO QUE LO ACREDITA</t>
  </si>
  <si>
    <t>DAÑO A LA PROPIEDAD Y MUERTE.</t>
  </si>
  <si>
    <t>1. EJECUCION  DEL PROGRAMA RIESGO  VIAL Y SENSIBILIZACION  CON  CAPACITACIONES PREVENTIVAS EN RIESGO VIAL. 
2. INTERVENIR CON CURSO DE MANEJO DEFENSIVO A EL PERSONAL QUE CONDUCE VEHICULOS DE LA UDEC.</t>
  </si>
  <si>
    <t xml:space="preserve">1.ES OBLIGATORIO EL USO DE CINTURON DE SEGURIDAD A TODOS LOS OCUPANTES DE LOS VEHICULOS.
2. USO OBLIGATORIO DE LOS ELEMENTOS DE SEGURIDAD PARA LAS PERSONAS QUE SE MOVIICEN EN LAS MOTOS. </t>
  </si>
  <si>
    <t xml:space="preserve">1. INSPECCIONES DE SEGURIDAD Y SEÑALIZACION PREVENTIVA Y DE SEGURIDAD.
</t>
  </si>
  <si>
    <t xml:space="preserve">1. GUARDAS DE SEGURIDAD 
2. SISTEMA DE VIGILANCIA EN CÁMARAS
3. PLAN DE EMERGENCIA
4. SISTEMAS DE COMUNICACIÓN 
</t>
  </si>
  <si>
    <t xml:space="preserve">1. BRIGADISTAS, CAPACITADOS DENTRO DEL ÁREA DE TRABAJO
2. SEÑALIZACIÓN DE RUTAS DE EVACUACIÓN 
3. SISTEMAS DE ALARMAS  
4. CAPACITACIÓN DE LA BRIGADA 
</t>
  </si>
  <si>
    <t xml:space="preserve">1. SENSIBILIZACION EN TÉCNICAS DE MANEJO EN SITUACIONES DE CRISIS POR ORDEN PUBLICO.
2. BRINDAR CAPACITACION AL PERSONAL EN MANEJO DE SITUACIONES DE CRISIS EN DESPLAZAMIENTOS
</t>
  </si>
  <si>
    <t>NO SE REQUIERE EL USO DE PROTECCION PERSONAL PARA LOS FUNCIONARIOS DE LA UDEC.</t>
  </si>
  <si>
    <t>1. SISTEMAS PARA EL DESABASTECIMIENTO DE AGUA (REJILLAS)</t>
  </si>
  <si>
    <t>1. SIMULACROS DE EMERGENCIA
2. BOTIQUINES
3. CAMILLAS 
4. PLAN DE EMERGENCIAS</t>
  </si>
  <si>
    <t>1. PARTICIPACION DEL PERSONAL EN SIMULACROS
2.  BRIGADISTAS, CAPACITADOS DENTRO DEL AREA DE TRABAJO
3.  SEÑALIZACION DE RUTAS DE EVACUACION</t>
  </si>
  <si>
    <t>TRAUMAS SEVEROS Y MUERTE</t>
  </si>
  <si>
    <t xml:space="preserve">1. PARTICIPAR EN LOS SIMULACROS EN DONDE SE INTERVENGA EL CONTROL DE INUNDACIONES, ATENCIÓN A PACIENTE, RESCATE EN ESTRUCTURAS COLAPSADAS Y DE EVACUACIÓN.
2.  REENTRENAMIENTO DE BRIGADISTAS Y CAPACITACIÓN CONTINUA A TODO EL PERSONAL DIRECTO, CONTRATISTA Y VISITANTES.
</t>
  </si>
  <si>
    <t>CAMILLA DE EMERGENCIA, ENFERMERIA DOTADA, EXTINTORES DE SEGURIDAD, BOTIQUIN PARA BRIGADISTAS, CHALECO REFLECTIVO Y DISTINTIVO PARA LOS MISMOS.</t>
  </si>
  <si>
    <t>1. SISTEMAS DE ANCLES DE LOS TECHOS</t>
  </si>
  <si>
    <t xml:space="preserve">1. PARTICIPAR EN LOS SIMULACROS EN DONDE SE INTERVENGA EL CONTROL DE INUNDACIONES, ATENCIÓN A PACIENTE, RESCATE EN ESTRUCTURAS COLAPSADAS Y DE EVACUACIÓN.
2.  REENTRENAMIENTO DE BRIGADISTAS Y CAPACITACIÓN CONTINÚA A TODO EL PERSONAL DIRECTO, CONTRATISTA Y VISITANTES.
</t>
  </si>
  <si>
    <t>EDIFICACIONES SISMO RESISTENTES</t>
  </si>
  <si>
    <t>1. PARTICIPAR EN LOS REALIZAR SIMULACROS EN DONDE SE INTERVENGA EL CONTROL DE INUNDACIONES, ATENCION A PACIENTE, RESCATE EN ESTRUCTURAS COLAPSADAS Y DE EVACUACION.
2.  REMTRENAMIENTO DE BRIGADISTAS Y CAPACITACION CONTINUA A TODO EL PERSONAL DIRECTO, CONTRATISTA Y VISITANTES.</t>
  </si>
  <si>
    <t xml:space="preserve">1. CANALES DE SAGUES DE AGUA </t>
  </si>
  <si>
    <t>1. PARTICIPAR EN LOS REALIZAR SIMULACROS EN DONDE SE INTERVENGA EL CONTROL DE INCENDIOS, ATENCION A PACIENTE, RESCATE EN ESTRUCTURAS COLAPSADAS Y DE EVACUACION. 
2. REMTRENAMIENTO DE BRIGADISTAS Y CAPACITACION CONTINUA A TODO EL PERSONAL DIRECTO, CONTRATISTA Y VISITANTES.</t>
  </si>
  <si>
    <t>1. USO DE ELEMENTO DE PROTECCIÓN (EPP) TAPABOCAS, GUANTES (CUANDO LA ACTIVIDAD LO REQUIERA)
2. SEÑALIZACIÓN DE LAVADO DE MANOS 
3. SENSIBILIZACIONES DE AUTOCUIDADO Y CAMPAÑAS 
4. EVALUACIONES MÉDICAS PERIÓDICAS
5. PROGRAMAS DE PROMOCIÓN Y DETECCIÓN  
6. INSPECCIONES PERIODICAS.</t>
  </si>
  <si>
    <t>INFECCIÓN VIRAL, INFECCIÓN GASTROINTESTINAL, DOLOR ESTOMACAL</t>
  </si>
  <si>
    <t xml:space="preserve">1. SENSIBILIZACIÓN EN RIESGO BIOLÓGICO, CAPACITACIÓN EN  ESTILOS DE VIDA SALUDABLE ENFOCADA EN LAVADO DE MANOS E HIGIENE PERSONAL 
2. PREVENCIÓN DE ENFERMEDADES VIRALES Y CONTAGIOSAS.
</t>
  </si>
  <si>
    <t>FATIGA AUDITIVA, DISMINUCIÓN AUDITIVA, HIPOACUSIA NEUROSENSORIAL.</t>
  </si>
  <si>
    <t>USO DE PROTECTOR AUDITIVO (EN CASO DE REQUERIR POR ALGUNA ACTIVIDAD ESPECIFICA CON EXPOSICION A NIVELES ALTOS DE RUIDO, SIN EMBARGO PARA LABORES ADMINISTRATIVAS NO ES NECESARIO)</t>
  </si>
  <si>
    <t xml:space="preserve">1. PLANEACION DE TAREAS A DESARROLLAR </t>
  </si>
  <si>
    <t>1. PUNTOS DE HIDRATACIÓN</t>
  </si>
  <si>
    <t>1. PROGRAMA DE PAUSAS ACTIVAS</t>
  </si>
  <si>
    <t xml:space="preserve">1. ELEMENTOS DE APOYO (REPOSA  PIES,  PACK MOUSE)
2. SILLAS ERGONÓMICAS 
3. VALORACIONES MÉDICAS CON ÉNFASIS EN OSTEOMUSCULAR
4. SEGUIMIENTO A LAS VALORACIONES MÉDICAS (INGRESO-PERIÓDICOS)
5. SENSIBILIZACIÓN DE HIGIENE POSTURAL
</t>
  </si>
  <si>
    <t xml:space="preserve">1. IMPLEMENTAR INSPECCIONES DE SEGURIDAD EN LOS PUESTOS DE TRABAJO Y DE LAS HERRAMIENTAS DE OFICINA
2.  REALIZAR CAPACITACIONES SOBRE CUIDADO DE MANOS.
3. CAPACITACIONES Y CHARLAS  SOBRE MANEJO DE HERRAMIENTAS MANUALES
4. INSPECIONES DE SEGURIDAD PLANEADAS O NO PLANEADAS REVISION Y CAMBIO PERIODICO DE LAS HERRAMIENTAS ANTE SIGNOS DE DESGASTE NORMAS DE SEGURIDAD.
</t>
  </si>
  <si>
    <t>1. PROGRAMA DE INSPECCIONES LOCATIVAS 
2. CONSTANTE LIMPIEZA 
3. ESCALERAS CON PASAMANOS</t>
  </si>
  <si>
    <t>1. IMPLEMENTACION DEL PROGRAMA RIESGO  VIAL Y SENSIBILIZACION  CON  CAPACITACIONES PREVENTIVAS EN RIESGO VIAL. 
2. INTERVENIR CON CURSO DE MANEJO DEFENSIVO A EL PERSONAL QUE CONDUCE VEHICULOS DE LA UDEC.</t>
  </si>
  <si>
    <t>ES OBLIGATORIO EL USO DE CINTURON DE SEGURIDAD A TODOS LOS OCUPANTES DE LOS VEHICULOS.</t>
  </si>
  <si>
    <t xml:space="preserve">1. USO DE ELEMENTO DE PROTECCIÓN (EPP) TAPABOCAS, GUANTES (CUANDO LA ACTIVIDAD LO REQUIERA)
2. SEÑALIZACIÓN DE LAVADO DE MANOS 
3. SENSIBILIZACIONES DE AUTOCUIDADO Y CAMPAÑAS 
4. EVALUACIONES MÉDICAS PERIÓDICAS
5. PROGRAMAS DE PROMOCIÓN Y DETECCIÓN  
</t>
  </si>
  <si>
    <t>ENFERMEDADES COMO TUNEL DE CARPO,MANGITO ROTADOR TRAUMAS POR DOLOR ACUMULATIVO,TENDINITIS</t>
  </si>
  <si>
    <t>IMPLEMENTACIÓN DE PROGRAMA DE PAUSAS ACTIVAS, ESTUDIOS DE PUESTO DE TRABAJO, IMPLEMENTAR PROGRAMA ERGONÓMICO, CAMBIO DE MUEBLES DE OFICINA CON ESPECIFICACIONES ERGONÓMICAS PARA MANEJO DE VIDEO TERMINALES. SEÑALIZACIÓN DE ADVERTENCIA Y DE PREVENCIÓN PARA ADOPTAR BUENAS POSICIONES EN EL PUESTO DE TRABAJO</t>
  </si>
  <si>
    <t xml:space="preserve">1. INSPECCIONES DE SEGURIDAD PREVENTIVA
2. APOYO DE LA POLICIA NACIONAL
</t>
  </si>
  <si>
    <t xml:space="preserve">1. BRIGADISTAS, CAPACITADOS DENTRO DEL ÁREA DE TRABAJO
2. SEÑALIZACIÓN DE RUTAS DE EVACUACIÓN 
3. SISTEMAS DE ALARMAS  
4. CAPACITACIÓN DE LA BRIGADA 
</t>
  </si>
  <si>
    <t>1. VERIFICAR POR MEDIO DE INSPECCIONES DE SEGURIDAD Y EL MANTENIMIENTO DE AREAS DE TRABAJO.
2. MANTENER LOS PASILLOS Y AÉREAS DE CIRCULACIÓN LIBRES DE OBSTÁCULOS
3. REALIZAR SENSIBILIZACION EN ALMACENAMIENTO ADECUADO Y SEGURO</t>
  </si>
  <si>
    <t>1.IMPLEMENTACION DEL PROGRAMA RIESGO  VIAL Y SENSIBILIZACION  CON  CAPACITACIONES PREVENTIVAS EN RIESGO VIAL. 
2. INTERVENIR CON CURSO DE MANEJO DEFENSIVO A EL PERSONAL QUE CONDUCE VEHICULOS DE LA UDEC.</t>
  </si>
  <si>
    <t xml:space="preserve">CONSULTAS Y ATENCION AL PUBLICO DE INQUIETUDES POR CHAT ATENCION AL PUBLICO </t>
  </si>
  <si>
    <t xml:space="preserve">1.  AIRE ACONDICIONADO 
2. PUNTOS DE HIDRATACIÓN
</t>
  </si>
  <si>
    <t xml:space="preserve">SISTEMA DE VIGILANCIA EPIDEMIOLOGIO BIOMECANICO </t>
  </si>
  <si>
    <t xml:space="preserve">1. AUTORIZACION PARA REALIZACION DE PAUSAS ACTIVAS (PROGRAMA DE PAUSAS ACTIVAS)
2. PAST MOUSE, REPOSA PIES, SILLAS ERGONOMICAS
3. EVALUACIONES MEDICAS CON ENFASIS EN OSTEOMUSCULARES
</t>
  </si>
  <si>
    <t>1. SISTEMA  DE VIGILANCIA EPIDEMIOLOGICA PARA EL RIESGO BIOMECANICO.</t>
  </si>
  <si>
    <t xml:space="preserve">1. AUTORIZACIÓN PARA MANEJO DE CARGAS SOLITUD DE APOYO A UN COMPAÑERO 
2. AUTORIZACIÓN PARA REALIZACIÓN DE PAUSAS ACTIVAS (PROGRAMA DE PAUSAS ACTIVAS)
3. EVALUACIONES MEDICAS CON ÉNFASIS EN OSTEOMUSCULARES
4. SEGUIMIENTO A LAS RECOMENDACIONES DE LAS EVALUACIONES MÉDICAS  
5. ACTIVIDADES DE PREVENCIÓN PARA DME, CON APOYO DE LA ARL (PROFESIONAL FISIOTERAPEUTA, ESPECIALISTA SST)
6. DISPONIBILIDAD DE ESPACIO Y SITIOS PARA REALIZAR PAUSA EN LAS ACTIVIDADES  
7. SENSIBILIZACIÓN EN MANEJO DE CARGAS
</t>
  </si>
  <si>
    <t xml:space="preserve">1. SEGUIMIENTO AL  PROGRAMA DE VIGILANCIA EPIDEMIOLÓGICA PARA EL RIESGO BIOMECÁNICO.
2. SEGUIMIENTO AL PROGRAMA DE PAUSAS ACTIVAS DE TRABAJO TODOS LOS DÍAS DURANTE LA JORNADA LABORAL.
3. SEGUIMIENTO A LAS VALORACIONES MÉDICAS OCUPACIONALES CON ÉNFASIS EN OSTEOMUSCULARES Y SUS RECOMENDACIONES. 
4. REALIZAR SENSIBILIZACIÓN SOBRE AUTOCUIDADO.
5. REALIZAR INSPECCIONES DE PUESTOS DE TRABAJO (IPT) 
6. REALIZAR SENSIBILIZACIÓN AL PERSONAL SOBRE HIGIENE POSTURAL
</t>
  </si>
  <si>
    <t xml:space="preserve">1. SISTEMAS DE ARCHIVOS POR CARPETAS
</t>
  </si>
  <si>
    <t xml:space="preserve">1.RROGRAMA DE ORDEN Y ASEO </t>
  </si>
  <si>
    <t xml:space="preserve">PERSONAL CAPACITADO PARA REALIZAR ESTA ACTIVIDAD </t>
  </si>
  <si>
    <t>1. SENSIBILIZACIÓN EN RIESGO BIOLÓGICO, CAPACITACIÓN EN  ESTILOS DE VIDA SALUDABLE ENFOCADA EN LAVADO DE MANOS E HIGIENE PERSONAL 
2. PREVENCIÓN DE ENFERMEDADES VIRALES Y CONTAGIOSAS.</t>
  </si>
  <si>
    <t xml:space="preserve">1. EVALUACIONES MEDICAS Y SEGUIMIENTO
2. USO DE PROTECCION UDITIVA  </t>
  </si>
  <si>
    <t>1. SEGUIMIENTO A LAS RECOMENDACIONES  EMITIDAS EN LOS EVALUACIONES MÉDICAS DE INGRESO Y/O PERIÓDICAS.</t>
  </si>
  <si>
    <t xml:space="preserve">1. EJECUTAR EL  PROGRAMA DE PAUSAS ACTIVAS DE TRABAJO DONDE SE INCLUYAN  EJERCICIOS DE RELAJACIÓN VISUAL.
2. IMPLEMENTAR PROGRAMA DE INSPECCIONES PLANEADAS Y VERIFICAR POSICIÓN DE VIDEO TERMINALE
3.  REALIZAR MANTENIMIENTO PREVENTIVO DE EQUIPOS. 
4. CONTINUIDAD Y ÉNFASIS AL ÁREA ADMINISTRATIVA DEL  PROGRAMA DE PAUSAS ACTIVAS DE TRABAJO DONDE SE INCLUYAN  EJERCICIOS DE RELAJACIÓN VISUAL.
</t>
  </si>
  <si>
    <t xml:space="preserve">1. PROGRAMA DE PAUSAS ACTIVAS </t>
  </si>
  <si>
    <t xml:space="preserve">1. ELEMENTOS DE APOYO (REPOSA  PIES,  PACK MOUSE)
2. SILLAS ERGONÓMICAS 
3. VALORACIONES MEDICAS CON ÉNFASIS EN OSTEOMUSCULAR
4. SEGUIMIENTO A LAS VALORACIONES MÉDICAS (INGRESO-PERIÓDICOS)
5. SENSIBILIZACIÓN DE HIGIENE POSTURAL
</t>
  </si>
  <si>
    <t xml:space="preserve">1. EJECUCIÓN  DEL PROGRAMA DE SEGURIDAD  VIAL
2. SENSIBILIZACIÓN PREVENTIVAS EN RIESGO VIAL. 
3. INTERVENIR CON CURSO DE MANEJO DEFENSIVO AL PERSONAL QUE CONDUCE VEHÍCULOS DE LA UDEC.
</t>
  </si>
  <si>
    <t xml:space="preserve">1. SENSIBILIZACIÓN EN RIESGO BIOLÓGICO 
2.  SENSIBILIZACIÓN EN  ESTILOS DE VIDA SALUDABLE    ENFOCADO EN LAVADO DE MANOS E HIGIENE PERSONAL, USO DE GEL ANTIBACTERIAL,  PREVENCIÓN DE ENFERMEDADES VIRALES Y CONTAGIOSAS. 
</t>
  </si>
  <si>
    <t>1. SUMINISTRO DE HIDRATACIÓN</t>
  </si>
  <si>
    <t xml:space="preserve">
1. VALORACIONES MÉDICAS CON ÉNFASIS EN OSTEOMUSCULAR
2. SEGUIMIENTO A LAS VALORACIONES MÉDICAS (INGRESO-PERIÓDICOS)
3. SENSIBILIZACIÓN DE HIGIENE POSTURAL
4. ACTIVIDADES DE PREVENCIÓN PARA DME, CON APOYO DE LA ARL (PROFESIONAL FISIOTERAPEUTA, ESPECIALISTA SST)
5. DISPONIBILIDAD DE ESPACIO Y SITIOS PARA REALIZAR PAUSA EN LAS ACTIVIDADES 
</t>
  </si>
  <si>
    <t xml:space="preserve">1. APLICACIÓN DE PROCEDIMIENTOS SEGUROS, (NO SOBRECARGAR LAS MULTITOMAS, DESCONECTAR LOS EQUIPOS ADECUADAMENTE)
2. IMPLEMENTACIÓN PROGRAMA GESTIÓN RIESGO ELÉCTRICO. 
3. SENSIBILIZACIÓN DE RIESGO ELÉCTRICO, 5 REGLAS DE ORO Y AUTOCUIDADO.
</t>
  </si>
  <si>
    <t xml:space="preserve">1.ES OBLIGATORIO EL USO DE CINTURON DE SEGURIDAD A TODOS LOS OCUPANTES DE LOS VEHICULOS.
2. USO OBLIGATORIO DE LOS ELEMENTOS DE SEGURIDAD PARA LAS PERSONAS QUE SE MOVIICE EN LAS MOTOS. </t>
  </si>
  <si>
    <t xml:space="preserve">1. REALIZAR CAPACITACIÓN Y SENSIBILIZACIÓN DEL  PELIGRO.
2. SUMINISTRO DE VENTILADORES
3.  REALIZAR SEGUIMIENTO A LAS RECOMENDACIONES MÉDICAS EMITIDAS POR LAS EVALUACIONES MÉDICAS OCUPACIONALES DE INGRESO Y/O PERIÓDICOS.
</t>
  </si>
  <si>
    <t>USO DE GORROS, PAVAS Y ROPA DE TRABAJO APROPIADA.</t>
  </si>
  <si>
    <t xml:space="preserve">1. SUMINISTRO DE HIDRATACIÓN Y PUNTOS DE HIDRATACIÓN. </t>
  </si>
  <si>
    <t xml:space="preserve">1. EVALUACIONES MÉDICAS PERIODICAS
2. SEGUIMIENTO A LAS RECOMENDACIONES  EMITIDAS EN LOS EVALUACIONES MEDICAS DE INGRESO Y/O PERIODICAS. 
</t>
  </si>
  <si>
    <t xml:space="preserve">1. EJECUTAR EL  PROGRAMA DE PAUSAS ACTIVAS .
2. REALIZAR SENSIBILIZACIÓN EN USO DE PROTECTOR SOLAR. 
</t>
  </si>
  <si>
    <t>UTILIZACION DE PAVAS, GORRAS O GORROS PARA EVITAR LA EXPOSICION DIRECTA A LA RADIACION SOLAR.</t>
  </si>
  <si>
    <t xml:space="preserve">
1. PLAN DE EMERGENCIA IDENTIFICANDO EL MANEJO DE SUSTANCIAS </t>
  </si>
  <si>
    <t xml:space="preserve">SENSIBILIZACIÓN EN TEMAS DE AUTOCUIDADO
SUMINISTRO DE ELEMENTOS DE PROTECCIÓN PERSONAL (TAPABOCAS N95)
EVALUACIONES MÉDICAS Y SEGUIMIENTO
 SENSIBILIZACIÓN DE MANEJO DE SUSTANCIAS QUÍMICAS
</t>
  </si>
  <si>
    <t>QUEMADURAS D E TERCER GRADO Y MUERTE</t>
  </si>
  <si>
    <t xml:space="preserve">1. SENSIBILIZACIÓN DE USO ADECUADO DE EPP Y MANEJO SEGURO DE SUSTANCIAS QUÍMICAS PELIGROSAS.
2. COLOCAR SEÑALIZACIÓN DE NORMAS DE SEGURIDAD.
3. SEGUIMIENTO  A LA INSPECCIÓN DE LOS EXTINTORES
4. SENSIBILIZACIÓN  CAPACITACIÓN EN MANEJO DE SUSTANCIAS
5. SENSIBILIZACIÓN EN PLAN DE EMERGENCIA
6. DISEÑAR E IMPLEMENTAR EL PROGRAMA DE MANEJO DE SUSTANCIAS QUÍMICAS
</t>
  </si>
  <si>
    <t>PROTECCION VISUAL, PROTECCION RESPIRATORIA, ROPA DE TRABAJO , ZAPATOS Y GUANTES</t>
  </si>
  <si>
    <t>IRRITACIÓN DE VIAS RESPIRATORIAS, OCULAR Y DERMICA</t>
  </si>
  <si>
    <t xml:space="preserve">USO DE PROTECCION RESPIRATORIA CON FILTRO PARA POLVOS Y/O MATERIAL PARTICULADO.
</t>
  </si>
  <si>
    <t>Aceptable con control especifico</t>
  </si>
  <si>
    <t xml:space="preserve">1. SEGUIMIENTO AL  PROGRAMA DE VIGILANCIA EPIDEMIOLÓGICA PARA EL RIESGO BIOMECÁNICO.
2. SEGUIMIENTO AL PROGRAMA DE PAUSAS ACTIVAS DE TRABAJO TODOS LOS DÍAS DURANTE LA JORNADA LABORAL.
3. SEGUIMIENTO A LAS VALORACIONES MÉDICAS OCUPACIONALES CON ÉNFASIS EN OSTEOMUSCULARES Y SUS RECOMENDACIONES. 
4. REALIZAR SENSIBILIZACIÓN SOBRE AUTOCUIDADO.
5. REALIZAR INSPECCIONES DE PUESTOS DE TRABAJO (IPT) 
6. REALIZAR SENSIBILIZACIÓN AL 
</t>
  </si>
  <si>
    <t xml:space="preserve">1. REPOSICION DE ELEMENTOS </t>
  </si>
  <si>
    <t>1. SENSIBILIZACIÓN EN MANEJO DE HERRAMIENTAS
2. SENSIBILIZACIÓN EN TRABAJO SEGURO. 
3. INDUCCIÓN EN LAS ACTIVIDADES</t>
  </si>
  <si>
    <t xml:space="preserve">SUSTITUCIÓN Y REPOSICIÓN DE HERRAMIENTAS DETERIORADAS O EN MAL FUNCIONAMIENTO </t>
  </si>
  <si>
    <t xml:space="preserve">1. IMPLEMENTAR  PROGRAMA DE RIESGO MECANICO
2. IMPLEMENTAR PROCEDIMIENTOS DE ANALISIS SEGURO DE TRABAJO. 
3. VERIFICACION DE HOJA DE VIDA DE EQUIPOS Y HERRAMIENTAS
4. INSPECCIONES PERIODICAS DE SEGURIDAD.
5. PUESTOS DE TRABAJO ADECUADOS PARA LA REALIZACION DE LAS TAREAS, NO EJECUTAR LAS LABORES DE MANERA IMPROVISADA SI NO CON PLANEACION.
6. CAPACITACIONES Y CHARLAS  SOBRE MANEJO DE HERRAMIENTAS MANUALES
INSPECIONES DE SEGURIDAD PLANEADAS O NO PLANEADAS REVISION Y CAMBIO PERIODICO DE LAS HERRAMIENTAS ANTE SIGNOS DE DESGASTE NORMAS DE SEGURIDAD. 
</t>
  </si>
  <si>
    <t xml:space="preserve">USO DE EPP: OVEROL Y/O ROPA DE TRABAJO , GAFAS Y  MONOGAFAS DE SEGURIDAD, BOTAS DE SEGURIDAD, GUANTES, PROTECCION AUDITIVA, PROTECCION RESPIRATORIA  Y CASCO DE SEGURIDAD. </t>
  </si>
  <si>
    <t xml:space="preserve">1. TOMAS EN CANALETA METALICA
2. CIRCUITO DE PUESTA A TIERRA
</t>
  </si>
  <si>
    <t xml:space="preserve">1. CAJAS DE CIRCUITOS CON SEÑALIZACION DE RIESGO ELECTRICO </t>
  </si>
  <si>
    <t>EN CASO DE ENCONTRARSE EN AREAS DE ALMACENAMIENTO DE MATERIAL DE MANTENIMIENTO SE REQUIERE EL USO DE CASCO DE SEGURIDAD Y EPPS REQUERIDOS PARA LA LABOR COMO BOTAS, GAFAS Y PROTECCION DE MANOS.  PARA EL PERSONAL DE SERVICIOS GENERALES  SE DEBE DISPONER DE ZAPATOS DE SEGURIDAD,  GUANTES , GAFAS Y CACO DURANTE EL TIEMPO EN ESTA AREA.</t>
  </si>
  <si>
    <t>PARA EL PERSONAL ADMINISTRATIVO NO SE REQUIERE EL USO DE EPP</t>
  </si>
  <si>
    <t xml:space="preserve">
1. SENSIBILIZACION SOBRE ORDEN Y ASEO 
2. . JORNADAS DE ASEO </t>
  </si>
  <si>
    <t xml:space="preserve">GUANTES DE SEGURIDAD, GAFAS, PROTECCION RESPIRATORIA Y ROPA DE TRABAJO. </t>
  </si>
  <si>
    <t xml:space="preserve">1. CAPACITAR Y SENSIBILIZAR EN EL PLAN DE EMERGENCIA DE LA UNIVERSIDAD DE CUNDINAMARCA 
2. REALIZAR MANTENIMIENTO  A EXTINTORES. 
3.  PUBLICAR  LAS LÍNEAS DE EMERGENCIA PARA UNA RESPUESTA OPORTUNA EN CASO DE PRESENTARSE UN INCENDIO O EXPLOSIÓN.
</t>
  </si>
  <si>
    <t xml:space="preserve">EQUIPOS DE EMERGENCIA </t>
  </si>
  <si>
    <t>USO DE PROTECTOR AUDITIVO  DE INSERCION Y/O COPA</t>
  </si>
  <si>
    <t>1. PROGRAMA DE DME (DESORDENES MUSCULO ESQUELETICO), ASESORADO POR LA ARL</t>
  </si>
  <si>
    <t xml:space="preserve">1. PROGRAMA DE PAUSAS ACTIVAS
 EVALUACIONES MÉDICAS PERIODICAS
2. SEGUIMIENTO A LAS RECOMENDACIONES  EMITIDAS EN LOS EVALUACIONES MEDICAS DE INGRESO Y/O PERIODICAS. </t>
  </si>
  <si>
    <t>SÍNDROME DE DEDOS BLANCOS, DEGENERATIVOS, CAMBIOS EN LA DINÁMICA SANGUÍNEA.</t>
  </si>
  <si>
    <t>1. DURANTE EL TRABAJO SE DEBEN INCLUIR PERIODOS DE DESCANSO Y /O ROTACIONES DE 20 MINUTOS EN CADA UNA DE LAS ACTIVIDADES QUE INVOLUCREN EQUIPOS QUE GENEREN VIBRACION .
2. REALIZACION DE PAUSAS ACTIVAS DE TRABAJO.
3. CHARLA PARA EL REPORTE DE CUALQUIER CONDICION O RIESGO QUE PRESENTEN LOS EQUIPOS DE TRABAJO</t>
  </si>
  <si>
    <t>USO DE OBLIGATORIO DE EPP PARA LA LABOR A REALIZAR, CASCO, PROTECCION VISUAL, PROTECCION RESPIRATORIA, GUANTES , ROPA DE TRABAJO Y BOTAS DE SEGURIDAD.</t>
  </si>
  <si>
    <t>PROTECCION VISUAL, PROTECCION RESPIRATORIA, ROPA DE TRABAJO (BATAS) Y GUANTES</t>
  </si>
  <si>
    <t xml:space="preserve">IRRITACIÓN DE VIAS RESPIRATORIAS  Y OCULAR. </t>
  </si>
  <si>
    <t xml:space="preserve">USO DE PROTECCION RESPIRATORIA CON FILTRO PARA HUMOS </t>
  </si>
  <si>
    <t xml:space="preserve">USO DE RESPIRADOR CON FILTRO PARA HUMO DE SOLDADURA
</t>
  </si>
  <si>
    <t xml:space="preserve"> 1. SISTEMA  DE VIGILANCIA EPIDEMIOLÓGICA PARA EL RIESGO BIOMECÁNICO.</t>
  </si>
  <si>
    <t xml:space="preserve">1. SENSIBILIZACIÓN EN MANEJO DE HERRAMIENTAS
2. SENSIBILIZACIÓN EN TRABAJO SEGURO. 
3. INDUCCIÓN EN LAS ACTIVIDADES
</t>
  </si>
  <si>
    <t>UTILIZACION DE EPP DIELECTRICOS TALES COMO BOTAS, CASCO Y GUANTES PARA CUALQUIER LABOR DE MANTENIMIENTO QUE SE REALICE.  SI EL TRABAJO ES REALIZADO EN TRABAJO EN ALTURAS SE DEBE UTILIZAR: 
PROTECCION CABEZA CASCO DE SEGURIDAD CON TRES PUNTOS DE FIJACION BARBUQUEJO  - PROTECCION AUDITIVA  DE INSERCCION - PROTECCION VISUAL GAFAS DE SEGURIDAD - PROTECCION MANUAL  GUANTES ANTIDESLIZANTES- PROTECCION CORPORAL UNIFORME MANGA LARGA.
USO DE ELEMENTOS DE PROTECION DE TRABAJO EN ALTURAS ( ARNES DE SEGURIDAD USO DE ESLINGA CON ABSORVEDOR DE CHOQUE, CASCO CON TRES PUNTOS DE FIJACION BARBUQUEJO, LINEAS DE VIDA</t>
  </si>
  <si>
    <t xml:space="preserve">1. ESPACIOS PARA EL ALMACENAMIENTO </t>
  </si>
  <si>
    <t>USO DE EPP REQUERIDOS PARA LA LABOR TALES COMO CASCO Y ZAPATOS O BOTAS DE SEGURIDAD.</t>
  </si>
  <si>
    <t>CAPACITAR Y SENSIBILIZAR EN EL PLAN DE EMERGENCIA DE LA UDEC, IMPLEMENTAR PROGRAMA DE INSPECCIONES DE SEGURID, REALIZAR MANTENIMIENTO A EXTINTORES.  PUBLICAR  LAS LINEAS DE EMERGENCIA PARA UNA RESPUESTA OPORTUNA EN CASO DE PRESENTARSE UN INCENDIO O EXPLOSION.</t>
  </si>
  <si>
    <t xml:space="preserve">CUANDO LA ACTIVIDAD SE REQUIERE APOYO SE CONTRATA EMPRESA EXTERNA </t>
  </si>
  <si>
    <t>EQUIPOS PARA EL TABAJO</t>
  </si>
  <si>
    <t xml:space="preserve">CERTIFICACION EN ALTURAS POR EMPRESA 
</t>
  </si>
  <si>
    <t>EQUIPOS Y ELEMENTOS PARA ALTURAS</t>
  </si>
  <si>
    <t>1. IMPLEMENTACION DE PROGRAMA DE TRABAJO SEGURO EN ALTURAS.
PERMISOS DE TRABAJO EN ALTURAS, CON SU RESPECTIVA AUTORIZACIÓN.
2. UTILIZACION DE EQUIPOS CERTIFICADOS E INSPECCION DE LOS MISMOS.
3. DEMARCACION Y SEÑALIZACION DE AREAS DONDE HAY EXPOSICION A CAIDAS - MEDIDAS DE ADVERTENCIA, DEMARCACION DE AREAS DE TRABAJO.
3.EN ALTURAS DE ACUERDO A LA RESOLUCION 1409-2012.  CUMPLIMIENTOS DE LAS NORMAS DE SEGURIDAD PARA EL TRABAJO SEGURO EN ALTURAS Y LA PREVENCION DE ACCIDENTES DE TRABAJO GRAVES POR ESTA CAUSA. 4.CUMPLIMIENTO DE LOS PERMISOS DE TRABAJO PARA ACTIVIDADES DE ALTO RIESGO ANTES DE INICIAR LABORES.
5.CAPACITACION EN TRABAJO EN ALTURAS Y TRABAJOS EN ESPACIOS CONFINADOS DE ACUERDO A LA RESOLUCION 1409-2012. 
6. CUMPLIMIENTOS DE LAS NORMAS DE SEGURIDAD PARA EL TRABAJO SEGURO EN ALTURAS Y LA PREVENCION DE ACCIDENTES DE TRABAJO GRAVES POR ESTA CAUSA. 
7. CUMPLIMIENTO DE LOS PERMISOS DE TRABAJO PARA ACTIVIDADES DE ALTO RIESGO ANTES DE INICIAR LABORES.</t>
  </si>
  <si>
    <t xml:space="preserve">
USO DE ELEMENTOS DE PROTECION DE TRABAJO EN ALTURAS ( ARNES DE SEGURIDAD USO DE ESLINGA CON ABSORVEDOR DE CHOQUE, CASCO CON TRES PUNTOS DE FIJACION BARBUQUEJO, LINEAS DE VIDA
CAPACITACION EN TRABAJO</t>
  </si>
  <si>
    <t>1. CAPACITACION EN RIESGO BIOLOGICO 
2. CAPACITACION EN  ESTILOS DE VIDA SALUDABLE    EN FOCADO EN LAVADO DE MANOS E HIGIENE PERSONAL, PREVENCION DE ENFERMEDADES VIRALES Y CONTAGIOSAS. 
3. REALIZAR SEGUIMIENTO A LAS RECOMENDACIONES EMITIDAS EN LAS EVALUACIONES MÉDICAS  OCUPACIONALES DE INGRESO Y/O PERIÓDICOS.</t>
  </si>
  <si>
    <t xml:space="preserve">1. EVALUACIONES MÉDICAS PERIODICAS
2. SEGUIMIENTO A LAS EVALUACIONES MÉDICAS
3. PRAGRAMAS DE PROTECCION Y DETECCION
 </t>
  </si>
  <si>
    <t xml:space="preserve">
1. IMPLEMENTAR PROGRAMA DE INSPECCIONES PLANEADAS 
REALIZAR SENSIBILIZACION EN USO DE PROTECTOR SOLAR.</t>
  </si>
  <si>
    <t xml:space="preserve">1. AUTORIZACION PARA REALIZACION DE PAUSAS ACTIVAS (PROGRAMA DE PAUSAS ACTIVAS)
2. EVALUACIONES MEDICAS CON ENFASIS EN OSTEOMUSCULARES
3. SEGUIMIENTO A LAS RECOMENDACIONES DE LAS EVALUACIONES MEDICAS  
4. ACTIVIDADES DE PREVENCION PARA DME, CON APOYO DE LA ARL (PROFESIONAL FISIOTERAPERAUTA, ESPECIALISTA SST)
6. DISPONIBILIDAD DE ESPACIO Y SITIOS PARA REALIZAR PAUSA EN LAS ACTIVIDADES </t>
  </si>
  <si>
    <t xml:space="preserve">
1. SEGUIMIENTO AL  PROGRAMA DE VIGILANCIA EPIDEMIOLOGICA PARA EL RIESGO BIOMECANICO.
2. SEGUIMIENTO AL PROGRAMADE PAUSAS ACTIVAS DE TRABAJO TODOS LOS DIAS DURANTE LA JORNADA LABORAL.
3. SEGUIMIENTO A LAS VALORACIONES MÉDICAS OCUPACIONALES CON ENFASIS EN OSTEOMUSCULARES Y SUS RECOMENDACIONES. 
4. REALIZAR SENSIBILIZACION SOBRE AUTOCUIDADO.
5. REALIZAR INSPECCIONES DE PUESTOS DE TRABAJO (IPT) 
6. REALIZAR SENSIBILIZACION AL PERSONAL SOBRE HIGIENE POSTURAL 
</t>
  </si>
  <si>
    <t xml:space="preserve">1. VALORACIONES MÉDICAS CON ENFASIS EN OSTEOMUSCULAR
2. SEGUIMIENTO A LAS VALORACIONES MEDICAS (INGRESO-PERIODICOS)
3. SENSIBILIZACION DE HIGINENE POSTURAL
4. ACTIVIDADES DE PREVENCION PARA DME, CON APOYO DE LA ARL (PROFESIONAL FISIOTERAPERAUTA, ESPECIALISTA SST)
5. DISPONIBILIDAD DE ESPACIO Y SITIOS PARA REALIZAR PAUSA EN LAS ACTIVIDADES 
</t>
  </si>
  <si>
    <t>1. PROGRAMA DE MANTENIMIENTO PARA LOS VEHICULOS (EXTERNO</t>
  </si>
  <si>
    <t xml:space="preserve">1. INDUCCION DE LAS ACTIVIDADES
2. ELEMENTOS DE PROTECCION PERSONAL
</t>
  </si>
  <si>
    <t xml:space="preserve">1. IMPLEMENTAR  PROGRAMA DE RIESGO MECANICO
2.IMPLEMENTAR PROCEDIMIENTOS DE ANALISIS SEGURO DE TRABAJO. 
3. VERIFICACION DE HOJA DE VIDA DE EQUIPOS Y HERRAMIENTAS
INSPECCIONES PERIODICAS DE SEGURIDAD.
4. PUESTOS DE TRABAJO ADECUADOS PARA LA REALIZACION DE LAS TAREAS, NO EJECUTAR LAS LABORES DE MANERA IMPROVISADA SI NO CON PLANEACION. 
5. CAPACITACIONES Y CHARLAS  SOBRE MANEJO DE HERRAMIENTAS MANUALES
6. INSPECIONES DE SEGURIDAD PLANEADAS O NO PLANEADAS REVISION Y CAMBIO PERIODICO DE LAS HERRAMIENTAS ANTE SIGNOS DE DESGASTE NORMAS DE SEGURIDAD. </t>
  </si>
  <si>
    <t xml:space="preserve">1. EXTINTORES UBICADOS EN EL ÁREA DE TRABAJO
2. PROGRAMA DE INSPECCIONES
3. SIMULACROS DE EMERGENCIA 
4. BOTIQUINES
5. PLAN DE EMERGENCIAS
</t>
  </si>
  <si>
    <t xml:space="preserve">
1. BRIGADISTAS, CAPACITADOS DENTRO DEL ÁREA DE TRABAJO
2. SEÑALIZACIÓN DE RUTAS DE EVACUACIÓN 
</t>
  </si>
  <si>
    <t>EXTINTORES DE SEGURIDAD, BOTIQUIN PARA BRIGADISTAS, CHALECO REFLECTIVO Y DISTINTIVO PARA LOS MISMOS.</t>
  </si>
  <si>
    <t xml:space="preserve">INFECCIÓN VIRAL, INFECCIÓN GASTROINTESTINAL, DOLOR ESTOMACAL
</t>
  </si>
  <si>
    <t>INFECCIÓN VIRAL, INFECCIÓN GASTROINTESTINAL, DOLOR ESTOMACAL
CUADROS VIRALES FUERTES.</t>
  </si>
  <si>
    <t>MANTENIMIENTO PREVENTIVO DE EQUIPOS Y HERRAMIENTAS MANUALES</t>
  </si>
  <si>
    <t>SEÑALIZACION PREVENTIVA Y OBLIGATORIA DE CUMPLIMIENTO DE NORMAS DE SEGURIDAD Y USOS DE EPP. INSPECCION DE HERRAMIENTAS MANUALES Y AREAS DE TRABAJO</t>
  </si>
  <si>
    <t>1. INDUCCION DE LAS ACTIVIDADES 
2.CAPACITACIONES Y CHARLAS  SOBRE MANEJO DE HERRAMIENTAS MANUALES DE LABORATORIO
3.USO DE EPP: BATA, GAFAS Y  MONOGAFAS DE SEGURIDAD, Y GUANTES</t>
  </si>
  <si>
    <t>USO DE EPP: BATA, GAFAS Y  MONOGAFAS DE SEGURIDAD, Y GUANTES</t>
  </si>
  <si>
    <t xml:space="preserve">1. CAPACITAR Y SENSIBILIZAR EN EL PLAN DE EMERGENCIA DE LA UNIVERSIDAD DE CUNDINAMARCA 
2. REALIZAR MANTENIMIENTO  A EXTINTORES. 
3.  PUBLICAR  LAS LÍNEAS DE EMERGENCIA PARA UNA RESPUESTA OPORTUNA EN CASO DE PRESENTARSE UN INCENDIO O EXPLOSIÓN.
4. CLASIFICACIÓN PARA EL MANEJO SUSTANCIAS CON TABLA DE COMPATIBILIDAD 
</t>
  </si>
  <si>
    <t>INFECCIÓN VIRAL Y ADQUIRIR ALGUNA ENFERMEDAD CONTAGIOSA GRAVE</t>
  </si>
  <si>
    <t>1. CULTURA DE LAVADO DE MANOS
2. NORMAS YHABITOS DE BISEGUIRIDAD</t>
  </si>
  <si>
    <t>1. REPOSICION DE ELEMENTOS 
2. INSPECCIONES DE SEGURIDAD.</t>
  </si>
  <si>
    <t xml:space="preserve">1. INDUCCION DE LAS ACTIVIDADES 
</t>
  </si>
  <si>
    <t xml:space="preserve">1. IMPLEMENTAR INSPECCIONES DE SEGURIDAD EN LOS PUESTOS DE TRABAJO Y DE LAS HERRAMIENTAS
2.  REALIZAR CAPACITACIONES SOBRE CUIDADO DE MANOS.
3. CAPACITACIONES Y CHARLAS  SOBRE MANEJO DE HERRAMIENTAS MANUALES
4. INSPECIONES DE SEGURIDAD PLANEADAS O NO PLANEADAS REVISION Y CAMBIO PERIODICO DE LAS HERRAMIENTAS ANTE SIGNOS DE DESGASTE NORMAS DE SEGURIDAD.
</t>
  </si>
  <si>
    <t>EPP REQUERIDOS PARA LA LABOR</t>
  </si>
  <si>
    <t>HIPOACUSIA SENSORIAL</t>
  </si>
  <si>
    <t xml:space="preserve">1. EVALUACIONES MÉDICAS Y SEGUIMIENTO
2. USO DE PROTECCIÓN ADITIVA  
</t>
  </si>
  <si>
    <t xml:space="preserve">1. REALIZAR  SENSIBILIZACIÓN DE EXPOSICIÓN AL RUIDO.
2. REALIZAR  ESTUDIO DE CONDICIONES DE SALUD PARA IDENTIFICAR LA IMPLEMENTACIÓN DE PROGRAMA DE VIGILANCIA EPIDEMIOLÓGICA.
3. REALIZAR SEGUIMIENTO A LAS RECOMENDACIONES MÉDICAS EMITIDAS EN LAS EVALUACIONES MÉDICAS  OCUPACIONALES DE INGRESO Y/O PERIÓDICOS.
</t>
  </si>
  <si>
    <t xml:space="preserve">1. SEGUIMIENTO  INSPECCIONES DE SEGURIDAD Y SENSIBILIZAR AL PERSONAL SOBRE EL PELIGRO.
2. SEÑALIZACION PERTINENTE AL RIESGO. 
3. MANTENER LOS PASILLOS Y AÉREAS DE CIRCULACIÓN LIBRES DE OBSTÁCULOS
</t>
  </si>
  <si>
    <t xml:space="preserve">NO SE REQUIERE PARA EL PERSONAL ADMINISTRATIVO USO DE EPP PARA ESTE PELIGRO.
. </t>
  </si>
  <si>
    <t xml:space="preserve">ES OBLIGATORIO EL USO DE CINTURON DE SEGURIDAD A TODOS LOS OCUPANTES DE LOS VEHICULOS. USO OBLIGATORIO DE LOS ELEMENTOS DE SEGURIDAD PARA LAS PERSONAS QUE SE MOVIICE EN LAS MOTOS. </t>
  </si>
  <si>
    <t xml:space="preserve">1. SIMULACROS DE EMERGENCIA
2. BOTIQUINES
3. CAMILLAS PARA EVACUACIÓN 
4. PLAN DE EMERGENCIAS
5. SISTEMAS DE COMUNICACIÓN 
</t>
  </si>
  <si>
    <t xml:space="preserve">1. PARTICIPACIÓN DEL PERSONAL EN SIMULACROS
2.  BRIGADISTAS, CAPACITADOS DENTRO DEL ÁREA DE TRABAJO
3.  SEÑALIZACIÓN DE RUTAS DE EVACUACIÓN
4. CAPACITACIÓN DE LAS BRIGADAS
</t>
  </si>
  <si>
    <t>NO OBSERVADO</t>
  </si>
  <si>
    <t>NO OBSRVADO</t>
  </si>
  <si>
    <t>NO OBSERVADOS</t>
  </si>
  <si>
    <t xml:space="preserve">LIMPIEZA Y DESINFECCION CONTROL PERIODICO DE LOS BAÑOS </t>
  </si>
  <si>
    <t xml:space="preserve">INSPECCIONES PERIÓDICAS.
VALORACIONES MÉDICAS (SEGUIMIENTO)
ENTREGA DE ELEMENTOS DE PROTECCIÓN PERSONAL
</t>
  </si>
  <si>
    <t xml:space="preserve">CAPACITACION EN RIESGO BIOLOGICO, CAPACITACION EN  ESTILOS DE VIDA SALUDABLE    EN FOCADO EN LAVADO DE MANOS E HIGIENE PERSONAL  Y PREVENCION DE ENFERMEDADES VIRALES Y CONTAGIOSAS. </t>
  </si>
  <si>
    <t>USO DE PROTECCION RESPIRATORIA EN CASO DE REQUERIRLO.</t>
  </si>
  <si>
    <t xml:space="preserve">EXAMENES MEDICOS OCUPACIONALES Y SEGUIMIENTO A RESULTADOS Y/O RECOMENDACIONES
USO DE PROTECCION UDITIVA </t>
  </si>
  <si>
    <t>REALIZAR CAPACITACION Y SENSIBILIZACION DE EXPOSICION AL RUIDO.
REALIZAR  ESTUDIO DE CONDICIONES DE SALUD PARA IDENTIFICAR LA IMPLEMENTACION DE 
SI SE CONSIDERA QUE LOS NIVELES DE DE RUIDO EXCEDEN LOS VALORES LIMITES PERMISIBLES SE DEBE REALIZAR MEDICION AMBIENTAL DEL RUIDO</t>
  </si>
  <si>
    <t xml:space="preserve">MANTENIMIENTO ELECTRICO, CAMBIO DE LUMINARIAS  Y REFLECTORES O BONBILLAS  DE LUZ </t>
  </si>
  <si>
    <t xml:space="preserve">CAMBIO DE LUMINARIAS (AREAS CON LUZ NATURAL Y ARTIFICIAL) </t>
  </si>
  <si>
    <t>EXAMENES MEDICOS OCUPACIONALES Y SEGUIMIENTO A RESULTADOS Y/O RECOMENDACIONES</t>
  </si>
  <si>
    <t xml:space="preserve">IMPLEMENTACION DE PELICULAS DE PROTECCION SOLAR
CONTINUAR CON CAMBIO Y MANTENIMIENTO DE LUMINARIAS Y SOCKETS
CAMBIO DE PANTALLAS CON FILTRO </t>
  </si>
  <si>
    <t>REALIZAR CAPACITACION Y SENSIBILIZACION DEL  PELIGRO .
REALIZAR  ESTUDIO DE CONDICIONES DE SALUD PARA IDENTIFICAR LA IMPLEMENTACION DE PROGRAMA DE VIGILANCIA EPIDEMIOLOGICA. REALIZAR SEGUIMIENTO A LAS RECOMENDACIONES MEDICAS EMITIDAS EN LOS EXAMENES OCUPACIONALES DE INGRESO Y/O PERIODICOS.
SI SE CONSIDER QUE LOS NIVELES DE ILUMINACION ESTAN POR ENCIMA O POR DEBAJO DE VALORES LIMITES PERMISIBLES SE DEBE REALIZAR MEDICION AMBIENTAL DE LA ILUMINACION.</t>
  </si>
  <si>
    <t>PANTALLAS DE COMPUTADORES CON FILTRO</t>
  </si>
  <si>
    <t xml:space="preserve">PROGRAMA DE PAUSAS ACTIVAS </t>
  </si>
  <si>
    <t>TIEMPOS DE DESCANSO  O ACTIVIDADES QUE NO REQUIEREN SU USO DE VIDEO TERMINALES ENTRE LA JORNADA LABORAL 
REALIZAR SEGUIMIENTO A LAS RECOMENDACIONES MÉDICAS EMITIDAS POR LAS EVALUACIONES MÉDICAS OCUPACIONALES DE INGRESO Y/O PERIÓDICOS.</t>
  </si>
  <si>
    <t>SEGUIMIENTO AL  PROGRAMA DE PAUSAS ACTIVAS DE TRABAJO DONDE SE INCLUYAN  EJERCICIOS DE RELAJACION VISUAL.
SEGUIMIENTO AL  PROGRAMA DE INSPECCIONES PLANEADAS Y VERIFICAR POSICION DE VIDEO TERMINALES.
REALIZAR SENSIBILIZACION EN USO DE PROTECTOR SOLAR Y GAFAS</t>
  </si>
  <si>
    <t>ACTIVIDADES DE  BIENESTAR</t>
  </si>
  <si>
    <t xml:space="preserve">PROGRAMA DE PAUSAS ACTIVAS
COMITÉ DE CONVIVENCIA
</t>
  </si>
  <si>
    <t xml:space="preserve">APLICACIÓN DE BATERÍA PSICOSOCIAL
BUEN TRATO CON EL PERSONAL A SU CARGO
 APLICACIÓN DE BATERÍA DE RIESGO PSICOSOCIAL 
 AUTORIZACIÓN PARA REALIZACIÓN DE PAUSAS ACTIVAS (PROGRAMA DE PAUSAS ACTIVAS)
ESPACIOS DE ESPARCIMIENTO, GIMNASIO, PROGRAMA LÚDICOS Y DE SENSIBILIZACIÓN
</t>
  </si>
  <si>
    <t>IMPLEMENTAR PROGRAMA DE VIGILANCIA EPIDEMIOLOGICA DE RIESGO PSICOSOCIAL DONDE SE CONTINUE CON LA  APLICACIÓN DE BATERIA DISPUESTA POR EL MINISTERIO DE TRABAJO, MEDICION DE CLIMA ORGANIZACIONAL.
CAPACITAR AL PERSONAL EN EL MANEJO DEL TIEMPO, MANEJO DEL ESTRÉS, TALLERES EN TRABAJO EN EQUIPO.
IMPLEMENTAR PROGRAMA DE PAUSAS ACTIVAS DE TRABAJO Y GIMNASIA LABORAL.</t>
  </si>
  <si>
    <t>PROGRAMA DE PAUSAS ACTIVAS</t>
  </si>
  <si>
    <t xml:space="preserve">
PROGRAMA DE PAUSAS ACTIVAS
COMITÉ DE CONVIVENCIA
</t>
  </si>
  <si>
    <t>SISTEMA  DE VIGILANCIA EPIDEMIOLÓGICA PARA EL RIESGO BIOMECÁNICO.</t>
  </si>
  <si>
    <t xml:space="preserve"> PROGRAMA DE PAUSAS ACTIVAS 
EVALUACIONES DE PUESTOS DE TRABAJO </t>
  </si>
  <si>
    <t xml:space="preserve">AUTORIZACIÓN PARA REALIZACIÓN DE PAUSAS ACTIVAS (PROGRAMA DE PAUSAS ACTIVAS)
EVALUACIONES MÉDICAS CON ÉNFASIS EN OSTEOMUSCULARES
SEGUIMIENTO A LAS RECOMENDACIONES DE LAS EVALUACIONES MÉDICAS  
ACTIVIDADES DE PREVENCIÓN PARA DME, CON APOYO DE LA ARL (PROFESIONAL FISIOTERAPEUTA, ESPECIALISTA SST)
DISPONIBILIDAD DE ESPACIO Y SITIOS PARA REALIZAR PAUSA EN LAS ACTIVIDADES  
</t>
  </si>
  <si>
    <t>IMPLEMENTACION DE LOS HALLAZGOS DEL DISEÑO Y ESTUDIOS DE PUESTOS DE TRABAJO</t>
  </si>
  <si>
    <t>SEGUIMIENTO AL  PROGRAMA DE VIGILANCIA EPIDEMIOLOGICA PARA EL RIESGO BIOMECANICO.
SEGUIMIENTO AL PROGRAMA  DE PAUSAS ACTIVAS DE TRABAJO TODOS LOS DIAS DURANTE LA JORNADA LABORAL.
IMPLEMENTAR EXAMENES OCUPACIONALES CON ENFASIS EN ERGONOMIA. REALIZAR SEGUIMIENTO A LAS RECOMENDACIONES MEDICAS DE LOS EXAMENES OCUPACIONALES.
REALIZAR EVALUACION ERGONOMICA MEDIANTE METODOLOGIAS EXISTENTES</t>
  </si>
  <si>
    <t>SISTEMA  DE VIGILANCIA EPIDEMIOLOGICA PARA EL RIESGO BIOMECANICO.</t>
  </si>
  <si>
    <t xml:space="preserve">PROGAMA DE PAUSAS ACTIVAS </t>
  </si>
  <si>
    <t xml:space="preserve">
ELEMENTOS DE APOYO (REPOSA  PIES,  PACK MOUSE)
SILLAS ERGONOMICAS 
. VALORACIONES MEDICAS CON ENFASIS EN OSTEOMUSCULAR
 SEGUIMIENTO A LAS VALORACIONES MEDICAS (INGRESO-PERIODICOS)
 SENSIBILIZACION DE HIGINENE POSTURAL</t>
  </si>
  <si>
    <t xml:space="preserve">SOFTWARE DE PAUSAS ACTIVAS INSTALADO EN LOS COMPUTADORES DEL AREA ADMINISTRATIVA </t>
  </si>
  <si>
    <t>SEGUIMIENTO UN PROGRAMA DE VIGILANCIA EPIDEMIOLOGICA PARA EL RIESGO BIOMECANICO.
SE GUIMIENTO DE PAUSAS ACTIVAS DE TRABAJO TODOS LOS DIAS DURANTE LA JORNADA LABORAL.
IMPLEMENTAR EXAMENES OCUPACIONALES CON ENFASIS EN ERGONOMIA. REALIZAR SEGUIMIENTO A LAS RECOMENDACIONES MEDICAS DE LOS EXAMENES OCUPACIONALES.
REALIZAR EVALUACION DE ERGONOMIA MEDIANTE METODOLOGIAS EXISTENTES</t>
  </si>
  <si>
    <t xml:space="preserve">
EVALUACIONES MEDICAS CON ÉNFASIS EN OSTEOMUSCULARES
(SEGUIMIENTO)
ACTIVIDADES DE PREVENCIÓN PARA DME, CON APOYO DE LA ARL (PROFESIONAL FISIOTERAPEUTA, ESPECIALISTA SST)
SENSIBILIZACIÓN EN MANEJO DE CARGAS</t>
  </si>
  <si>
    <t>PERDIDA DE LA VOZ</t>
  </si>
  <si>
    <t xml:space="preserve">BEBER SUFICIENTE AGUA PARA MANTENER LAS CUERDAS VOCALES HIDRATADAS REALIZAR EJERCICIOS DE CALENTAMIENTO ANTES Y DESPUES DE CADA CLASE 
</t>
  </si>
  <si>
    <t>INSPECCIONES DE SEGURIDAD.</t>
  </si>
  <si>
    <t xml:space="preserve">INDUCCIÓN EN LAS ACTIVIDADES
SENSIBILIZACION DE AUTOCUIDADO </t>
  </si>
  <si>
    <t>CAMBIO Y MANTENIMIENTO DE HERRAMIENTAS MANUALES</t>
  </si>
  <si>
    <t>SEGUIMIENTO DE LAS INSPECCIONES DE SEGURIDAD EN LOS PUESTOS DE TRABAJO
DISEÑO, IMPLEMENTACION Y EJECUCION DEL REPORTE DE ACTOS Y CONDICIONES INSEGURAS</t>
  </si>
  <si>
    <t>CANALIZADO DE REDES , MANTENIMIENTO PREVENTIVO Y CORRECTIVO A INSTALACIONES ELECTRICAS.</t>
  </si>
  <si>
    <t>SEÑALIZACION DE AREAS CON RIESGO ELECTRICO COMO GABINETES, CAJAS E INSTALACIONES.</t>
  </si>
  <si>
    <t>MANTENIMIENTO PREVENTIVO Y CORRECTIVO DE LOS SOCKET Y TOMACORRIENTE.
MANTENIMIENTO CORRECTIVO Y PREVENTIVO A LIS SISTEMAS DE ALARMA DE EMERGENCIAS
MANTENIMIENTO Y RECARGA DE EXTINTORES</t>
  </si>
  <si>
    <t>IMPLEMENTACION PROGRAMA GESTION RIESGO ELECTRICO. 
CAPACITACION DE RIESGO ELECTRICO, DEBE INCLUIRSE EL PERFIL PROFESIONAL DE LAS PERSONAS QUE MANEJAN EL TIPO DE RIESGO</t>
  </si>
  <si>
    <t>EN CASO DE MANIPULAR ALGUN TIPO DE CARGA ELECTRICA EL USO DE GUANTES, BOTAS DE SEGURIDAD Y CASCO DIELECTRICO SON DE OBLIGATORIO USO.</t>
  </si>
  <si>
    <t>LUGAR ESPECIFICO PARA ALMACENAMIENTOS SEGUROS.</t>
  </si>
  <si>
    <t>INDUCCION AL SG-SST
SENSIBILIZACION DEL PELIGRO)</t>
  </si>
  <si>
    <t>ANCLAJE DE TODA LA ESTANTERIA FIJA DE LA ZONA DE TRABAJO</t>
  </si>
  <si>
    <t>VERIFICAR POR MEDIO DE INSPECCIONES DE SEGURIDAD EL ANCLAJE DE ESTANTERIAS Y REPISAS DE ALMACENAMIENTO.
DISEÑO, IMPLEMENTACION Y EJECUCION DEL REPORTE DE ACTOS Y CONDICIONES INSEGURAS</t>
  </si>
  <si>
    <t>MANTENIMIENTO LOCATIVO PERMANENTE</t>
  </si>
  <si>
    <t>SEÑALIZACION PREVENTIVA, INSPECCIONES DE SEGURIDAD</t>
  </si>
  <si>
    <t>MANTENIMIENTO A LOS SISTEMAS DE ACCESO, COMO ESCALERAS, PISOS Y PAREDES.
INSTALACION DE CINTAS ANTIDEZLIZANTES EN ESCALERAS.
INSTALACION DE PASAMANOS EN TODAS LAS ESCALERAS</t>
  </si>
  <si>
    <t>VERIFICAR POR MEDIO DE INSPECCIONES DE SEGURIDAD Y EL MANTENIMIENTO DE AREAS DE TRABAJO.
SEGUIMIENTO DE LA  EJECUCION DEL REPORTE DE ACTOS Y CONDICIONES INSEGURAS.</t>
  </si>
  <si>
    <t>SENSIBILIZACION DEL PELIGRO.
INDUCCION AL SG-SST</t>
  </si>
  <si>
    <t>ANCLAJE DE TODO TIPO DE REPISAS, ENTRE PANOS, CUADRO U FOTOGRAFIAS.</t>
  </si>
  <si>
    <t>IMPLEMENTAR INSPECCIONES DE SEGURIDAD Y SENSIBILIZAR AL PERSONAL SOBRE EL PELIGRO.
DISEÑO, IMPLEMENTACION Y EJECUCION DEL REPORTE DE ACTOS Y CONDICIONES INSEGURAS.</t>
  </si>
  <si>
    <t>PUNTOS ECOLOGICOS.
PERSONAL PERMANENTE DE SERVICIOS GENERALES. INSPECCIONES DEL DE SEGURIDAD.</t>
  </si>
  <si>
    <t>IMPLEMENTACION DE TRIPLETAS PARA REALIZAR SEPARACION DE RESIDUOS SOLIDOS EN LA FUENTE</t>
  </si>
  <si>
    <t>IMPLEMENTAR UN PROGRAMA DE ORDEN ASEO Y LIMPIEZA DONDE SE INVOLUCRE A TODO EL PERSONAL DE LA UDEC. 
CAPACITACIÓN DE ACTOS Y CONDICIONES DE SEGURIDAD 
CAPACITACION CON ENFASIS EN LA SEPARACION DE RESIDUOS SOLIDOS EN LA FUETE</t>
  </si>
  <si>
    <t xml:space="preserve">INSPECCIONES DE SEGURIDAD Y SEÑALIZACION PREVENTIVA Y DE SEGURIDAD.
 EQUIPOS EXTINTORES EN LAS AREAS Y DE EMERGENCIA.
</t>
  </si>
  <si>
    <t xml:space="preserve"> EXTINTORES UBICADOS EN EL AREA DE TRABAJO
 SIMULACROS DE EMERGENCIA 
BOTIQUINES
CAMILLAS 
 PLAN DE EMERGENCIAS
</t>
  </si>
  <si>
    <t xml:space="preserve">BRIGADISTAS, CAPACITADOS DENTRO DEL AREA DE TRABAJO
SEÑALIZACION DE RUTAS DE EVACUACION
</t>
  </si>
  <si>
    <t xml:space="preserve">CAPACITAR Y SENSIBILIZAR EN EL PLAN DE EMERGENCIA DE LA UDEC
REALIZAR MANTENIMIENTO  A EXTINTORES. 
PUBLICAR  LAS LINEAS DE EMERGENCIA PARA UNA RESPUESTA OPORTUNA EN CASO DE PRESENTARSE UN INCENDIO O EXPLOSION.
</t>
  </si>
  <si>
    <t xml:space="preserve"> MANTENIMIENTO CORRECTIVO AL PARQUE AUTOMOTOR DE LA UNIVERSIDAD DE CUNDINAMARCA</t>
  </si>
  <si>
    <t xml:space="preserve"> POLÍTICA DE SEGURIDAD VIAL 
 CAMPAÑAS DE SEGURIDAD VIAL Y USO DE ELEMENTOS DE SEGURIDAD 
 PLAN ESTRATÉGICO DE SEGURIDAD VIAL
 SEÑALIZACIÓN, ZONAS DE PARQUEO, REDUCTORES DE VELOCIDAD 
 VÍA DE ACCESO EN UN SOLO SENTIDO
</t>
  </si>
  <si>
    <t xml:space="preserve"> SEÑALIZACIÓN EN LA VÍA
 SENSIBILIZACIÓN EN TEMAS DE SEGURIDAD VIAL
 INSPECCIONES PRE OPERACIONALES DIARIAS
 CURSO DE MANEJO DEFENSIVO
 CONDUCTORES CALIFICADOS Y CON EL DOCUMENTO QUE LO ACREDITA
</t>
  </si>
  <si>
    <t>CONTINUAR CON REVISION TECNICO MECANICA DEL VEHICULO
CONTINUAR CON MANTENIMIENTO DE VEHICULOS</t>
  </si>
  <si>
    <t xml:space="preserve">SEGUIMIENTO  DEL PROGRAMA SEGURIDAD   VIAL Y SENSIBILIZACIÓN  CON  CAPACITACIONES PREVENTIVAS EN RIESGO VIAL. 
INTERVENIR CON CURSO DE MANEJO DEFENSIVO AL PERSONAL QUE CONDUCE VEHÍCULOS DE LA UDEC.
</t>
  </si>
  <si>
    <t>ES OBLIGATORIO EL USO DE CINTURON DE SEGURIDAD A TODOS LOS OCUPANTES DE LOS VEHICULOS.
PORTE OBLIGATORIO DEL KIT DE EMERGENCIAS EXIGIDO POR EL CODIGO NACIONAL DE TRANSITO TERRESTRE</t>
  </si>
  <si>
    <t xml:space="preserve">
ILUMINACION CON REFLECTORES 
CONTROLES DE INGRESO DE PERSONAL .
PERSONAL DE SEGURIDAD PRIVADA ENTRENADOS Y CERTIFICADOS.
CHARLAS DE REINDUCCION DONDE SE REALIZA SENSIBILIZACION DE PREVENCION RIESGO PUBLICO </t>
  </si>
  <si>
    <t>MANTENIMIENTO CORRECTIVO Y PREVENTIVO A LOS SISTEMAS DE ALARMA</t>
  </si>
  <si>
    <t xml:space="preserve">SENSIBILIZACION EN TÉCNICAS DE MANEJO EN SITUACIONES DE CRISIS POR ORDEN PUBLICO.
BRINDAR CAPACITACION AL PERSONAL EN MANEJO DE SITUACIONES DE CRISIS EN DESPLAZAMIENTOS
</t>
  </si>
  <si>
    <t xml:space="preserve">ESTRUCTURAS ADECUADAS Y MANTENIMIENTO PERIODICO DE LAS MISMAS.  </t>
  </si>
  <si>
    <t>SEÑALIZACION DE RUTAS DE EVACUACION, INSTALACION DE EQUIPOS DE APOYO EN EMERGENCIAS.</t>
  </si>
  <si>
    <t>CONFORMACION BRIGADA DE EMERGENCIAS.PLAN DE EMERGENCIAS CON PROTOCOLOS ESTABLECIDOS PARA ESTAS CONDICIONES CLIMÁTICAS ADVERSAS O FENÓMENOS NATURALES. SEÑALIZACIÓN DE RUTAS DE EVACUACIÓN Y REALIZACION DE SIMULACROS DE EVACUACION.</t>
  </si>
  <si>
    <t>REALIZAR SIMULACROS EN DONDE SE INTERVENGA EL CONTROL DE INCENDIOS, ATENCION A PACIENTE, RESCATE EN ESTRUCTURAS COLAPSADAS Y DE EVACUACION. REMTRENAMIENTO DE BRIGADISTAS Y CAPACITACION CONTINUA A TODO EL PERSONAL DIRECTO, CONTRATISTA Y VISITANTES.</t>
  </si>
  <si>
    <t xml:space="preserve">SEÑALIZACIÓN DE RUTAS DE EVACUACIÓN, INSTALACIÓN DE EQUIPOS DE APOYO EN EMERGENCIAS. 
REALIZACIÓN DE SIMULACROS
</t>
  </si>
  <si>
    <t>SEGUIMIENTO A LOS  SIMULACROS EN DONDE SE INTERVENGA EL CONTROL DE INCENDIOS, ATENCION A PACIENTE, RESCATE EN ESTRUCTURAS COLAPSADAS Y DE EVACUACION. REMTRENAMIENTO DE BRIGADISTAS Y CAPACITACION CONTINUA A TODO EL PERSONAL DIRECTO, CONTRATISTA Y VISITANTES.</t>
  </si>
  <si>
    <t xml:space="preserve">ESTRUCTURAS ADECUADAS PARA RESISTIR MOVIMIENTOS SÍSMICOS </t>
  </si>
  <si>
    <t>INSPECCIÓN DE VEHICULOS DE LA UDEC, MANTENIMIENTO PREVENTIVO Y CORRECTIVO, VERIFICACION  DE DOCUMENTACION LEGAL DE LOS VEHCULOS (REVISION TECNOMECANICA, SOAT, LICENCIA DE CONDUCTOR Y CARTA DE PROPIEDAD DEL VEHICULO)</t>
  </si>
  <si>
    <t xml:space="preserve">POLITICA DE SEGRURIDAD VIAL 
CAMPAÑAS DE SEGURIDAD VIAL Y USO DE ELEMENTOS DE SEGURIDAD 
 PLAN ESTRATEGICO DE SEGURIDAD VIAL
SEÑALIZACIÓN, ZONAS DE PARQUEO, REDUCTORES DE VELOCIDAD 
 VÍA DE ACCESO EN UN SOLO SENTIDO 
</t>
  </si>
  <si>
    <t xml:space="preserve"> SEÑALIZACION EN LA VIA
SESIBILIZACION EN TEMAS DE SEGURIDAD VIAL
 INSPECCIONES PREOPERACIONALES DIARIAS
 CURSO DE MANEJO DEFENCIVO CONDUCTORES CALIFICADOS Y CON EL DOCUMENTO QUE LO ACREDITA</t>
  </si>
  <si>
    <t xml:space="preserve">SOCIALIZAR LOS RIESGOS Y PELIGROS  A LOS DOCENTES </t>
  </si>
  <si>
    <t>NO OBSEVADO</t>
  </si>
  <si>
    <t>RABIA</t>
  </si>
  <si>
    <t>BRINDAR CAPACITACION EN PRIMEROS AUXILIOS , MANEJO DE MORDEDURAS Y PICADURAS , RECOMENDACIONES PARA LA UTILIZACION DE REPELENTE Y VESTUARIO</t>
  </si>
  <si>
    <t>RECOMENDACIONES PARA EL DESARROLLO DE LAS SALIDAS</t>
  </si>
  <si>
    <t>FRACTURAS</t>
  </si>
  <si>
    <t xml:space="preserve">BRINDAR CAPACITACION EN PRIMEROS AUXILIOS </t>
  </si>
  <si>
    <t xml:space="preserve">SEÑALIZACION DE RUTAS DE EVACUACION, INSTALACION DE EQUIPOS DE APOYO EN EMERGENCIAS.
SIMULACROS
</t>
  </si>
  <si>
    <t xml:space="preserve">CONFORMACION BRIGADA DE EMERGENCIAS.PLAN DE EMERGENCIAS CON PROTOCOLOS ESTABLECIDOS PARA ESTAS CONDICIONES CLIMÁTICAS ADVERSAS O FENÓMENOS NATURALES. SEÑALIZACIÓN DE RUTAS DE EVACUACIÓN Y REALIZACION DE SIMULACROS DE EVACUACION. BRIGADA DE EMERGENCIA CAPACITADA. </t>
  </si>
  <si>
    <t xml:space="preserve"> USO DE ELEMENTO DE PROTECCIÓN (EPP) TAPABOCAS, GUANTES (CUANDO LA ACTIVIDAD LO REQUIERA)
 SEÑALIZACIÓN DE LAVADO DE MANOS 
SENSIBILIZACIONES DE AUTOCUIDADO Y CAMPAÑAS 
EVALUACIONES MÉDICAS PERIÓDICAS
 PROGRAMAS DE PROMOCIÓN Y DETECCIÓN  
</t>
  </si>
  <si>
    <t>EN CASO DE REQUERIRLO REALIZAR UNA MEDICION DE RUIDO</t>
  </si>
  <si>
    <t>REALIZAR CAPACITACION Y SENSIBILIZACION DE EXPOSICION AL RUIDO.
REALIZAR  ESTUDIO DE CONDICIONES DE SALUD PARA IDENTIFICAR LA IMPLEMENTACION DE PROGRAMA DE VIGILANCIA EPIDEMIOLOGICA. REALIZAR SEGUIMIENTO A LAS RECOMENDACIONES MEDICAS EMITIDAS EN LOS EXAMENES OCUPACIONALES DE INGRESO Y/O PERIODICOS.</t>
  </si>
  <si>
    <t>EN CASO DE REQUERIRLO REALIZAR UNA MEDICION DE ILUMINACION</t>
  </si>
  <si>
    <t>REALIZAR CAPACITACION Y SENSIBILIZACION DEL  PELIGRO .
REALIZAR  ESTUDIO DE CONDICIONES DE SALUD PARA IDENTIFICAR LA IMPLEMENTACION DE PROGRAMA DE VIGILANCIA EPIDEMIOLOGICA. REALIZAR SEGUIMIENTO A LAS RECOMENDACIONES MEDICAS EMITIDAS EN LOS EXAMENES OCUPACIONALES DE INGRESO Y/O PERIODICOS.</t>
  </si>
  <si>
    <t>PUNTOS DE HIDRATACION</t>
  </si>
  <si>
    <t xml:space="preserve">TIEMPOS DE DESCANSO  O ACTIVIDADES QUE NO REQUIEREN SU USO DE VIDEO TERMINALES ENTRE LA JORNADA LABORAL </t>
  </si>
  <si>
    <t>IMPLEMENTAR PROGRAMA DE PAUSAS ACTIVAS DE TRABAJO DONDE SE INCLUYAN  EJERCICIOS DE RELAJACION VISUAL.
IMPLEMENTAR PROGRAMA DE INSPECCIONES PLANEADAS Y VERIFICAR POSICION DE VIDEO TERMINALES.
REALIZAR SENSIBILIZACION EN USO DE PROTECTOR SOLAR.</t>
  </si>
  <si>
    <t xml:space="preserve">ACTIVIDADES DE BIENESTAR </t>
  </si>
  <si>
    <t xml:space="preserve">
 PROGRAMA DE PAUSAS ACTIVAS
 COMITÉ DE CONVIVENCIA</t>
  </si>
  <si>
    <t xml:space="preserve"> BUEN TRATO CON EL PERSONAL A SU CARGO
APLICACIÓN DE BATERÍA DE RIESGO PSICOSOCIAL 
AUTORIZACIÓN PARA REALIZACIÓN DE PAUSAS ACTIVAS (PROGRAMA DE PAUSAS ACTIVAS)
ESPACIOS DE ESPARCIMIENTO, GIMNASIO, PROGRAMA LÚDICOS Y DE SENSIBILIZACIÓN
 PROGRAMA DE CAPACITACIONES  
</t>
  </si>
  <si>
    <t xml:space="preserve"> EVALUAR EL DISEÑO DE UN  SISTEMA DE VIGILANCIA EPIDEMIOLÓGICO DE RIESGO PSICOSOCIAL DONDE SE INCLUYA EL DIAGNOSTICO APLICADO DE LA BATERÍA DISPUESTA POR EL MINISTERIO DE TRABAJO, MEDICIÓN DE CLIMA ORGANIZACIONAL.
 CAPACITAR AL PERSONAL EN EL MANEJO DEL TIEMPO, MANEJO DEL ESTRÉS, TALLERES EN TRABAJO EN EQUIPO.
CONTINUIDAD DEL   PROGRAMA DE PAUSAS ACTIVAS DE TRABAJO Y GIMNASIA LABORAL.
 REALIZAR SENSIBILIZACIÓN DE RIESGO PSICOSOCIAL, REALIZAR PROGRAMAS DE BIENESTAR SOCIAL, RECREATIVO, DEPORTIVO Y CULTURAL.
 REALIZAR SENSIBILIZACIÓN   SOBRE HÁBITOS Y ESTILOS DE VIDA SALUDABLE.
</t>
  </si>
  <si>
    <t xml:space="preserve">
 PROGRAMA DE PAUSAS ACTIVAS
</t>
  </si>
  <si>
    <t xml:space="preserve"> BUEN TRATO CON EL PERSONAL A SU CARGO
 APLICACIÓN DE BATERÍA DE RIESGO PSICOSOCIAL 
AUTORIZACIÓN PARA REALIZACIÓN DE PAUSAS ACTIVAS (PROGRAMA DE PAUSAS ACTIVAS)
 ESPACIOS DE ESPARCIMIENTO, GIMNASIO, PROGRAMA LÚDICOS Y DE SENSIBILIZACIÓN
5. PROGRAMA DE CAPACITACIONES  
</t>
  </si>
  <si>
    <t>EVALUAR EL DISEÑO DE UN  SISTEMA DE VIGILANCIA EPIDEMIOLÓGICO DE RIESGO PSICOSOCIAL DONDE SE INCLUYA EL DIAGNOSTICO APLICADO DE LA BATERÍA DISPUESTA POR EL MINISTERIO DE TRABAJO, MEDICIÓN DE CLIMA ORGANIZACIONAL.
CAPACITAR AL PERSONAL EN EL MANEJO DEL TIEMPO, MANEJO DEL ESTRÉS, TALLERES EN TRABAJO EN EQUIPO.
 CONTINUIDAD DEL   PROGRAMA DE PAUSAS ACTIVAS DE TRABAJO Y GIMNASIA LABORAL.
REALIZAR SENSIBILIZACIÓN DE RIESGO PSICOSOCIAL, REALIZAR PROGRAMAS DE BIENESTAR SOCIAL, RECREATIVO, DEPORTIVO Y CULTURAL.
 REALIZAR SENSIBILIZACIÓN   SOBRE HÁBITOS Y ESTILOS DE VIDA SALUDABLE.</t>
  </si>
  <si>
    <t xml:space="preserve"> ACTIVIDADES DE  BIENESTAR</t>
  </si>
  <si>
    <t xml:space="preserve">
PROGRAMA DE PAUSAS ACTIVAS
</t>
  </si>
  <si>
    <t xml:space="preserve"> BUEN TRATO CON EL PERSONAL A SU CARGO. APLICACIÓN DE BATERÍA DE RIESGO PSICOSOCIAL 
 AUTORIZACIÓN PARA REALIZACIÓN DE PAUSAS ACTIVAS (PROGRAMA DE PAUSAS ACTIVAS). ESPACIOS DE ESPARCIMIENTO, GIMNASIO, PROGRAMA LÚDICOS Y DE SENSIBILIZACIÓN
PROGRAMA DE CAPACITACIONES  
</t>
  </si>
  <si>
    <t xml:space="preserve"> EVALUAR EL DISEÑO DE UN  SISTEMA DE VIGILANCIA EPIDEMIOLÓGICO DE RIESGO PSICOSOCIAL DONDE SE INCLUYA EL DIAGNOSTICO APLICADO DE LA BATERÍA DISPUESTA POR EL MINISTERIO DE TRABAJO, MEDICIÓN DE CLIMA ORGANIZACIONAL.
CAPACITAR AL PERSONAL EN EL MANEJO DEL TIEMPO, MANEJO DEL ESTRÉS, TALLERES EN TRABAJO EN EQUIPO.
CONTINUIDAD DEL   PROGRAMA DE PAUSAS ACTIVAS DE TRABAJO Y GIMNASIA LABORAL.
 REALIZAR SENSIBILIZACIÓN DE RIESGO PSICOSOCIAL, REALIZAR PROGRAMAS DE BIENESTAR SOCIAL, RECREATIVO, DEPORTIVO Y CULTURAL.
 REALIZAR SENSIBILIZACIÓN   SOBRE HÁBITOS Y ESTILOS DE VIDA SALUDABLE.</t>
  </si>
  <si>
    <t xml:space="preserve">BUEN TRATO CON EL PERSONAL A SU CARGO APLICACIÓN DE BATERÍA DE RIESGO PSICOSOCIAL 
AUTORIZACIÓN PARA REALIZACIÓN DE PAUSAS ACTIVAS (PROGRAMA DE PAUSAS ACTIVAS)
4. ESPACIOS DE ESPARCIMIENTO, GIMNASIO, PROGRAMA LÚDICOS Y DE SENSIBILIZACIÓN. PROGRAMA DE CAPACITACIONES  
</t>
  </si>
  <si>
    <t xml:space="preserve"> EVALUAR EL DISEÑO DE UN  SISTEMA DE VIGILANCIA EPIDEMIOLÓGICO DE RIESGO PSICOSOCIAL DONDE SE INCLUYA EL DIAGNOSTICO APLICADO DE LA BATERÍA DISPUESTA POR EL MINISTERIO DE TRABAJO, MEDICIÓN DE CLIMA ORGANIZACIONAL.
CAPACITAR AL PERSONAL EN EL MANEJO DEL TIEMPO, MANEJO DEL ESTRÉS, TALLERES EN TRABAJO EN EQUIPO.
CONTINUIDAD DEL   PROGRAMA DE PAUSAS ACTIVAS DE TRABAJO Y GIMNASIA LABORAL.
REALIZAR SENSIBILIZACIÓN DE RIESGO PSICOSOCIAL, REALIZAR PROGRAMAS DE BIENESTAR SOCIAL, RECREATIVO, DEPORTIVO Y CULTURAL.
REALIZAR SENSIBILIZACIÓN   SOBRE HÁBITOS Y ESTILOS DE VIDA SALUDABLE.</t>
  </si>
  <si>
    <t xml:space="preserve"> AUTORIZACIÓN PARA REALIZACIÓN DE PAUSAS ACTIVAS (PROGRAMA DE PAUSAS ACTIVAS)
 EVALUACIONES MÉDICAS CON ÉNFASIS EN OSTEOMUSCULARES
SEGUIMIENTO A LAS RECOMENDACIONES DE LAS EVALUACIONES MÉDICAS  
ACTIVIDADES DE PREVENCIÓN PARA DME, CON APOYO DE LA ARL (PROFESIONAL FISIOTERAPERAUTA, ESPECIALISTA SST)
 DISPONIBILIDAD DE ESPACIO Y SITIOS PARA REALIZAR PAUSA EN LAS ACTIVIDADES  
</t>
  </si>
  <si>
    <t>DISEÑOS Y ESTUDIOS DE PUESTOS DE TRABAJO</t>
  </si>
  <si>
    <t xml:space="preserve">AUTORIZACIÓN PARA REALIZACIÓN DE PAUSAS ACTIVAS (PROGRAMA DE PAUSAS ACTIVAS)
 EVALUACIONES MÉDICAS CON ÉNFASIS EN OSTEOMUSCULARES
SEGUIMIENTO A LAS RECOMENDACIONES DE LAS EVALUACIONES MÉDICAS  
ACTIVIDADES DE PREVENCIÓN PARA DME, CON APOYO DE LA ARL (PROFESIONAL FISIOTERAPERAUTA, ESPECIALISTA SST)
 DISPONIBILIDAD DE ESPACIO Y SITIOS PARA REALIZAR PAUSA EN LAS ACTIVIDADES  
</t>
  </si>
  <si>
    <t>SISTEMA  DE VIGILANCIA EPIDEMIOLOGICA PARA EL RIESGO BIOMECANICO</t>
  </si>
  <si>
    <t>ELEMENTOS DE APOYO (REPOSA  PIES,  PACK MOUSE) SILLAS ERGONOMICAS 
VALORACIONES MEDICAS CON ENFASIS EN OSTEOMUSCULAR
SEGUIMIENTO A LAS VALORACIONES MEDICAS (INGRESO-PERIODICOS)
SENSIBILIZACION DE HIGINENE POSTURAL</t>
  </si>
  <si>
    <t xml:space="preserve"> CUMPLIR A CABALIDAD CON LA IMPLEMENTACIÓN DEL   SISTEMA DE VIGILANCIA EPIDEMIOLÓGICA PARA EL RIESGO BIOMECÁNICO.
SEGUIMIENTO Y COBERTURA DE PAUSAS ACTIVAS DE TRABAJO TODOS LOS DÍAS DURANTE LA JORNADA LABORAL.
CONTINUAR CON EL SEGUIMIENTO A LAS RECOMENDACIONES MÉDICAS DE LOS EXÁMENES OCUPACIONALES.
 INSPECCIÓN PARA VERIFICAR LA CORRECTA UTILIZACIÓN  PACK MOUSE Y DESCANSA PIES AL PERSONAL.
 AMPLIAR LA COBERTURA DE  SENSIBILIZACIÓN  A TODO EL PERSONAL SOBRE POSTURAS Y HÁBITOS ADECUADOS.
</t>
  </si>
  <si>
    <t>INSPECCIONES DE SEGURIDAD
REPOSICIÓN DE ELEMENTOS</t>
  </si>
  <si>
    <t xml:space="preserve"> INDUCCIÓN EN LAS ACTIVIDADES
AUTOCUIDADO</t>
  </si>
  <si>
    <t xml:space="preserve">SEGUIMIENTO A LAS  INSPECCIONES DE SEGURIDAD EN LOS PUESTOS DE TRABAJO Y DE LAS HERRAMIENTAS DE OFICINA
 REALIZAR CAPACITACIONES SOBRE CUIDADO DE MANOS.
CAPACITACIONES Y CHARLAS  SOBRE MANEJO DE HERRAMIENTAS MANUALES
 INSPECIONES DE SEGURIDAD PLANEADAS O NO PLANEADAS REVISION Y CAMBIO PERIODICO DE LAS HERRAMIENTAS ANTE SIGNOS DE DESGASTE NORMAS DE SEGURIDAD.
</t>
  </si>
  <si>
    <t xml:space="preserve"> CAJAS DE CIRCUITOS CON SEÑALIZACIÓN DE RIESGO ELÉCTRICO</t>
  </si>
  <si>
    <t xml:space="preserve">IMPLEMENTACION PROGRAMA GESTION RIESGO ELECTRICO. </t>
  </si>
  <si>
    <t xml:space="preserve">SISTEMAS DE ANCLAJES DE REPISAS Y ESTANTERÍAS </t>
  </si>
  <si>
    <t xml:space="preserve">SEGUIMIENTO  INSPECCIONES DE SEGURIDAD Y SENSIBILIZAR AL PERSONAL SOBRE EL PELIGRO.
SEÑALIZACIÓN PERTINENTE AL RIESGO. 
 MANTENER LOS PASILLOS Y AÉREAS DE CIRCULACIÓN LIBRES DE OBSTÁCULOS
REPORTAR LAS CONDICIONES INSEGURAS
</t>
  </si>
  <si>
    <t xml:space="preserve"> MANTENIMIENTO LOCATIVO PERMANENTE</t>
  </si>
  <si>
    <t xml:space="preserve"> PROGRAMA DE INSPECCIONES LOCATIVAS 
CONSTANTE LIMPIEZA 
 ESCALERAS CON PASAMANOS
SEÑALIZACION PREVENTIVA, INSPECCIONES DE SEGURIDAD</t>
  </si>
  <si>
    <t>VERIFICAR POR MEDIO DE INSPECCIONES DE SEGURIDAD Y EL MANTENIMIENTO DE AREAS DE TRABAJO.</t>
  </si>
  <si>
    <t>IMPLEMENTAR INSPECCIONES DE SEGURIDAD Y SENSIBILIZAR AL PERSONAL SOBRE EL PELIGRO.</t>
  </si>
  <si>
    <t xml:space="preserve">PROGRAMA DE ORDEN Y ASEO </t>
  </si>
  <si>
    <t xml:space="preserve">
SENSIBILIZACION SOBRE ORDEN Y ASEO 
PERSONAL CAPACITADO PARA REALIZAR ESTA ACTIVIDAD 
JORNADAS DE ASEO </t>
  </si>
  <si>
    <t xml:space="preserve">IMPLEMENTAR UN PROGRAMA DE ORDEN ASEO Y LIMPIEZA DONDE SE INVOLUCRE A TODO EL PERSONAL DE LA UDEC. 
CAPACITACIÓN DE ACTOS Y CONDICIONES DE SEGURIDAD 
</t>
  </si>
  <si>
    <t xml:space="preserve">INSPECCIONES DE SEGURIDAD Y SEÑALIZACION PREVENTIVA Y DE SEGURIDAD.
EQUIPOS EXTINTORES EN LAS AREAS Y DE EMERGENCIA.
</t>
  </si>
  <si>
    <t xml:space="preserve">SENSIBILIZACION EN EL PELIGRO. Y PLAN DE EMERGENCIA </t>
  </si>
  <si>
    <t xml:space="preserve">EJECUCIÓN  DEL PROGRAMA DE SEGURIDAD  VIAL
SENSIBILIZACIÓN PREVENTIVAS EN RIESGO VIAL. 
INTERVENIR CON CURSO DE MANEJO DEFENSIVO AL PERSONAL QUE CONDUCE VEHÍCULOS DE LA UDEC.
</t>
  </si>
  <si>
    <t xml:space="preserve">INSPECCIONES DE SEGURIDAD
APOYO DE LA POLICIA NACIONAL </t>
  </si>
  <si>
    <t xml:space="preserve">
ILUMINACION CON REFLECTORES 
CONTROLES DE INGRESO DE PERSONAL .
PERSONAL DE SEGURIDAD PRIVADA ENTRENADOS Y CERTIFICADOS.
CHARLAS DE REINDUCCION DONDE SE REALIZA SENSIBILIZACION DE PREVENCION RIESGO PUBLICO</t>
  </si>
  <si>
    <t xml:space="preserve"> BRIGADISTAS, CAPACITADOS DENTRO DEL ÁREA DE TRABAJO
SEÑALIZACIÓN DE RUTAS DE EVACUACIÓN 
SISTEMAS DE ALARMAS  
CAPACITACIÓN DE LA BRIGADA
</t>
  </si>
  <si>
    <t>USO DE ELEMENTO DE PROTECCIÓN (EPP) TAPABOCAS, GUANTES (CUANDO LA ACTIVIDAD LO REQUIERA)
SEÑALIZACIÓN DE LAVADO DE MANOS 
SENSIBILIZACIONES DE AUTOCUIDADO Y CAMPAÑAS 
EVALUACIONES MÉDICAS PERIÓDICAS
PROGRAMAS DE PROMOCIÓN Y DETECCIÓN   
INSPECCIONES PERIODICAS.</t>
  </si>
  <si>
    <t xml:space="preserve">EXAMENES MEDICOS OCUPACIONALES Y SEGUIMIENTO A RESULTADOS Y/O RECOMENDACIONES
USO DE PROTECCION UDITIVA  </t>
  </si>
  <si>
    <t xml:space="preserve"> SEGUIMIENTO A LAS RECOMENDACIONES  EMITIDAS EN LOS EVALUACIONES MÉDICAS DE INGRESO Y/O PERIÓDICAS.</t>
  </si>
  <si>
    <t>PERIODOS DE DESCANSO DURANTE LA JORNADA LABORAL</t>
  </si>
  <si>
    <t>IMPLEMENTAR PROGRAMA DE VIGILANCIA EPIDEMIOLOGICA DE RIESGO PSICOSOCIAL DONDE SE INCLUYA LA APLICACIÓN DE BATERIA DISPUESTA POR EL MINISTERIO DE TRABAJO, MEDICION DE CLIMA ORGANIZACIONAL.
CAPACITAR AL PERSONAL EN EL MANEJO DEL TIEMPO, MANEJO DEL ESTRÉS, TALLERES EN TRABAJO EN EQUIPO.
IMPLEMENTAR PROGRAMA DE PAUSAS ACTIVAS DE TRABAJO Y GIMNASIA LABORAL.</t>
  </si>
  <si>
    <t xml:space="preserve">AUTORIZACION PARA REALIZACION DE PAUSAS ACTIVAS (PROGRAMA DE PAUSAS ACTIVAS)
EVALUACIONES MÉDICAS CON ENFASIS EN OSTEOMUSCULARES
SEGUIMIENTO A LAS RECOMENDACIONES DE LAS EVALUACIONES MÉDICAS  
ACTIVIDADES DE PREVENCION PARA DME, CON APOYO DE LA ARL (PROFESIONAL FISIOTERAPERAUTA, ESPECIALISTA SST)
DISPONIBILIDAD DE ESPACIO Y SITIOS PARA REALIZAR PAUSA EN LAS ACTIVIDADES  </t>
  </si>
  <si>
    <t xml:space="preserve">SEGUIMIENTO AL  PROGRAMA DE VIGILANCIA EPIDEMIOLÓGICA PARA EL RIESGO BIOMECÁNICO. SEGUIMIENTO AL PROGRAMA DE PAUSAS ACTIVAS DE TRABAJO TODOS LOS DÍAS DURANTE LA JORNADA LABORAL.
 SEGUIMIENTO A LAS VALORACIONES MÉDICAS OCUPACIONALES CON ÉNFASIS EN OSTEOMUSCULARES Y SUS RECOMENDACIONES. 
 REALIZAR SENSIBILIZACIÓN SOBRE AUTOCUIDADO.
REALIZAR INSPECCIONES DE PUESTOS DE TRABAJO (IPT) 
 REALIZAR SENSIBILIZACIÓN AL PERSONAL SOBRE HIGIENE POSTURAL
</t>
  </si>
  <si>
    <t>ELEMENTOS DE APOYO (REPOSA  PIES,  PACK MOUSE)
 SILLAS ERGONOMICAS 
 VALORACIONES MEDICAS CON ENFASIS EN OSTEOMUSCULAR
SEGUIMIENTO A LAS VALORACIONES MEDICAS (INGRESO-PERIODICOS)
SENSIBILIZACION DE HIGINENE POSTURAL</t>
  </si>
  <si>
    <t xml:space="preserve"> CUMPLIR A CABALIDAD CON LA IMPLEMENTACIÓN DEL   SISTEMA DE VIGILANCIA EPIDEMIOLÓGICA PARA EL RIESGO BIOMECÁNICO.
 SEGUIMIENTO Y COBERTURA DE PAUSAS ACTIVAS DE TRABAJO TODOS LOS DÍAS DURANTE LA JORNADA LABORAL.
 CONTINUAR CON EL SEGUIMIENTO A LAS RECOMENDACIONES MÉDICAS DE LOS EXÁMENES OCUPACIONALES.
INSPECCIÓN PARA VERIFICAR LA CORRECTA UTILIZACIÓN  PACK MOUSE Y DESCANSA PIES AL PERSONAL.
AMPLIAR LA COBERTURA DE  SENSIBILIZACIÓN  A TODO EL PERSONAL SOBRE POSTURAS Y HÁBITOS ADECUADOS.
</t>
  </si>
  <si>
    <t>INSPECCIONES DE SEGURIDAD.
REPOSICIÓN DE ELEMENTOS</t>
  </si>
  <si>
    <t xml:space="preserve"> INDUCCIÓN EN LAS ACTIVIDADES
 AUTOCUIDADO </t>
  </si>
  <si>
    <t>IMPLEMENTAR INSPECCIONES DE SEGURIDAD EN LOS PUESTOS DE TRABAJO Y DE LAS HERRAMIENTAS 
REALIZAR CAPACITACIONES SOBRE CUIDADO DE MANOS.
CAPACITACIONES Y CHARLAS  SOBRE MANEJO DE HERRAMIENTAS MANUALES
INSPECIONES DE SEGURIDAD PLANEADAS O NO PLANEADAS REVISION Y CAMBIO PERIODICO DE LAS HERRAMIENTAS ANTE SIGNOS DE DESGASTE NORMAS DE SEGURIDAD.</t>
  </si>
  <si>
    <t>SISTEMAS DE ANCLAJES DE REPISAS Y ESTANTERÍAS</t>
  </si>
  <si>
    <t>LUGAR ESPECIFICO PARA ALMACENAMIENTOS SEGUROS.
SISTEMAS DE ARCHIVOS POR CARPETAS
 SISTEMA DE ARCHIVO CENTRAL  PARA DOCUMENTOS DE LA UNIVERSIDAD DE CUNDINAMARCA</t>
  </si>
  <si>
    <t xml:space="preserve">SEGUIMIENTO  INSPECCIONES DE SEGURIDAD Y SENSIBILIZAR AL PERSONAL SOBRE EL PELIGRO.
SEÑALIZACION PERTINENTE AL RIESGO. 
MANTENER LOS PASILLOS Y AÉREAS DE CIRCULACIÓN LIBRES DE OBSTÁCULOS
REPORTAR LAS CONDICIONES INSEGURAS
</t>
  </si>
  <si>
    <t xml:space="preserve">SEÑALIZACION PREVENTIVA, INSPECCIONES DE SEGURIDAD
 CONSTANTE LIMPIEZA 
 ESCALERAS CON PASAMANOS
 </t>
  </si>
  <si>
    <t xml:space="preserve">SENSIBILIZACION DEL PELIGRO
 SEÑALIZACION PREVENTIVA, INSPECCIONES DE SEGURIDAD
</t>
  </si>
  <si>
    <t xml:space="preserve">VERIFICAR POR MEDIO DE INSPECCIONES DE SEGURIDAD Y EL MANTENIMIENTO DE AREAS DE TRABAJO.
 INSTALACIÓN DE CINTAS ANTIDESLIZANTES.
 INSPECCIONAR LAS ARES DE TRABAJO PERIÓDICAMENTE.
 MANTENER LOS PASILLOS Y ÁREAS DE CIRCULACIÓN LIBRES DE OBSTÁCULOS
</t>
  </si>
  <si>
    <t xml:space="preserve">
SENSIBILIZACION SOBRE ORDEN Y ASEO 
PERSONAL CAPACITADO PARA REALIZAR ESTA ACTIVIDAD 
 JORNADAS DE ASEO </t>
  </si>
  <si>
    <t xml:space="preserve">SEGUIMIENTO AL PROGRAMA DE ORDEN ASEO Y LIMPIEZA DONDE SE INVOLUCRE A TODO EL PERSONAL DE LA UDEC. 
CAPACITACIÓN DE ACTOS Y CONDICIONES DE SEGURIDAD 
</t>
  </si>
  <si>
    <t>INSPECCIONES DE SEGURIDAD Y SEÑALIZACION PREVENTIVA Y DE SEGURIDAD.
 EQUIPOS EXTINTORES EN LAS AREAS Y DE EMERGENCIA</t>
  </si>
  <si>
    <t xml:space="preserve">INSPECCIONES DE SEGURIDAD Y SEÑALIZACION PREVENTIVA Y DE SEGURIDAD.
EQUIPOS EXTINTORES EN LAS AREAS Y DE EMERGENCIA.
EXTINTORES UBICADOS EN EL AREA DE TRABAJO
PROGRAMA DE INSPECCIONES
 SIMULACROS DE EMERGENCIA 
 BOTIQUINES
CAMILLAS 
 PLAN DE EMERGENCIAS
</t>
  </si>
  <si>
    <t xml:space="preserve">SENSIBILIZACION EN EL PELIGRO. 
BRIGADISTAS, CAPACITADOS DENTRO DEL AREA DE TRABAJO
SEÑALIZACION DE RUTAS DE EVACUACION </t>
  </si>
  <si>
    <t xml:space="preserve">ELEMENTOS DE SEÑALIZACION Y DEMARCACION DENTRO DE LAS INSTALACIONES DE LA UNIVERSIDAD.
 POLITICA DE SEGRURIDAD VIAL 
CAMPAÑAS DE SEGURIDAD VIAL Y USO DE ELEMENTOS DE SEGURIDAD 
PLAN ESTRATEGICO DE SEGURIDAD VIAL
SEÑALIZACIÓN, ZONAS DE PARQUEO, REDUCTORES DE VELOCIDAD 
 VÍA DE ACCESO EN UN SOLO SENTIDO 
</t>
  </si>
  <si>
    <t>SEÑALIZACION EN LA VIA
SESIBILIZACION EN TEMAS DE SEGURIDAD VIAL
 INSPECCIONES PREOPERACIONALES DIARIAS
 CURSO DE MANEJO DEFENCIVO
 CONDUCTORES CALIFICADOS Y CON EL DOCUMENTO QUE LO ACREDITA</t>
  </si>
  <si>
    <t>IMPLEMENTACION DEL PROGRAMA RIESGO  VIAL Y SENSIBILIZACION  CON  CAPACITACIONES PREVENTIVAS EN RIESGO VIAL. 
INTERVENIR CON CURSO DE MANEJO DEFENSIVO A EL PERSONAL QUE CONDUCE VEHICULOS DE LA UDEC.</t>
  </si>
  <si>
    <t>INSPECCIONES DE SEGURIDAD PREVENTIVA
APOYO DE LA POLICIA NACIONAL</t>
  </si>
  <si>
    <t xml:space="preserve">
ILUMINACION CON REFLECTORES 
CONTROLES DE INGRESO DE PERSONAL 
PERSONAL DE SEGURIDAD PRIVADA ENTRENADOS Y CERTIFICADOS.
CHARLAS DE REINDUCCION DONDE SE REALIZA SENSIBILIZACION DE PREVENCION RIESGO PUBLICO
 GUARDAS DE SEGURIDAD 
SISTEMA DE VIGILANCIA EN CÁMARAS
 PLAN DE EMERGENCIA
SISTEMAS DE COMUNICACIÓN </t>
  </si>
  <si>
    <t xml:space="preserve">BRIGADISTAS, CAPACITADOS DENTRO DEL ÁREA DE TRABAJO
 SEÑALIZACIÓN DE RUTAS DE EVACUACIÓN 
SISTEMAS DE ALARMAS   CAPACITACIÓN DE LA BRIGADA 
</t>
  </si>
  <si>
    <t>SEÑALIZACION DE RUTAS DE EVACUACION, INSTALACION DE EQUIPOS DE APOYO EN EMERGENCIAS.
SIMULACROS DE EMERGENCIA
 BOTIQUINES
 CAMILLAS 
PLAN DE EMERGENCIAS</t>
  </si>
  <si>
    <t>CONFORMACION BRIGADA DE EMERGENCIAS.PLAN DE EMERGENCIAS CON PROTOCOLOS ESTABLECIDOS PARA ESTAS CONDICIONES CLIMÁTICAS ADVERSAS O FENÓMENOS NATURALES. SEÑALIZACIÓN DE RUTAS DE EVACUACIÓN Y REALIZACION DE SIMULACROS DE EVACUACION.
 PARTICIPACION DEL PERSONAL EN SIMULACROS
 BRIGADISTAS, CAPACITADOS DENTRO DEL AREA DE TRABAJO
  SEÑALIZACION DE RUTAS DE EVACUACION</t>
  </si>
  <si>
    <t xml:space="preserve"> PARTICIPAR EN LOS REALIZAR SIMULACROS EN DONDE SE INTERVENGA EL CONTROL DE INUNDACIONES, ATENCION A PACIENTE, RESCATE EN ESTRUCTURAS COLAPSADAS Y DE EVACUACION.
REMTRENAMIENTO DE BRIGADISTAS Y CAPACITACION CONTINUA A TODO EL PERSONAL DIRECTO, CONTRATISTA Y VISITANTES.</t>
  </si>
  <si>
    <t>Mejorable</t>
  </si>
  <si>
    <t>ACEPTABLE</t>
  </si>
  <si>
    <t>Meejorable</t>
  </si>
  <si>
    <t xml:space="preserve">Aceptable </t>
  </si>
  <si>
    <t>mejorable</t>
  </si>
  <si>
    <t>Aceptable Con control especifico</t>
  </si>
  <si>
    <t xml:space="preserve">Fiebre, Tos, Disminución del olfato y del gusto, Escalofríos, Dolor de garganta, Dolores musculares, Dolor de cabeza, Debilidad en general, Diarrea. </t>
  </si>
  <si>
    <t>SUMINISTRO DE GEL Y TOALLAS PARA LIMPIEZA DEL PUESTO DE TRABAJO, PROTOCOLO DE BIOSEGURIDAD</t>
  </si>
  <si>
    <t>CAPACITACION  A LOS FUNCIONARIOS FRENTE AL LAVADO DE MANOS Y  PREVENCION DE ENFERMEDADES  RESPIRATORIAS, DOTACION DE JABON DE MANOS Y TOALLAS DESECHABLES , VACUNACION, AUTOEVALUACION COVID 19 DIARIA,  SEGUIMIENTO A CASIOSO SOSPECHOSOS,DENTIFICACION  DE LA POBLACION TRBAJADORA CON MAYOR RIESGO,DOCUMENTA  EL PROGRAMA DE VIGILANCIA EPIDEMIOLOGICA BIOOGICO COVID 19 , AJUSTE A INDUCION  Y REINDUCION DE FUNCIONARIOS  INCLUSION COVID 19</t>
  </si>
  <si>
    <t xml:space="preserve"> SEGUIMIENTO  AL PROCESO DE VACUNACION   DE LOS FUNCIONARIOS, SEGUIMIENTO A LA APLICACIÓN DE LA GUIA DE  BIOSEGURIDAD DE LA UNIVERSIDAD </t>
  </si>
  <si>
    <t>trantornos emocionales, ansiedad,miedo,estrés,fobias,apatia laboral,depresion,irritabilidad, cambios de comportamiento,falta de concetracion,trantornos del sueño, intento de suicidio</t>
  </si>
  <si>
    <t>Capacitaciones manejo y afrontamiento  del estré, primeros, auxilios psicologicos, guia de trabajo en casa</t>
  </si>
  <si>
    <t xml:space="preserve">APLICACIÓN DE LA BATERIA  DE  RIESGO PSICOSOCIAL </t>
  </si>
  <si>
    <t xml:space="preserve"> GASTROENTERITIS, DOLOR ESTOMACAL</t>
  </si>
  <si>
    <t>DOLOR LUMBAR, ESPASMOS MUSCULARES, VARICES, DOLOR EN MIEMBROS INFERIORES</t>
  </si>
  <si>
    <t xml:space="preserve">DOLOR EN IEMBROS SUPERIORES , ADORMECIMIENTO DE LAS MANOS Y DEDOS, EPICONDILITIS, TENDINITIS, HOMBRO DOLOROSO, MAGUITO ROTADOR </t>
  </si>
  <si>
    <t>TRAUMAS CONTUSIONES HERIDAS</t>
  </si>
  <si>
    <t>ANGUSTIA,ESTRÉS</t>
  </si>
  <si>
    <t>GASTROENTERITIS, DOLOR ABDOMINAL</t>
  </si>
  <si>
    <t>QUEMADURAS , HERIDAS</t>
  </si>
  <si>
    <t>GASTROENTERITIS DOLOR ABDOMINAL</t>
  </si>
  <si>
    <t>HERIDAS</t>
  </si>
  <si>
    <t>HERIDAS, GOLPES, CONTUSIONES</t>
  </si>
  <si>
    <t>IRRITACION , LESIONES EN LA PIEL, DERMATITIS ,RINITIS</t>
  </si>
  <si>
    <t xml:space="preserve">DISMINUCION DE LA AGUDEZA VISUAL </t>
  </si>
  <si>
    <t>ESTRÉS, ANGUSTIA</t>
  </si>
  <si>
    <t>CAIDAS , HERIDAS</t>
  </si>
  <si>
    <t>CORTES, HERIDAS</t>
  </si>
  <si>
    <t>INFECCION</t>
  </si>
  <si>
    <t>CAIDAS, HERIDAS</t>
  </si>
  <si>
    <t>ALERGIAS , RINITIS</t>
  </si>
  <si>
    <t>HERIDAS, GOLPES,CONTUSIONES</t>
  </si>
  <si>
    <t>ENROJECIMIENTO, ERITEMA</t>
  </si>
  <si>
    <t>QUEMADURAS</t>
  </si>
  <si>
    <t>TINITUS, DOLOR AUDITIVO</t>
  </si>
  <si>
    <t>DOLOR DE CABEZA, SOFOCO</t>
  </si>
  <si>
    <t>TRAUMA CRANEOENCEFALICO, FRACTURAS, GOLPES, CONTUSIONES</t>
  </si>
  <si>
    <t>HERIDAS,CONTUSIONES</t>
  </si>
  <si>
    <t>DOLOR,  HORMIGUEO</t>
  </si>
  <si>
    <t>QUEMADURAS, HERIDAS</t>
  </si>
  <si>
    <t>ESTRÉS ANGUSTIA</t>
  </si>
  <si>
    <t>HERIDAS, CONTUSIONES</t>
  </si>
  <si>
    <t>ESTRÉS,ANGUSTIA</t>
  </si>
  <si>
    <t>CAIDAS,HERIDAS,CONTUSIONES</t>
  </si>
  <si>
    <t>DOLOR,RINITIS</t>
  </si>
  <si>
    <t>CAIDAS ,CONTUSIONES</t>
  </si>
  <si>
    <t>QUEMADURAS,HERIDAS</t>
  </si>
  <si>
    <t>HERIDA,CONTUSIONES</t>
  </si>
  <si>
    <t>HERIDAS ,CONTUSIONES</t>
  </si>
  <si>
    <t>SISTEMAS INTEGRADOS</t>
  </si>
  <si>
    <t>COORDINADOR DEL SISTEMA DE GESTION DE LA SEGURIDAD Y SALUD EN EL TRABAJO</t>
  </si>
  <si>
    <t>DESARROLLO DE LA BORES ADMINISTRATIVAS Y DE COORDINACION DEL SISTTEMA DE GESRION DE LA SEGURIDAD Y SALUD EN TRABAJO</t>
  </si>
  <si>
    <t>EXPOSIICON A POSTURA SEDENTE PROLONGADA</t>
  </si>
  <si>
    <t>BIOMECANICO</t>
  </si>
  <si>
    <t>ESPACIO ADECUADO PÁRA  EL DESARROLLO DE LA LABOR</t>
  </si>
  <si>
    <t>SILLA ERGONIMICA, CAPACITACION EN PAUSAS ACTIVAS</t>
  </si>
  <si>
    <t>LUMBALGIA</t>
  </si>
  <si>
    <t>BRINDAR CAPACITACION FRENTE A HIGIENE POSTURAL Y FRENTE A LA IMPORTANCIA DE LA EJECUCION DE PAUSAS ACTIVAS</t>
  </si>
  <si>
    <t>EXPOSICION A MOVIMIENTOS REPETITIVOS</t>
  </si>
  <si>
    <t>EQUIPO DE COMPUTO DE MESA, CAPACITACION EN PAUSAS ACTIVAS, CUENTA CON MOUSE</t>
  </si>
  <si>
    <t>SINROME DEL TUNEL CARPIANO</t>
  </si>
  <si>
    <t>BRINDAR CAPACITACION  A LOS FUNCIONARIOS FRENTE AL RIESGO , EFECTOS POSIBLES,AUTOCUIDADO, IMPORTANCIA DE PAUSAS ACTIVAS</t>
  </si>
  <si>
    <t>PRESENCIA DE ASONADAS</t>
  </si>
  <si>
    <t>ESTRÉS,ANGUSTIA, HERIDAS, GOLPES</t>
  </si>
  <si>
    <t>PLAN DE GESTION DE RIESGO DE DESASTRES, PREPARACION Y RESPUESTA ANTE EMERGENCIAS</t>
  </si>
  <si>
    <t>RECURSOS FRENTE ATENCION DE EMERGENCIAS , CAMILLAS BOTIQUINES EXTINTORES</t>
  </si>
  <si>
    <t>TRAUMAS</t>
  </si>
  <si>
    <t>SOCIALIZAR  PLAN  OPERATIVO NORMALIZADO PARA ASONADAS</t>
  </si>
  <si>
    <t xml:space="preserve">SISMOS </t>
  </si>
  <si>
    <t>ATRAPAMIENTOS, CAIDAS, TRAUMAS TEJIDOS BLANDOS, ESGUINCES, LUXACIONES, TORCEDURAS, FRANCTURAS</t>
  </si>
  <si>
    <t> PLAN DE GESTIÓN DEL RIESGO DE DESASTRES PREPARACIÓN Y RESPUESTA ANTE EMERGENCIAS,CAMILLA DE EMERGENCIA, ENFERMERIA DOTADA, EXTINTORES DE SEGURIDAD, BOTIQUIN PARA BRIGADISTAS, CHALECO REFLECTIVO Y DISTINTIVO PARA LOS MISMOS.</t>
  </si>
  <si>
    <t>CAIDAS, TRAUMAS TEJIDOS BLANDOS, ESGUINCES, LUXACIONES, TORCEDURAS</t>
  </si>
  <si>
    <t>RESPUESTA DE CORREOS,ELABORACION DE DOCUMENTOS,ASISTENCIA A REUNIONES</t>
  </si>
  <si>
    <t>SEGURIDAD Y SALUD EN EL TRABAJO</t>
  </si>
  <si>
    <t xml:space="preserve">TECNICO I (APOYO  LABORES ADMINISTRATIVAS) </t>
  </si>
  <si>
    <t>APOYO EN LABORES ADMINISTRATIVAS Y OPERATIVAS</t>
  </si>
  <si>
    <t xml:space="preserve">ELABORACION DE DOCUMENTOS, EJECUCION DE  DE INSPECCIONES,CAPACITACIONES </t>
  </si>
  <si>
    <t>EXPOSICION A  RADIACIONES NO IONIZANTES ( SOL)</t>
  </si>
  <si>
    <t>AREAS CON POLISOMBRAS</t>
  </si>
  <si>
    <t>NO OBSEVADOS</t>
  </si>
  <si>
    <t xml:space="preserve">CAPACITACION  CAPACITACIO A LOS FUNCIONARIOS   FRENTE AL RIESGO FISICO  Y LA IMPORTANCIA DEL USO DE ELEMENTOS DE PROTECION PERSONAL </t>
  </si>
  <si>
    <t>DOTAR DE GORRO</t>
  </si>
  <si>
    <t xml:space="preserve">MISIONAL </t>
  </si>
  <si>
    <t>DIALOGANDO CON EL MUNDO</t>
  </si>
  <si>
    <t>INTERNACIONALIZACION</t>
  </si>
  <si>
    <t>SECRETARIA</t>
  </si>
  <si>
    <t>PROCESOS DMINISTRATIVO PARA LA CONVOCATORIA Y SELECCIÓN DE ESTUDIANTES ,DOCENTES Y ADMINISTRATIVOS PARA LA MOVILIDAD</t>
  </si>
  <si>
    <t>EXPOSICION  A EXCESO DE ILUMINACION</t>
  </si>
  <si>
    <t>IRRITACION OCULAR,VISION,BORROSA</t>
  </si>
  <si>
    <t>DISMINUCION AGUDEZA VISUAL</t>
  </si>
  <si>
    <t>INSTALACION DE BLACKOUT</t>
  </si>
  <si>
    <t>BRINDAR CAPACITACION FRENTE AL RIESGO</t>
  </si>
  <si>
    <t>EXPOSICION A CALOR</t>
  </si>
  <si>
    <t>GOLPE DE CALOR</t>
  </si>
  <si>
    <t>DOLOR DE CABEZA, DESHIDRATACION</t>
  </si>
  <si>
    <t>AIRE ACONDICIONADO</t>
  </si>
  <si>
    <t xml:space="preserve"> CAPACITACION EN PAUSAS ACTIVAS, CUENTA CON MOUSE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</si>
</sst>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1"/>
      <color rgb="FF292929"/>
      <name val="Arial"/>
      <family val="2"/>
    </font>
    <font>
      <sz val="11"/>
      <color theme="1"/>
      <name val="Calibri"/>
      <family val="2"/>
      <scheme val="minor"/>
    </font>
    <font>
      <b/>
      <sz val="9"/>
      <color indexed="81"/>
      <name val="Tahoma"/>
      <family val="2"/>
    </font>
    <font>
      <sz val="9"/>
      <color indexed="81"/>
      <name val="Tahoma"/>
      <family val="2"/>
    </font>
    <font>
      <b/>
      <sz val="12"/>
      <color indexed="81"/>
      <name val="Arial"/>
      <family val="2"/>
    </font>
    <font>
      <sz val="12"/>
      <color indexed="81"/>
      <name val="Arial"/>
      <family val="2"/>
    </font>
    <font>
      <sz val="12"/>
      <color indexed="81"/>
      <name val="Tahoma"/>
      <family val="2"/>
    </font>
    <font>
      <sz val="20"/>
      <color indexed="81"/>
      <name val="Tahoma"/>
      <family val="2"/>
    </font>
    <font>
      <b/>
      <sz val="11"/>
      <color rgb="FFFFFFFF"/>
      <name val="Arial"/>
      <family val="2"/>
    </font>
    <font>
      <sz val="11"/>
      <color rgb="FFFFFFFF"/>
      <name val="Arial"/>
      <family val="2"/>
    </font>
    <font>
      <b/>
      <sz val="11"/>
      <color theme="0"/>
      <name val="Arial"/>
      <family val="2"/>
    </font>
    <font>
      <b/>
      <sz val="20"/>
      <color theme="1"/>
      <name val="Calibri"/>
      <family val="2"/>
      <scheme val="minor"/>
    </font>
    <font>
      <b/>
      <sz val="14"/>
      <color theme="0"/>
      <name val="Arial"/>
      <family val="2"/>
    </font>
    <font>
      <b/>
      <sz val="12"/>
      <color theme="0"/>
      <name val="Arial"/>
      <family val="2"/>
    </font>
    <font>
      <sz val="14"/>
      <color theme="1"/>
      <name val="Calibri"/>
      <family val="2"/>
      <scheme val="minor"/>
    </font>
    <font>
      <sz val="12"/>
      <color theme="1"/>
      <name val="Arial"/>
      <family val="2"/>
    </font>
    <font>
      <sz val="14"/>
      <color theme="1"/>
      <name val="Arial"/>
      <family val="2"/>
    </font>
    <font>
      <sz val="12"/>
      <color theme="1"/>
      <name val="Calibri"/>
      <family val="2"/>
      <scheme val="minor"/>
    </font>
    <font>
      <i/>
      <sz val="14"/>
      <color theme="1"/>
      <name val="Arial"/>
      <family val="2"/>
    </font>
    <font>
      <b/>
      <sz val="11"/>
      <name val="Arial"/>
      <family val="2"/>
    </font>
    <font>
      <sz val="11"/>
      <name val="Arial"/>
      <family val="2"/>
    </font>
    <font>
      <sz val="12"/>
      <name val="Arial"/>
      <family val="2"/>
    </font>
    <font>
      <b/>
      <sz val="11"/>
      <color theme="0"/>
      <name val="Calibri"/>
      <family val="2"/>
      <scheme val="minor"/>
    </font>
    <font>
      <b/>
      <sz val="10"/>
      <color rgb="FF292929"/>
      <name val="Arial"/>
      <family val="2"/>
    </font>
    <font>
      <sz val="11"/>
      <color theme="0"/>
      <name val="Arial"/>
      <family val="2"/>
    </font>
    <font>
      <b/>
      <sz val="10"/>
      <color theme="0"/>
      <name val="Arial"/>
      <family val="2"/>
    </font>
    <font>
      <b/>
      <sz val="14"/>
      <color theme="0"/>
      <name val="Calibri"/>
      <family val="2"/>
      <scheme val="minor"/>
    </font>
    <font>
      <b/>
      <sz val="9"/>
      <color rgb="FF292929"/>
      <name val="Arial"/>
      <family val="2"/>
    </font>
    <font>
      <b/>
      <sz val="11"/>
      <color theme="1"/>
      <name val="Calibri"/>
      <family val="2"/>
      <scheme val="minor"/>
    </font>
    <font>
      <b/>
      <sz val="10"/>
      <name val="Arial"/>
      <family val="2"/>
    </font>
    <font>
      <b/>
      <sz val="10"/>
      <color theme="1"/>
      <name val="Arial"/>
      <family val="2"/>
    </font>
    <font>
      <sz val="10"/>
      <name val="Arial"/>
      <family val="2"/>
    </font>
    <font>
      <b/>
      <sz val="11"/>
      <color theme="1"/>
      <name val="Arial"/>
      <family val="2"/>
    </font>
    <font>
      <b/>
      <sz val="12"/>
      <name val="Arial"/>
      <family val="2"/>
    </font>
    <font>
      <b/>
      <sz val="11"/>
      <name val="Calibri"/>
      <family val="2"/>
      <scheme val="minor"/>
    </font>
    <font>
      <sz val="11"/>
      <name val="Calibri"/>
      <family val="2"/>
      <scheme val="minor"/>
    </font>
    <font>
      <sz val="10"/>
      <color theme="1"/>
      <name val="Calibri"/>
      <family val="2"/>
      <scheme val="minor"/>
    </font>
    <font>
      <sz val="11"/>
      <color rgb="FFFF0000"/>
      <name val="Arial"/>
      <family val="2"/>
    </font>
    <font>
      <sz val="10"/>
      <color rgb="FF000000"/>
      <name val="Arial"/>
      <family val="2"/>
    </font>
    <font>
      <sz val="11"/>
      <name val="Calibri"/>
      <family val="2"/>
    </font>
    <font>
      <sz val="10"/>
      <color theme="5"/>
      <name val="Arial"/>
      <family val="2"/>
    </font>
  </fonts>
  <fills count="23">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7F7F7F"/>
        <bgColor indexed="64"/>
      </patternFill>
    </fill>
    <fill>
      <patternFill patternType="solid">
        <fgColor rgb="FF808080"/>
        <bgColor indexed="64"/>
      </patternFill>
    </fill>
    <fill>
      <patternFill patternType="solid">
        <fgColor rgb="FFBFBFBF"/>
        <bgColor indexed="64"/>
      </patternFill>
    </fill>
    <fill>
      <patternFill patternType="solid">
        <fgColor rgb="FFF2F2F2"/>
        <bgColor indexed="64"/>
      </patternFill>
    </fill>
    <fill>
      <patternFill patternType="solid">
        <fgColor rgb="FFFF0000"/>
        <bgColor indexed="64"/>
      </patternFill>
    </fill>
    <fill>
      <patternFill patternType="solid">
        <fgColor rgb="FFFFFF00"/>
        <bgColor indexed="64"/>
      </patternFill>
    </fill>
    <fill>
      <patternFill patternType="solid">
        <fgColor rgb="FF33CC33"/>
        <bgColor indexed="64"/>
      </patternFill>
    </fill>
    <fill>
      <patternFill patternType="solid">
        <fgColor rgb="FF0066FF"/>
        <bgColor indexed="64"/>
      </patternFill>
    </fill>
    <fill>
      <patternFill patternType="solid">
        <fgColor rgb="FF66FF66"/>
        <bgColor indexed="64"/>
      </patternFill>
    </fill>
    <fill>
      <patternFill patternType="solid">
        <fgColor rgb="FF00B0F0"/>
        <bgColor indexed="64"/>
      </patternFill>
    </fill>
    <fill>
      <patternFill patternType="solid">
        <fgColor theme="6" tint="0.39997558519241921"/>
        <bgColor indexed="64"/>
      </patternFill>
    </fill>
    <fill>
      <patternFill patternType="solid">
        <fgColor theme="1"/>
        <bgColor indexed="64"/>
      </patternFill>
    </fill>
    <fill>
      <patternFill patternType="solid">
        <fgColor rgb="FF92D050"/>
        <bgColor indexed="64"/>
      </patternFill>
    </fill>
    <fill>
      <patternFill patternType="solid">
        <fgColor rgb="FF00482B"/>
        <bgColor indexed="64"/>
      </patternFill>
    </fill>
    <fill>
      <patternFill patternType="solid">
        <fgColor theme="0" tint="-4.9989318521683403E-2"/>
        <bgColor indexed="64"/>
      </patternFill>
    </fill>
    <fill>
      <patternFill patternType="solid">
        <fgColor rgb="FF00FF00"/>
        <bgColor indexed="64"/>
      </patternFill>
    </fill>
    <fill>
      <patternFill patternType="solid">
        <fgColor theme="0"/>
        <bgColor rgb="FFFFFFCC"/>
      </patternFill>
    </fill>
    <fill>
      <patternFill patternType="solid">
        <fgColor rgb="FFFFFF00"/>
        <bgColor rgb="FFFFFFCC"/>
      </patternFill>
    </fill>
    <fill>
      <patternFill patternType="solid">
        <fgColor rgb="FF008000"/>
        <bgColor indexed="64"/>
      </patternFill>
    </fill>
  </fills>
  <borders count="58">
    <border>
      <left/>
      <right/>
      <top/>
      <bottom/>
      <diagonal/>
    </border>
    <border>
      <left style="thin">
        <color rgb="FF4B514E"/>
      </left>
      <right style="thin">
        <color rgb="FF4B514E"/>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FFFFFF"/>
      </right>
      <top style="medium">
        <color indexed="64"/>
      </top>
      <bottom/>
      <diagonal/>
    </border>
    <border>
      <left/>
      <right style="medium">
        <color rgb="FFFFFFFF"/>
      </right>
      <top style="medium">
        <color indexed="64"/>
      </top>
      <bottom/>
      <diagonal/>
    </border>
    <border>
      <left style="medium">
        <color rgb="FFFFFFFF"/>
      </left>
      <right style="medium">
        <color indexed="64"/>
      </right>
      <top style="medium">
        <color indexed="64"/>
      </top>
      <bottom/>
      <diagonal/>
    </border>
    <border>
      <left style="medium">
        <color indexed="64"/>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style="medium">
        <color indexed="64"/>
      </right>
      <top/>
      <bottom style="medium">
        <color rgb="FFFFFFFF"/>
      </bottom>
      <diagonal/>
    </border>
    <border>
      <left style="medium">
        <color indexed="64"/>
      </left>
      <right/>
      <top style="medium">
        <color indexed="64"/>
      </top>
      <bottom/>
      <diagonal/>
    </border>
    <border>
      <left style="medium">
        <color rgb="FFFFFFFF"/>
      </left>
      <right/>
      <top style="medium">
        <color indexed="64"/>
      </top>
      <bottom style="medium">
        <color rgb="FFFFFFFF"/>
      </bottom>
      <diagonal/>
    </border>
    <border>
      <left/>
      <right/>
      <top style="medium">
        <color indexed="64"/>
      </top>
      <bottom style="medium">
        <color rgb="FFFFFFFF"/>
      </bottom>
      <diagonal/>
    </border>
    <border>
      <left/>
      <right style="medium">
        <color indexed="64"/>
      </right>
      <top style="medium">
        <color indexed="64"/>
      </top>
      <bottom style="medium">
        <color rgb="FFFFFFFF"/>
      </bottom>
      <diagonal/>
    </border>
    <border>
      <left/>
      <right style="medium">
        <color indexed="64"/>
      </right>
      <top/>
      <bottom style="medium">
        <color indexed="64"/>
      </bottom>
      <diagonal/>
    </border>
    <border>
      <left style="medium">
        <color indexed="64"/>
      </left>
      <right/>
      <top/>
      <bottom style="medium">
        <color rgb="FFFFFFFF"/>
      </bottom>
      <diagonal/>
    </border>
    <border>
      <left/>
      <right style="medium">
        <color rgb="FFFFFFFF"/>
      </right>
      <top/>
      <bottom style="medium">
        <color indexed="64"/>
      </bottom>
      <diagonal/>
    </border>
    <border>
      <left style="medium">
        <color indexed="64"/>
      </left>
      <right style="medium">
        <color rgb="FFFFFFFF"/>
      </right>
      <top/>
      <bottom/>
      <diagonal/>
    </border>
    <border>
      <left style="medium">
        <color indexed="64"/>
      </left>
      <right style="medium">
        <color rgb="FFFFFFFF"/>
      </right>
      <top style="medium">
        <color rgb="FFFFFFFF"/>
      </top>
      <bottom/>
      <diagonal/>
    </border>
    <border>
      <left/>
      <right style="medium">
        <color rgb="FFFFFFFF"/>
      </right>
      <top/>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style="medium">
        <color indexed="64"/>
      </top>
      <bottom style="medium">
        <color rgb="FFFFFFFF"/>
      </bottom>
      <diagonal/>
    </border>
    <border>
      <left/>
      <right style="medium">
        <color rgb="FFFFFFFF"/>
      </right>
      <top style="medium">
        <color indexed="64"/>
      </top>
      <bottom style="medium">
        <color rgb="FFFFFFFF"/>
      </bottom>
      <diagonal/>
    </border>
    <border>
      <left style="medium">
        <color indexed="64"/>
      </left>
      <right/>
      <top style="medium">
        <color indexed="64"/>
      </top>
      <bottom style="medium">
        <color rgb="FFFFFFFF"/>
      </bottom>
      <diagonal/>
    </border>
    <border>
      <left style="medium">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medium">
        <color indexed="64"/>
      </right>
      <top/>
      <bottom style="medium">
        <color rgb="FFFFFFFF"/>
      </bottom>
      <diagonal/>
    </border>
    <border>
      <left style="medium">
        <color rgb="FFFFFFFF"/>
      </left>
      <right style="medium">
        <color rgb="FFFFFFFF"/>
      </right>
      <top style="medium">
        <color rgb="FFFFFFFF"/>
      </top>
      <bottom/>
      <diagonal/>
    </border>
    <border>
      <left/>
      <right style="medium">
        <color indexed="64"/>
      </right>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
      <left style="medium">
        <color rgb="FFFFFFFF"/>
      </left>
      <right style="medium">
        <color rgb="FFFFFFFF"/>
      </right>
      <top/>
      <bottom style="medium">
        <color indexed="64"/>
      </bottom>
      <diagonal/>
    </border>
    <border>
      <left style="medium">
        <color rgb="FFFFFFFF"/>
      </left>
      <right style="medium">
        <color rgb="FFFFFFFF"/>
      </right>
      <top style="medium">
        <color indexed="64"/>
      </top>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FFFFFF"/>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rgb="FFFFFFFF"/>
      </left>
      <right style="medium">
        <color indexed="64"/>
      </right>
      <top style="medium">
        <color rgb="FFFFFFFF"/>
      </top>
      <bottom/>
      <diagonal/>
    </border>
    <border>
      <left style="medium">
        <color rgb="FFFFFFFF"/>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rgb="FF1F497D"/>
      </right>
      <top style="medium">
        <color rgb="FF1F497D"/>
      </top>
      <bottom style="thin">
        <color rgb="FF1F497D"/>
      </bottom>
      <diagonal/>
    </border>
    <border>
      <left style="thin">
        <color rgb="FF1F497D"/>
      </left>
      <right style="thin">
        <color rgb="FF1F497D"/>
      </right>
      <top style="medium">
        <color rgb="FF1F497D"/>
      </top>
      <bottom style="thin">
        <color rgb="FF1F497D"/>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5" fillId="0" borderId="0"/>
  </cellStyleXfs>
  <cellXfs count="249">
    <xf numFmtId="0" fontId="0" fillId="0" borderId="0" xfId="0"/>
    <xf numFmtId="0" fontId="0" fillId="2" borderId="0" xfId="0" applyFill="1"/>
    <xf numFmtId="0" fontId="1" fillId="2" borderId="0" xfId="0" applyFont="1" applyFill="1"/>
    <xf numFmtId="0" fontId="3" fillId="2" borderId="0" xfId="0" applyFont="1" applyFill="1"/>
    <xf numFmtId="0" fontId="1" fillId="2" borderId="2" xfId="0" applyFont="1" applyFill="1" applyBorder="1"/>
    <xf numFmtId="0" fontId="12" fillId="3" borderId="7"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 fillId="0" borderId="16" xfId="0" applyFont="1" applyBorder="1" applyAlignment="1">
      <alignment horizontal="justify" vertical="center" wrapText="1"/>
    </xf>
    <xf numFmtId="0" fontId="13" fillId="3" borderId="18"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5" borderId="16"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0" fillId="3" borderId="22" xfId="0" applyFill="1" applyBorder="1" applyAlignment="1">
      <alignment vertical="center" wrapText="1"/>
    </xf>
    <xf numFmtId="0" fontId="13" fillId="4" borderId="18"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15" xfId="0" applyFont="1" applyFill="1" applyBorder="1" applyAlignment="1">
      <alignment horizontal="center" vertical="center" wrapText="1"/>
    </xf>
    <xf numFmtId="16" fontId="13" fillId="4" borderId="10" xfId="0" applyNumberFormat="1" applyFont="1" applyFill="1" applyBorder="1" applyAlignment="1">
      <alignment horizontal="center" vertical="center" wrapText="1"/>
    </xf>
    <xf numFmtId="16" fontId="13" fillId="4" borderId="29" xfId="0" applyNumberFormat="1" applyFont="1" applyFill="1" applyBorder="1" applyAlignment="1">
      <alignment horizontal="center" vertical="center" wrapText="1"/>
    </xf>
    <xf numFmtId="0" fontId="1" fillId="8" borderId="31" xfId="0" applyFont="1" applyFill="1" applyBorder="1" applyAlignment="1">
      <alignment horizontal="center" vertical="center" wrapText="1"/>
    </xf>
    <xf numFmtId="0" fontId="1" fillId="9" borderId="31"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9" borderId="16"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 fillId="10" borderId="34" xfId="0" applyFont="1" applyFill="1" applyBorder="1" applyAlignment="1">
      <alignment horizontal="right" vertical="center" wrapText="1"/>
    </xf>
    <xf numFmtId="0" fontId="1" fillId="10" borderId="35" xfId="0" applyFont="1" applyFill="1" applyBorder="1" applyAlignment="1">
      <alignment horizontal="right" vertical="center" wrapText="1"/>
    </xf>
    <xf numFmtId="0" fontId="14" fillId="3" borderId="24"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 fillId="10" borderId="31"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31" xfId="0" applyFont="1" applyFill="1" applyBorder="1" applyAlignment="1">
      <alignment vertical="center" wrapText="1"/>
    </xf>
    <xf numFmtId="0" fontId="1" fillId="11" borderId="34" xfId="0" applyFont="1" applyFill="1" applyBorder="1" applyAlignment="1">
      <alignment horizontal="right" vertical="center" wrapText="1"/>
    </xf>
    <xf numFmtId="0" fontId="1" fillId="11" borderId="35" xfId="0" applyFont="1" applyFill="1" applyBorder="1" applyAlignment="1">
      <alignment horizontal="right" vertical="center" wrapText="1"/>
    </xf>
    <xf numFmtId="0" fontId="12" fillId="3" borderId="6"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8" borderId="40" xfId="0" applyFont="1" applyFill="1" applyBorder="1" applyAlignment="1">
      <alignment horizontal="center" vertical="center" wrapText="1"/>
    </xf>
    <xf numFmtId="0" fontId="1" fillId="9" borderId="40" xfId="0" applyFont="1" applyFill="1" applyBorder="1" applyAlignment="1">
      <alignment horizontal="center" vertical="center" wrapText="1"/>
    </xf>
    <xf numFmtId="0" fontId="1" fillId="12" borderId="40"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 fillId="13" borderId="16" xfId="0" applyFont="1" applyFill="1" applyBorder="1" applyAlignment="1">
      <alignment horizontal="center" vertical="center" wrapText="1"/>
    </xf>
    <xf numFmtId="0" fontId="1" fillId="0" borderId="40" xfId="0" applyFont="1" applyBorder="1" applyAlignment="1">
      <alignment horizontal="justify" vertical="center" wrapText="1"/>
    </xf>
    <xf numFmtId="0" fontId="1" fillId="0" borderId="40" xfId="0" applyFont="1" applyBorder="1" applyAlignment="1">
      <alignment vertical="center" wrapText="1"/>
    </xf>
    <xf numFmtId="0" fontId="17" fillId="15" borderId="31" xfId="0" applyFont="1" applyFill="1" applyBorder="1" applyAlignment="1">
      <alignment horizontal="center" vertical="center" wrapText="1"/>
    </xf>
    <xf numFmtId="0" fontId="17" fillId="15" borderId="16" xfId="0" applyFont="1" applyFill="1" applyBorder="1" applyAlignment="1">
      <alignment horizontal="center" vertical="center" wrapText="1"/>
    </xf>
    <xf numFmtId="0" fontId="18" fillId="0" borderId="31" xfId="0" applyFont="1" applyBorder="1" applyAlignment="1">
      <alignment vertical="center" wrapText="1"/>
    </xf>
    <xf numFmtId="0" fontId="19" fillId="0" borderId="31" xfId="0" applyFont="1" applyBorder="1" applyAlignment="1">
      <alignment wrapText="1"/>
    </xf>
    <xf numFmtId="0" fontId="19" fillId="0" borderId="31" xfId="0" applyFont="1" applyBorder="1" applyAlignment="1">
      <alignment vertical="center" wrapText="1"/>
    </xf>
    <xf numFmtId="0" fontId="20" fillId="0" borderId="31" xfId="0" applyFont="1" applyBorder="1" applyAlignment="1">
      <alignment vertical="center" wrapText="1"/>
    </xf>
    <xf numFmtId="0" fontId="18" fillId="0" borderId="16" xfId="0" applyFont="1" applyBorder="1" applyAlignment="1">
      <alignment vertical="top" wrapText="1"/>
    </xf>
    <xf numFmtId="0" fontId="19" fillId="0" borderId="16" xfId="0" applyFont="1" applyBorder="1" applyAlignment="1">
      <alignment wrapText="1"/>
    </xf>
    <xf numFmtId="0" fontId="21" fillId="0" borderId="16" xfId="0" applyFont="1" applyBorder="1" applyAlignment="1">
      <alignment vertical="top" wrapText="1"/>
    </xf>
    <xf numFmtId="0" fontId="20" fillId="0" borderId="16" xfId="0" applyFont="1" applyBorder="1" applyAlignment="1">
      <alignment vertical="center" wrapText="1"/>
    </xf>
    <xf numFmtId="0" fontId="19" fillId="0" borderId="16" xfId="0" applyFont="1" applyBorder="1" applyAlignment="1">
      <alignment vertical="center" wrapText="1"/>
    </xf>
    <xf numFmtId="0" fontId="21" fillId="0" borderId="16" xfId="0" applyFont="1" applyBorder="1" applyAlignment="1">
      <alignment wrapText="1"/>
    </xf>
    <xf numFmtId="0" fontId="22" fillId="0" borderId="31" xfId="0" applyFont="1" applyBorder="1" applyAlignment="1">
      <alignment vertical="center" wrapText="1"/>
    </xf>
    <xf numFmtId="0" fontId="14" fillId="15" borderId="2" xfId="1" applyFont="1" applyFill="1" applyBorder="1" applyAlignment="1">
      <alignment horizontal="center" vertical="center" wrapText="1"/>
    </xf>
    <xf numFmtId="0" fontId="24" fillId="8" borderId="2" xfId="1" applyFont="1" applyFill="1" applyBorder="1" applyAlignment="1">
      <alignment horizontal="center" vertical="center" wrapText="1"/>
    </xf>
    <xf numFmtId="0" fontId="24" fillId="9" borderId="2" xfId="1" applyFont="1" applyFill="1" applyBorder="1" applyAlignment="1">
      <alignment horizontal="center" vertical="center" wrapText="1"/>
    </xf>
    <xf numFmtId="0" fontId="24" fillId="16" borderId="2" xfId="1" applyFont="1" applyFill="1" applyBorder="1" applyAlignment="1">
      <alignment horizontal="center" vertical="center" wrapText="1"/>
    </xf>
    <xf numFmtId="0" fontId="24" fillId="13" borderId="2" xfId="1" applyFont="1" applyFill="1" applyBorder="1" applyAlignment="1">
      <alignment horizontal="center" vertical="center" wrapText="1"/>
    </xf>
    <xf numFmtId="0" fontId="24" fillId="0" borderId="2" xfId="1" applyFont="1" applyBorder="1" applyAlignment="1">
      <alignment horizontal="center" vertical="center" wrapText="1"/>
    </xf>
    <xf numFmtId="0" fontId="24" fillId="0" borderId="2" xfId="1" applyFont="1" applyBorder="1" applyAlignment="1">
      <alignment vertical="center" wrapText="1"/>
    </xf>
    <xf numFmtId="0" fontId="14" fillId="17" borderId="2" xfId="0" applyFont="1" applyFill="1" applyBorder="1" applyAlignment="1">
      <alignment horizontal="center" vertical="center" wrapText="1"/>
    </xf>
    <xf numFmtId="0" fontId="29" fillId="17" borderId="2" xfId="0" applyFont="1" applyFill="1" applyBorder="1" applyAlignment="1">
      <alignment horizontal="center" vertical="center" wrapText="1"/>
    </xf>
    <xf numFmtId="0" fontId="14" fillId="17" borderId="2" xfId="0" applyFont="1" applyFill="1" applyBorder="1" applyAlignment="1">
      <alignment horizontal="center" vertical="center" textRotation="90" wrapText="1"/>
    </xf>
    <xf numFmtId="0" fontId="14" fillId="17" borderId="2" xfId="0" applyFont="1" applyFill="1" applyBorder="1" applyAlignment="1">
      <alignment horizontal="left" vertical="center" wrapText="1"/>
    </xf>
    <xf numFmtId="0" fontId="14" fillId="17" borderId="2" xfId="1" applyFont="1" applyFill="1" applyBorder="1" applyAlignment="1">
      <alignment horizontal="center" vertical="center" wrapText="1"/>
    </xf>
    <xf numFmtId="0" fontId="2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5" fillId="0" borderId="2"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35" fillId="18"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Fill="1" applyBorder="1" applyAlignment="1">
      <alignment horizontal="center" vertical="center"/>
    </xf>
    <xf numFmtId="0" fontId="33" fillId="0" borderId="2"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34"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xf numFmtId="0" fontId="36" fillId="0" borderId="2" xfId="0" applyFont="1" applyFill="1" applyBorder="1" applyAlignment="1">
      <alignment horizontal="center" vertical="center"/>
    </xf>
    <xf numFmtId="0" fontId="36"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xf numFmtId="0" fontId="37" fillId="0" borderId="2" xfId="0" applyFont="1" applyFill="1" applyBorder="1" applyAlignment="1">
      <alignment horizontal="center" vertical="center" wrapText="1"/>
    </xf>
    <xf numFmtId="0" fontId="38" fillId="0" borderId="2" xfId="0" applyFont="1" applyFill="1" applyBorder="1" applyAlignment="1">
      <alignment horizontal="center" wrapText="1"/>
    </xf>
    <xf numFmtId="0" fontId="0" fillId="0" borderId="2" xfId="0" applyFill="1" applyBorder="1"/>
    <xf numFmtId="0" fontId="32" fillId="0" borderId="2"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35" fillId="13" borderId="2" xfId="0" applyFont="1" applyFill="1" applyBorder="1" applyAlignment="1">
      <alignment horizontal="center" vertical="center" wrapText="1"/>
    </xf>
    <xf numFmtId="2" fontId="35" fillId="0" borderId="2" xfId="0" applyNumberFormat="1" applyFont="1" applyFill="1" applyBorder="1" applyAlignment="1" applyProtection="1">
      <alignment horizontal="center" vertical="center" wrapText="1"/>
      <protection locked="0"/>
    </xf>
    <xf numFmtId="0" fontId="3" fillId="0" borderId="2" xfId="0" applyFont="1" applyBorder="1" applyAlignment="1">
      <alignment vertical="center" wrapText="1"/>
    </xf>
    <xf numFmtId="0" fontId="35" fillId="0" borderId="2" xfId="0" applyFont="1" applyBorder="1" applyAlignment="1">
      <alignment vertical="center" wrapText="1"/>
    </xf>
    <xf numFmtId="0" fontId="35" fillId="19" borderId="2" xfId="0" applyFont="1" applyFill="1" applyBorder="1" applyAlignment="1">
      <alignment horizontal="center" vertical="center" wrapText="1"/>
    </xf>
    <xf numFmtId="0" fontId="35" fillId="0" borderId="2" xfId="0" applyFont="1" applyFill="1" applyBorder="1" applyAlignment="1">
      <alignment horizontal="left" vertical="center" wrapText="1"/>
    </xf>
    <xf numFmtId="0" fontId="24" fillId="19" borderId="2" xfId="0" applyFont="1" applyFill="1" applyBorder="1" applyAlignment="1">
      <alignment horizontal="center" vertical="center" wrapText="1"/>
    </xf>
    <xf numFmtId="2" fontId="24" fillId="0" borderId="2" xfId="0" applyNumberFormat="1" applyFont="1" applyFill="1" applyBorder="1" applyAlignment="1" applyProtection="1">
      <alignment horizontal="center" vertical="center" wrapText="1"/>
      <protection locked="0"/>
    </xf>
    <xf numFmtId="0" fontId="24" fillId="0" borderId="2" xfId="0" applyFont="1" applyFill="1" applyBorder="1" applyAlignment="1">
      <alignment horizontal="left" vertical="center" wrapText="1"/>
    </xf>
    <xf numFmtId="0" fontId="24" fillId="13" borderId="2" xfId="0" applyFont="1" applyFill="1" applyBorder="1" applyAlignment="1">
      <alignment horizontal="center" vertical="center" wrapText="1"/>
    </xf>
    <xf numFmtId="2" fontId="1" fillId="2" borderId="2" xfId="0" applyNumberFormat="1" applyFont="1" applyFill="1" applyBorder="1" applyAlignment="1" applyProtection="1">
      <alignment horizontal="center" vertical="center" wrapText="1"/>
      <protection locked="0"/>
    </xf>
    <xf numFmtId="2" fontId="24" fillId="2" borderId="2" xfId="0" applyNumberFormat="1" applyFont="1" applyFill="1" applyBorder="1" applyAlignment="1" applyProtection="1">
      <alignment horizontal="center" vertical="center" wrapText="1"/>
      <protection locked="0"/>
    </xf>
    <xf numFmtId="2" fontId="24" fillId="0" borderId="2" xfId="0" applyNumberFormat="1" applyFont="1" applyFill="1" applyBorder="1" applyAlignment="1" applyProtection="1">
      <alignment horizontal="left" vertical="center" wrapText="1"/>
      <protection locked="0"/>
    </xf>
    <xf numFmtId="2" fontId="35" fillId="0" borderId="2" xfId="0" applyNumberFormat="1" applyFont="1" applyFill="1" applyBorder="1" applyAlignment="1" applyProtection="1">
      <alignment horizontal="left" vertical="center" wrapText="1"/>
      <protection locked="0"/>
    </xf>
    <xf numFmtId="2" fontId="3" fillId="0" borderId="2" xfId="0" applyNumberFormat="1" applyFont="1" applyFill="1" applyBorder="1" applyAlignment="1" applyProtection="1">
      <alignment horizontal="left" vertical="center" wrapText="1"/>
      <protection locked="0"/>
    </xf>
    <xf numFmtId="0" fontId="35" fillId="0" borderId="51" xfId="0" applyFont="1" applyFill="1" applyBorder="1" applyAlignment="1">
      <alignment horizontal="center" vertical="center" wrapText="1"/>
    </xf>
    <xf numFmtId="0" fontId="42" fillId="20" borderId="2" xfId="0" applyFont="1" applyFill="1" applyBorder="1" applyAlignment="1">
      <alignment horizontal="center" vertical="center" wrapText="1"/>
    </xf>
    <xf numFmtId="0" fontId="3" fillId="0" borderId="2" xfId="0" applyFont="1" applyBorder="1" applyAlignment="1">
      <alignment horizontal="left" vertical="center" wrapText="1"/>
    </xf>
    <xf numFmtId="0" fontId="1" fillId="0" borderId="0" xfId="0" applyFont="1" applyAlignment="1">
      <alignment horizontal="center" vertical="center" wrapText="1"/>
    </xf>
    <xf numFmtId="0" fontId="0" fillId="0" borderId="2" xfId="0" applyFont="1" applyBorder="1" applyAlignment="1">
      <alignment vertical="center" wrapText="1"/>
    </xf>
    <xf numFmtId="2" fontId="35" fillId="18" borderId="2" xfId="0" applyNumberFormat="1" applyFont="1" applyFill="1" applyBorder="1" applyAlignment="1" applyProtection="1">
      <alignment horizontal="center" vertical="center" wrapText="1"/>
      <protection locked="0"/>
    </xf>
    <xf numFmtId="0" fontId="24" fillId="0" borderId="52" xfId="0" applyFont="1" applyFill="1" applyBorder="1" applyAlignment="1">
      <alignment horizontal="center" vertical="center" wrapText="1"/>
    </xf>
    <xf numFmtId="2" fontId="35" fillId="2" borderId="2" xfId="0" applyNumberFormat="1" applyFont="1" applyFill="1" applyBorder="1" applyAlignment="1" applyProtection="1">
      <alignment horizontal="center" vertical="center" wrapText="1"/>
      <protection locked="0"/>
    </xf>
    <xf numFmtId="0" fontId="35" fillId="2" borderId="2" xfId="0" applyFont="1" applyFill="1" applyBorder="1" applyAlignment="1">
      <alignment horizontal="left" vertical="center" wrapText="1"/>
    </xf>
    <xf numFmtId="2" fontId="3" fillId="0" borderId="2" xfId="0" applyNumberFormat="1" applyFont="1" applyFill="1" applyBorder="1" applyAlignment="1" applyProtection="1">
      <alignment horizontal="center" vertical="center" wrapText="1"/>
      <protection locked="0"/>
    </xf>
    <xf numFmtId="0" fontId="3" fillId="13" borderId="2" xfId="0" applyFont="1" applyFill="1" applyBorder="1" applyAlignment="1">
      <alignment horizontal="center" vertical="center" wrapText="1"/>
    </xf>
    <xf numFmtId="0" fontId="24" fillId="2" borderId="2" xfId="0" applyFont="1" applyFill="1" applyBorder="1" applyAlignment="1">
      <alignment horizontal="left" vertical="center" wrapText="1"/>
    </xf>
    <xf numFmtId="0" fontId="24" fillId="9" borderId="2" xfId="0" applyFont="1" applyFill="1" applyBorder="1" applyAlignment="1">
      <alignment horizontal="center" vertical="center" wrapText="1"/>
    </xf>
    <xf numFmtId="0" fontId="42" fillId="21" borderId="53" xfId="0" applyFont="1" applyFill="1" applyBorder="1" applyAlignment="1">
      <alignment horizontal="center" vertical="center" wrapText="1"/>
    </xf>
    <xf numFmtId="0" fontId="42" fillId="21" borderId="54"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35" fillId="9" borderId="2" xfId="0" applyFont="1" applyFill="1" applyBorder="1" applyAlignment="1">
      <alignment horizontal="center" vertical="center" wrapText="1"/>
    </xf>
    <xf numFmtId="0" fontId="42" fillId="20" borderId="54" xfId="0" applyFont="1" applyFill="1" applyBorder="1" applyAlignment="1">
      <alignment horizontal="center" vertical="center" wrapText="1"/>
    </xf>
    <xf numFmtId="0" fontId="35" fillId="22" borderId="2"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35" fillId="0" borderId="2" xfId="0" applyFont="1" applyBorder="1" applyAlignment="1">
      <alignment horizontal="center" vertical="center" wrapText="1"/>
    </xf>
    <xf numFmtId="0" fontId="0" fillId="0" borderId="2" xfId="0" applyBorder="1"/>
    <xf numFmtId="0" fontId="39" fillId="0" borderId="2" xfId="0" applyFont="1" applyBorder="1" applyAlignment="1">
      <alignment horizontal="center" vertical="center" wrapText="1"/>
    </xf>
    <xf numFmtId="0" fontId="32" fillId="0" borderId="2" xfId="0" applyFont="1" applyBorder="1" applyAlignment="1">
      <alignment horizontal="center" vertical="center" wrapText="1"/>
    </xf>
    <xf numFmtId="0" fontId="0" fillId="0" borderId="2" xfId="0" applyFill="1" applyBorder="1" applyAlignment="1">
      <alignment horizontal="center" wrapText="1"/>
    </xf>
    <xf numFmtId="0" fontId="43" fillId="0" borderId="2" xfId="0" applyFont="1" applyBorder="1" applyAlignment="1">
      <alignment horizontal="center" wrapText="1"/>
    </xf>
    <xf numFmtId="0" fontId="42" fillId="0" borderId="54" xfId="0" applyFont="1" applyFill="1" applyBorder="1" applyAlignment="1">
      <alignment horizontal="center" vertical="center" wrapText="1"/>
    </xf>
    <xf numFmtId="0" fontId="42" fillId="0" borderId="53" xfId="0" applyFont="1" applyFill="1" applyBorder="1" applyAlignment="1">
      <alignment horizontal="center" vertical="center" wrapText="1"/>
    </xf>
    <xf numFmtId="0" fontId="1" fillId="2" borderId="2" xfId="0" applyFont="1" applyFill="1" applyBorder="1" applyAlignment="1">
      <alignment wrapText="1"/>
    </xf>
    <xf numFmtId="0" fontId="1" fillId="2" borderId="0" xfId="0" applyFont="1" applyFill="1" applyAlignment="1">
      <alignment wrapText="1"/>
    </xf>
    <xf numFmtId="0" fontId="1" fillId="2" borderId="51" xfId="0" applyFont="1" applyFill="1" applyBorder="1" applyAlignment="1">
      <alignment wrapText="1"/>
    </xf>
    <xf numFmtId="0" fontId="1" fillId="2" borderId="55" xfId="0" applyFont="1" applyFill="1" applyBorder="1" applyAlignment="1">
      <alignment wrapText="1"/>
    </xf>
    <xf numFmtId="0" fontId="1" fillId="2" borderId="56" xfId="0" applyFont="1" applyFill="1" applyBorder="1" applyAlignment="1">
      <alignment wrapText="1"/>
    </xf>
    <xf numFmtId="2" fontId="24" fillId="0" borderId="55" xfId="0" applyNumberFormat="1" applyFont="1" applyFill="1" applyBorder="1" applyAlignment="1" applyProtection="1">
      <alignment horizontal="center" vertical="center" wrapText="1"/>
      <protection locked="0"/>
    </xf>
    <xf numFmtId="0" fontId="37" fillId="0" borderId="51"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0" fillId="0" borderId="51" xfId="0" applyFill="1" applyBorder="1" applyAlignment="1">
      <alignment horizontal="center" vertical="center"/>
    </xf>
    <xf numFmtId="0" fontId="0" fillId="0" borderId="51" xfId="0" applyFill="1" applyBorder="1"/>
    <xf numFmtId="2" fontId="35" fillId="0" borderId="51" xfId="0" applyNumberFormat="1" applyFont="1" applyFill="1" applyBorder="1" applyAlignment="1" applyProtection="1">
      <alignment horizontal="center" vertical="center" wrapText="1"/>
      <protection locked="0"/>
    </xf>
    <xf numFmtId="0" fontId="24" fillId="0" borderId="51" xfId="0" applyFont="1" applyFill="1" applyBorder="1" applyAlignment="1">
      <alignment horizontal="center" vertical="center" wrapText="1"/>
    </xf>
    <xf numFmtId="0" fontId="24" fillId="13" borderId="51" xfId="0" applyFont="1" applyFill="1" applyBorder="1" applyAlignment="1">
      <alignment horizontal="center" vertical="center" wrapText="1"/>
    </xf>
    <xf numFmtId="0" fontId="36" fillId="2" borderId="2" xfId="0" applyFont="1" applyFill="1" applyBorder="1" applyAlignment="1">
      <alignment wrapText="1"/>
    </xf>
    <xf numFmtId="0" fontId="36" fillId="2" borderId="2" xfId="0" applyFont="1" applyFill="1" applyBorder="1"/>
    <xf numFmtId="0" fontId="2" fillId="0" borderId="57" xfId="0" applyFont="1" applyBorder="1" applyAlignment="1">
      <alignment horizontal="center" vertical="center" wrapText="1"/>
    </xf>
    <xf numFmtId="0" fontId="2" fillId="0" borderId="55" xfId="0" applyFont="1" applyBorder="1" applyAlignment="1">
      <alignment horizontal="center" vertical="center" wrapText="1"/>
    </xf>
    <xf numFmtId="0" fontId="36" fillId="2" borderId="51" xfId="0" applyFont="1" applyFill="1" applyBorder="1" applyAlignment="1">
      <alignment wrapText="1"/>
    </xf>
    <xf numFmtId="0" fontId="1" fillId="2" borderId="51" xfId="0" applyFont="1" applyFill="1" applyBorder="1"/>
    <xf numFmtId="0" fontId="3" fillId="0" borderId="51" xfId="0" applyFont="1" applyBorder="1" applyAlignment="1">
      <alignment horizontal="center" vertical="center" wrapText="1"/>
    </xf>
    <xf numFmtId="0" fontId="34" fillId="0" borderId="51" xfId="0" applyFont="1" applyFill="1" applyBorder="1" applyAlignment="1">
      <alignment horizontal="center" vertical="center" wrapText="1"/>
    </xf>
    <xf numFmtId="0" fontId="24" fillId="19" borderId="51" xfId="0" applyFont="1" applyFill="1" applyBorder="1" applyAlignment="1">
      <alignment horizontal="center" vertical="center" wrapText="1"/>
    </xf>
    <xf numFmtId="0" fontId="1" fillId="2" borderId="0" xfId="0" applyFont="1" applyFill="1" applyBorder="1"/>
    <xf numFmtId="0" fontId="14" fillId="17" borderId="2" xfId="0" applyFont="1" applyFill="1" applyBorder="1" applyAlignment="1">
      <alignment horizontal="center" vertical="center" wrapText="1"/>
    </xf>
    <xf numFmtId="0" fontId="14" fillId="17" borderId="2" xfId="0" applyFont="1" applyFill="1" applyBorder="1" applyAlignment="1">
      <alignment horizontal="left" vertical="center" wrapText="1"/>
    </xf>
    <xf numFmtId="0" fontId="28" fillId="17" borderId="2" xfId="0" applyFont="1" applyFill="1" applyBorder="1" applyAlignment="1">
      <alignment horizontal="center" vertical="center"/>
    </xf>
    <xf numFmtId="0" fontId="29" fillId="17" borderId="2" xfId="0" applyFont="1" applyFill="1" applyBorder="1" applyAlignment="1">
      <alignment horizontal="center" vertical="center" wrapText="1"/>
    </xf>
    <xf numFmtId="0" fontId="2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vertical="top" wrapText="1"/>
    </xf>
    <xf numFmtId="0" fontId="30" fillId="17" borderId="3" xfId="0" applyFont="1" applyFill="1" applyBorder="1" applyAlignment="1">
      <alignment horizontal="center"/>
    </xf>
    <xf numFmtId="0" fontId="30" fillId="17" borderId="4" xfId="0" applyFont="1" applyFill="1" applyBorder="1" applyAlignment="1">
      <alignment horizontal="center"/>
    </xf>
    <xf numFmtId="0" fontId="30" fillId="17" borderId="5" xfId="0" applyFont="1" applyFill="1" applyBorder="1" applyAlignment="1">
      <alignment horizontal="center"/>
    </xf>
    <xf numFmtId="0" fontId="26" fillId="17" borderId="3" xfId="0" applyFont="1" applyFill="1" applyBorder="1" applyAlignment="1">
      <alignment horizontal="center"/>
    </xf>
    <xf numFmtId="0" fontId="26" fillId="17" borderId="5" xfId="0" applyFont="1" applyFill="1" applyBorder="1" applyAlignment="1">
      <alignment horizontal="center"/>
    </xf>
    <xf numFmtId="0" fontId="12" fillId="3" borderId="37"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 fillId="0" borderId="42" xfId="0" applyFont="1" applyBorder="1" applyAlignment="1">
      <alignment horizontal="justify" vertical="center" wrapText="1"/>
    </xf>
    <xf numFmtId="0" fontId="1" fillId="0" borderId="43" xfId="0" applyFont="1" applyBorder="1" applyAlignment="1">
      <alignment horizontal="justify" vertical="center" wrapText="1"/>
    </xf>
    <xf numFmtId="0" fontId="13" fillId="3" borderId="27"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 fillId="0" borderId="8" xfId="0" applyFont="1" applyBorder="1" applyAlignment="1">
      <alignment horizontal="justify" vertical="center" wrapText="1"/>
    </xf>
    <xf numFmtId="0" fontId="1" fillId="0" borderId="23" xfId="0" applyFont="1" applyBorder="1" applyAlignment="1">
      <alignment horizontal="justify" vertical="center" wrapText="1"/>
    </xf>
    <xf numFmtId="0" fontId="13" fillId="3" borderId="26"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 fillId="0" borderId="12" xfId="0" applyFont="1" applyBorder="1" applyAlignment="1">
      <alignment vertical="center" wrapText="1"/>
    </xf>
    <xf numFmtId="0" fontId="1" fillId="0" borderId="47"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horizontal="justify" vertical="center" wrapText="1"/>
    </xf>
    <xf numFmtId="0" fontId="1" fillId="0" borderId="50" xfId="0" applyFont="1" applyBorder="1" applyAlignment="1">
      <alignment horizontal="justify" vertical="center" wrapText="1"/>
    </xf>
    <xf numFmtId="0" fontId="1" fillId="0" borderId="16" xfId="0" applyFont="1" applyBorder="1" applyAlignment="1">
      <alignment horizontal="justify" vertical="center" wrapText="1"/>
    </xf>
    <xf numFmtId="0" fontId="21" fillId="0" borderId="44" xfId="0" applyFont="1" applyBorder="1" applyAlignment="1">
      <alignment wrapText="1"/>
    </xf>
    <xf numFmtId="0" fontId="21" fillId="0" borderId="46" xfId="0" applyFont="1" applyBorder="1" applyAlignment="1">
      <alignment wrapText="1"/>
    </xf>
    <xf numFmtId="0" fontId="21" fillId="0" borderId="44" xfId="0" applyFont="1" applyBorder="1" applyAlignment="1">
      <alignment vertical="center" wrapText="1"/>
    </xf>
    <xf numFmtId="0" fontId="21" fillId="0" borderId="46" xfId="0" applyFont="1" applyBorder="1" applyAlignment="1">
      <alignment vertical="center" wrapText="1"/>
    </xf>
    <xf numFmtId="0" fontId="19" fillId="0" borderId="44" xfId="0" applyFont="1" applyBorder="1" applyAlignment="1">
      <alignment vertical="center" wrapText="1"/>
    </xf>
    <xf numFmtId="0" fontId="19" fillId="0" borderId="46" xfId="0" applyFont="1" applyBorder="1" applyAlignment="1">
      <alignment vertical="center" wrapText="1"/>
    </xf>
    <xf numFmtId="0" fontId="15" fillId="14" borderId="44" xfId="0" applyFont="1" applyFill="1" applyBorder="1" applyAlignment="1">
      <alignment horizontal="center" vertical="center" textRotation="90" wrapText="1"/>
    </xf>
    <xf numFmtId="0" fontId="15" fillId="14" borderId="45" xfId="0" applyFont="1" applyFill="1" applyBorder="1" applyAlignment="1">
      <alignment horizontal="center" vertical="center" textRotation="90" wrapText="1"/>
    </xf>
    <xf numFmtId="0" fontId="15" fillId="14" borderId="46" xfId="0" applyFont="1" applyFill="1" applyBorder="1" applyAlignment="1">
      <alignment horizontal="center" vertical="center" textRotation="90" wrapText="1"/>
    </xf>
    <xf numFmtId="0" fontId="16" fillId="17" borderId="3" xfId="0" applyFont="1" applyFill="1" applyBorder="1" applyAlignment="1">
      <alignment horizontal="center" vertical="center" wrapText="1"/>
    </xf>
    <xf numFmtId="0" fontId="16" fillId="17" borderId="4" xfId="0" applyFont="1" applyFill="1" applyBorder="1" applyAlignment="1">
      <alignment horizontal="center" vertical="center" wrapText="1"/>
    </xf>
    <xf numFmtId="0" fontId="16" fillId="17" borderId="5" xfId="0" applyFont="1" applyFill="1" applyBorder="1" applyAlignment="1">
      <alignment horizontal="center" vertical="center" wrapText="1"/>
    </xf>
    <xf numFmtId="0" fontId="16" fillId="15" borderId="44" xfId="0" applyFont="1" applyFill="1" applyBorder="1" applyAlignment="1">
      <alignment horizontal="center" vertical="center" wrapText="1"/>
    </xf>
    <xf numFmtId="0" fontId="16" fillId="15" borderId="46" xfId="0" applyFont="1" applyFill="1" applyBorder="1" applyAlignment="1">
      <alignment horizontal="center" vertical="center" wrapText="1"/>
    </xf>
    <xf numFmtId="0" fontId="17" fillId="15" borderId="44" xfId="0" applyFont="1" applyFill="1" applyBorder="1" applyAlignment="1">
      <alignment horizontal="center" vertical="center" wrapText="1"/>
    </xf>
    <xf numFmtId="0" fontId="17" fillId="15" borderId="46" xfId="0" applyFont="1" applyFill="1" applyBorder="1" applyAlignment="1">
      <alignment horizontal="center" vertical="center" wrapText="1"/>
    </xf>
    <xf numFmtId="0" fontId="19" fillId="0" borderId="45" xfId="0" applyFont="1" applyBorder="1" applyAlignment="1">
      <alignment vertical="center" wrapText="1"/>
    </xf>
    <xf numFmtId="0" fontId="21" fillId="0" borderId="45" xfId="0" applyFont="1" applyBorder="1" applyAlignment="1">
      <alignment vertical="center" wrapText="1"/>
    </xf>
    <xf numFmtId="0" fontId="31" fillId="0" borderId="1" xfId="0" applyFont="1" applyBorder="1" applyAlignment="1">
      <alignment horizontal="center" vertical="center" wrapText="1"/>
    </xf>
    <xf numFmtId="0" fontId="24" fillId="0" borderId="2" xfId="1" applyFont="1" applyBorder="1" applyAlignment="1">
      <alignment horizontal="center" vertical="center" wrapText="1"/>
    </xf>
    <xf numFmtId="0" fontId="17" fillId="17" borderId="2" xfId="1" applyFont="1" applyFill="1" applyBorder="1" applyAlignment="1">
      <alignment horizontal="center" wrapText="1"/>
    </xf>
    <xf numFmtId="0" fontId="14" fillId="15" borderId="2" xfId="1" applyFont="1" applyFill="1" applyBorder="1" applyAlignment="1">
      <alignment horizontal="center" vertical="center" wrapText="1"/>
    </xf>
    <xf numFmtId="0" fontId="23" fillId="14" borderId="2" xfId="1" applyFont="1" applyFill="1" applyBorder="1" applyAlignment="1">
      <alignment horizontal="center" vertical="center" wrapText="1"/>
    </xf>
  </cellXfs>
  <cellStyles count="2">
    <cellStyle name="Normal" xfId="0" builtinId="0"/>
    <cellStyle name="Normal 2" xfId="1"/>
  </cellStyles>
  <dxfs count="1767">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s>
  <tableStyles count="0" defaultTableStyle="TableStyleMedium2" defaultPivotStyle="PivotStyleLight16"/>
  <colors>
    <mruColors>
      <color rgb="FF00FF00"/>
      <color rgb="FF00482B"/>
      <color rgb="FF0F3D38"/>
      <color rgb="FFEDE34E"/>
      <color rgb="FFD5CA3D"/>
      <color rgb="FF004846"/>
      <color rgb="FF4B514E"/>
      <color rgb="FF292929"/>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277091</xdr:colOff>
      <xdr:row>1</xdr:row>
      <xdr:rowOff>86591</xdr:rowOff>
    </xdr:from>
    <xdr:to>
      <xdr:col>1</xdr:col>
      <xdr:colOff>658091</xdr:colOff>
      <xdr:row>4</xdr:row>
      <xdr:rowOff>136871</xdr:rowOff>
    </xdr:to>
    <xdr:pic>
      <xdr:nvPicPr>
        <xdr:cNvPr id="3" name="Imagen 2">
          <a:extLst>
            <a:ext uri="{FF2B5EF4-FFF2-40B4-BE49-F238E27FC236}">
              <a16:creationId xmlns:a16="http://schemas.microsoft.com/office/drawing/2014/main" id="{4F1579F1-1907-4E7D-85DD-377E2A040B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1" y="277091"/>
          <a:ext cx="381000" cy="67373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143527</xdr:colOff>
      <xdr:row>1</xdr:row>
      <xdr:rowOff>52192</xdr:rowOff>
    </xdr:from>
    <xdr:to>
      <xdr:col>1</xdr:col>
      <xdr:colOff>524527</xdr:colOff>
      <xdr:row>4</xdr:row>
      <xdr:rowOff>138769</xdr:rowOff>
    </xdr:to>
    <xdr:pic>
      <xdr:nvPicPr>
        <xdr:cNvPr id="3" name="Imagen 2">
          <a:extLst>
            <a:ext uri="{FF2B5EF4-FFF2-40B4-BE49-F238E27FC236}">
              <a16:creationId xmlns:a16="http://schemas.microsoft.com/office/drawing/2014/main" id="{A6EC7841-2820-441E-A0EB-DFE2BF93E3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308" y="247911"/>
          <a:ext cx="381000" cy="67373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152400</xdr:colOff>
      <xdr:row>1</xdr:row>
      <xdr:rowOff>104775</xdr:rowOff>
    </xdr:from>
    <xdr:to>
      <xdr:col>1</xdr:col>
      <xdr:colOff>533400</xdr:colOff>
      <xdr:row>5</xdr:row>
      <xdr:rowOff>16510</xdr:rowOff>
    </xdr:to>
    <xdr:pic>
      <xdr:nvPicPr>
        <xdr:cNvPr id="3" name="Imagen 2">
          <a:extLst>
            <a:ext uri="{FF2B5EF4-FFF2-40B4-BE49-F238E27FC236}">
              <a16:creationId xmlns:a16="http://schemas.microsoft.com/office/drawing/2014/main" id="{F649D07C-ECDA-4E1A-8BD0-F98CCD0794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0" y="295275"/>
          <a:ext cx="381000" cy="67373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548408</xdr:colOff>
      <xdr:row>0</xdr:row>
      <xdr:rowOff>173183</xdr:rowOff>
    </xdr:from>
    <xdr:to>
      <xdr:col>1</xdr:col>
      <xdr:colOff>952499</xdr:colOff>
      <xdr:row>4</xdr:row>
      <xdr:rowOff>96463</xdr:rowOff>
    </xdr:to>
    <xdr:pic>
      <xdr:nvPicPr>
        <xdr:cNvPr id="3" name="Imagen 2">
          <a:extLst>
            <a:ext uri="{FF2B5EF4-FFF2-40B4-BE49-F238E27FC236}">
              <a16:creationId xmlns:a16="http://schemas.microsoft.com/office/drawing/2014/main" id="{CDC44C87-BDCC-4937-B86F-73823417F2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294" y="173183"/>
          <a:ext cx="404091" cy="67373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J811"/>
  <sheetViews>
    <sheetView tabSelected="1" zoomScale="55" zoomScaleNormal="55" workbookViewId="0">
      <selection activeCell="A730" sqref="A730"/>
    </sheetView>
  </sheetViews>
  <sheetFormatPr baseColWidth="10" defaultRowHeight="15" x14ac:dyDescent="0.25"/>
  <cols>
    <col min="1" max="1" width="11.42578125" style="1"/>
    <col min="2" max="5" width="11.42578125" style="2"/>
    <col min="6" max="6" width="22.85546875" style="2" customWidth="1"/>
    <col min="7" max="32" width="11.42578125" style="2"/>
    <col min="33" max="33" width="20.28515625" style="2" customWidth="1"/>
    <col min="34" max="35" width="11.42578125" style="2"/>
    <col min="36" max="16384" width="11.42578125" style="1"/>
  </cols>
  <sheetData>
    <row r="2" spans="1:35" ht="15.75" customHeight="1" x14ac:dyDescent="0.25">
      <c r="B2" s="183"/>
      <c r="C2" s="182" t="s">
        <v>316</v>
      </c>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t="s">
        <v>315</v>
      </c>
      <c r="AG2" s="182"/>
    </row>
    <row r="3" spans="1:35" ht="15.75" customHeight="1" x14ac:dyDescent="0.25">
      <c r="B3" s="183"/>
      <c r="C3" s="182" t="s">
        <v>317</v>
      </c>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t="s">
        <v>313</v>
      </c>
      <c r="AG3" s="182"/>
    </row>
    <row r="4" spans="1:35" ht="16.5" customHeight="1" x14ac:dyDescent="0.25">
      <c r="B4" s="183"/>
      <c r="C4" s="182" t="s">
        <v>142</v>
      </c>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1" t="s">
        <v>314</v>
      </c>
      <c r="AG4" s="181"/>
    </row>
    <row r="5" spans="1:35" x14ac:dyDescent="0.25">
      <c r="B5" s="183"/>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t="s">
        <v>0</v>
      </c>
      <c r="AG5" s="182"/>
    </row>
    <row r="7" spans="1:35" x14ac:dyDescent="0.25">
      <c r="B7" s="3">
        <v>33</v>
      </c>
    </row>
    <row r="9" spans="1:35" ht="45" customHeight="1" x14ac:dyDescent="0.25">
      <c r="B9" s="177" t="s">
        <v>1</v>
      </c>
      <c r="C9" s="177" t="s">
        <v>2</v>
      </c>
      <c r="D9" s="177" t="s">
        <v>3</v>
      </c>
      <c r="E9" s="177" t="s">
        <v>4</v>
      </c>
      <c r="F9" s="177" t="s">
        <v>5</v>
      </c>
      <c r="G9" s="177" t="s">
        <v>6</v>
      </c>
      <c r="H9" s="179"/>
      <c r="I9" s="177" t="s">
        <v>7</v>
      </c>
      <c r="J9" s="177"/>
      <c r="K9" s="180" t="s">
        <v>8</v>
      </c>
      <c r="L9" s="180" t="s">
        <v>9</v>
      </c>
      <c r="M9" s="180"/>
      <c r="N9" s="180"/>
      <c r="O9" s="177" t="s">
        <v>10</v>
      </c>
      <c r="P9" s="177"/>
      <c r="Q9" s="177"/>
      <c r="R9" s="177"/>
      <c r="S9" s="177"/>
      <c r="T9" s="177"/>
      <c r="U9" s="177"/>
      <c r="V9" s="73" t="s">
        <v>11</v>
      </c>
      <c r="W9" s="177" t="s">
        <v>12</v>
      </c>
      <c r="X9" s="177"/>
      <c r="Y9" s="177"/>
      <c r="Z9" s="177" t="s">
        <v>13</v>
      </c>
      <c r="AA9" s="177"/>
      <c r="AB9" s="177"/>
      <c r="AC9" s="178"/>
      <c r="AD9" s="177"/>
      <c r="AG9" s="1"/>
      <c r="AH9" s="1"/>
      <c r="AI9" s="1"/>
    </row>
    <row r="10" spans="1:35" ht="132.75" x14ac:dyDescent="0.25">
      <c r="A10" s="1">
        <v>0</v>
      </c>
      <c r="B10" s="177"/>
      <c r="C10" s="177"/>
      <c r="D10" s="177"/>
      <c r="E10" s="177"/>
      <c r="F10" s="177"/>
      <c r="G10" s="73" t="s">
        <v>14</v>
      </c>
      <c r="H10" s="73" t="s">
        <v>15</v>
      </c>
      <c r="I10" s="73" t="s">
        <v>16</v>
      </c>
      <c r="J10" s="73" t="s">
        <v>17</v>
      </c>
      <c r="K10" s="180"/>
      <c r="L10" s="74" t="s">
        <v>18</v>
      </c>
      <c r="M10" s="74" t="s">
        <v>19</v>
      </c>
      <c r="N10" s="74" t="s">
        <v>20</v>
      </c>
      <c r="O10" s="75" t="s">
        <v>21</v>
      </c>
      <c r="P10" s="75" t="s">
        <v>22</v>
      </c>
      <c r="Q10" s="75" t="s">
        <v>23</v>
      </c>
      <c r="R10" s="75" t="s">
        <v>24</v>
      </c>
      <c r="S10" s="75" t="s">
        <v>25</v>
      </c>
      <c r="T10" s="75" t="s">
        <v>26</v>
      </c>
      <c r="U10" s="75" t="s">
        <v>27</v>
      </c>
      <c r="V10" s="75" t="s">
        <v>28</v>
      </c>
      <c r="W10" s="73" t="s">
        <v>29</v>
      </c>
      <c r="X10" s="73" t="s">
        <v>30</v>
      </c>
      <c r="Y10" s="73" t="s">
        <v>31</v>
      </c>
      <c r="Z10" s="73" t="s">
        <v>32</v>
      </c>
      <c r="AA10" s="73" t="s">
        <v>33</v>
      </c>
      <c r="AB10" s="73" t="s">
        <v>34</v>
      </c>
      <c r="AC10" s="76" t="s">
        <v>35</v>
      </c>
      <c r="AD10" s="73" t="s">
        <v>36</v>
      </c>
      <c r="AG10" s="1"/>
      <c r="AH10" s="1"/>
      <c r="AI10" s="1"/>
    </row>
    <row r="11" spans="1:35" ht="409.5" x14ac:dyDescent="0.25">
      <c r="B11" s="81" t="s">
        <v>318</v>
      </c>
      <c r="C11" s="95" t="s">
        <v>319</v>
      </c>
      <c r="D11" s="95" t="s">
        <v>320</v>
      </c>
      <c r="E11" s="89" t="s">
        <v>321</v>
      </c>
      <c r="F11" s="89" t="s">
        <v>322</v>
      </c>
      <c r="G11" s="89" t="s">
        <v>323</v>
      </c>
      <c r="H11" s="89"/>
      <c r="I11" s="88" t="s">
        <v>324</v>
      </c>
      <c r="J11" s="89" t="s">
        <v>325</v>
      </c>
      <c r="K11" s="117" t="s">
        <v>963</v>
      </c>
      <c r="L11" s="79" t="s">
        <v>548</v>
      </c>
      <c r="M11" s="79" t="s">
        <v>549</v>
      </c>
      <c r="N11" s="79" t="s">
        <v>550</v>
      </c>
      <c r="O11" s="80">
        <v>2</v>
      </c>
      <c r="P11" s="80">
        <v>1</v>
      </c>
      <c r="Q11" s="80">
        <f>O11*P11</f>
        <v>2</v>
      </c>
      <c r="R11" s="80" t="str">
        <f>IF(Q11&lt;=4,"BAJO",IF(Q11&lt;=8,"MEDIO",IF(Q11&lt;=20,"ALTO","MUY ALTO")))</f>
        <v>BAJO</v>
      </c>
      <c r="S11" s="80">
        <v>10</v>
      </c>
      <c r="T11" s="80">
        <f>Q11*S11</f>
        <v>20</v>
      </c>
      <c r="U11" s="80" t="str">
        <f>IF(T11&lt;=20,"IV",IF(T11&lt;=120,"III",IF(T11&lt;=500,"II",IF(T11&lt;=4000,"I",FALSE))))</f>
        <v>IV</v>
      </c>
      <c r="V11" s="110" t="s">
        <v>129</v>
      </c>
      <c r="W11" s="80">
        <v>13</v>
      </c>
      <c r="X11" s="111" t="s">
        <v>551</v>
      </c>
      <c r="Y11" s="80" t="s">
        <v>14</v>
      </c>
      <c r="Z11" s="80" t="s">
        <v>548</v>
      </c>
      <c r="AA11" s="80" t="s">
        <v>548</v>
      </c>
      <c r="AB11" s="80" t="s">
        <v>548</v>
      </c>
      <c r="AC11" s="79" t="s">
        <v>552</v>
      </c>
      <c r="AD11" s="80" t="s">
        <v>553</v>
      </c>
      <c r="AG11" s="1"/>
      <c r="AH11" s="1"/>
      <c r="AI11" s="1"/>
    </row>
    <row r="12" spans="1:35" ht="409.5" x14ac:dyDescent="0.25">
      <c r="B12" s="81" t="s">
        <v>318</v>
      </c>
      <c r="C12" s="95" t="s">
        <v>319</v>
      </c>
      <c r="D12" s="95" t="s">
        <v>320</v>
      </c>
      <c r="E12" s="89" t="s">
        <v>321</v>
      </c>
      <c r="F12" s="89" t="s">
        <v>326</v>
      </c>
      <c r="G12" s="89" t="s">
        <v>323</v>
      </c>
      <c r="H12" s="89"/>
      <c r="I12" s="88" t="s">
        <v>327</v>
      </c>
      <c r="J12" s="80" t="s">
        <v>328</v>
      </c>
      <c r="K12" s="153" t="s">
        <v>984</v>
      </c>
      <c r="L12" s="111" t="s">
        <v>548</v>
      </c>
      <c r="M12" s="111" t="s">
        <v>548</v>
      </c>
      <c r="N12" s="111" t="s">
        <v>554</v>
      </c>
      <c r="O12" s="80">
        <v>1</v>
      </c>
      <c r="P12" s="80">
        <v>1</v>
      </c>
      <c r="Q12" s="80">
        <f>O12*P12</f>
        <v>1</v>
      </c>
      <c r="R12" s="80" t="str">
        <f>IF(Q12&lt;=4,"BAJO",IF(Q12&lt;=8,"MEDIO",IF(Q12&lt;=20,"ALTO","MUY ALTO")))</f>
        <v>BAJO</v>
      </c>
      <c r="S12" s="80">
        <v>10</v>
      </c>
      <c r="T12" s="80">
        <f>Q12*S12</f>
        <v>10</v>
      </c>
      <c r="U12" s="80" t="str">
        <f>IF(T12&lt;=20,"IV",IF(T12&lt;=120,"III",IF(T12&lt;=500,"II",IF(T12&lt;=4000,"I",FALSE))))</f>
        <v>IV</v>
      </c>
      <c r="V12" s="110" t="s">
        <v>129</v>
      </c>
      <c r="W12" s="80">
        <v>13</v>
      </c>
      <c r="X12" s="79" t="s">
        <v>555</v>
      </c>
      <c r="Y12" s="80" t="s">
        <v>14</v>
      </c>
      <c r="Z12" s="80" t="s">
        <v>548</v>
      </c>
      <c r="AA12" s="80" t="s">
        <v>548</v>
      </c>
      <c r="AB12" s="80" t="s">
        <v>548</v>
      </c>
      <c r="AC12" s="112" t="s">
        <v>556</v>
      </c>
      <c r="AD12" s="80" t="s">
        <v>557</v>
      </c>
      <c r="AG12" s="1"/>
      <c r="AH12" s="1"/>
      <c r="AI12" s="1"/>
    </row>
    <row r="13" spans="1:35" ht="409.5" x14ac:dyDescent="0.25">
      <c r="B13" s="81" t="s">
        <v>318</v>
      </c>
      <c r="C13" s="95" t="s">
        <v>319</v>
      </c>
      <c r="D13" s="95" t="s">
        <v>320</v>
      </c>
      <c r="E13" s="89" t="s">
        <v>321</v>
      </c>
      <c r="F13" s="89" t="s">
        <v>329</v>
      </c>
      <c r="G13" s="89" t="s">
        <v>323</v>
      </c>
      <c r="H13" s="89"/>
      <c r="I13" s="81" t="s">
        <v>330</v>
      </c>
      <c r="J13" s="80" t="s">
        <v>328</v>
      </c>
      <c r="K13" s="80" t="s">
        <v>561</v>
      </c>
      <c r="L13" s="111" t="s">
        <v>558</v>
      </c>
      <c r="M13" s="111" t="s">
        <v>559</v>
      </c>
      <c r="N13" s="111" t="s">
        <v>560</v>
      </c>
      <c r="O13" s="80">
        <v>1</v>
      </c>
      <c r="P13" s="80">
        <v>1</v>
      </c>
      <c r="Q13" s="80">
        <f>O13*P13</f>
        <v>1</v>
      </c>
      <c r="R13" s="80" t="str">
        <f>IF(Q13&lt;=4,"BAJO",IF(Q13&lt;=8,"MEDIO",IF(Q13&lt;=20,"ALTO","MUY ALTO")))</f>
        <v>BAJO</v>
      </c>
      <c r="S13" s="80">
        <v>10</v>
      </c>
      <c r="T13" s="80">
        <f>Q13*S13</f>
        <v>10</v>
      </c>
      <c r="U13" s="80" t="str">
        <f>IF(T13&lt;=20,"IV",IF(T13&lt;=120,"III",IF(T13&lt;=500,"II",IF(T13&lt;=4000,"I",FALSE))))</f>
        <v>IV</v>
      </c>
      <c r="V13" s="110" t="s">
        <v>129</v>
      </c>
      <c r="W13" s="80">
        <v>13</v>
      </c>
      <c r="X13" s="80" t="s">
        <v>974</v>
      </c>
      <c r="Y13" s="80" t="s">
        <v>14</v>
      </c>
      <c r="Z13" s="80" t="s">
        <v>548</v>
      </c>
      <c r="AA13" s="80" t="s">
        <v>548</v>
      </c>
      <c r="AB13" s="80" t="s">
        <v>548</v>
      </c>
      <c r="AC13" s="113" t="s">
        <v>562</v>
      </c>
      <c r="AD13" s="80" t="s">
        <v>557</v>
      </c>
      <c r="AG13" s="1"/>
      <c r="AH13" s="1"/>
      <c r="AI13" s="1"/>
    </row>
    <row r="14" spans="1:35" ht="409.5" x14ac:dyDescent="0.25">
      <c r="B14" s="81" t="s">
        <v>318</v>
      </c>
      <c r="C14" s="95" t="s">
        <v>319</v>
      </c>
      <c r="D14" s="95" t="s">
        <v>320</v>
      </c>
      <c r="E14" s="89" t="s">
        <v>321</v>
      </c>
      <c r="F14" s="89" t="s">
        <v>331</v>
      </c>
      <c r="G14" s="89" t="s">
        <v>323</v>
      </c>
      <c r="H14" s="89"/>
      <c r="I14" s="81" t="s">
        <v>332</v>
      </c>
      <c r="J14" s="80" t="s">
        <v>328</v>
      </c>
      <c r="K14" s="153" t="s">
        <v>985</v>
      </c>
      <c r="L14" s="111" t="s">
        <v>548</v>
      </c>
      <c r="M14" s="111" t="s">
        <v>563</v>
      </c>
      <c r="N14" s="111" t="s">
        <v>564</v>
      </c>
      <c r="O14" s="80">
        <v>1</v>
      </c>
      <c r="P14" s="80">
        <v>2</v>
      </c>
      <c r="Q14" s="80">
        <f t="shared" ref="Q14:Q21" si="0">O14*P14</f>
        <v>2</v>
      </c>
      <c r="R14" s="80" t="str">
        <f t="shared" ref="R14:R21" si="1">IF(Q14&lt;=4,"BAJO",IF(Q14&lt;=8,"MEDIO",IF(Q14&lt;=20,"ALTO","MUY ALTO")))</f>
        <v>BAJO</v>
      </c>
      <c r="S14" s="80">
        <v>10</v>
      </c>
      <c r="T14" s="80">
        <f t="shared" ref="T14:T21" si="2">Q14*S14</f>
        <v>20</v>
      </c>
      <c r="U14" s="80" t="str">
        <f t="shared" ref="U14:U21" si="3">IF(T14&lt;=20,"IV",IF(T14&lt;=120,"III",IF(T14&lt;=500,"II",IF(T14&lt;=4000,"I",FALSE))))</f>
        <v>IV</v>
      </c>
      <c r="V14" s="110" t="s">
        <v>951</v>
      </c>
      <c r="W14" s="80">
        <v>13</v>
      </c>
      <c r="X14" s="80" t="s">
        <v>566</v>
      </c>
      <c r="Y14" s="80" t="s">
        <v>14</v>
      </c>
      <c r="Z14" s="80" t="s">
        <v>548</v>
      </c>
      <c r="AA14" s="80" t="s">
        <v>548</v>
      </c>
      <c r="AB14" s="80" t="s">
        <v>548</v>
      </c>
      <c r="AC14" s="115" t="s">
        <v>567</v>
      </c>
      <c r="AD14" s="80" t="s">
        <v>557</v>
      </c>
      <c r="AG14" s="1"/>
      <c r="AH14" s="1"/>
      <c r="AI14" s="1"/>
    </row>
    <row r="15" spans="1:35" ht="409.5" x14ac:dyDescent="0.25">
      <c r="B15" s="81" t="s">
        <v>318</v>
      </c>
      <c r="C15" s="95" t="s">
        <v>319</v>
      </c>
      <c r="D15" s="95" t="s">
        <v>320</v>
      </c>
      <c r="E15" s="89" t="s">
        <v>321</v>
      </c>
      <c r="F15" s="89" t="s">
        <v>331</v>
      </c>
      <c r="G15" s="89" t="s">
        <v>323</v>
      </c>
      <c r="H15" s="89"/>
      <c r="I15" s="81" t="s">
        <v>333</v>
      </c>
      <c r="J15" s="80" t="s">
        <v>328</v>
      </c>
      <c r="K15" s="117" t="s">
        <v>982</v>
      </c>
      <c r="L15" s="111" t="s">
        <v>568</v>
      </c>
      <c r="M15" s="111" t="s">
        <v>569</v>
      </c>
      <c r="N15" s="111" t="s">
        <v>570</v>
      </c>
      <c r="O15" s="80">
        <v>1</v>
      </c>
      <c r="P15" s="80">
        <v>3</v>
      </c>
      <c r="Q15" s="80">
        <f t="shared" si="0"/>
        <v>3</v>
      </c>
      <c r="R15" s="80" t="str">
        <f t="shared" si="1"/>
        <v>BAJO</v>
      </c>
      <c r="S15" s="80">
        <v>10</v>
      </c>
      <c r="T15" s="80">
        <f t="shared" si="2"/>
        <v>30</v>
      </c>
      <c r="U15" s="80" t="str">
        <f t="shared" si="3"/>
        <v>III</v>
      </c>
      <c r="V15" s="114" t="s">
        <v>952</v>
      </c>
      <c r="W15" s="80">
        <v>13</v>
      </c>
      <c r="X15" s="80" t="s">
        <v>983</v>
      </c>
      <c r="Y15" s="80" t="s">
        <v>14</v>
      </c>
      <c r="Z15" s="80" t="s">
        <v>548</v>
      </c>
      <c r="AA15" s="80" t="s">
        <v>548</v>
      </c>
      <c r="AB15" s="80" t="s">
        <v>548</v>
      </c>
      <c r="AC15" s="115" t="s">
        <v>571</v>
      </c>
      <c r="AD15" s="80" t="s">
        <v>557</v>
      </c>
      <c r="AG15" s="1"/>
      <c r="AH15" s="1"/>
      <c r="AI15" s="1"/>
    </row>
    <row r="16" spans="1:35" ht="409.5" x14ac:dyDescent="0.25">
      <c r="B16" s="81" t="s">
        <v>318</v>
      </c>
      <c r="C16" s="95" t="s">
        <v>319</v>
      </c>
      <c r="D16" s="95" t="s">
        <v>320</v>
      </c>
      <c r="E16" s="89" t="s">
        <v>321</v>
      </c>
      <c r="F16" s="89" t="s">
        <v>331</v>
      </c>
      <c r="G16" s="89" t="s">
        <v>323</v>
      </c>
      <c r="H16" s="89"/>
      <c r="I16" s="81" t="s">
        <v>334</v>
      </c>
      <c r="J16" s="80" t="s">
        <v>335</v>
      </c>
      <c r="K16" s="153" t="s">
        <v>967</v>
      </c>
      <c r="L16" s="111" t="s">
        <v>572</v>
      </c>
      <c r="M16" s="111" t="s">
        <v>573</v>
      </c>
      <c r="N16" s="111" t="s">
        <v>574</v>
      </c>
      <c r="O16" s="80">
        <v>2</v>
      </c>
      <c r="P16" s="80">
        <v>1</v>
      </c>
      <c r="Q16" s="80">
        <f t="shared" si="0"/>
        <v>2</v>
      </c>
      <c r="R16" s="80" t="str">
        <f t="shared" si="1"/>
        <v>BAJO</v>
      </c>
      <c r="S16" s="80">
        <v>10</v>
      </c>
      <c r="T16" s="80">
        <f t="shared" si="2"/>
        <v>20</v>
      </c>
      <c r="U16" s="80" t="str">
        <f t="shared" si="3"/>
        <v>IV</v>
      </c>
      <c r="V16" s="110" t="s">
        <v>951</v>
      </c>
      <c r="W16" s="80">
        <v>13</v>
      </c>
      <c r="X16" s="80" t="s">
        <v>575</v>
      </c>
      <c r="Y16" s="80" t="s">
        <v>14</v>
      </c>
      <c r="Z16" s="80" t="s">
        <v>548</v>
      </c>
      <c r="AA16" s="80" t="s">
        <v>548</v>
      </c>
      <c r="AB16" s="80" t="s">
        <v>548</v>
      </c>
      <c r="AC16" s="115" t="s">
        <v>576</v>
      </c>
      <c r="AD16" s="80" t="s">
        <v>577</v>
      </c>
      <c r="AG16" s="1"/>
      <c r="AH16" s="1"/>
      <c r="AI16" s="1"/>
    </row>
    <row r="17" spans="1:36" ht="409.5" x14ac:dyDescent="0.25">
      <c r="B17" s="81" t="s">
        <v>318</v>
      </c>
      <c r="C17" s="95" t="s">
        <v>319</v>
      </c>
      <c r="D17" s="95" t="s">
        <v>320</v>
      </c>
      <c r="E17" s="89" t="s">
        <v>321</v>
      </c>
      <c r="F17" s="89" t="s">
        <v>331</v>
      </c>
      <c r="G17" s="89" t="s">
        <v>323</v>
      </c>
      <c r="H17" s="89"/>
      <c r="I17" s="81" t="s">
        <v>336</v>
      </c>
      <c r="J17" s="80" t="s">
        <v>335</v>
      </c>
      <c r="K17" s="153" t="s">
        <v>975</v>
      </c>
      <c r="L17" s="111" t="s">
        <v>572</v>
      </c>
      <c r="M17" s="111" t="s">
        <v>578</v>
      </c>
      <c r="N17" s="111" t="s">
        <v>574</v>
      </c>
      <c r="O17" s="80">
        <v>1</v>
      </c>
      <c r="P17" s="80">
        <v>1</v>
      </c>
      <c r="Q17" s="80">
        <f t="shared" si="0"/>
        <v>1</v>
      </c>
      <c r="R17" s="80" t="str">
        <f t="shared" si="1"/>
        <v>BAJO</v>
      </c>
      <c r="S17" s="80">
        <v>10</v>
      </c>
      <c r="T17" s="80">
        <f t="shared" si="2"/>
        <v>10</v>
      </c>
      <c r="U17" s="80" t="str">
        <f t="shared" si="3"/>
        <v>IV</v>
      </c>
      <c r="V17" s="110" t="s">
        <v>953</v>
      </c>
      <c r="W17" s="80">
        <v>13</v>
      </c>
      <c r="X17" s="80" t="s">
        <v>575</v>
      </c>
      <c r="Y17" s="80" t="s">
        <v>14</v>
      </c>
      <c r="Z17" s="80" t="s">
        <v>548</v>
      </c>
      <c r="AA17" s="80" t="s">
        <v>548</v>
      </c>
      <c r="AB17" s="80" t="s">
        <v>548</v>
      </c>
      <c r="AC17" s="115" t="s">
        <v>576</v>
      </c>
      <c r="AD17" s="80" t="s">
        <v>577</v>
      </c>
      <c r="AG17" s="1"/>
      <c r="AH17" s="1"/>
      <c r="AI17" s="1"/>
    </row>
    <row r="18" spans="1:36" ht="409.5" x14ac:dyDescent="0.25">
      <c r="B18" s="83" t="s">
        <v>318</v>
      </c>
      <c r="C18" s="96" t="s">
        <v>319</v>
      </c>
      <c r="D18" s="96" t="s">
        <v>320</v>
      </c>
      <c r="E18" s="92" t="s">
        <v>321</v>
      </c>
      <c r="F18" s="92" t="s">
        <v>331</v>
      </c>
      <c r="G18" s="92" t="s">
        <v>323</v>
      </c>
      <c r="H18" s="92"/>
      <c r="I18" s="83" t="s">
        <v>337</v>
      </c>
      <c r="J18" s="84" t="s">
        <v>335</v>
      </c>
      <c r="K18" s="154" t="s">
        <v>990</v>
      </c>
      <c r="L18" s="111" t="s">
        <v>572</v>
      </c>
      <c r="M18" s="111" t="s">
        <v>578</v>
      </c>
      <c r="N18" s="111" t="s">
        <v>574</v>
      </c>
      <c r="O18" s="84">
        <v>2</v>
      </c>
      <c r="P18" s="84">
        <v>3</v>
      </c>
      <c r="Q18" s="84">
        <f t="shared" si="0"/>
        <v>6</v>
      </c>
      <c r="R18" s="84" t="str">
        <f t="shared" si="1"/>
        <v>MEDIO</v>
      </c>
      <c r="S18" s="84">
        <v>10</v>
      </c>
      <c r="T18" s="84">
        <f t="shared" si="2"/>
        <v>60</v>
      </c>
      <c r="U18" s="84" t="str">
        <f t="shared" si="3"/>
        <v>III</v>
      </c>
      <c r="V18" s="116" t="s">
        <v>954</v>
      </c>
      <c r="W18" s="84">
        <v>13</v>
      </c>
      <c r="X18" s="84" t="s">
        <v>575</v>
      </c>
      <c r="Y18" s="84" t="s">
        <v>14</v>
      </c>
      <c r="Z18" s="84" t="s">
        <v>548</v>
      </c>
      <c r="AA18" s="84" t="s">
        <v>548</v>
      </c>
      <c r="AB18" s="84" t="s">
        <v>548</v>
      </c>
      <c r="AC18" s="115" t="s">
        <v>576</v>
      </c>
      <c r="AD18" s="84" t="s">
        <v>577</v>
      </c>
    </row>
    <row r="19" spans="1:36" ht="409.5" x14ac:dyDescent="0.25">
      <c r="A19" s="2"/>
      <c r="B19" s="81" t="s">
        <v>318</v>
      </c>
      <c r="C19" s="95" t="s">
        <v>319</v>
      </c>
      <c r="D19" s="95" t="s">
        <v>320</v>
      </c>
      <c r="E19" s="89" t="s">
        <v>321</v>
      </c>
      <c r="F19" s="89" t="s">
        <v>331</v>
      </c>
      <c r="G19" s="89" t="s">
        <v>323</v>
      </c>
      <c r="H19" s="89"/>
      <c r="I19" s="81" t="s">
        <v>338</v>
      </c>
      <c r="J19" s="80" t="s">
        <v>335</v>
      </c>
      <c r="K19" s="153" t="s">
        <v>975</v>
      </c>
      <c r="L19" s="111" t="s">
        <v>572</v>
      </c>
      <c r="M19" s="111" t="s">
        <v>578</v>
      </c>
      <c r="N19" s="111" t="s">
        <v>574</v>
      </c>
      <c r="O19" s="80">
        <v>2</v>
      </c>
      <c r="P19" s="80">
        <v>3</v>
      </c>
      <c r="Q19" s="80">
        <f t="shared" si="0"/>
        <v>6</v>
      </c>
      <c r="R19" s="80" t="str">
        <f t="shared" si="1"/>
        <v>MEDIO</v>
      </c>
      <c r="S19" s="80">
        <v>10</v>
      </c>
      <c r="T19" s="80">
        <f t="shared" si="2"/>
        <v>60</v>
      </c>
      <c r="U19" s="80" t="str">
        <f t="shared" si="3"/>
        <v>III</v>
      </c>
      <c r="V19" s="114" t="s">
        <v>950</v>
      </c>
      <c r="W19" s="80">
        <v>13</v>
      </c>
      <c r="X19" s="80" t="s">
        <v>575</v>
      </c>
      <c r="Y19" s="80" t="s">
        <v>14</v>
      </c>
      <c r="Z19" s="80" t="s">
        <v>548</v>
      </c>
      <c r="AA19" s="80" t="s">
        <v>548</v>
      </c>
      <c r="AB19" s="80" t="s">
        <v>548</v>
      </c>
      <c r="AC19" s="115" t="s">
        <v>576</v>
      </c>
      <c r="AD19" s="80" t="s">
        <v>577</v>
      </c>
      <c r="AJ19" s="2"/>
    </row>
    <row r="20" spans="1:36" ht="409.5" x14ac:dyDescent="0.25">
      <c r="A20" s="2"/>
      <c r="B20" s="83" t="s">
        <v>318</v>
      </c>
      <c r="C20" s="96" t="s">
        <v>319</v>
      </c>
      <c r="D20" s="96" t="s">
        <v>320</v>
      </c>
      <c r="E20" s="92" t="s">
        <v>321</v>
      </c>
      <c r="F20" s="92" t="s">
        <v>331</v>
      </c>
      <c r="G20" s="92" t="s">
        <v>323</v>
      </c>
      <c r="H20" s="92"/>
      <c r="I20" s="83" t="s">
        <v>339</v>
      </c>
      <c r="J20" s="84" t="s">
        <v>340</v>
      </c>
      <c r="K20" s="153" t="s">
        <v>964</v>
      </c>
      <c r="L20" s="82" t="s">
        <v>579</v>
      </c>
      <c r="M20" s="117" t="s">
        <v>580</v>
      </c>
      <c r="N20" s="117" t="s">
        <v>581</v>
      </c>
      <c r="O20" s="84">
        <v>2</v>
      </c>
      <c r="P20" s="84">
        <v>3</v>
      </c>
      <c r="Q20" s="84">
        <f t="shared" si="0"/>
        <v>6</v>
      </c>
      <c r="R20" s="84" t="str">
        <f t="shared" si="1"/>
        <v>MEDIO</v>
      </c>
      <c r="S20" s="84">
        <v>10</v>
      </c>
      <c r="T20" s="84">
        <f t="shared" si="2"/>
        <v>60</v>
      </c>
      <c r="U20" s="84" t="str">
        <f t="shared" si="3"/>
        <v>III</v>
      </c>
      <c r="V20" s="114" t="s">
        <v>950</v>
      </c>
      <c r="W20" s="84">
        <v>13</v>
      </c>
      <c r="X20" s="84" t="s">
        <v>582</v>
      </c>
      <c r="Y20" s="84" t="s">
        <v>14</v>
      </c>
      <c r="Z20" s="84" t="s">
        <v>548</v>
      </c>
      <c r="AA20" s="84" t="s">
        <v>548</v>
      </c>
      <c r="AB20" s="84" t="s">
        <v>583</v>
      </c>
      <c r="AC20" s="118" t="s">
        <v>584</v>
      </c>
      <c r="AD20" s="84" t="s">
        <v>577</v>
      </c>
      <c r="AJ20" s="2"/>
    </row>
    <row r="21" spans="1:36" ht="409.5" x14ac:dyDescent="0.25">
      <c r="A21" s="2"/>
      <c r="B21" s="83" t="s">
        <v>318</v>
      </c>
      <c r="C21" s="96" t="s">
        <v>319</v>
      </c>
      <c r="D21" s="96" t="s">
        <v>320</v>
      </c>
      <c r="E21" s="92" t="s">
        <v>321</v>
      </c>
      <c r="F21" s="92" t="s">
        <v>331</v>
      </c>
      <c r="G21" s="92" t="s">
        <v>323</v>
      </c>
      <c r="H21" s="92"/>
      <c r="I21" s="83" t="s">
        <v>341</v>
      </c>
      <c r="J21" s="84" t="s">
        <v>340</v>
      </c>
      <c r="K21" s="117" t="s">
        <v>965</v>
      </c>
      <c r="L21" s="117" t="s">
        <v>585</v>
      </c>
      <c r="M21" s="117" t="s">
        <v>586</v>
      </c>
      <c r="N21" s="117" t="s">
        <v>587</v>
      </c>
      <c r="O21" s="84">
        <v>2</v>
      </c>
      <c r="P21" s="84">
        <v>3</v>
      </c>
      <c r="Q21" s="84">
        <f t="shared" si="0"/>
        <v>6</v>
      </c>
      <c r="R21" s="84" t="str">
        <f t="shared" si="1"/>
        <v>MEDIO</v>
      </c>
      <c r="S21" s="84">
        <v>10</v>
      </c>
      <c r="T21" s="84">
        <f t="shared" si="2"/>
        <v>60</v>
      </c>
      <c r="U21" s="84" t="str">
        <f t="shared" si="3"/>
        <v>III</v>
      </c>
      <c r="V21" s="114" t="s">
        <v>950</v>
      </c>
      <c r="W21" s="84">
        <v>13</v>
      </c>
      <c r="X21" s="84" t="s">
        <v>588</v>
      </c>
      <c r="Y21" s="84" t="s">
        <v>14</v>
      </c>
      <c r="Z21" s="84" t="s">
        <v>548</v>
      </c>
      <c r="AA21" s="84" t="s">
        <v>548</v>
      </c>
      <c r="AB21" s="84" t="s">
        <v>583</v>
      </c>
      <c r="AC21" s="118" t="s">
        <v>589</v>
      </c>
      <c r="AD21" s="84" t="s">
        <v>577</v>
      </c>
      <c r="AJ21" s="2"/>
    </row>
    <row r="22" spans="1:36" ht="409.5" x14ac:dyDescent="0.25">
      <c r="A22" s="2"/>
      <c r="B22" s="83" t="s">
        <v>318</v>
      </c>
      <c r="C22" s="96" t="s">
        <v>319</v>
      </c>
      <c r="D22" s="96" t="s">
        <v>320</v>
      </c>
      <c r="E22" s="92" t="s">
        <v>321</v>
      </c>
      <c r="F22" s="92" t="s">
        <v>331</v>
      </c>
      <c r="G22" s="92" t="s">
        <v>323</v>
      </c>
      <c r="H22" s="92"/>
      <c r="I22" s="83" t="s">
        <v>342</v>
      </c>
      <c r="J22" s="84" t="s">
        <v>343</v>
      </c>
      <c r="K22" s="153" t="s">
        <v>977</v>
      </c>
      <c r="L22" s="117" t="s">
        <v>548</v>
      </c>
      <c r="M22" s="117" t="s">
        <v>590</v>
      </c>
      <c r="N22" s="117" t="s">
        <v>591</v>
      </c>
      <c r="O22" s="84">
        <v>1</v>
      </c>
      <c r="P22" s="84">
        <v>3</v>
      </c>
      <c r="Q22" s="84">
        <f>O22*P22</f>
        <v>3</v>
      </c>
      <c r="R22" s="84" t="str">
        <f>IF(Q22&lt;=4,"BAJO",IF(Q22&lt;=8,"MEDIO",IF(Q22&lt;=20,"ALTO","MUY ALTO")))</f>
        <v>BAJO</v>
      </c>
      <c r="S22" s="84">
        <v>10</v>
      </c>
      <c r="T22" s="84">
        <f>Q22*S22</f>
        <v>30</v>
      </c>
      <c r="U22" s="84" t="str">
        <f>IF(T22&lt;=20,"IV",IF(T22&lt;=120,"III",IF(T22&lt;=500,"II",IF(T22&lt;=4000,"I",FALSE))))</f>
        <v>III</v>
      </c>
      <c r="V22" s="119" t="s">
        <v>129</v>
      </c>
      <c r="W22" s="84">
        <v>13</v>
      </c>
      <c r="X22" s="84" t="s">
        <v>978</v>
      </c>
      <c r="Y22" s="84" t="s">
        <v>14</v>
      </c>
      <c r="Z22" s="84" t="s">
        <v>592</v>
      </c>
      <c r="AA22" s="84" t="s">
        <v>593</v>
      </c>
      <c r="AB22" s="84" t="s">
        <v>548</v>
      </c>
      <c r="AC22" s="118" t="s">
        <v>594</v>
      </c>
      <c r="AD22" s="84" t="s">
        <v>595</v>
      </c>
      <c r="AJ22" s="2"/>
    </row>
    <row r="23" spans="1:36" ht="409.5" x14ac:dyDescent="0.25">
      <c r="A23" s="2"/>
      <c r="B23" s="83" t="s">
        <v>318</v>
      </c>
      <c r="C23" s="96" t="s">
        <v>319</v>
      </c>
      <c r="D23" s="96" t="s">
        <v>320</v>
      </c>
      <c r="E23" s="92" t="s">
        <v>321</v>
      </c>
      <c r="F23" s="92" t="s">
        <v>331</v>
      </c>
      <c r="G23" s="92" t="s">
        <v>323</v>
      </c>
      <c r="H23" s="92"/>
      <c r="I23" s="83" t="s">
        <v>344</v>
      </c>
      <c r="J23" s="84" t="s">
        <v>343</v>
      </c>
      <c r="K23" s="154" t="s">
        <v>969</v>
      </c>
      <c r="L23" s="117" t="s">
        <v>596</v>
      </c>
      <c r="M23" s="117" t="s">
        <v>597</v>
      </c>
      <c r="N23" s="117" t="s">
        <v>598</v>
      </c>
      <c r="O23" s="84">
        <v>1</v>
      </c>
      <c r="P23" s="84">
        <v>2</v>
      </c>
      <c r="Q23" s="84">
        <f t="shared" ref="Q23:Q32" si="4">O23*P23</f>
        <v>2</v>
      </c>
      <c r="R23" s="84" t="str">
        <f t="shared" ref="R23:R86" si="5">IF(Q23&lt;=4,"BAJO",IF(Q23&lt;=8,"MEDIO",IF(Q23&lt;=20,"ALTO","MUY ALTO")))</f>
        <v>BAJO</v>
      </c>
      <c r="S23" s="84">
        <v>25</v>
      </c>
      <c r="T23" s="84">
        <f t="shared" ref="T23:T75" si="6">Q23*S23</f>
        <v>50</v>
      </c>
      <c r="U23" s="84" t="str">
        <f t="shared" ref="U23:U86" si="7">IF(T23&lt;=20,"IV",IF(T23&lt;=120,"III",IF(T23&lt;=500,"II",IF(T23&lt;=4000,"I",FALSE))))</f>
        <v>III</v>
      </c>
      <c r="V23" s="114" t="s">
        <v>950</v>
      </c>
      <c r="W23" s="84">
        <v>13</v>
      </c>
      <c r="X23" s="84" t="s">
        <v>599</v>
      </c>
      <c r="Y23" s="84" t="s">
        <v>14</v>
      </c>
      <c r="Z23" s="84" t="s">
        <v>600</v>
      </c>
      <c r="AA23" s="84" t="s">
        <v>601</v>
      </c>
      <c r="AB23" s="84" t="s">
        <v>602</v>
      </c>
      <c r="AC23" s="118" t="s">
        <v>603</v>
      </c>
      <c r="AD23" s="84" t="s">
        <v>604</v>
      </c>
      <c r="AJ23" s="2"/>
    </row>
    <row r="24" spans="1:36" ht="409.5" x14ac:dyDescent="0.25">
      <c r="A24" s="2"/>
      <c r="B24" s="83" t="s">
        <v>318</v>
      </c>
      <c r="C24" s="96" t="s">
        <v>319</v>
      </c>
      <c r="D24" s="96" t="s">
        <v>320</v>
      </c>
      <c r="E24" s="92" t="s">
        <v>321</v>
      </c>
      <c r="F24" s="92" t="s">
        <v>331</v>
      </c>
      <c r="G24" s="92" t="s">
        <v>323</v>
      </c>
      <c r="H24" s="92"/>
      <c r="I24" s="83" t="s">
        <v>345</v>
      </c>
      <c r="J24" s="84" t="s">
        <v>343</v>
      </c>
      <c r="K24" s="154" t="s">
        <v>972</v>
      </c>
      <c r="L24" s="82" t="s">
        <v>605</v>
      </c>
      <c r="M24" s="82" t="s">
        <v>606</v>
      </c>
      <c r="N24" s="82" t="s">
        <v>548</v>
      </c>
      <c r="O24" s="84">
        <v>2</v>
      </c>
      <c r="P24" s="84">
        <v>3</v>
      </c>
      <c r="Q24" s="84">
        <f t="shared" si="4"/>
        <v>6</v>
      </c>
      <c r="R24" s="84" t="str">
        <f t="shared" si="5"/>
        <v>MEDIO</v>
      </c>
      <c r="S24" s="84">
        <v>10</v>
      </c>
      <c r="T24" s="84">
        <f t="shared" si="6"/>
        <v>60</v>
      </c>
      <c r="U24" s="84" t="str">
        <f t="shared" si="7"/>
        <v>III</v>
      </c>
      <c r="V24" s="114" t="s">
        <v>950</v>
      </c>
      <c r="W24" s="84">
        <v>13</v>
      </c>
      <c r="X24" s="84" t="s">
        <v>607</v>
      </c>
      <c r="Y24" s="84" t="s">
        <v>14</v>
      </c>
      <c r="Z24" s="84" t="s">
        <v>548</v>
      </c>
      <c r="AA24" s="84" t="s">
        <v>548</v>
      </c>
      <c r="AB24" s="84" t="s">
        <v>608</v>
      </c>
      <c r="AC24" s="118" t="s">
        <v>609</v>
      </c>
      <c r="AD24" s="84" t="s">
        <v>577</v>
      </c>
      <c r="AJ24" s="2"/>
    </row>
    <row r="25" spans="1:36" ht="409.5" x14ac:dyDescent="0.25">
      <c r="B25" s="83" t="s">
        <v>318</v>
      </c>
      <c r="C25" s="96" t="s">
        <v>319</v>
      </c>
      <c r="D25" s="96" t="s">
        <v>320</v>
      </c>
      <c r="E25" s="92" t="s">
        <v>321</v>
      </c>
      <c r="F25" s="92" t="s">
        <v>331</v>
      </c>
      <c r="G25" s="92" t="s">
        <v>323</v>
      </c>
      <c r="H25" s="92"/>
      <c r="I25" s="83" t="s">
        <v>346</v>
      </c>
      <c r="J25" s="84" t="s">
        <v>343</v>
      </c>
      <c r="K25" s="153" t="s">
        <v>972</v>
      </c>
      <c r="L25" s="117" t="s">
        <v>610</v>
      </c>
      <c r="M25" s="117" t="s">
        <v>611</v>
      </c>
      <c r="N25" s="117" t="s">
        <v>612</v>
      </c>
      <c r="O25" s="84">
        <v>2</v>
      </c>
      <c r="P25" s="84">
        <v>3</v>
      </c>
      <c r="Q25" s="84">
        <f t="shared" si="4"/>
        <v>6</v>
      </c>
      <c r="R25" s="84" t="str">
        <f t="shared" si="5"/>
        <v>MEDIO</v>
      </c>
      <c r="S25" s="84">
        <v>10</v>
      </c>
      <c r="T25" s="84">
        <f t="shared" si="6"/>
        <v>60</v>
      </c>
      <c r="U25" s="84" t="str">
        <f t="shared" si="7"/>
        <v>III</v>
      </c>
      <c r="V25" s="114" t="s">
        <v>950</v>
      </c>
      <c r="W25" s="84">
        <v>13</v>
      </c>
      <c r="X25" s="84" t="s">
        <v>607</v>
      </c>
      <c r="Y25" s="84" t="s">
        <v>14</v>
      </c>
      <c r="Z25" s="84" t="s">
        <v>548</v>
      </c>
      <c r="AA25" s="84" t="s">
        <v>548</v>
      </c>
      <c r="AB25" s="84" t="s">
        <v>613</v>
      </c>
      <c r="AC25" s="118" t="s">
        <v>614</v>
      </c>
      <c r="AD25" s="84" t="s">
        <v>615</v>
      </c>
    </row>
    <row r="26" spans="1:36" ht="409.5" x14ac:dyDescent="0.25">
      <c r="B26" s="83" t="s">
        <v>318</v>
      </c>
      <c r="C26" s="96" t="s">
        <v>319</v>
      </c>
      <c r="D26" s="96" t="s">
        <v>320</v>
      </c>
      <c r="E26" s="92" t="s">
        <v>321</v>
      </c>
      <c r="F26" s="92" t="s">
        <v>331</v>
      </c>
      <c r="G26" s="92" t="s">
        <v>323</v>
      </c>
      <c r="H26" s="92"/>
      <c r="I26" s="83" t="s">
        <v>347</v>
      </c>
      <c r="J26" s="84" t="s">
        <v>343</v>
      </c>
      <c r="K26" s="153" t="s">
        <v>972</v>
      </c>
      <c r="L26" s="120" t="s">
        <v>616</v>
      </c>
      <c r="M26" s="121" t="s">
        <v>617</v>
      </c>
      <c r="N26" s="120" t="s">
        <v>548</v>
      </c>
      <c r="O26" s="84">
        <v>2</v>
      </c>
      <c r="P26" s="84">
        <v>1</v>
      </c>
      <c r="Q26" s="84">
        <f t="shared" si="4"/>
        <v>2</v>
      </c>
      <c r="R26" s="84" t="str">
        <f t="shared" si="5"/>
        <v>BAJO</v>
      </c>
      <c r="S26" s="84">
        <v>25</v>
      </c>
      <c r="T26" s="84">
        <f t="shared" si="6"/>
        <v>50</v>
      </c>
      <c r="U26" s="84" t="str">
        <f t="shared" si="7"/>
        <v>III</v>
      </c>
      <c r="V26" s="114" t="s">
        <v>950</v>
      </c>
      <c r="W26" s="84">
        <v>13</v>
      </c>
      <c r="X26" s="84" t="s">
        <v>607</v>
      </c>
      <c r="Y26" s="84" t="s">
        <v>14</v>
      </c>
      <c r="Z26" s="84" t="s">
        <v>548</v>
      </c>
      <c r="AA26" s="84" t="s">
        <v>548</v>
      </c>
      <c r="AB26" s="84" t="s">
        <v>548</v>
      </c>
      <c r="AC26" s="118" t="s">
        <v>618</v>
      </c>
      <c r="AD26" s="84" t="s">
        <v>619</v>
      </c>
    </row>
    <row r="27" spans="1:36" ht="409.5" x14ac:dyDescent="0.25">
      <c r="B27" s="83" t="s">
        <v>318</v>
      </c>
      <c r="C27" s="96" t="s">
        <v>319</v>
      </c>
      <c r="D27" s="96" t="s">
        <v>320</v>
      </c>
      <c r="E27" s="92" t="s">
        <v>321</v>
      </c>
      <c r="F27" s="92" t="s">
        <v>331</v>
      </c>
      <c r="G27" s="92" t="s">
        <v>323</v>
      </c>
      <c r="H27" s="92"/>
      <c r="I27" s="83" t="s">
        <v>348</v>
      </c>
      <c r="J27" s="84" t="s">
        <v>343</v>
      </c>
      <c r="K27" s="153" t="s">
        <v>972</v>
      </c>
      <c r="L27" s="117" t="s">
        <v>620</v>
      </c>
      <c r="M27" s="117" t="s">
        <v>621</v>
      </c>
      <c r="N27" s="117" t="s">
        <v>622</v>
      </c>
      <c r="O27" s="84">
        <v>2</v>
      </c>
      <c r="P27" s="84">
        <v>2</v>
      </c>
      <c r="Q27" s="84">
        <f t="shared" si="4"/>
        <v>4</v>
      </c>
      <c r="R27" s="84" t="str">
        <f t="shared" si="5"/>
        <v>BAJO</v>
      </c>
      <c r="S27" s="84">
        <v>10</v>
      </c>
      <c r="T27" s="84">
        <f t="shared" si="6"/>
        <v>40</v>
      </c>
      <c r="U27" s="84" t="str">
        <f t="shared" si="7"/>
        <v>III</v>
      </c>
      <c r="V27" s="114" t="s">
        <v>950</v>
      </c>
      <c r="W27" s="84">
        <v>13</v>
      </c>
      <c r="X27" s="84" t="s">
        <v>607</v>
      </c>
      <c r="Y27" s="84" t="s">
        <v>14</v>
      </c>
      <c r="Z27" s="84" t="s">
        <v>548</v>
      </c>
      <c r="AA27" s="84" t="s">
        <v>548</v>
      </c>
      <c r="AB27" s="84" t="s">
        <v>548</v>
      </c>
      <c r="AC27" s="118" t="s">
        <v>623</v>
      </c>
      <c r="AD27" s="84" t="s">
        <v>624</v>
      </c>
    </row>
    <row r="28" spans="1:36" ht="409.5" x14ac:dyDescent="0.25">
      <c r="B28" s="83" t="s">
        <v>318</v>
      </c>
      <c r="C28" s="96" t="s">
        <v>319</v>
      </c>
      <c r="D28" s="96" t="s">
        <v>320</v>
      </c>
      <c r="E28" s="92" t="s">
        <v>321</v>
      </c>
      <c r="F28" s="92" t="s">
        <v>331</v>
      </c>
      <c r="G28" s="92" t="s">
        <v>323</v>
      </c>
      <c r="H28" s="92"/>
      <c r="I28" s="83" t="s">
        <v>349</v>
      </c>
      <c r="J28" s="84" t="s">
        <v>343</v>
      </c>
      <c r="K28" s="154" t="s">
        <v>989</v>
      </c>
      <c r="L28" s="117" t="s">
        <v>625</v>
      </c>
      <c r="M28" s="117" t="s">
        <v>626</v>
      </c>
      <c r="N28" s="117" t="s">
        <v>627</v>
      </c>
      <c r="O28" s="84">
        <v>1</v>
      </c>
      <c r="P28" s="91">
        <v>2</v>
      </c>
      <c r="Q28" s="84">
        <f t="shared" si="4"/>
        <v>2</v>
      </c>
      <c r="R28" s="84" t="str">
        <f t="shared" si="5"/>
        <v>BAJO</v>
      </c>
      <c r="S28" s="84">
        <v>10</v>
      </c>
      <c r="T28" s="84">
        <f t="shared" si="6"/>
        <v>20</v>
      </c>
      <c r="U28" s="84" t="str">
        <f t="shared" si="7"/>
        <v>IV</v>
      </c>
      <c r="V28" s="119" t="str">
        <f t="shared" ref="V28:V34" si="8">IF(U28="IV","Aceptable",IF(U28="III","Aceptable con control existente",IF(U28="II","Aceptable con control especifico", IF(U28="I","No Aceptable",FALSE))))</f>
        <v>Aceptable</v>
      </c>
      <c r="W28" s="84">
        <v>13</v>
      </c>
      <c r="X28" s="84" t="s">
        <v>628</v>
      </c>
      <c r="Y28" s="84" t="s">
        <v>14</v>
      </c>
      <c r="Z28" s="84" t="s">
        <v>548</v>
      </c>
      <c r="AA28" s="84" t="s">
        <v>548</v>
      </c>
      <c r="AB28" s="84" t="s">
        <v>548</v>
      </c>
      <c r="AC28" s="118" t="s">
        <v>629</v>
      </c>
      <c r="AD28" s="84" t="s">
        <v>630</v>
      </c>
    </row>
    <row r="29" spans="1:36" ht="409.5" x14ac:dyDescent="0.25">
      <c r="B29" s="83" t="s">
        <v>318</v>
      </c>
      <c r="C29" s="96" t="s">
        <v>319</v>
      </c>
      <c r="D29" s="96" t="s">
        <v>320</v>
      </c>
      <c r="E29" s="92" t="s">
        <v>321</v>
      </c>
      <c r="F29" s="92" t="s">
        <v>331</v>
      </c>
      <c r="G29" s="92" t="s">
        <v>323</v>
      </c>
      <c r="H29" s="92"/>
      <c r="I29" s="83" t="s">
        <v>350</v>
      </c>
      <c r="J29" s="84" t="s">
        <v>343</v>
      </c>
      <c r="K29" s="153" t="s">
        <v>966</v>
      </c>
      <c r="L29" s="117" t="s">
        <v>631</v>
      </c>
      <c r="M29" s="117" t="s">
        <v>632</v>
      </c>
      <c r="N29" s="117" t="s">
        <v>633</v>
      </c>
      <c r="O29" s="84">
        <v>2</v>
      </c>
      <c r="P29" s="84">
        <v>1</v>
      </c>
      <c r="Q29" s="84">
        <f t="shared" si="4"/>
        <v>2</v>
      </c>
      <c r="R29" s="84" t="str">
        <f t="shared" si="5"/>
        <v>BAJO</v>
      </c>
      <c r="S29" s="84">
        <v>100</v>
      </c>
      <c r="T29" s="84">
        <f t="shared" si="6"/>
        <v>200</v>
      </c>
      <c r="U29" s="84" t="str">
        <f t="shared" si="7"/>
        <v>II</v>
      </c>
      <c r="V29" s="84" t="str">
        <f t="shared" si="8"/>
        <v>Aceptable con control especifico</v>
      </c>
      <c r="W29" s="84">
        <v>13</v>
      </c>
      <c r="X29" s="84" t="s">
        <v>634</v>
      </c>
      <c r="Y29" s="84" t="s">
        <v>14</v>
      </c>
      <c r="Z29" s="84" t="s">
        <v>548</v>
      </c>
      <c r="AA29" s="84" t="s">
        <v>548</v>
      </c>
      <c r="AB29" s="84" t="s">
        <v>548</v>
      </c>
      <c r="AC29" s="122" t="s">
        <v>635</v>
      </c>
      <c r="AD29" s="84" t="s">
        <v>636</v>
      </c>
    </row>
    <row r="30" spans="1:36" ht="409.5" x14ac:dyDescent="0.25">
      <c r="B30" s="83" t="s">
        <v>318</v>
      </c>
      <c r="C30" s="96" t="s">
        <v>319</v>
      </c>
      <c r="D30" s="96" t="s">
        <v>320</v>
      </c>
      <c r="E30" s="92" t="s">
        <v>321</v>
      </c>
      <c r="F30" s="92" t="s">
        <v>331</v>
      </c>
      <c r="G30" s="92" t="s">
        <v>323</v>
      </c>
      <c r="H30" s="92"/>
      <c r="I30" s="83" t="s">
        <v>351</v>
      </c>
      <c r="J30" s="84" t="s">
        <v>343</v>
      </c>
      <c r="K30" s="154" t="s">
        <v>981</v>
      </c>
      <c r="L30" s="117" t="s">
        <v>637</v>
      </c>
      <c r="M30" s="117" t="s">
        <v>638</v>
      </c>
      <c r="N30" s="117" t="s">
        <v>639</v>
      </c>
      <c r="O30" s="84">
        <v>2</v>
      </c>
      <c r="P30" s="84">
        <v>1</v>
      </c>
      <c r="Q30" s="84">
        <f t="shared" si="4"/>
        <v>2</v>
      </c>
      <c r="R30" s="84" t="str">
        <f t="shared" si="5"/>
        <v>BAJO</v>
      </c>
      <c r="S30" s="84">
        <v>100</v>
      </c>
      <c r="T30" s="84">
        <f t="shared" si="6"/>
        <v>200</v>
      </c>
      <c r="U30" s="84" t="str">
        <f t="shared" si="7"/>
        <v>II</v>
      </c>
      <c r="V30" s="84" t="str">
        <f t="shared" si="8"/>
        <v>Aceptable con control especifico</v>
      </c>
      <c r="W30" s="84">
        <v>13</v>
      </c>
      <c r="X30" s="84" t="s">
        <v>634</v>
      </c>
      <c r="Y30" s="84" t="s">
        <v>14</v>
      </c>
      <c r="Z30" s="84" t="s">
        <v>548</v>
      </c>
      <c r="AA30" s="84" t="s">
        <v>548</v>
      </c>
      <c r="AB30" s="84" t="s">
        <v>548</v>
      </c>
      <c r="AC30" s="118" t="s">
        <v>640</v>
      </c>
      <c r="AD30" s="84" t="s">
        <v>641</v>
      </c>
    </row>
    <row r="31" spans="1:36" ht="409.5" x14ac:dyDescent="0.25">
      <c r="B31" s="81" t="s">
        <v>318</v>
      </c>
      <c r="C31" s="95" t="s">
        <v>319</v>
      </c>
      <c r="D31" s="95" t="s">
        <v>320</v>
      </c>
      <c r="E31" s="89" t="s">
        <v>321</v>
      </c>
      <c r="F31" s="89" t="s">
        <v>331</v>
      </c>
      <c r="G31" s="89" t="s">
        <v>323</v>
      </c>
      <c r="H31" s="89"/>
      <c r="I31" s="81" t="s">
        <v>352</v>
      </c>
      <c r="J31" s="80" t="s">
        <v>353</v>
      </c>
      <c r="K31" s="154" t="s">
        <v>979</v>
      </c>
      <c r="L31" s="111" t="s">
        <v>642</v>
      </c>
      <c r="M31" s="111" t="s">
        <v>643</v>
      </c>
      <c r="N31" s="111" t="s">
        <v>644</v>
      </c>
      <c r="O31" s="80">
        <v>2</v>
      </c>
      <c r="P31" s="80">
        <v>1</v>
      </c>
      <c r="Q31" s="80">
        <f t="shared" si="4"/>
        <v>2</v>
      </c>
      <c r="R31" s="80" t="str">
        <f t="shared" si="5"/>
        <v>BAJO</v>
      </c>
      <c r="S31" s="80">
        <v>25</v>
      </c>
      <c r="T31" s="80">
        <f t="shared" si="6"/>
        <v>50</v>
      </c>
      <c r="U31" s="80" t="str">
        <f t="shared" si="7"/>
        <v>III</v>
      </c>
      <c r="V31" s="114" t="s">
        <v>950</v>
      </c>
      <c r="W31" s="80">
        <v>13</v>
      </c>
      <c r="X31" s="80" t="s">
        <v>645</v>
      </c>
      <c r="Y31" s="80" t="s">
        <v>14</v>
      </c>
      <c r="Z31" s="80" t="s">
        <v>548</v>
      </c>
      <c r="AA31" s="80" t="s">
        <v>548</v>
      </c>
      <c r="AB31" s="80" t="s">
        <v>548</v>
      </c>
      <c r="AC31" s="123" t="s">
        <v>646</v>
      </c>
      <c r="AD31" s="111" t="s">
        <v>647</v>
      </c>
    </row>
    <row r="32" spans="1:36" ht="409.5" x14ac:dyDescent="0.25">
      <c r="B32" s="81" t="s">
        <v>318</v>
      </c>
      <c r="C32" s="95" t="s">
        <v>319</v>
      </c>
      <c r="D32" s="95" t="s">
        <v>320</v>
      </c>
      <c r="E32" s="89" t="s">
        <v>321</v>
      </c>
      <c r="F32" s="89" t="s">
        <v>331</v>
      </c>
      <c r="G32" s="89" t="s">
        <v>323</v>
      </c>
      <c r="H32" s="89"/>
      <c r="I32" s="81" t="s">
        <v>354</v>
      </c>
      <c r="J32" s="80" t="s">
        <v>353</v>
      </c>
      <c r="K32" s="154" t="s">
        <v>987</v>
      </c>
      <c r="L32" s="111" t="s">
        <v>648</v>
      </c>
      <c r="M32" s="111" t="s">
        <v>643</v>
      </c>
      <c r="N32" s="111" t="s">
        <v>644</v>
      </c>
      <c r="O32" s="84">
        <v>1</v>
      </c>
      <c r="P32" s="84">
        <v>1</v>
      </c>
      <c r="Q32" s="84">
        <f t="shared" si="4"/>
        <v>1</v>
      </c>
      <c r="R32" s="80" t="str">
        <f t="shared" si="5"/>
        <v>BAJO</v>
      </c>
      <c r="S32" s="84">
        <v>60</v>
      </c>
      <c r="T32" s="84">
        <f t="shared" si="6"/>
        <v>60</v>
      </c>
      <c r="U32" s="84" t="str">
        <f t="shared" si="7"/>
        <v>III</v>
      </c>
      <c r="V32" s="114" t="s">
        <v>950</v>
      </c>
      <c r="W32" s="80">
        <v>13</v>
      </c>
      <c r="X32" s="80" t="s">
        <v>645</v>
      </c>
      <c r="Y32" s="80" t="s">
        <v>14</v>
      </c>
      <c r="Z32" s="80" t="s">
        <v>548</v>
      </c>
      <c r="AA32" s="80" t="s">
        <v>548</v>
      </c>
      <c r="AB32" s="80" t="s">
        <v>548</v>
      </c>
      <c r="AC32" s="123" t="s">
        <v>649</v>
      </c>
      <c r="AD32" s="111" t="s">
        <v>647</v>
      </c>
    </row>
    <row r="33" spans="2:30" ht="409.5" x14ac:dyDescent="0.25">
      <c r="B33" s="81" t="s">
        <v>318</v>
      </c>
      <c r="C33" s="95" t="s">
        <v>319</v>
      </c>
      <c r="D33" s="95" t="s">
        <v>320</v>
      </c>
      <c r="E33" s="89" t="s">
        <v>321</v>
      </c>
      <c r="F33" s="89" t="s">
        <v>331</v>
      </c>
      <c r="G33" s="89" t="s">
        <v>323</v>
      </c>
      <c r="H33" s="89"/>
      <c r="I33" s="81" t="s">
        <v>355</v>
      </c>
      <c r="J33" s="80" t="s">
        <v>353</v>
      </c>
      <c r="K33" s="154" t="s">
        <v>991</v>
      </c>
      <c r="L33" s="111" t="s">
        <v>650</v>
      </c>
      <c r="M33" s="111" t="s">
        <v>643</v>
      </c>
      <c r="N33" s="111" t="s">
        <v>644</v>
      </c>
      <c r="O33" s="80">
        <v>3</v>
      </c>
      <c r="P33" s="80">
        <v>1</v>
      </c>
      <c r="Q33" s="80">
        <f>O33*P33</f>
        <v>3</v>
      </c>
      <c r="R33" s="80" t="str">
        <f t="shared" si="5"/>
        <v>BAJO</v>
      </c>
      <c r="S33" s="80">
        <v>25</v>
      </c>
      <c r="T33" s="80">
        <f t="shared" si="6"/>
        <v>75</v>
      </c>
      <c r="U33" s="80" t="str">
        <f t="shared" si="7"/>
        <v>III</v>
      </c>
      <c r="V33" s="114" t="s">
        <v>950</v>
      </c>
      <c r="W33" s="80">
        <v>13</v>
      </c>
      <c r="X33" s="80" t="s">
        <v>645</v>
      </c>
      <c r="Y33" s="80" t="s">
        <v>14</v>
      </c>
      <c r="Z33" s="80" t="s">
        <v>548</v>
      </c>
      <c r="AA33" s="80" t="s">
        <v>548</v>
      </c>
      <c r="AB33" s="80" t="s">
        <v>548</v>
      </c>
      <c r="AC33" s="124" t="s">
        <v>651</v>
      </c>
      <c r="AD33" s="111" t="s">
        <v>647</v>
      </c>
    </row>
    <row r="34" spans="2:30" ht="409.5" x14ac:dyDescent="0.25">
      <c r="B34" s="81" t="s">
        <v>318</v>
      </c>
      <c r="C34" s="95" t="s">
        <v>319</v>
      </c>
      <c r="D34" s="95" t="s">
        <v>320</v>
      </c>
      <c r="E34" s="89" t="s">
        <v>321</v>
      </c>
      <c r="F34" s="89" t="s">
        <v>331</v>
      </c>
      <c r="G34" s="89" t="s">
        <v>323</v>
      </c>
      <c r="H34" s="89"/>
      <c r="I34" s="81" t="s">
        <v>356</v>
      </c>
      <c r="J34" s="80" t="s">
        <v>353</v>
      </c>
      <c r="K34" s="154" t="s">
        <v>976</v>
      </c>
      <c r="L34" s="111" t="s">
        <v>652</v>
      </c>
      <c r="M34" s="111" t="s">
        <v>643</v>
      </c>
      <c r="N34" s="111" t="s">
        <v>644</v>
      </c>
      <c r="O34" s="125">
        <v>1</v>
      </c>
      <c r="P34" s="125">
        <v>1</v>
      </c>
      <c r="Q34" s="125">
        <f t="shared" ref="Q34" si="9">O34*P34</f>
        <v>1</v>
      </c>
      <c r="R34" s="80" t="str">
        <f t="shared" si="5"/>
        <v>BAJO</v>
      </c>
      <c r="S34" s="80">
        <v>10</v>
      </c>
      <c r="T34" s="80">
        <f t="shared" si="6"/>
        <v>10</v>
      </c>
      <c r="U34" s="80" t="str">
        <f t="shared" si="7"/>
        <v>IV</v>
      </c>
      <c r="V34" s="110" t="str">
        <f t="shared" si="8"/>
        <v>Aceptable</v>
      </c>
      <c r="W34" s="80">
        <v>13</v>
      </c>
      <c r="X34" s="80" t="s">
        <v>645</v>
      </c>
      <c r="Y34" s="80" t="s">
        <v>14</v>
      </c>
      <c r="Z34" s="80" t="s">
        <v>548</v>
      </c>
      <c r="AA34" s="80" t="s">
        <v>548</v>
      </c>
      <c r="AB34" s="80" t="s">
        <v>548</v>
      </c>
      <c r="AC34" s="124" t="s">
        <v>653</v>
      </c>
      <c r="AD34" s="111" t="s">
        <v>647</v>
      </c>
    </row>
    <row r="35" spans="2:30" ht="409.5" x14ac:dyDescent="0.25">
      <c r="B35" s="81" t="s">
        <v>318</v>
      </c>
      <c r="C35" s="97" t="s">
        <v>357</v>
      </c>
      <c r="D35" s="88" t="s">
        <v>358</v>
      </c>
      <c r="E35" s="89" t="s">
        <v>359</v>
      </c>
      <c r="F35" s="89" t="s">
        <v>360</v>
      </c>
      <c r="G35" s="98" t="s">
        <v>323</v>
      </c>
      <c r="H35" s="99"/>
      <c r="I35" s="88" t="s">
        <v>324</v>
      </c>
      <c r="J35" s="89" t="s">
        <v>325</v>
      </c>
      <c r="K35" s="117" t="s">
        <v>963</v>
      </c>
      <c r="L35" s="86" t="s">
        <v>548</v>
      </c>
      <c r="M35" s="86" t="s">
        <v>549</v>
      </c>
      <c r="N35" s="86" t="s">
        <v>654</v>
      </c>
      <c r="O35" s="126"/>
      <c r="P35" s="126"/>
      <c r="Q35" s="126"/>
      <c r="R35" s="80" t="str">
        <f t="shared" si="5"/>
        <v>BAJO</v>
      </c>
      <c r="S35" s="80">
        <v>10</v>
      </c>
      <c r="T35" s="80">
        <f t="shared" si="6"/>
        <v>0</v>
      </c>
      <c r="U35" s="80" t="str">
        <f t="shared" si="7"/>
        <v>IV</v>
      </c>
      <c r="V35" s="110" t="s">
        <v>129</v>
      </c>
      <c r="W35" s="80">
        <v>23</v>
      </c>
      <c r="X35" s="111" t="s">
        <v>655</v>
      </c>
      <c r="Y35" s="80" t="s">
        <v>14</v>
      </c>
      <c r="Z35" s="80" t="s">
        <v>548</v>
      </c>
      <c r="AA35" s="80" t="s">
        <v>548</v>
      </c>
      <c r="AB35" s="80" t="s">
        <v>548</v>
      </c>
      <c r="AC35" s="127" t="s">
        <v>656</v>
      </c>
      <c r="AD35" s="80" t="s">
        <v>553</v>
      </c>
    </row>
    <row r="36" spans="2:30" ht="409.5" x14ac:dyDescent="0.25">
      <c r="B36" s="81" t="s">
        <v>318</v>
      </c>
      <c r="C36" s="97" t="s">
        <v>357</v>
      </c>
      <c r="D36" s="88" t="s">
        <v>358</v>
      </c>
      <c r="E36" s="89" t="s">
        <v>359</v>
      </c>
      <c r="F36" s="89" t="s">
        <v>360</v>
      </c>
      <c r="G36" s="98" t="s">
        <v>323</v>
      </c>
      <c r="H36" s="99"/>
      <c r="I36" s="81" t="s">
        <v>361</v>
      </c>
      <c r="J36" s="80" t="s">
        <v>328</v>
      </c>
      <c r="K36" s="153" t="s">
        <v>984</v>
      </c>
      <c r="L36" s="111" t="s">
        <v>548</v>
      </c>
      <c r="M36" s="111" t="s">
        <v>548</v>
      </c>
      <c r="N36" s="111" t="s">
        <v>554</v>
      </c>
      <c r="O36" s="80">
        <v>1</v>
      </c>
      <c r="P36" s="80">
        <v>1</v>
      </c>
      <c r="Q36" s="80">
        <f t="shared" ref="Q36:Q50" si="10">O36*P36</f>
        <v>1</v>
      </c>
      <c r="R36" s="80" t="str">
        <f t="shared" si="5"/>
        <v>BAJO</v>
      </c>
      <c r="S36" s="80">
        <v>10</v>
      </c>
      <c r="T36" s="80">
        <f t="shared" si="6"/>
        <v>10</v>
      </c>
      <c r="U36" s="80" t="str">
        <f t="shared" si="7"/>
        <v>IV</v>
      </c>
      <c r="V36" s="110" t="s">
        <v>129</v>
      </c>
      <c r="W36" s="80">
        <v>23</v>
      </c>
      <c r="X36" s="111" t="s">
        <v>657</v>
      </c>
      <c r="Y36" s="80" t="s">
        <v>14</v>
      </c>
      <c r="Z36" s="80" t="s">
        <v>548</v>
      </c>
      <c r="AA36" s="80" t="s">
        <v>548</v>
      </c>
      <c r="AB36" s="80" t="s">
        <v>548</v>
      </c>
      <c r="AC36" s="112" t="s">
        <v>556</v>
      </c>
      <c r="AD36" s="115" t="s">
        <v>658</v>
      </c>
    </row>
    <row r="37" spans="2:30" ht="409.5" x14ac:dyDescent="0.25">
      <c r="B37" s="81" t="s">
        <v>318</v>
      </c>
      <c r="C37" s="97" t="s">
        <v>357</v>
      </c>
      <c r="D37" s="88" t="s">
        <v>358</v>
      </c>
      <c r="E37" s="89" t="s">
        <v>359</v>
      </c>
      <c r="F37" s="89" t="s">
        <v>360</v>
      </c>
      <c r="G37" s="98" t="s">
        <v>323</v>
      </c>
      <c r="H37" s="99"/>
      <c r="I37" s="81" t="s">
        <v>330</v>
      </c>
      <c r="J37" s="80" t="s">
        <v>362</v>
      </c>
      <c r="K37" s="80" t="s">
        <v>561</v>
      </c>
      <c r="L37" s="111" t="s">
        <v>558</v>
      </c>
      <c r="M37" s="111" t="s">
        <v>659</v>
      </c>
      <c r="N37" s="111" t="s">
        <v>560</v>
      </c>
      <c r="O37" s="80">
        <v>1</v>
      </c>
      <c r="P37" s="80">
        <v>2</v>
      </c>
      <c r="Q37" s="80">
        <f t="shared" si="10"/>
        <v>2</v>
      </c>
      <c r="R37" s="80" t="str">
        <f t="shared" si="5"/>
        <v>BAJO</v>
      </c>
      <c r="S37" s="80">
        <v>10</v>
      </c>
      <c r="T37" s="80">
        <f t="shared" si="6"/>
        <v>20</v>
      </c>
      <c r="U37" s="80" t="str">
        <f t="shared" si="7"/>
        <v>IV</v>
      </c>
      <c r="V37" s="110" t="s">
        <v>129</v>
      </c>
      <c r="W37" s="80">
        <v>23</v>
      </c>
      <c r="X37" s="80" t="s">
        <v>974</v>
      </c>
      <c r="Y37" s="80" t="s">
        <v>14</v>
      </c>
      <c r="Z37" s="80" t="s">
        <v>548</v>
      </c>
      <c r="AA37" s="80" t="s">
        <v>548</v>
      </c>
      <c r="AB37" s="80" t="s">
        <v>548</v>
      </c>
      <c r="AC37" s="113" t="s">
        <v>562</v>
      </c>
      <c r="AD37" s="80" t="s">
        <v>557</v>
      </c>
    </row>
    <row r="38" spans="2:30" ht="409.5" x14ac:dyDescent="0.25">
      <c r="B38" s="81" t="s">
        <v>318</v>
      </c>
      <c r="C38" s="97" t="s">
        <v>357</v>
      </c>
      <c r="D38" s="88" t="s">
        <v>358</v>
      </c>
      <c r="E38" s="89" t="s">
        <v>359</v>
      </c>
      <c r="F38" s="89" t="s">
        <v>360</v>
      </c>
      <c r="G38" s="98" t="s">
        <v>323</v>
      </c>
      <c r="H38" s="99"/>
      <c r="I38" s="81" t="s">
        <v>332</v>
      </c>
      <c r="J38" s="80" t="s">
        <v>328</v>
      </c>
      <c r="K38" s="153" t="s">
        <v>985</v>
      </c>
      <c r="L38" s="111" t="s">
        <v>548</v>
      </c>
      <c r="M38" s="111" t="s">
        <v>660</v>
      </c>
      <c r="N38" s="111" t="s">
        <v>564</v>
      </c>
      <c r="O38" s="80">
        <v>2</v>
      </c>
      <c r="P38" s="80">
        <v>2</v>
      </c>
      <c r="Q38" s="80">
        <f t="shared" si="10"/>
        <v>4</v>
      </c>
      <c r="R38" s="80" t="str">
        <f t="shared" si="5"/>
        <v>BAJO</v>
      </c>
      <c r="S38" s="80">
        <v>10</v>
      </c>
      <c r="T38" s="80">
        <f t="shared" si="6"/>
        <v>40</v>
      </c>
      <c r="U38" s="80" t="str">
        <f t="shared" si="7"/>
        <v>III</v>
      </c>
      <c r="V38" s="114" t="s">
        <v>950</v>
      </c>
      <c r="W38" s="80">
        <v>23</v>
      </c>
      <c r="X38" s="80" t="s">
        <v>566</v>
      </c>
      <c r="Y38" s="80" t="s">
        <v>14</v>
      </c>
      <c r="Z38" s="80" t="s">
        <v>548</v>
      </c>
      <c r="AA38" s="80" t="s">
        <v>548</v>
      </c>
      <c r="AB38" s="80" t="s">
        <v>548</v>
      </c>
      <c r="AC38" s="115" t="s">
        <v>567</v>
      </c>
      <c r="AD38" s="80" t="s">
        <v>557</v>
      </c>
    </row>
    <row r="39" spans="2:30" ht="409.5" x14ac:dyDescent="0.25">
      <c r="B39" s="81" t="s">
        <v>318</v>
      </c>
      <c r="C39" s="97" t="s">
        <v>357</v>
      </c>
      <c r="D39" s="88" t="s">
        <v>358</v>
      </c>
      <c r="E39" s="89" t="s">
        <v>359</v>
      </c>
      <c r="F39" s="89" t="s">
        <v>360</v>
      </c>
      <c r="G39" s="98" t="s">
        <v>323</v>
      </c>
      <c r="H39" s="99"/>
      <c r="I39" s="81" t="s">
        <v>333</v>
      </c>
      <c r="J39" s="80" t="s">
        <v>328</v>
      </c>
      <c r="K39" s="117" t="s">
        <v>982</v>
      </c>
      <c r="L39" s="111" t="s">
        <v>568</v>
      </c>
      <c r="M39" s="111" t="s">
        <v>569</v>
      </c>
      <c r="N39" s="111" t="s">
        <v>570</v>
      </c>
      <c r="O39" s="80">
        <v>2</v>
      </c>
      <c r="P39" s="80">
        <v>3</v>
      </c>
      <c r="Q39" s="80">
        <f t="shared" si="10"/>
        <v>6</v>
      </c>
      <c r="R39" s="80" t="str">
        <f t="shared" si="5"/>
        <v>MEDIO</v>
      </c>
      <c r="S39" s="80">
        <v>10</v>
      </c>
      <c r="T39" s="80">
        <f t="shared" si="6"/>
        <v>60</v>
      </c>
      <c r="U39" s="80" t="str">
        <f t="shared" si="7"/>
        <v>III</v>
      </c>
      <c r="V39" s="114" t="s">
        <v>950</v>
      </c>
      <c r="W39" s="80">
        <v>23</v>
      </c>
      <c r="X39" s="80" t="s">
        <v>983</v>
      </c>
      <c r="Y39" s="80" t="s">
        <v>14</v>
      </c>
      <c r="Z39" s="80" t="s">
        <v>548</v>
      </c>
      <c r="AA39" s="80" t="s">
        <v>548</v>
      </c>
      <c r="AB39" s="80" t="s">
        <v>548</v>
      </c>
      <c r="AC39" s="115" t="s">
        <v>571</v>
      </c>
      <c r="AD39" s="80" t="s">
        <v>557</v>
      </c>
    </row>
    <row r="40" spans="2:30" ht="409.5" x14ac:dyDescent="0.25">
      <c r="B40" s="81" t="s">
        <v>318</v>
      </c>
      <c r="C40" s="97" t="s">
        <v>357</v>
      </c>
      <c r="D40" s="88" t="s">
        <v>358</v>
      </c>
      <c r="E40" s="89" t="s">
        <v>359</v>
      </c>
      <c r="F40" s="89" t="s">
        <v>360</v>
      </c>
      <c r="G40" s="98" t="s">
        <v>323</v>
      </c>
      <c r="H40" s="99"/>
      <c r="I40" s="81" t="s">
        <v>334</v>
      </c>
      <c r="J40" s="80" t="s">
        <v>335</v>
      </c>
      <c r="K40" s="153" t="s">
        <v>967</v>
      </c>
      <c r="L40" s="111" t="s">
        <v>572</v>
      </c>
      <c r="M40" s="111" t="s">
        <v>578</v>
      </c>
      <c r="N40" s="111" t="s">
        <v>574</v>
      </c>
      <c r="O40" s="80">
        <v>2</v>
      </c>
      <c r="P40" s="80">
        <v>3</v>
      </c>
      <c r="Q40" s="80">
        <f t="shared" si="10"/>
        <v>6</v>
      </c>
      <c r="R40" s="80" t="str">
        <f t="shared" si="5"/>
        <v>MEDIO</v>
      </c>
      <c r="S40" s="80">
        <v>10</v>
      </c>
      <c r="T40" s="80">
        <f t="shared" si="6"/>
        <v>60</v>
      </c>
      <c r="U40" s="80" t="str">
        <f t="shared" si="7"/>
        <v>III</v>
      </c>
      <c r="V40" s="114" t="s">
        <v>950</v>
      </c>
      <c r="W40" s="80">
        <v>23</v>
      </c>
      <c r="X40" s="80" t="s">
        <v>575</v>
      </c>
      <c r="Y40" s="80" t="s">
        <v>14</v>
      </c>
      <c r="Z40" s="80" t="s">
        <v>548</v>
      </c>
      <c r="AA40" s="80" t="s">
        <v>548</v>
      </c>
      <c r="AB40" s="80" t="s">
        <v>548</v>
      </c>
      <c r="AC40" s="115" t="s">
        <v>576</v>
      </c>
      <c r="AD40" s="80" t="s">
        <v>577</v>
      </c>
    </row>
    <row r="41" spans="2:30" ht="409.5" x14ac:dyDescent="0.25">
      <c r="B41" s="81" t="s">
        <v>318</v>
      </c>
      <c r="C41" s="97" t="s">
        <v>357</v>
      </c>
      <c r="D41" s="88" t="s">
        <v>358</v>
      </c>
      <c r="E41" s="89" t="s">
        <v>359</v>
      </c>
      <c r="F41" s="89" t="s">
        <v>360</v>
      </c>
      <c r="G41" s="98" t="s">
        <v>323</v>
      </c>
      <c r="H41" s="99"/>
      <c r="I41" s="81" t="s">
        <v>336</v>
      </c>
      <c r="J41" s="80" t="s">
        <v>335</v>
      </c>
      <c r="K41" s="153" t="s">
        <v>975</v>
      </c>
      <c r="L41" s="111" t="s">
        <v>572</v>
      </c>
      <c r="M41" s="111" t="s">
        <v>578</v>
      </c>
      <c r="N41" s="111" t="s">
        <v>574</v>
      </c>
      <c r="O41" s="80">
        <v>2</v>
      </c>
      <c r="P41" s="80">
        <v>3</v>
      </c>
      <c r="Q41" s="80">
        <f t="shared" si="10"/>
        <v>6</v>
      </c>
      <c r="R41" s="80" t="str">
        <f t="shared" si="5"/>
        <v>MEDIO</v>
      </c>
      <c r="S41" s="80">
        <v>10</v>
      </c>
      <c r="T41" s="80">
        <f t="shared" si="6"/>
        <v>60</v>
      </c>
      <c r="U41" s="80" t="str">
        <f t="shared" si="7"/>
        <v>III</v>
      </c>
      <c r="V41" s="114" t="s">
        <v>950</v>
      </c>
      <c r="W41" s="80">
        <v>23</v>
      </c>
      <c r="X41" s="80" t="s">
        <v>575</v>
      </c>
      <c r="Y41" s="80" t="s">
        <v>14</v>
      </c>
      <c r="Z41" s="80" t="s">
        <v>548</v>
      </c>
      <c r="AA41" s="80" t="s">
        <v>548</v>
      </c>
      <c r="AB41" s="80" t="s">
        <v>548</v>
      </c>
      <c r="AC41" s="115" t="s">
        <v>576</v>
      </c>
      <c r="AD41" s="80" t="s">
        <v>577</v>
      </c>
    </row>
    <row r="42" spans="2:30" ht="409.5" x14ac:dyDescent="0.25">
      <c r="B42" s="83" t="s">
        <v>318</v>
      </c>
      <c r="C42" s="100" t="s">
        <v>357</v>
      </c>
      <c r="D42" s="101" t="s">
        <v>358</v>
      </c>
      <c r="E42" s="92" t="s">
        <v>359</v>
      </c>
      <c r="F42" s="92" t="s">
        <v>360</v>
      </c>
      <c r="G42" s="102" t="s">
        <v>323</v>
      </c>
      <c r="H42" s="103"/>
      <c r="I42" s="83" t="s">
        <v>337</v>
      </c>
      <c r="J42" s="84" t="s">
        <v>335</v>
      </c>
      <c r="K42" s="153" t="s">
        <v>975</v>
      </c>
      <c r="L42" s="111" t="s">
        <v>572</v>
      </c>
      <c r="M42" s="111" t="s">
        <v>578</v>
      </c>
      <c r="N42" s="111" t="s">
        <v>574</v>
      </c>
      <c r="O42" s="84">
        <v>2</v>
      </c>
      <c r="P42" s="84">
        <v>3</v>
      </c>
      <c r="Q42" s="84">
        <f t="shared" si="10"/>
        <v>6</v>
      </c>
      <c r="R42" s="84" t="str">
        <f t="shared" si="5"/>
        <v>MEDIO</v>
      </c>
      <c r="S42" s="84">
        <v>10</v>
      </c>
      <c r="T42" s="84">
        <f t="shared" si="6"/>
        <v>60</v>
      </c>
      <c r="U42" s="84" t="str">
        <f t="shared" si="7"/>
        <v>III</v>
      </c>
      <c r="V42" s="114" t="s">
        <v>950</v>
      </c>
      <c r="W42" s="84">
        <v>23</v>
      </c>
      <c r="X42" s="84" t="s">
        <v>575</v>
      </c>
      <c r="Y42" s="84" t="s">
        <v>14</v>
      </c>
      <c r="Z42" s="84" t="s">
        <v>548</v>
      </c>
      <c r="AA42" s="84" t="s">
        <v>548</v>
      </c>
      <c r="AB42" s="84" t="s">
        <v>548</v>
      </c>
      <c r="AC42" s="115" t="s">
        <v>576</v>
      </c>
      <c r="AD42" s="84" t="s">
        <v>577</v>
      </c>
    </row>
    <row r="43" spans="2:30" ht="409.5" x14ac:dyDescent="0.25">
      <c r="B43" s="81" t="s">
        <v>318</v>
      </c>
      <c r="C43" s="97" t="s">
        <v>357</v>
      </c>
      <c r="D43" s="88" t="s">
        <v>358</v>
      </c>
      <c r="E43" s="89" t="s">
        <v>359</v>
      </c>
      <c r="F43" s="89" t="s">
        <v>360</v>
      </c>
      <c r="G43" s="98" t="s">
        <v>323</v>
      </c>
      <c r="H43" s="99"/>
      <c r="I43" s="81" t="s">
        <v>338</v>
      </c>
      <c r="J43" s="80" t="s">
        <v>335</v>
      </c>
      <c r="K43" s="153" t="s">
        <v>975</v>
      </c>
      <c r="L43" s="111" t="s">
        <v>572</v>
      </c>
      <c r="M43" s="111" t="s">
        <v>578</v>
      </c>
      <c r="N43" s="111" t="s">
        <v>574</v>
      </c>
      <c r="O43" s="80">
        <v>2</v>
      </c>
      <c r="P43" s="80">
        <v>3</v>
      </c>
      <c r="Q43" s="80">
        <f t="shared" si="10"/>
        <v>6</v>
      </c>
      <c r="R43" s="80" t="str">
        <f t="shared" si="5"/>
        <v>MEDIO</v>
      </c>
      <c r="S43" s="80">
        <v>10</v>
      </c>
      <c r="T43" s="80">
        <f t="shared" si="6"/>
        <v>60</v>
      </c>
      <c r="U43" s="80" t="str">
        <f t="shared" si="7"/>
        <v>III</v>
      </c>
      <c r="V43" s="114" t="s">
        <v>950</v>
      </c>
      <c r="W43" s="80">
        <v>23</v>
      </c>
      <c r="X43" s="80" t="s">
        <v>575</v>
      </c>
      <c r="Y43" s="80" t="s">
        <v>14</v>
      </c>
      <c r="Z43" s="80" t="s">
        <v>548</v>
      </c>
      <c r="AA43" s="80" t="s">
        <v>548</v>
      </c>
      <c r="AB43" s="80" t="s">
        <v>548</v>
      </c>
      <c r="AC43" s="115" t="s">
        <v>576</v>
      </c>
      <c r="AD43" s="80" t="s">
        <v>577</v>
      </c>
    </row>
    <row r="44" spans="2:30" ht="409.5" x14ac:dyDescent="0.25">
      <c r="B44" s="83" t="s">
        <v>318</v>
      </c>
      <c r="C44" s="100" t="s">
        <v>357</v>
      </c>
      <c r="D44" s="101" t="s">
        <v>358</v>
      </c>
      <c r="E44" s="92" t="s">
        <v>359</v>
      </c>
      <c r="F44" s="92" t="s">
        <v>360</v>
      </c>
      <c r="G44" s="102" t="s">
        <v>323</v>
      </c>
      <c r="H44" s="103"/>
      <c r="I44" s="83" t="s">
        <v>339</v>
      </c>
      <c r="J44" s="84" t="s">
        <v>340</v>
      </c>
      <c r="K44" s="153" t="s">
        <v>964</v>
      </c>
      <c r="L44" s="82" t="s">
        <v>579</v>
      </c>
      <c r="M44" s="117" t="s">
        <v>580</v>
      </c>
      <c r="N44" s="117" t="s">
        <v>581</v>
      </c>
      <c r="O44" s="84">
        <v>2</v>
      </c>
      <c r="P44" s="84">
        <v>3</v>
      </c>
      <c r="Q44" s="84">
        <f t="shared" si="10"/>
        <v>6</v>
      </c>
      <c r="R44" s="84" t="str">
        <f t="shared" si="5"/>
        <v>MEDIO</v>
      </c>
      <c r="S44" s="84">
        <v>10</v>
      </c>
      <c r="T44" s="84">
        <f t="shared" si="6"/>
        <v>60</v>
      </c>
      <c r="U44" s="84" t="str">
        <f t="shared" si="7"/>
        <v>III</v>
      </c>
      <c r="V44" s="114" t="s">
        <v>950</v>
      </c>
      <c r="W44" s="84">
        <v>23</v>
      </c>
      <c r="X44" s="84" t="s">
        <v>582</v>
      </c>
      <c r="Y44" s="84" t="s">
        <v>14</v>
      </c>
      <c r="Z44" s="84" t="s">
        <v>548</v>
      </c>
      <c r="AA44" s="84" t="s">
        <v>548</v>
      </c>
      <c r="AB44" s="84" t="s">
        <v>583</v>
      </c>
      <c r="AC44" s="118" t="s">
        <v>584</v>
      </c>
      <c r="AD44" s="84" t="s">
        <v>577</v>
      </c>
    </row>
    <row r="45" spans="2:30" ht="409.5" x14ac:dyDescent="0.25">
      <c r="B45" s="83" t="s">
        <v>318</v>
      </c>
      <c r="C45" s="100" t="s">
        <v>357</v>
      </c>
      <c r="D45" s="101" t="s">
        <v>358</v>
      </c>
      <c r="E45" s="92" t="s">
        <v>359</v>
      </c>
      <c r="F45" s="92" t="s">
        <v>360</v>
      </c>
      <c r="G45" s="102" t="s">
        <v>323</v>
      </c>
      <c r="H45" s="103"/>
      <c r="I45" s="83" t="s">
        <v>341</v>
      </c>
      <c r="J45" s="84" t="s">
        <v>340</v>
      </c>
      <c r="K45" s="117" t="s">
        <v>965</v>
      </c>
      <c r="L45" s="117" t="s">
        <v>579</v>
      </c>
      <c r="M45" s="117" t="s">
        <v>661</v>
      </c>
      <c r="N45" s="117" t="s">
        <v>662</v>
      </c>
      <c r="O45" s="84">
        <v>2</v>
      </c>
      <c r="P45" s="84">
        <v>3</v>
      </c>
      <c r="Q45" s="84">
        <f t="shared" si="10"/>
        <v>6</v>
      </c>
      <c r="R45" s="84" t="str">
        <f t="shared" si="5"/>
        <v>MEDIO</v>
      </c>
      <c r="S45" s="84">
        <v>10</v>
      </c>
      <c r="T45" s="84">
        <f t="shared" si="6"/>
        <v>60</v>
      </c>
      <c r="U45" s="84" t="str">
        <f t="shared" si="7"/>
        <v>III</v>
      </c>
      <c r="V45" s="114" t="s">
        <v>950</v>
      </c>
      <c r="W45" s="84">
        <v>23</v>
      </c>
      <c r="X45" s="84" t="s">
        <v>588</v>
      </c>
      <c r="Y45" s="84" t="s">
        <v>14</v>
      </c>
      <c r="Z45" s="84" t="s">
        <v>548</v>
      </c>
      <c r="AA45" s="84" t="s">
        <v>548</v>
      </c>
      <c r="AB45" s="84" t="s">
        <v>583</v>
      </c>
      <c r="AC45" s="118" t="s">
        <v>589</v>
      </c>
      <c r="AD45" s="84" t="s">
        <v>577</v>
      </c>
    </row>
    <row r="46" spans="2:30" ht="409.5" x14ac:dyDescent="0.25">
      <c r="B46" s="83" t="s">
        <v>318</v>
      </c>
      <c r="C46" s="100" t="s">
        <v>357</v>
      </c>
      <c r="D46" s="101" t="s">
        <v>358</v>
      </c>
      <c r="E46" s="92" t="s">
        <v>359</v>
      </c>
      <c r="F46" s="92" t="s">
        <v>360</v>
      </c>
      <c r="G46" s="102" t="s">
        <v>323</v>
      </c>
      <c r="H46" s="103"/>
      <c r="I46" s="83" t="s">
        <v>342</v>
      </c>
      <c r="J46" s="84" t="s">
        <v>343</v>
      </c>
      <c r="K46" s="153" t="s">
        <v>977</v>
      </c>
      <c r="L46" s="117" t="s">
        <v>548</v>
      </c>
      <c r="M46" s="117" t="s">
        <v>590</v>
      </c>
      <c r="N46" s="117" t="s">
        <v>591</v>
      </c>
      <c r="O46" s="84">
        <v>1</v>
      </c>
      <c r="P46" s="84">
        <v>3</v>
      </c>
      <c r="Q46" s="84">
        <f>O46*P46</f>
        <v>3</v>
      </c>
      <c r="R46" s="84" t="str">
        <f t="shared" si="5"/>
        <v>BAJO</v>
      </c>
      <c r="S46" s="84">
        <v>10</v>
      </c>
      <c r="T46" s="84">
        <f t="shared" si="6"/>
        <v>30</v>
      </c>
      <c r="U46" s="84" t="str">
        <f t="shared" si="7"/>
        <v>III</v>
      </c>
      <c r="V46" s="114" t="s">
        <v>950</v>
      </c>
      <c r="W46" s="84">
        <v>23</v>
      </c>
      <c r="X46" s="84" t="s">
        <v>978</v>
      </c>
      <c r="Y46" s="84" t="s">
        <v>14</v>
      </c>
      <c r="Z46" s="84" t="s">
        <v>592</v>
      </c>
      <c r="AA46" s="84" t="s">
        <v>593</v>
      </c>
      <c r="AB46" s="84" t="s">
        <v>548</v>
      </c>
      <c r="AC46" s="118" t="s">
        <v>663</v>
      </c>
      <c r="AD46" s="84" t="s">
        <v>595</v>
      </c>
    </row>
    <row r="47" spans="2:30" ht="409.5" x14ac:dyDescent="0.25">
      <c r="B47" s="83" t="s">
        <v>318</v>
      </c>
      <c r="C47" s="100" t="s">
        <v>357</v>
      </c>
      <c r="D47" s="101" t="s">
        <v>358</v>
      </c>
      <c r="E47" s="92" t="s">
        <v>359</v>
      </c>
      <c r="F47" s="92" t="s">
        <v>360</v>
      </c>
      <c r="G47" s="102" t="s">
        <v>323</v>
      </c>
      <c r="H47" s="103"/>
      <c r="I47" s="83" t="s">
        <v>344</v>
      </c>
      <c r="J47" s="84" t="s">
        <v>343</v>
      </c>
      <c r="K47" s="154" t="s">
        <v>969</v>
      </c>
      <c r="L47" s="117" t="s">
        <v>596</v>
      </c>
      <c r="M47" s="117" t="s">
        <v>597</v>
      </c>
      <c r="N47" s="117" t="s">
        <v>598</v>
      </c>
      <c r="O47" s="84">
        <v>1</v>
      </c>
      <c r="P47" s="84">
        <v>2</v>
      </c>
      <c r="Q47" s="84">
        <f>O47*P47</f>
        <v>2</v>
      </c>
      <c r="R47" s="84" t="str">
        <f t="shared" si="5"/>
        <v>BAJO</v>
      </c>
      <c r="S47" s="84">
        <v>25</v>
      </c>
      <c r="T47" s="84">
        <f t="shared" si="6"/>
        <v>50</v>
      </c>
      <c r="U47" s="84" t="str">
        <f t="shared" si="7"/>
        <v>III</v>
      </c>
      <c r="V47" s="114" t="s">
        <v>950</v>
      </c>
      <c r="W47" s="84">
        <v>23</v>
      </c>
      <c r="X47" s="84" t="s">
        <v>599</v>
      </c>
      <c r="Y47" s="84" t="s">
        <v>14</v>
      </c>
      <c r="Z47" s="84" t="s">
        <v>600</v>
      </c>
      <c r="AA47" s="84" t="s">
        <v>601</v>
      </c>
      <c r="AB47" s="84" t="s">
        <v>602</v>
      </c>
      <c r="AC47" s="118" t="s">
        <v>603</v>
      </c>
      <c r="AD47" s="84" t="s">
        <v>604</v>
      </c>
    </row>
    <row r="48" spans="2:30" ht="409.5" x14ac:dyDescent="0.25">
      <c r="B48" s="83" t="s">
        <v>318</v>
      </c>
      <c r="C48" s="100" t="s">
        <v>357</v>
      </c>
      <c r="D48" s="101" t="s">
        <v>358</v>
      </c>
      <c r="E48" s="92" t="s">
        <v>359</v>
      </c>
      <c r="F48" s="92" t="s">
        <v>360</v>
      </c>
      <c r="G48" s="102" t="s">
        <v>323</v>
      </c>
      <c r="H48" s="103"/>
      <c r="I48" s="83" t="s">
        <v>345</v>
      </c>
      <c r="J48" s="84" t="s">
        <v>343</v>
      </c>
      <c r="K48" s="153" t="s">
        <v>972</v>
      </c>
      <c r="L48" s="82" t="s">
        <v>605</v>
      </c>
      <c r="M48" s="82" t="s">
        <v>606</v>
      </c>
      <c r="N48" s="82" t="s">
        <v>548</v>
      </c>
      <c r="O48" s="84">
        <v>1</v>
      </c>
      <c r="P48" s="84">
        <v>2</v>
      </c>
      <c r="Q48" s="84">
        <f t="shared" si="10"/>
        <v>2</v>
      </c>
      <c r="R48" s="84" t="str">
        <f t="shared" si="5"/>
        <v>BAJO</v>
      </c>
      <c r="S48" s="84">
        <v>10</v>
      </c>
      <c r="T48" s="84">
        <f t="shared" si="6"/>
        <v>20</v>
      </c>
      <c r="U48" s="84" t="str">
        <f t="shared" si="7"/>
        <v>IV</v>
      </c>
      <c r="V48" s="119" t="str">
        <f t="shared" ref="V48:V58" si="11">IF(U48="IV","Aceptable",IF(U48="III","Aceptable con control existente",IF(U48="II","Aceptable con control especifico", IF(U48="I","No Aceptable",FALSE))))</f>
        <v>Aceptable</v>
      </c>
      <c r="W48" s="84">
        <v>23</v>
      </c>
      <c r="X48" s="84" t="s">
        <v>607</v>
      </c>
      <c r="Y48" s="84" t="s">
        <v>14</v>
      </c>
      <c r="Z48" s="84" t="s">
        <v>548</v>
      </c>
      <c r="AA48" s="84" t="s">
        <v>548</v>
      </c>
      <c r="AB48" s="84" t="s">
        <v>608</v>
      </c>
      <c r="AC48" s="118" t="s">
        <v>609</v>
      </c>
      <c r="AD48" s="84" t="s">
        <v>577</v>
      </c>
    </row>
    <row r="49" spans="2:30" ht="409.5" x14ac:dyDescent="0.25">
      <c r="B49" s="83" t="s">
        <v>318</v>
      </c>
      <c r="C49" s="100" t="s">
        <v>357</v>
      </c>
      <c r="D49" s="101" t="s">
        <v>358</v>
      </c>
      <c r="E49" s="92" t="s">
        <v>359</v>
      </c>
      <c r="F49" s="92" t="s">
        <v>360</v>
      </c>
      <c r="G49" s="102" t="s">
        <v>323</v>
      </c>
      <c r="H49" s="103"/>
      <c r="I49" s="83" t="s">
        <v>346</v>
      </c>
      <c r="J49" s="84" t="s">
        <v>343</v>
      </c>
      <c r="K49" s="153" t="s">
        <v>972</v>
      </c>
      <c r="L49" s="117" t="s">
        <v>610</v>
      </c>
      <c r="M49" s="117" t="s">
        <v>664</v>
      </c>
      <c r="N49" s="117" t="s">
        <v>612</v>
      </c>
      <c r="O49" s="84">
        <v>2</v>
      </c>
      <c r="P49" s="84">
        <v>3</v>
      </c>
      <c r="Q49" s="84">
        <f>O49*P49</f>
        <v>6</v>
      </c>
      <c r="R49" s="84" t="str">
        <f t="shared" si="5"/>
        <v>MEDIO</v>
      </c>
      <c r="S49" s="84">
        <v>25</v>
      </c>
      <c r="T49" s="84">
        <f t="shared" si="6"/>
        <v>150</v>
      </c>
      <c r="U49" s="84" t="str">
        <f t="shared" si="7"/>
        <v>II</v>
      </c>
      <c r="V49" s="84" t="str">
        <f t="shared" si="11"/>
        <v>Aceptable con control especifico</v>
      </c>
      <c r="W49" s="84">
        <v>23</v>
      </c>
      <c r="X49" s="84" t="s">
        <v>607</v>
      </c>
      <c r="Y49" s="84" t="s">
        <v>14</v>
      </c>
      <c r="Z49" s="84" t="s">
        <v>548</v>
      </c>
      <c r="AA49" s="84" t="s">
        <v>548</v>
      </c>
      <c r="AB49" s="84" t="s">
        <v>613</v>
      </c>
      <c r="AC49" s="118" t="s">
        <v>614</v>
      </c>
      <c r="AD49" s="84" t="s">
        <v>615</v>
      </c>
    </row>
    <row r="50" spans="2:30" ht="409.5" x14ac:dyDescent="0.25">
      <c r="B50" s="83" t="s">
        <v>318</v>
      </c>
      <c r="C50" s="100" t="s">
        <v>357</v>
      </c>
      <c r="D50" s="101" t="s">
        <v>358</v>
      </c>
      <c r="E50" s="92" t="s">
        <v>359</v>
      </c>
      <c r="F50" s="92" t="s">
        <v>360</v>
      </c>
      <c r="G50" s="102" t="s">
        <v>323</v>
      </c>
      <c r="H50" s="103"/>
      <c r="I50" s="83" t="s">
        <v>347</v>
      </c>
      <c r="J50" s="84" t="s">
        <v>343</v>
      </c>
      <c r="K50" s="153" t="s">
        <v>972</v>
      </c>
      <c r="L50" s="120" t="s">
        <v>616</v>
      </c>
      <c r="M50" s="121" t="s">
        <v>617</v>
      </c>
      <c r="N50" s="120" t="s">
        <v>548</v>
      </c>
      <c r="O50" s="84">
        <v>1</v>
      </c>
      <c r="P50" s="84">
        <v>2</v>
      </c>
      <c r="Q50" s="84">
        <f t="shared" si="10"/>
        <v>2</v>
      </c>
      <c r="R50" s="84" t="str">
        <f t="shared" si="5"/>
        <v>BAJO</v>
      </c>
      <c r="S50" s="84">
        <v>25</v>
      </c>
      <c r="T50" s="84">
        <f t="shared" si="6"/>
        <v>50</v>
      </c>
      <c r="U50" s="84" t="str">
        <f t="shared" si="7"/>
        <v>III</v>
      </c>
      <c r="V50" s="114" t="s">
        <v>950</v>
      </c>
      <c r="W50" s="84">
        <v>23</v>
      </c>
      <c r="X50" s="84" t="s">
        <v>607</v>
      </c>
      <c r="Y50" s="84" t="s">
        <v>14</v>
      </c>
      <c r="Z50" s="84" t="s">
        <v>548</v>
      </c>
      <c r="AA50" s="84" t="s">
        <v>548</v>
      </c>
      <c r="AB50" s="84" t="s">
        <v>548</v>
      </c>
      <c r="AC50" s="118" t="s">
        <v>618</v>
      </c>
      <c r="AD50" s="84" t="s">
        <v>619</v>
      </c>
    </row>
    <row r="51" spans="2:30" ht="409.5" x14ac:dyDescent="0.25">
      <c r="B51" s="83" t="s">
        <v>318</v>
      </c>
      <c r="C51" s="100" t="s">
        <v>357</v>
      </c>
      <c r="D51" s="101" t="s">
        <v>358</v>
      </c>
      <c r="E51" s="92" t="s">
        <v>359</v>
      </c>
      <c r="F51" s="92" t="s">
        <v>360</v>
      </c>
      <c r="G51" s="102" t="s">
        <v>323</v>
      </c>
      <c r="H51" s="103"/>
      <c r="I51" s="83" t="s">
        <v>348</v>
      </c>
      <c r="J51" s="84" t="s">
        <v>343</v>
      </c>
      <c r="K51" s="153" t="s">
        <v>972</v>
      </c>
      <c r="L51" s="117" t="s">
        <v>620</v>
      </c>
      <c r="M51" s="117" t="s">
        <v>621</v>
      </c>
      <c r="N51" s="117" t="s">
        <v>622</v>
      </c>
      <c r="O51" s="84">
        <v>2</v>
      </c>
      <c r="P51" s="84">
        <v>2</v>
      </c>
      <c r="Q51" s="84">
        <v>6</v>
      </c>
      <c r="R51" s="84" t="str">
        <f t="shared" si="5"/>
        <v>MEDIO</v>
      </c>
      <c r="S51" s="84">
        <v>10</v>
      </c>
      <c r="T51" s="84">
        <f t="shared" si="6"/>
        <v>60</v>
      </c>
      <c r="U51" s="84" t="str">
        <f t="shared" si="7"/>
        <v>III</v>
      </c>
      <c r="V51" s="114" t="s">
        <v>950</v>
      </c>
      <c r="W51" s="84">
        <v>23</v>
      </c>
      <c r="X51" s="84" t="s">
        <v>607</v>
      </c>
      <c r="Y51" s="84" t="s">
        <v>14</v>
      </c>
      <c r="Z51" s="84" t="s">
        <v>548</v>
      </c>
      <c r="AA51" s="84" t="s">
        <v>548</v>
      </c>
      <c r="AB51" s="84" t="s">
        <v>548</v>
      </c>
      <c r="AC51" s="118" t="s">
        <v>623</v>
      </c>
      <c r="AD51" s="84" t="s">
        <v>624</v>
      </c>
    </row>
    <row r="52" spans="2:30" ht="409.5" x14ac:dyDescent="0.25">
      <c r="B52" s="83" t="s">
        <v>318</v>
      </c>
      <c r="C52" s="100" t="s">
        <v>357</v>
      </c>
      <c r="D52" s="101" t="s">
        <v>358</v>
      </c>
      <c r="E52" s="92" t="s">
        <v>359</v>
      </c>
      <c r="F52" s="92" t="s">
        <v>360</v>
      </c>
      <c r="G52" s="102" t="s">
        <v>323</v>
      </c>
      <c r="H52" s="103"/>
      <c r="I52" s="83" t="s">
        <v>349</v>
      </c>
      <c r="J52" s="84" t="s">
        <v>343</v>
      </c>
      <c r="K52" s="153" t="s">
        <v>989</v>
      </c>
      <c r="L52" s="117" t="s">
        <v>637</v>
      </c>
      <c r="M52" s="117" t="s">
        <v>626</v>
      </c>
      <c r="N52" s="117" t="s">
        <v>627</v>
      </c>
      <c r="O52" s="84">
        <v>1</v>
      </c>
      <c r="P52" s="84">
        <v>1</v>
      </c>
      <c r="Q52" s="84">
        <f t="shared" ref="Q52:Q81" si="12">O52*P52</f>
        <v>1</v>
      </c>
      <c r="R52" s="84" t="str">
        <f t="shared" si="5"/>
        <v>BAJO</v>
      </c>
      <c r="S52" s="84">
        <v>25</v>
      </c>
      <c r="T52" s="84">
        <f t="shared" si="6"/>
        <v>25</v>
      </c>
      <c r="U52" s="84" t="str">
        <f t="shared" si="7"/>
        <v>III</v>
      </c>
      <c r="V52" s="114" t="s">
        <v>950</v>
      </c>
      <c r="W52" s="84">
        <v>23</v>
      </c>
      <c r="X52" s="84" t="s">
        <v>628</v>
      </c>
      <c r="Y52" s="84" t="s">
        <v>14</v>
      </c>
      <c r="Z52" s="84" t="s">
        <v>548</v>
      </c>
      <c r="AA52" s="84" t="s">
        <v>548</v>
      </c>
      <c r="AB52" s="84" t="s">
        <v>548</v>
      </c>
      <c r="AC52" s="118" t="s">
        <v>629</v>
      </c>
      <c r="AD52" s="84" t="s">
        <v>630</v>
      </c>
    </row>
    <row r="53" spans="2:30" ht="409.5" x14ac:dyDescent="0.25">
      <c r="B53" s="83" t="s">
        <v>318</v>
      </c>
      <c r="C53" s="100" t="s">
        <v>357</v>
      </c>
      <c r="D53" s="101" t="s">
        <v>358</v>
      </c>
      <c r="E53" s="92" t="s">
        <v>359</v>
      </c>
      <c r="F53" s="92" t="s">
        <v>360</v>
      </c>
      <c r="G53" s="102" t="s">
        <v>323</v>
      </c>
      <c r="H53" s="103"/>
      <c r="I53" s="83" t="s">
        <v>363</v>
      </c>
      <c r="J53" s="84" t="s">
        <v>343</v>
      </c>
      <c r="K53" s="155" t="s">
        <v>966</v>
      </c>
      <c r="L53" s="117" t="s">
        <v>631</v>
      </c>
      <c r="M53" s="117" t="s">
        <v>632</v>
      </c>
      <c r="N53" s="117" t="s">
        <v>633</v>
      </c>
      <c r="O53" s="84">
        <v>2</v>
      </c>
      <c r="P53" s="84">
        <v>2</v>
      </c>
      <c r="Q53" s="84">
        <f t="shared" si="12"/>
        <v>4</v>
      </c>
      <c r="R53" s="84" t="str">
        <f t="shared" si="5"/>
        <v>BAJO</v>
      </c>
      <c r="S53" s="84">
        <v>100</v>
      </c>
      <c r="T53" s="84">
        <f t="shared" si="6"/>
        <v>400</v>
      </c>
      <c r="U53" s="84" t="str">
        <f t="shared" si="7"/>
        <v>II</v>
      </c>
      <c r="V53" s="84" t="str">
        <f t="shared" si="11"/>
        <v>Aceptable con control especifico</v>
      </c>
      <c r="W53" s="84">
        <v>23</v>
      </c>
      <c r="X53" s="84" t="s">
        <v>634</v>
      </c>
      <c r="Y53" s="84" t="s">
        <v>14</v>
      </c>
      <c r="Z53" s="84" t="s">
        <v>548</v>
      </c>
      <c r="AA53" s="84" t="s">
        <v>548</v>
      </c>
      <c r="AB53" s="84" t="s">
        <v>548</v>
      </c>
      <c r="AC53" s="122" t="s">
        <v>665</v>
      </c>
      <c r="AD53" s="84" t="s">
        <v>666</v>
      </c>
    </row>
    <row r="54" spans="2:30" ht="409.5" x14ac:dyDescent="0.25">
      <c r="B54" s="83" t="s">
        <v>318</v>
      </c>
      <c r="C54" s="100" t="s">
        <v>357</v>
      </c>
      <c r="D54" s="101" t="s">
        <v>358</v>
      </c>
      <c r="E54" s="92" t="s">
        <v>359</v>
      </c>
      <c r="F54" s="92" t="s">
        <v>360</v>
      </c>
      <c r="G54" s="102" t="s">
        <v>323</v>
      </c>
      <c r="H54" s="103"/>
      <c r="I54" s="83" t="s">
        <v>364</v>
      </c>
      <c r="J54" s="84" t="s">
        <v>343</v>
      </c>
      <c r="K54" s="153" t="s">
        <v>981</v>
      </c>
      <c r="L54" s="117" t="s">
        <v>637</v>
      </c>
      <c r="M54" s="117" t="s">
        <v>638</v>
      </c>
      <c r="N54" s="117" t="s">
        <v>639</v>
      </c>
      <c r="O54" s="84">
        <v>2</v>
      </c>
      <c r="P54" s="84">
        <v>3</v>
      </c>
      <c r="Q54" s="84">
        <f t="shared" si="12"/>
        <v>6</v>
      </c>
      <c r="R54" s="84" t="str">
        <f t="shared" si="5"/>
        <v>MEDIO</v>
      </c>
      <c r="S54" s="84">
        <v>10</v>
      </c>
      <c r="T54" s="84">
        <f t="shared" si="6"/>
        <v>60</v>
      </c>
      <c r="U54" s="84" t="str">
        <f t="shared" si="7"/>
        <v>III</v>
      </c>
      <c r="V54" s="114" t="s">
        <v>950</v>
      </c>
      <c r="W54" s="84">
        <v>23</v>
      </c>
      <c r="X54" s="84" t="s">
        <v>634</v>
      </c>
      <c r="Y54" s="84" t="s">
        <v>14</v>
      </c>
      <c r="Z54" s="84" t="s">
        <v>548</v>
      </c>
      <c r="AA54" s="84" t="s">
        <v>548</v>
      </c>
      <c r="AB54" s="84" t="s">
        <v>548</v>
      </c>
      <c r="AC54" s="118" t="s">
        <v>640</v>
      </c>
      <c r="AD54" s="84" t="s">
        <v>641</v>
      </c>
    </row>
    <row r="55" spans="2:30" ht="409.5" x14ac:dyDescent="0.25">
      <c r="B55" s="81" t="s">
        <v>318</v>
      </c>
      <c r="C55" s="97" t="s">
        <v>357</v>
      </c>
      <c r="D55" s="88" t="s">
        <v>358</v>
      </c>
      <c r="E55" s="89" t="s">
        <v>359</v>
      </c>
      <c r="F55" s="89" t="s">
        <v>360</v>
      </c>
      <c r="G55" s="98" t="s">
        <v>323</v>
      </c>
      <c r="H55" s="99"/>
      <c r="I55" s="81" t="s">
        <v>352</v>
      </c>
      <c r="J55" s="80" t="s">
        <v>353</v>
      </c>
      <c r="K55" s="156" t="s">
        <v>979</v>
      </c>
      <c r="L55" s="111" t="s">
        <v>642</v>
      </c>
      <c r="M55" s="111" t="s">
        <v>643</v>
      </c>
      <c r="N55" s="111" t="s">
        <v>644</v>
      </c>
      <c r="O55" s="80">
        <v>1</v>
      </c>
      <c r="P55" s="80">
        <v>2</v>
      </c>
      <c r="Q55" s="80">
        <f t="shared" si="12"/>
        <v>2</v>
      </c>
      <c r="R55" s="80" t="str">
        <f t="shared" si="5"/>
        <v>BAJO</v>
      </c>
      <c r="S55" s="80">
        <v>10</v>
      </c>
      <c r="T55" s="80">
        <f t="shared" si="6"/>
        <v>20</v>
      </c>
      <c r="U55" s="80" t="str">
        <f t="shared" si="7"/>
        <v>IV</v>
      </c>
      <c r="V55" s="110" t="s">
        <v>129</v>
      </c>
      <c r="W55" s="80">
        <v>23</v>
      </c>
      <c r="X55" s="80" t="s">
        <v>645</v>
      </c>
      <c r="Y55" s="80" t="s">
        <v>14</v>
      </c>
      <c r="Z55" s="80" t="s">
        <v>548</v>
      </c>
      <c r="AA55" s="80" t="s">
        <v>548</v>
      </c>
      <c r="AB55" s="80" t="s">
        <v>548</v>
      </c>
      <c r="AC55" s="123" t="s">
        <v>646</v>
      </c>
      <c r="AD55" s="111" t="s">
        <v>647</v>
      </c>
    </row>
    <row r="56" spans="2:30" ht="409.5" x14ac:dyDescent="0.25">
      <c r="B56" s="81" t="s">
        <v>318</v>
      </c>
      <c r="C56" s="97" t="s">
        <v>357</v>
      </c>
      <c r="D56" s="88" t="s">
        <v>358</v>
      </c>
      <c r="E56" s="89" t="s">
        <v>359</v>
      </c>
      <c r="F56" s="89" t="s">
        <v>360</v>
      </c>
      <c r="G56" s="98" t="s">
        <v>323</v>
      </c>
      <c r="H56" s="99"/>
      <c r="I56" s="81" t="s">
        <v>354</v>
      </c>
      <c r="J56" s="80" t="s">
        <v>353</v>
      </c>
      <c r="K56" s="153" t="s">
        <v>987</v>
      </c>
      <c r="L56" s="111" t="s">
        <v>648</v>
      </c>
      <c r="M56" s="111" t="s">
        <v>643</v>
      </c>
      <c r="N56" s="111" t="s">
        <v>644</v>
      </c>
      <c r="O56" s="80">
        <v>2</v>
      </c>
      <c r="P56" s="80">
        <v>1</v>
      </c>
      <c r="Q56" s="80">
        <f>O56*P56</f>
        <v>2</v>
      </c>
      <c r="R56" s="80" t="str">
        <f t="shared" si="5"/>
        <v>BAJO</v>
      </c>
      <c r="S56" s="80">
        <v>25</v>
      </c>
      <c r="T56" s="80">
        <f t="shared" si="6"/>
        <v>50</v>
      </c>
      <c r="U56" s="80" t="str">
        <f t="shared" si="7"/>
        <v>III</v>
      </c>
      <c r="V56" s="114" t="s">
        <v>950</v>
      </c>
      <c r="W56" s="80">
        <v>23</v>
      </c>
      <c r="X56" s="80" t="s">
        <v>645</v>
      </c>
      <c r="Y56" s="80" t="s">
        <v>14</v>
      </c>
      <c r="Z56" s="80" t="s">
        <v>548</v>
      </c>
      <c r="AA56" s="80" t="s">
        <v>548</v>
      </c>
      <c r="AB56" s="80" t="s">
        <v>548</v>
      </c>
      <c r="AC56" s="123" t="s">
        <v>649</v>
      </c>
      <c r="AD56" s="111" t="s">
        <v>647</v>
      </c>
    </row>
    <row r="57" spans="2:30" ht="409.5" x14ac:dyDescent="0.25">
      <c r="B57" s="81" t="s">
        <v>318</v>
      </c>
      <c r="C57" s="97" t="s">
        <v>357</v>
      </c>
      <c r="D57" s="88" t="s">
        <v>358</v>
      </c>
      <c r="E57" s="89" t="s">
        <v>359</v>
      </c>
      <c r="F57" s="89" t="s">
        <v>360</v>
      </c>
      <c r="G57" s="98" t="s">
        <v>323</v>
      </c>
      <c r="H57" s="99"/>
      <c r="I57" s="81" t="s">
        <v>355</v>
      </c>
      <c r="J57" s="80" t="s">
        <v>353</v>
      </c>
      <c r="K57" s="2" t="s">
        <v>987</v>
      </c>
      <c r="L57" s="111" t="s">
        <v>650</v>
      </c>
      <c r="M57" s="111" t="s">
        <v>643</v>
      </c>
      <c r="N57" s="111" t="s">
        <v>644</v>
      </c>
      <c r="O57" s="80">
        <v>2</v>
      </c>
      <c r="P57" s="80">
        <v>1</v>
      </c>
      <c r="Q57" s="80">
        <f>O57*P57</f>
        <v>2</v>
      </c>
      <c r="R57" s="80" t="str">
        <f t="shared" si="5"/>
        <v>BAJO</v>
      </c>
      <c r="S57" s="80">
        <v>25</v>
      </c>
      <c r="T57" s="80">
        <f t="shared" si="6"/>
        <v>50</v>
      </c>
      <c r="U57" s="80" t="str">
        <f t="shared" si="7"/>
        <v>III</v>
      </c>
      <c r="V57" s="114" t="s">
        <v>950</v>
      </c>
      <c r="W57" s="80">
        <v>23</v>
      </c>
      <c r="X57" s="80" t="s">
        <v>645</v>
      </c>
      <c r="Y57" s="80" t="s">
        <v>14</v>
      </c>
      <c r="Z57" s="80" t="s">
        <v>548</v>
      </c>
      <c r="AA57" s="80" t="s">
        <v>548</v>
      </c>
      <c r="AB57" s="80" t="s">
        <v>548</v>
      </c>
      <c r="AC57" s="124" t="s">
        <v>651</v>
      </c>
      <c r="AD57" s="111" t="s">
        <v>647</v>
      </c>
    </row>
    <row r="58" spans="2:30" ht="409.5" x14ac:dyDescent="0.25">
      <c r="B58" s="81" t="s">
        <v>318</v>
      </c>
      <c r="C58" s="97" t="s">
        <v>357</v>
      </c>
      <c r="D58" s="88" t="s">
        <v>358</v>
      </c>
      <c r="E58" s="89" t="s">
        <v>359</v>
      </c>
      <c r="F58" s="89" t="s">
        <v>360</v>
      </c>
      <c r="G58" s="98" t="s">
        <v>323</v>
      </c>
      <c r="H58" s="99"/>
      <c r="I58" s="81" t="s">
        <v>356</v>
      </c>
      <c r="J58" s="80" t="s">
        <v>353</v>
      </c>
      <c r="K58" s="154" t="s">
        <v>976</v>
      </c>
      <c r="L58" s="111" t="s">
        <v>652</v>
      </c>
      <c r="M58" s="111" t="s">
        <v>643</v>
      </c>
      <c r="N58" s="111" t="s">
        <v>644</v>
      </c>
      <c r="O58" s="80">
        <v>1</v>
      </c>
      <c r="P58" s="80">
        <v>1</v>
      </c>
      <c r="Q58" s="80">
        <f t="shared" si="12"/>
        <v>1</v>
      </c>
      <c r="R58" s="80" t="str">
        <f t="shared" si="5"/>
        <v>BAJO</v>
      </c>
      <c r="S58" s="80">
        <v>10</v>
      </c>
      <c r="T58" s="80">
        <f t="shared" si="6"/>
        <v>10</v>
      </c>
      <c r="U58" s="80" t="str">
        <f t="shared" si="7"/>
        <v>IV</v>
      </c>
      <c r="V58" s="110" t="str">
        <f t="shared" si="11"/>
        <v>Aceptable</v>
      </c>
      <c r="W58" s="80">
        <v>23</v>
      </c>
      <c r="X58" s="80" t="s">
        <v>645</v>
      </c>
      <c r="Y58" s="80" t="s">
        <v>14</v>
      </c>
      <c r="Z58" s="80" t="s">
        <v>548</v>
      </c>
      <c r="AA58" s="80" t="s">
        <v>548</v>
      </c>
      <c r="AB58" s="80" t="s">
        <v>548</v>
      </c>
      <c r="AC58" s="124" t="s">
        <v>653</v>
      </c>
      <c r="AD58" s="111" t="s">
        <v>647</v>
      </c>
    </row>
    <row r="59" spans="2:30" ht="409.5" x14ac:dyDescent="0.25">
      <c r="B59" s="81" t="s">
        <v>318</v>
      </c>
      <c r="C59" s="97" t="s">
        <v>365</v>
      </c>
      <c r="D59" s="97" t="s">
        <v>366</v>
      </c>
      <c r="E59" s="89" t="s">
        <v>367</v>
      </c>
      <c r="F59" s="89" t="s">
        <v>368</v>
      </c>
      <c r="G59" s="89" t="s">
        <v>323</v>
      </c>
      <c r="H59" s="89"/>
      <c r="I59" s="88" t="s">
        <v>324</v>
      </c>
      <c r="J59" s="89" t="s">
        <v>325</v>
      </c>
      <c r="K59" s="117" t="s">
        <v>963</v>
      </c>
      <c r="L59" s="86" t="s">
        <v>548</v>
      </c>
      <c r="M59" s="86" t="s">
        <v>549</v>
      </c>
      <c r="N59" s="86" t="s">
        <v>667</v>
      </c>
      <c r="O59" s="80">
        <v>2</v>
      </c>
      <c r="P59" s="80">
        <v>1</v>
      </c>
      <c r="Q59" s="80">
        <f t="shared" si="12"/>
        <v>2</v>
      </c>
      <c r="R59" s="80" t="str">
        <f t="shared" si="5"/>
        <v>BAJO</v>
      </c>
      <c r="S59" s="80">
        <v>10</v>
      </c>
      <c r="T59" s="80">
        <f t="shared" si="6"/>
        <v>20</v>
      </c>
      <c r="U59" s="80" t="str">
        <f t="shared" si="7"/>
        <v>IV</v>
      </c>
      <c r="V59" s="110" t="s">
        <v>129</v>
      </c>
      <c r="W59" s="80">
        <v>10</v>
      </c>
      <c r="X59" s="111" t="s">
        <v>655</v>
      </c>
      <c r="Y59" s="80" t="s">
        <v>14</v>
      </c>
      <c r="Z59" s="80" t="s">
        <v>548</v>
      </c>
      <c r="AA59" s="80" t="s">
        <v>548</v>
      </c>
      <c r="AB59" s="80" t="s">
        <v>548</v>
      </c>
      <c r="AC59" s="127" t="s">
        <v>656</v>
      </c>
      <c r="AD59" s="80" t="s">
        <v>553</v>
      </c>
    </row>
    <row r="60" spans="2:30" ht="409.5" x14ac:dyDescent="0.25">
      <c r="B60" s="81" t="s">
        <v>318</v>
      </c>
      <c r="C60" s="97" t="s">
        <v>365</v>
      </c>
      <c r="D60" s="97" t="s">
        <v>366</v>
      </c>
      <c r="E60" s="89" t="s">
        <v>367</v>
      </c>
      <c r="F60" s="89" t="s">
        <v>368</v>
      </c>
      <c r="G60" s="89" t="s">
        <v>323</v>
      </c>
      <c r="H60" s="89"/>
      <c r="I60" s="88" t="s">
        <v>327</v>
      </c>
      <c r="J60" s="80" t="s">
        <v>328</v>
      </c>
      <c r="K60" s="153" t="s">
        <v>984</v>
      </c>
      <c r="L60" s="111" t="s">
        <v>548</v>
      </c>
      <c r="M60" s="111" t="s">
        <v>548</v>
      </c>
      <c r="N60" s="111" t="s">
        <v>554</v>
      </c>
      <c r="O60" s="80">
        <v>1</v>
      </c>
      <c r="P60" s="80">
        <v>3</v>
      </c>
      <c r="Q60" s="80">
        <f t="shared" si="12"/>
        <v>3</v>
      </c>
      <c r="R60" s="80" t="str">
        <f t="shared" si="5"/>
        <v>BAJO</v>
      </c>
      <c r="S60" s="80">
        <v>10</v>
      </c>
      <c r="T60" s="80">
        <f t="shared" si="6"/>
        <v>30</v>
      </c>
      <c r="U60" s="80" t="str">
        <f t="shared" si="7"/>
        <v>III</v>
      </c>
      <c r="V60" s="110" t="s">
        <v>129</v>
      </c>
      <c r="W60" s="80">
        <v>10</v>
      </c>
      <c r="X60" s="111" t="s">
        <v>657</v>
      </c>
      <c r="Y60" s="80" t="s">
        <v>14</v>
      </c>
      <c r="Z60" s="80" t="s">
        <v>548</v>
      </c>
      <c r="AA60" s="80" t="s">
        <v>548</v>
      </c>
      <c r="AB60" s="80" t="s">
        <v>548</v>
      </c>
      <c r="AC60" s="112" t="s">
        <v>556</v>
      </c>
      <c r="AD60" s="80" t="s">
        <v>658</v>
      </c>
    </row>
    <row r="61" spans="2:30" ht="409.5" x14ac:dyDescent="0.25">
      <c r="B61" s="81" t="s">
        <v>318</v>
      </c>
      <c r="C61" s="97" t="s">
        <v>365</v>
      </c>
      <c r="D61" s="97" t="s">
        <v>366</v>
      </c>
      <c r="E61" s="89" t="s">
        <v>367</v>
      </c>
      <c r="F61" s="89" t="s">
        <v>368</v>
      </c>
      <c r="G61" s="89" t="s">
        <v>323</v>
      </c>
      <c r="H61" s="89"/>
      <c r="I61" s="81" t="s">
        <v>330</v>
      </c>
      <c r="J61" s="80" t="s">
        <v>328</v>
      </c>
      <c r="K61" s="80" t="s">
        <v>561</v>
      </c>
      <c r="L61" s="111" t="s">
        <v>558</v>
      </c>
      <c r="M61" s="111" t="s">
        <v>659</v>
      </c>
      <c r="N61" s="111" t="s">
        <v>560</v>
      </c>
      <c r="O61" s="80">
        <v>1</v>
      </c>
      <c r="P61" s="80">
        <v>1</v>
      </c>
      <c r="Q61" s="80">
        <f t="shared" si="12"/>
        <v>1</v>
      </c>
      <c r="R61" s="80" t="str">
        <f t="shared" si="5"/>
        <v>BAJO</v>
      </c>
      <c r="S61" s="80">
        <v>10</v>
      </c>
      <c r="T61" s="80">
        <f t="shared" si="6"/>
        <v>10</v>
      </c>
      <c r="U61" s="80" t="str">
        <f t="shared" si="7"/>
        <v>IV</v>
      </c>
      <c r="V61" s="110" t="s">
        <v>129</v>
      </c>
      <c r="W61" s="80">
        <v>10</v>
      </c>
      <c r="X61" s="80" t="s">
        <v>974</v>
      </c>
      <c r="Y61" s="80" t="s">
        <v>14</v>
      </c>
      <c r="Z61" s="80" t="s">
        <v>548</v>
      </c>
      <c r="AA61" s="80" t="s">
        <v>548</v>
      </c>
      <c r="AB61" s="80" t="s">
        <v>548</v>
      </c>
      <c r="AC61" s="113" t="s">
        <v>562</v>
      </c>
      <c r="AD61" s="80" t="s">
        <v>557</v>
      </c>
    </row>
    <row r="62" spans="2:30" ht="409.5" x14ac:dyDescent="0.25">
      <c r="B62" s="81" t="s">
        <v>318</v>
      </c>
      <c r="C62" s="97" t="s">
        <v>365</v>
      </c>
      <c r="D62" s="97" t="s">
        <v>366</v>
      </c>
      <c r="E62" s="89" t="s">
        <v>367</v>
      </c>
      <c r="F62" s="89" t="s">
        <v>368</v>
      </c>
      <c r="G62" s="89" t="s">
        <v>323</v>
      </c>
      <c r="H62" s="89"/>
      <c r="I62" s="81" t="s">
        <v>332</v>
      </c>
      <c r="J62" s="80" t="s">
        <v>328</v>
      </c>
      <c r="K62" s="153" t="s">
        <v>985</v>
      </c>
      <c r="L62" s="111" t="s">
        <v>548</v>
      </c>
      <c r="M62" s="111" t="s">
        <v>660</v>
      </c>
      <c r="N62" s="111" t="s">
        <v>564</v>
      </c>
      <c r="O62" s="80">
        <v>2</v>
      </c>
      <c r="P62" s="80">
        <v>2</v>
      </c>
      <c r="Q62" s="80">
        <f t="shared" si="12"/>
        <v>4</v>
      </c>
      <c r="R62" s="80" t="str">
        <f t="shared" si="5"/>
        <v>BAJO</v>
      </c>
      <c r="S62" s="80">
        <v>10</v>
      </c>
      <c r="T62" s="80">
        <f t="shared" si="6"/>
        <v>40</v>
      </c>
      <c r="U62" s="80" t="str">
        <f t="shared" si="7"/>
        <v>III</v>
      </c>
      <c r="V62" s="114" t="s">
        <v>950</v>
      </c>
      <c r="W62" s="80">
        <v>10</v>
      </c>
      <c r="X62" s="80" t="s">
        <v>566</v>
      </c>
      <c r="Y62" s="80" t="s">
        <v>14</v>
      </c>
      <c r="Z62" s="80" t="s">
        <v>548</v>
      </c>
      <c r="AA62" s="80" t="s">
        <v>548</v>
      </c>
      <c r="AB62" s="80" t="s">
        <v>548</v>
      </c>
      <c r="AC62" s="115" t="s">
        <v>567</v>
      </c>
      <c r="AD62" s="80" t="s">
        <v>557</v>
      </c>
    </row>
    <row r="63" spans="2:30" ht="409.5" x14ac:dyDescent="0.25">
      <c r="B63" s="81" t="s">
        <v>318</v>
      </c>
      <c r="C63" s="97" t="s">
        <v>365</v>
      </c>
      <c r="D63" s="97" t="s">
        <v>366</v>
      </c>
      <c r="E63" s="89" t="s">
        <v>367</v>
      </c>
      <c r="F63" s="89" t="s">
        <v>368</v>
      </c>
      <c r="G63" s="89" t="s">
        <v>323</v>
      </c>
      <c r="H63" s="89"/>
      <c r="I63" s="81" t="s">
        <v>333</v>
      </c>
      <c r="J63" s="80" t="s">
        <v>328</v>
      </c>
      <c r="K63" s="117" t="s">
        <v>982</v>
      </c>
      <c r="L63" s="111" t="s">
        <v>568</v>
      </c>
      <c r="M63" s="111" t="s">
        <v>569</v>
      </c>
      <c r="N63" s="111" t="s">
        <v>570</v>
      </c>
      <c r="O63" s="80">
        <v>2</v>
      </c>
      <c r="P63" s="80">
        <v>3</v>
      </c>
      <c r="Q63" s="80">
        <f t="shared" si="12"/>
        <v>6</v>
      </c>
      <c r="R63" s="80" t="str">
        <f t="shared" si="5"/>
        <v>MEDIO</v>
      </c>
      <c r="S63" s="80">
        <v>10</v>
      </c>
      <c r="T63" s="80">
        <f t="shared" si="6"/>
        <v>60</v>
      </c>
      <c r="U63" s="80" t="str">
        <f t="shared" si="7"/>
        <v>III</v>
      </c>
      <c r="V63" s="114" t="s">
        <v>950</v>
      </c>
      <c r="W63" s="80">
        <v>10</v>
      </c>
      <c r="X63" s="80" t="s">
        <v>983</v>
      </c>
      <c r="Y63" s="80" t="s">
        <v>14</v>
      </c>
      <c r="Z63" s="80" t="s">
        <v>548</v>
      </c>
      <c r="AA63" s="80" t="s">
        <v>548</v>
      </c>
      <c r="AB63" s="80" t="s">
        <v>548</v>
      </c>
      <c r="AC63" s="115" t="s">
        <v>571</v>
      </c>
      <c r="AD63" s="80" t="s">
        <v>557</v>
      </c>
    </row>
    <row r="64" spans="2:30" ht="409.5" x14ac:dyDescent="0.25">
      <c r="B64" s="81" t="s">
        <v>318</v>
      </c>
      <c r="C64" s="97" t="s">
        <v>365</v>
      </c>
      <c r="D64" s="97" t="s">
        <v>366</v>
      </c>
      <c r="E64" s="89" t="s">
        <v>367</v>
      </c>
      <c r="F64" s="89" t="s">
        <v>368</v>
      </c>
      <c r="G64" s="89" t="s">
        <v>323</v>
      </c>
      <c r="H64" s="89"/>
      <c r="I64" s="81" t="s">
        <v>334</v>
      </c>
      <c r="J64" s="80" t="s">
        <v>335</v>
      </c>
      <c r="K64" s="153" t="s">
        <v>967</v>
      </c>
      <c r="L64" s="111" t="s">
        <v>572</v>
      </c>
      <c r="M64" s="111" t="s">
        <v>578</v>
      </c>
      <c r="N64" s="111" t="s">
        <v>574</v>
      </c>
      <c r="O64" s="80">
        <v>2</v>
      </c>
      <c r="P64" s="80">
        <v>3</v>
      </c>
      <c r="Q64" s="80">
        <f t="shared" si="12"/>
        <v>6</v>
      </c>
      <c r="R64" s="80" t="str">
        <f t="shared" si="5"/>
        <v>MEDIO</v>
      </c>
      <c r="S64" s="80">
        <v>10</v>
      </c>
      <c r="T64" s="80">
        <f t="shared" si="6"/>
        <v>60</v>
      </c>
      <c r="U64" s="80" t="str">
        <f t="shared" si="7"/>
        <v>III</v>
      </c>
      <c r="V64" s="114" t="s">
        <v>950</v>
      </c>
      <c r="W64" s="80">
        <v>10</v>
      </c>
      <c r="X64" s="80" t="s">
        <v>575</v>
      </c>
      <c r="Y64" s="80" t="s">
        <v>14</v>
      </c>
      <c r="Z64" s="80" t="s">
        <v>548</v>
      </c>
      <c r="AA64" s="80" t="s">
        <v>548</v>
      </c>
      <c r="AB64" s="80" t="s">
        <v>548</v>
      </c>
      <c r="AC64" s="115" t="s">
        <v>576</v>
      </c>
      <c r="AD64" s="80" t="s">
        <v>577</v>
      </c>
    </row>
    <row r="65" spans="2:30" ht="409.5" x14ac:dyDescent="0.25">
      <c r="B65" s="81" t="s">
        <v>318</v>
      </c>
      <c r="C65" s="97" t="s">
        <v>365</v>
      </c>
      <c r="D65" s="97" t="s">
        <v>366</v>
      </c>
      <c r="E65" s="89" t="s">
        <v>367</v>
      </c>
      <c r="F65" s="89" t="s">
        <v>368</v>
      </c>
      <c r="G65" s="89" t="s">
        <v>323</v>
      </c>
      <c r="H65" s="89"/>
      <c r="I65" s="81" t="s">
        <v>336</v>
      </c>
      <c r="J65" s="80" t="s">
        <v>335</v>
      </c>
      <c r="K65" s="153" t="s">
        <v>975</v>
      </c>
      <c r="L65" s="111" t="s">
        <v>572</v>
      </c>
      <c r="M65" s="111" t="s">
        <v>578</v>
      </c>
      <c r="N65" s="111" t="s">
        <v>574</v>
      </c>
      <c r="O65" s="80">
        <v>2</v>
      </c>
      <c r="P65" s="80">
        <v>3</v>
      </c>
      <c r="Q65" s="80">
        <f t="shared" si="12"/>
        <v>6</v>
      </c>
      <c r="R65" s="80" t="str">
        <f t="shared" si="5"/>
        <v>MEDIO</v>
      </c>
      <c r="S65" s="80">
        <v>10</v>
      </c>
      <c r="T65" s="80">
        <f t="shared" si="6"/>
        <v>60</v>
      </c>
      <c r="U65" s="80" t="str">
        <f t="shared" si="7"/>
        <v>III</v>
      </c>
      <c r="V65" s="114" t="s">
        <v>950</v>
      </c>
      <c r="W65" s="80">
        <v>10</v>
      </c>
      <c r="X65" s="80" t="s">
        <v>575</v>
      </c>
      <c r="Y65" s="80" t="s">
        <v>14</v>
      </c>
      <c r="Z65" s="80" t="s">
        <v>548</v>
      </c>
      <c r="AA65" s="80" t="s">
        <v>548</v>
      </c>
      <c r="AB65" s="80" t="s">
        <v>548</v>
      </c>
      <c r="AC65" s="115" t="s">
        <v>576</v>
      </c>
      <c r="AD65" s="80" t="s">
        <v>577</v>
      </c>
    </row>
    <row r="66" spans="2:30" ht="409.5" x14ac:dyDescent="0.25">
      <c r="B66" s="83" t="s">
        <v>318</v>
      </c>
      <c r="C66" s="100" t="s">
        <v>365</v>
      </c>
      <c r="D66" s="100" t="s">
        <v>366</v>
      </c>
      <c r="E66" s="92" t="s">
        <v>367</v>
      </c>
      <c r="F66" s="92" t="s">
        <v>368</v>
      </c>
      <c r="G66" s="92" t="s">
        <v>323</v>
      </c>
      <c r="H66" s="92"/>
      <c r="I66" s="83" t="s">
        <v>337</v>
      </c>
      <c r="J66" s="84" t="s">
        <v>335</v>
      </c>
      <c r="L66" s="111" t="s">
        <v>572</v>
      </c>
      <c r="M66" s="111" t="s">
        <v>578</v>
      </c>
      <c r="N66" s="111" t="s">
        <v>574</v>
      </c>
      <c r="O66" s="84">
        <v>2</v>
      </c>
      <c r="P66" s="84">
        <v>3</v>
      </c>
      <c r="Q66" s="84">
        <f t="shared" si="12"/>
        <v>6</v>
      </c>
      <c r="R66" s="84" t="str">
        <f t="shared" si="5"/>
        <v>MEDIO</v>
      </c>
      <c r="S66" s="84">
        <v>10</v>
      </c>
      <c r="T66" s="84">
        <f t="shared" si="6"/>
        <v>60</v>
      </c>
      <c r="U66" s="84" t="str">
        <f t="shared" si="7"/>
        <v>III</v>
      </c>
      <c r="V66" s="114" t="s">
        <v>950</v>
      </c>
      <c r="W66" s="84">
        <v>10</v>
      </c>
      <c r="X66" s="84" t="s">
        <v>575</v>
      </c>
      <c r="Y66" s="84" t="s">
        <v>14</v>
      </c>
      <c r="Z66" s="84" t="s">
        <v>548</v>
      </c>
      <c r="AA66" s="84" t="s">
        <v>548</v>
      </c>
      <c r="AB66" s="84" t="s">
        <v>548</v>
      </c>
      <c r="AC66" s="115" t="s">
        <v>576</v>
      </c>
      <c r="AD66" s="84" t="s">
        <v>577</v>
      </c>
    </row>
    <row r="67" spans="2:30" ht="409.5" x14ac:dyDescent="0.25">
      <c r="B67" s="81" t="s">
        <v>318</v>
      </c>
      <c r="C67" s="97" t="s">
        <v>365</v>
      </c>
      <c r="D67" s="97" t="s">
        <v>366</v>
      </c>
      <c r="E67" s="89" t="s">
        <v>367</v>
      </c>
      <c r="F67" s="89" t="s">
        <v>368</v>
      </c>
      <c r="G67" s="89" t="s">
        <v>323</v>
      </c>
      <c r="H67" s="89"/>
      <c r="I67" s="81" t="s">
        <v>338</v>
      </c>
      <c r="J67" s="80" t="s">
        <v>335</v>
      </c>
      <c r="K67" s="153" t="s">
        <v>975</v>
      </c>
      <c r="L67" s="111" t="s">
        <v>572</v>
      </c>
      <c r="M67" s="111" t="s">
        <v>578</v>
      </c>
      <c r="N67" s="111" t="s">
        <v>574</v>
      </c>
      <c r="O67" s="80">
        <v>2</v>
      </c>
      <c r="P67" s="80">
        <v>3</v>
      </c>
      <c r="Q67" s="80">
        <f t="shared" si="12"/>
        <v>6</v>
      </c>
      <c r="R67" s="80" t="str">
        <f t="shared" si="5"/>
        <v>MEDIO</v>
      </c>
      <c r="S67" s="80">
        <v>10</v>
      </c>
      <c r="T67" s="80">
        <f t="shared" si="6"/>
        <v>60</v>
      </c>
      <c r="U67" s="80" t="str">
        <f t="shared" si="7"/>
        <v>III</v>
      </c>
      <c r="V67" s="114" t="s">
        <v>950</v>
      </c>
      <c r="W67" s="80">
        <v>10</v>
      </c>
      <c r="X67" s="80" t="s">
        <v>575</v>
      </c>
      <c r="Y67" s="80" t="s">
        <v>14</v>
      </c>
      <c r="Z67" s="80" t="s">
        <v>548</v>
      </c>
      <c r="AA67" s="80" t="s">
        <v>548</v>
      </c>
      <c r="AB67" s="80" t="s">
        <v>548</v>
      </c>
      <c r="AC67" s="115" t="s">
        <v>576</v>
      </c>
      <c r="AD67" s="80" t="s">
        <v>577</v>
      </c>
    </row>
    <row r="68" spans="2:30" ht="409.5" x14ac:dyDescent="0.25">
      <c r="B68" s="81" t="s">
        <v>318</v>
      </c>
      <c r="C68" s="97" t="s">
        <v>365</v>
      </c>
      <c r="D68" s="97" t="s">
        <v>366</v>
      </c>
      <c r="E68" s="89" t="s">
        <v>367</v>
      </c>
      <c r="F68" s="89" t="s">
        <v>368</v>
      </c>
      <c r="G68" s="89" t="s">
        <v>323</v>
      </c>
      <c r="H68" s="89"/>
      <c r="I68" s="81" t="s">
        <v>369</v>
      </c>
      <c r="J68" s="80" t="s">
        <v>340</v>
      </c>
      <c r="K68" s="153" t="s">
        <v>964</v>
      </c>
      <c r="L68" s="111"/>
      <c r="M68" s="111"/>
      <c r="N68" s="111"/>
      <c r="O68" s="80">
        <v>2</v>
      </c>
      <c r="P68" s="80">
        <v>3</v>
      </c>
      <c r="Q68" s="80">
        <f t="shared" si="12"/>
        <v>6</v>
      </c>
      <c r="R68" s="80" t="str">
        <f t="shared" si="5"/>
        <v>MEDIO</v>
      </c>
      <c r="S68" s="80">
        <v>10</v>
      </c>
      <c r="T68" s="80">
        <f t="shared" si="6"/>
        <v>60</v>
      </c>
      <c r="U68" s="80" t="str">
        <f t="shared" si="7"/>
        <v>III</v>
      </c>
      <c r="V68" s="114" t="s">
        <v>950</v>
      </c>
      <c r="W68" s="80">
        <v>10</v>
      </c>
      <c r="X68" s="80" t="s">
        <v>668</v>
      </c>
      <c r="Y68" s="80" t="s">
        <v>14</v>
      </c>
      <c r="Z68" s="84" t="s">
        <v>548</v>
      </c>
      <c r="AA68" s="84" t="s">
        <v>548</v>
      </c>
      <c r="AB68" s="84" t="s">
        <v>583</v>
      </c>
      <c r="AC68" s="80" t="s">
        <v>669</v>
      </c>
      <c r="AD68" s="80" t="s">
        <v>577</v>
      </c>
    </row>
    <row r="69" spans="2:30" ht="409.5" x14ac:dyDescent="0.25">
      <c r="B69" s="83" t="s">
        <v>318</v>
      </c>
      <c r="C69" s="100" t="s">
        <v>365</v>
      </c>
      <c r="D69" s="100" t="s">
        <v>366</v>
      </c>
      <c r="E69" s="92" t="s">
        <v>367</v>
      </c>
      <c r="F69" s="92" t="s">
        <v>368</v>
      </c>
      <c r="G69" s="92" t="s">
        <v>323</v>
      </c>
      <c r="H69" s="92"/>
      <c r="I69" s="83" t="s">
        <v>342</v>
      </c>
      <c r="J69" s="84" t="s">
        <v>343</v>
      </c>
      <c r="K69" s="153" t="s">
        <v>977</v>
      </c>
      <c r="L69" s="117" t="s">
        <v>548</v>
      </c>
      <c r="M69" s="117" t="s">
        <v>590</v>
      </c>
      <c r="N69" s="117" t="s">
        <v>591</v>
      </c>
      <c r="O69" s="84">
        <v>1</v>
      </c>
      <c r="P69" s="84">
        <v>3</v>
      </c>
      <c r="Q69" s="84">
        <f t="shared" si="12"/>
        <v>3</v>
      </c>
      <c r="R69" s="84" t="str">
        <f t="shared" si="5"/>
        <v>BAJO</v>
      </c>
      <c r="S69" s="84">
        <v>10</v>
      </c>
      <c r="T69" s="84">
        <f t="shared" si="6"/>
        <v>30</v>
      </c>
      <c r="U69" s="84" t="str">
        <f t="shared" si="7"/>
        <v>III</v>
      </c>
      <c r="V69" s="114" t="s">
        <v>950</v>
      </c>
      <c r="W69" s="84">
        <v>10</v>
      </c>
      <c r="X69" s="84" t="s">
        <v>978</v>
      </c>
      <c r="Y69" s="84" t="s">
        <v>14</v>
      </c>
      <c r="Z69" s="84" t="s">
        <v>592</v>
      </c>
      <c r="AA69" s="84" t="s">
        <v>593</v>
      </c>
      <c r="AB69" s="84" t="s">
        <v>548</v>
      </c>
      <c r="AC69" s="118" t="s">
        <v>663</v>
      </c>
      <c r="AD69" s="84" t="s">
        <v>595</v>
      </c>
    </row>
    <row r="70" spans="2:30" ht="409.5" x14ac:dyDescent="0.25">
      <c r="B70" s="83" t="s">
        <v>318</v>
      </c>
      <c r="C70" s="100" t="s">
        <v>365</v>
      </c>
      <c r="D70" s="100" t="s">
        <v>366</v>
      </c>
      <c r="E70" s="92" t="s">
        <v>367</v>
      </c>
      <c r="F70" s="92" t="s">
        <v>368</v>
      </c>
      <c r="G70" s="92" t="s">
        <v>323</v>
      </c>
      <c r="H70" s="92"/>
      <c r="I70" s="83" t="s">
        <v>344</v>
      </c>
      <c r="J70" s="84" t="s">
        <v>343</v>
      </c>
      <c r="K70" s="154" t="s">
        <v>969</v>
      </c>
      <c r="L70" s="117" t="s">
        <v>596</v>
      </c>
      <c r="M70" s="117" t="s">
        <v>597</v>
      </c>
      <c r="N70" s="117" t="s">
        <v>598</v>
      </c>
      <c r="O70" s="84">
        <v>1</v>
      </c>
      <c r="P70" s="84">
        <v>2</v>
      </c>
      <c r="Q70" s="84">
        <f t="shared" si="12"/>
        <v>2</v>
      </c>
      <c r="R70" s="84" t="str">
        <f t="shared" si="5"/>
        <v>BAJO</v>
      </c>
      <c r="S70" s="84">
        <v>25</v>
      </c>
      <c r="T70" s="84">
        <f t="shared" si="6"/>
        <v>50</v>
      </c>
      <c r="U70" s="84" t="str">
        <f t="shared" si="7"/>
        <v>III</v>
      </c>
      <c r="V70" s="114" t="s">
        <v>950</v>
      </c>
      <c r="W70" s="84">
        <v>10</v>
      </c>
      <c r="X70" s="84" t="s">
        <v>599</v>
      </c>
      <c r="Y70" s="84" t="s">
        <v>14</v>
      </c>
      <c r="Z70" s="84" t="s">
        <v>600</v>
      </c>
      <c r="AA70" s="84" t="s">
        <v>601</v>
      </c>
      <c r="AB70" s="84" t="s">
        <v>602</v>
      </c>
      <c r="AC70" s="118" t="s">
        <v>603</v>
      </c>
      <c r="AD70" s="84" t="s">
        <v>604</v>
      </c>
    </row>
    <row r="71" spans="2:30" ht="409.5" x14ac:dyDescent="0.25">
      <c r="B71" s="83" t="s">
        <v>318</v>
      </c>
      <c r="C71" s="100" t="s">
        <v>365</v>
      </c>
      <c r="D71" s="100" t="s">
        <v>366</v>
      </c>
      <c r="E71" s="92" t="s">
        <v>367</v>
      </c>
      <c r="F71" s="92" t="s">
        <v>368</v>
      </c>
      <c r="G71" s="92" t="s">
        <v>323</v>
      </c>
      <c r="H71" s="92"/>
      <c r="I71" s="83" t="s">
        <v>345</v>
      </c>
      <c r="J71" s="84" t="s">
        <v>343</v>
      </c>
      <c r="K71" s="153" t="s">
        <v>972</v>
      </c>
      <c r="L71" s="82" t="s">
        <v>605</v>
      </c>
      <c r="M71" s="82" t="s">
        <v>606</v>
      </c>
      <c r="N71" s="82" t="s">
        <v>548</v>
      </c>
      <c r="O71" s="84">
        <v>2</v>
      </c>
      <c r="P71" s="84">
        <v>3</v>
      </c>
      <c r="Q71" s="84">
        <f t="shared" si="12"/>
        <v>6</v>
      </c>
      <c r="R71" s="84" t="str">
        <f t="shared" si="5"/>
        <v>MEDIO</v>
      </c>
      <c r="S71" s="84">
        <v>10</v>
      </c>
      <c r="T71" s="84">
        <f t="shared" si="6"/>
        <v>60</v>
      </c>
      <c r="U71" s="84" t="str">
        <f t="shared" si="7"/>
        <v>III</v>
      </c>
      <c r="V71" s="119" t="s">
        <v>950</v>
      </c>
      <c r="W71" s="84">
        <v>10</v>
      </c>
      <c r="X71" s="84" t="s">
        <v>607</v>
      </c>
      <c r="Y71" s="84" t="s">
        <v>14</v>
      </c>
      <c r="Z71" s="84" t="s">
        <v>548</v>
      </c>
      <c r="AA71" s="84" t="s">
        <v>548</v>
      </c>
      <c r="AB71" s="84" t="s">
        <v>608</v>
      </c>
      <c r="AC71" s="118" t="s">
        <v>609</v>
      </c>
      <c r="AD71" s="84" t="s">
        <v>577</v>
      </c>
    </row>
    <row r="72" spans="2:30" ht="409.5" x14ac:dyDescent="0.25">
      <c r="B72" s="83" t="s">
        <v>318</v>
      </c>
      <c r="C72" s="100" t="s">
        <v>365</v>
      </c>
      <c r="D72" s="100" t="s">
        <v>366</v>
      </c>
      <c r="E72" s="92" t="s">
        <v>367</v>
      </c>
      <c r="F72" s="92" t="s">
        <v>368</v>
      </c>
      <c r="G72" s="92" t="s">
        <v>323</v>
      </c>
      <c r="H72" s="92"/>
      <c r="I72" s="83" t="s">
        <v>346</v>
      </c>
      <c r="J72" s="84" t="s">
        <v>343</v>
      </c>
      <c r="K72" s="153" t="s">
        <v>972</v>
      </c>
      <c r="L72" s="117" t="s">
        <v>610</v>
      </c>
      <c r="M72" s="117" t="s">
        <v>664</v>
      </c>
      <c r="N72" s="117" t="s">
        <v>612</v>
      </c>
      <c r="O72" s="84">
        <v>2</v>
      </c>
      <c r="P72" s="84">
        <v>3</v>
      </c>
      <c r="Q72" s="84">
        <f>O72*P72</f>
        <v>6</v>
      </c>
      <c r="R72" s="84" t="str">
        <f t="shared" si="5"/>
        <v>MEDIO</v>
      </c>
      <c r="S72" s="84">
        <v>25</v>
      </c>
      <c r="T72" s="84">
        <f t="shared" si="6"/>
        <v>150</v>
      </c>
      <c r="U72" s="84" t="str">
        <f t="shared" si="7"/>
        <v>II</v>
      </c>
      <c r="V72" s="119" t="str">
        <f t="shared" ref="V72:V81" si="13">IF(U72="IV","Aceptable",IF(U72="III","Aceptable con control existente",IF(U72="II","Aceptable con control especifico", IF(U72="I","No Aceptable",FALSE))))</f>
        <v>Aceptable con control especifico</v>
      </c>
      <c r="W72" s="84">
        <v>10</v>
      </c>
      <c r="X72" s="84" t="s">
        <v>607</v>
      </c>
      <c r="Y72" s="84" t="s">
        <v>14</v>
      </c>
      <c r="Z72" s="84" t="s">
        <v>548</v>
      </c>
      <c r="AA72" s="84" t="s">
        <v>548</v>
      </c>
      <c r="AB72" s="84" t="s">
        <v>613</v>
      </c>
      <c r="AC72" s="118" t="s">
        <v>614</v>
      </c>
      <c r="AD72" s="84" t="s">
        <v>615</v>
      </c>
    </row>
    <row r="73" spans="2:30" ht="409.5" x14ac:dyDescent="0.25">
      <c r="B73" s="83" t="s">
        <v>318</v>
      </c>
      <c r="C73" s="100" t="s">
        <v>365</v>
      </c>
      <c r="D73" s="100" t="s">
        <v>366</v>
      </c>
      <c r="E73" s="92" t="s">
        <v>367</v>
      </c>
      <c r="F73" s="92" t="s">
        <v>368</v>
      </c>
      <c r="G73" s="92" t="s">
        <v>323</v>
      </c>
      <c r="H73" s="92"/>
      <c r="I73" s="83" t="s">
        <v>347</v>
      </c>
      <c r="J73" s="84" t="s">
        <v>343</v>
      </c>
      <c r="K73" s="153" t="s">
        <v>972</v>
      </c>
      <c r="L73" s="120" t="s">
        <v>616</v>
      </c>
      <c r="M73" s="121" t="s">
        <v>617</v>
      </c>
      <c r="N73" s="120" t="s">
        <v>548</v>
      </c>
      <c r="O73" s="84">
        <v>2</v>
      </c>
      <c r="P73" s="84">
        <v>3</v>
      </c>
      <c r="Q73" s="84">
        <f t="shared" si="12"/>
        <v>6</v>
      </c>
      <c r="R73" s="84" t="str">
        <f t="shared" si="5"/>
        <v>MEDIO</v>
      </c>
      <c r="S73" s="84">
        <v>10</v>
      </c>
      <c r="T73" s="84">
        <f t="shared" si="6"/>
        <v>60</v>
      </c>
      <c r="U73" s="84" t="str">
        <f t="shared" si="7"/>
        <v>III</v>
      </c>
      <c r="V73" s="119" t="s">
        <v>950</v>
      </c>
      <c r="W73" s="84">
        <v>10</v>
      </c>
      <c r="X73" s="84" t="s">
        <v>607</v>
      </c>
      <c r="Y73" s="84" t="s">
        <v>14</v>
      </c>
      <c r="Z73" s="84" t="s">
        <v>548</v>
      </c>
      <c r="AA73" s="84" t="s">
        <v>548</v>
      </c>
      <c r="AB73" s="84" t="s">
        <v>548</v>
      </c>
      <c r="AC73" s="118" t="s">
        <v>618</v>
      </c>
      <c r="AD73" s="84" t="s">
        <v>619</v>
      </c>
    </row>
    <row r="74" spans="2:30" ht="409.5" x14ac:dyDescent="0.25">
      <c r="B74" s="83" t="s">
        <v>318</v>
      </c>
      <c r="C74" s="100" t="s">
        <v>365</v>
      </c>
      <c r="D74" s="100" t="s">
        <v>366</v>
      </c>
      <c r="E74" s="92" t="s">
        <v>367</v>
      </c>
      <c r="F74" s="92" t="s">
        <v>368</v>
      </c>
      <c r="G74" s="92" t="s">
        <v>323</v>
      </c>
      <c r="H74" s="92"/>
      <c r="I74" s="83" t="s">
        <v>348</v>
      </c>
      <c r="J74" s="84" t="s">
        <v>343</v>
      </c>
      <c r="K74" s="153" t="s">
        <v>972</v>
      </c>
      <c r="L74" s="117" t="s">
        <v>620</v>
      </c>
      <c r="M74" s="117" t="s">
        <v>621</v>
      </c>
      <c r="N74" s="117" t="s">
        <v>622</v>
      </c>
      <c r="O74" s="84">
        <v>2</v>
      </c>
      <c r="P74" s="84">
        <v>2</v>
      </c>
      <c r="Q74" s="84">
        <f>O74*P74</f>
        <v>4</v>
      </c>
      <c r="R74" s="84" t="str">
        <f t="shared" si="5"/>
        <v>BAJO</v>
      </c>
      <c r="S74" s="84">
        <v>10</v>
      </c>
      <c r="T74" s="84">
        <f t="shared" si="6"/>
        <v>40</v>
      </c>
      <c r="U74" s="84" t="str">
        <f t="shared" si="7"/>
        <v>III</v>
      </c>
      <c r="V74" s="119" t="s">
        <v>950</v>
      </c>
      <c r="W74" s="84">
        <v>10</v>
      </c>
      <c r="X74" s="84" t="s">
        <v>607</v>
      </c>
      <c r="Y74" s="84" t="s">
        <v>14</v>
      </c>
      <c r="Z74" s="84" t="s">
        <v>548</v>
      </c>
      <c r="AA74" s="84" t="s">
        <v>548</v>
      </c>
      <c r="AB74" s="84" t="s">
        <v>548</v>
      </c>
      <c r="AC74" s="118" t="s">
        <v>623</v>
      </c>
      <c r="AD74" s="84" t="s">
        <v>624</v>
      </c>
    </row>
    <row r="75" spans="2:30" ht="409.5" x14ac:dyDescent="0.25">
      <c r="B75" s="83" t="s">
        <v>318</v>
      </c>
      <c r="C75" s="100" t="s">
        <v>365</v>
      </c>
      <c r="D75" s="100" t="s">
        <v>366</v>
      </c>
      <c r="E75" s="92" t="s">
        <v>367</v>
      </c>
      <c r="F75" s="92" t="s">
        <v>368</v>
      </c>
      <c r="G75" s="92" t="s">
        <v>323</v>
      </c>
      <c r="H75" s="92"/>
      <c r="I75" s="83" t="s">
        <v>349</v>
      </c>
      <c r="J75" s="84" t="s">
        <v>343</v>
      </c>
      <c r="K75" s="153" t="s">
        <v>989</v>
      </c>
      <c r="L75" s="117" t="s">
        <v>637</v>
      </c>
      <c r="M75" s="117" t="s">
        <v>626</v>
      </c>
      <c r="N75" s="117" t="s">
        <v>627</v>
      </c>
      <c r="O75" s="84">
        <v>1</v>
      </c>
      <c r="P75" s="84">
        <v>3</v>
      </c>
      <c r="Q75" s="84">
        <f t="shared" si="12"/>
        <v>3</v>
      </c>
      <c r="R75" s="84" t="str">
        <f t="shared" si="5"/>
        <v>BAJO</v>
      </c>
      <c r="S75" s="84">
        <v>10</v>
      </c>
      <c r="T75" s="84">
        <f t="shared" si="6"/>
        <v>30</v>
      </c>
      <c r="U75" s="84" t="str">
        <f t="shared" si="7"/>
        <v>III</v>
      </c>
      <c r="V75" s="119" t="s">
        <v>950</v>
      </c>
      <c r="W75" s="84">
        <v>10</v>
      </c>
      <c r="X75" s="84" t="s">
        <v>628</v>
      </c>
      <c r="Y75" s="84" t="s">
        <v>14</v>
      </c>
      <c r="Z75" s="84" t="s">
        <v>548</v>
      </c>
      <c r="AA75" s="84" t="s">
        <v>548</v>
      </c>
      <c r="AB75" s="84" t="s">
        <v>548</v>
      </c>
      <c r="AC75" s="118" t="s">
        <v>629</v>
      </c>
      <c r="AD75" s="84" t="s">
        <v>630</v>
      </c>
    </row>
    <row r="76" spans="2:30" ht="409.5" x14ac:dyDescent="0.25">
      <c r="B76" s="83" t="s">
        <v>318</v>
      </c>
      <c r="C76" s="100" t="s">
        <v>365</v>
      </c>
      <c r="D76" s="100" t="s">
        <v>366</v>
      </c>
      <c r="E76" s="92" t="s">
        <v>367</v>
      </c>
      <c r="F76" s="92" t="s">
        <v>368</v>
      </c>
      <c r="G76" s="92" t="s">
        <v>323</v>
      </c>
      <c r="H76" s="92"/>
      <c r="I76" s="83" t="s">
        <v>363</v>
      </c>
      <c r="J76" s="84" t="s">
        <v>343</v>
      </c>
      <c r="K76" s="155" t="s">
        <v>966</v>
      </c>
      <c r="L76" s="117" t="s">
        <v>631</v>
      </c>
      <c r="M76" s="117" t="s">
        <v>632</v>
      </c>
      <c r="N76" s="117" t="s">
        <v>633</v>
      </c>
      <c r="O76" s="84">
        <v>2</v>
      </c>
      <c r="P76" s="84">
        <v>2</v>
      </c>
      <c r="Q76" s="84">
        <f t="shared" si="12"/>
        <v>4</v>
      </c>
      <c r="R76" s="84" t="str">
        <f t="shared" si="5"/>
        <v>BAJO</v>
      </c>
      <c r="S76" s="84">
        <v>100</v>
      </c>
      <c r="T76" s="84">
        <f>Q76*S76</f>
        <v>400</v>
      </c>
      <c r="U76" s="84" t="str">
        <f t="shared" si="7"/>
        <v>II</v>
      </c>
      <c r="V76" s="84" t="str">
        <f t="shared" si="13"/>
        <v>Aceptable con control especifico</v>
      </c>
      <c r="W76" s="84">
        <v>10</v>
      </c>
      <c r="X76" s="84" t="s">
        <v>634</v>
      </c>
      <c r="Y76" s="84" t="s">
        <v>14</v>
      </c>
      <c r="Z76" s="84" t="s">
        <v>548</v>
      </c>
      <c r="AA76" s="84" t="s">
        <v>548</v>
      </c>
      <c r="AB76" s="84" t="s">
        <v>548</v>
      </c>
      <c r="AC76" s="122" t="s">
        <v>665</v>
      </c>
      <c r="AD76" s="84" t="s">
        <v>666</v>
      </c>
    </row>
    <row r="77" spans="2:30" ht="409.5" x14ac:dyDescent="0.25">
      <c r="B77" s="83" t="s">
        <v>318</v>
      </c>
      <c r="C77" s="100" t="s">
        <v>365</v>
      </c>
      <c r="D77" s="100" t="s">
        <v>366</v>
      </c>
      <c r="E77" s="92" t="s">
        <v>367</v>
      </c>
      <c r="F77" s="92" t="s">
        <v>368</v>
      </c>
      <c r="G77" s="92" t="s">
        <v>323</v>
      </c>
      <c r="H77" s="92"/>
      <c r="I77" s="83" t="s">
        <v>364</v>
      </c>
      <c r="J77" s="84" t="s">
        <v>343</v>
      </c>
      <c r="K77" s="153" t="s">
        <v>981</v>
      </c>
      <c r="L77" s="117" t="s">
        <v>670</v>
      </c>
      <c r="M77" s="117" t="s">
        <v>638</v>
      </c>
      <c r="N77" s="117" t="s">
        <v>671</v>
      </c>
      <c r="O77" s="84">
        <v>2</v>
      </c>
      <c r="P77" s="84">
        <v>2</v>
      </c>
      <c r="Q77" s="84">
        <f t="shared" si="12"/>
        <v>4</v>
      </c>
      <c r="R77" s="84" t="str">
        <f t="shared" si="5"/>
        <v>BAJO</v>
      </c>
      <c r="S77" s="84">
        <v>25</v>
      </c>
      <c r="T77" s="84">
        <f t="shared" ref="T77:T140" si="14">Q77*S77</f>
        <v>100</v>
      </c>
      <c r="U77" s="84" t="str">
        <f t="shared" si="7"/>
        <v>III</v>
      </c>
      <c r="V77" s="119" t="s">
        <v>950</v>
      </c>
      <c r="W77" s="84">
        <v>10</v>
      </c>
      <c r="X77" s="84" t="s">
        <v>634</v>
      </c>
      <c r="Y77" s="84" t="s">
        <v>14</v>
      </c>
      <c r="Z77" s="84" t="s">
        <v>548</v>
      </c>
      <c r="AA77" s="84" t="s">
        <v>548</v>
      </c>
      <c r="AB77" s="84" t="s">
        <v>548</v>
      </c>
      <c r="AC77" s="118" t="s">
        <v>640</v>
      </c>
      <c r="AD77" s="84" t="s">
        <v>641</v>
      </c>
    </row>
    <row r="78" spans="2:30" ht="409.5" x14ac:dyDescent="0.25">
      <c r="B78" s="81" t="s">
        <v>318</v>
      </c>
      <c r="C78" s="97" t="s">
        <v>365</v>
      </c>
      <c r="D78" s="97" t="s">
        <v>366</v>
      </c>
      <c r="E78" s="89" t="s">
        <v>367</v>
      </c>
      <c r="F78" s="89" t="s">
        <v>368</v>
      </c>
      <c r="G78" s="89" t="s">
        <v>323</v>
      </c>
      <c r="H78" s="89"/>
      <c r="I78" s="81" t="s">
        <v>352</v>
      </c>
      <c r="J78" s="80" t="s">
        <v>353</v>
      </c>
      <c r="K78" s="156" t="s">
        <v>979</v>
      </c>
      <c r="L78" s="111" t="s">
        <v>642</v>
      </c>
      <c r="M78" s="111" t="s">
        <v>643</v>
      </c>
      <c r="N78" s="111" t="s">
        <v>644</v>
      </c>
      <c r="O78" s="84">
        <v>2</v>
      </c>
      <c r="P78" s="84">
        <v>3</v>
      </c>
      <c r="Q78" s="84">
        <f t="shared" si="12"/>
        <v>6</v>
      </c>
      <c r="R78" s="80" t="str">
        <f t="shared" si="5"/>
        <v>MEDIO</v>
      </c>
      <c r="S78" s="84">
        <v>10</v>
      </c>
      <c r="T78" s="84">
        <f t="shared" si="14"/>
        <v>60</v>
      </c>
      <c r="U78" s="84" t="str">
        <f t="shared" si="7"/>
        <v>III</v>
      </c>
      <c r="V78" s="119" t="s">
        <v>950</v>
      </c>
      <c r="W78" s="80">
        <v>10</v>
      </c>
      <c r="X78" s="80" t="s">
        <v>645</v>
      </c>
      <c r="Y78" s="80" t="s">
        <v>14</v>
      </c>
      <c r="Z78" s="80" t="s">
        <v>548</v>
      </c>
      <c r="AA78" s="80" t="s">
        <v>548</v>
      </c>
      <c r="AB78" s="80" t="s">
        <v>548</v>
      </c>
      <c r="AC78" s="123" t="s">
        <v>646</v>
      </c>
      <c r="AD78" s="111" t="s">
        <v>647</v>
      </c>
    </row>
    <row r="79" spans="2:30" ht="409.5" x14ac:dyDescent="0.25">
      <c r="B79" s="81" t="s">
        <v>318</v>
      </c>
      <c r="C79" s="97" t="s">
        <v>365</v>
      </c>
      <c r="D79" s="97" t="s">
        <v>366</v>
      </c>
      <c r="E79" s="89" t="s">
        <v>367</v>
      </c>
      <c r="F79" s="89" t="s">
        <v>368</v>
      </c>
      <c r="G79" s="89" t="s">
        <v>323</v>
      </c>
      <c r="H79" s="89"/>
      <c r="I79" s="81" t="s">
        <v>354</v>
      </c>
      <c r="J79" s="80" t="s">
        <v>353</v>
      </c>
      <c r="K79" s="153" t="s">
        <v>987</v>
      </c>
      <c r="L79" s="111" t="s">
        <v>648</v>
      </c>
      <c r="M79" s="111" t="s">
        <v>643</v>
      </c>
      <c r="N79" s="111" t="s">
        <v>644</v>
      </c>
      <c r="O79" s="84">
        <v>2</v>
      </c>
      <c r="P79" s="84">
        <v>2</v>
      </c>
      <c r="Q79" s="84">
        <f t="shared" si="12"/>
        <v>4</v>
      </c>
      <c r="R79" s="80" t="str">
        <f t="shared" si="5"/>
        <v>BAJO</v>
      </c>
      <c r="S79" s="84">
        <v>25</v>
      </c>
      <c r="T79" s="84">
        <f t="shared" si="14"/>
        <v>100</v>
      </c>
      <c r="U79" s="84" t="str">
        <f t="shared" si="7"/>
        <v>III</v>
      </c>
      <c r="V79" s="119" t="s">
        <v>950</v>
      </c>
      <c r="W79" s="80">
        <v>10</v>
      </c>
      <c r="X79" s="80" t="s">
        <v>645</v>
      </c>
      <c r="Y79" s="80" t="s">
        <v>14</v>
      </c>
      <c r="Z79" s="80" t="s">
        <v>548</v>
      </c>
      <c r="AA79" s="80" t="s">
        <v>548</v>
      </c>
      <c r="AB79" s="80" t="s">
        <v>548</v>
      </c>
      <c r="AC79" s="123" t="s">
        <v>649</v>
      </c>
      <c r="AD79" s="111" t="s">
        <v>647</v>
      </c>
    </row>
    <row r="80" spans="2:30" ht="409.5" x14ac:dyDescent="0.25">
      <c r="B80" s="81" t="s">
        <v>318</v>
      </c>
      <c r="C80" s="97" t="s">
        <v>365</v>
      </c>
      <c r="D80" s="97" t="s">
        <v>366</v>
      </c>
      <c r="E80" s="89" t="s">
        <v>367</v>
      </c>
      <c r="F80" s="89" t="s">
        <v>368</v>
      </c>
      <c r="G80" s="89" t="s">
        <v>323</v>
      </c>
      <c r="H80" s="89"/>
      <c r="I80" s="81" t="s">
        <v>355</v>
      </c>
      <c r="J80" s="80" t="s">
        <v>353</v>
      </c>
      <c r="L80" s="111" t="s">
        <v>650</v>
      </c>
      <c r="M80" s="111" t="s">
        <v>643</v>
      </c>
      <c r="N80" s="111" t="s">
        <v>644</v>
      </c>
      <c r="O80" s="84">
        <v>3</v>
      </c>
      <c r="P80" s="84">
        <v>2</v>
      </c>
      <c r="Q80" s="84">
        <f t="shared" si="12"/>
        <v>6</v>
      </c>
      <c r="R80" s="80" t="str">
        <f t="shared" si="5"/>
        <v>MEDIO</v>
      </c>
      <c r="S80" s="84">
        <v>25</v>
      </c>
      <c r="T80" s="84">
        <f t="shared" si="14"/>
        <v>150</v>
      </c>
      <c r="U80" s="84" t="str">
        <f t="shared" si="7"/>
        <v>II</v>
      </c>
      <c r="V80" s="84" t="str">
        <f t="shared" si="13"/>
        <v>Aceptable con control especifico</v>
      </c>
      <c r="W80" s="80">
        <v>10</v>
      </c>
      <c r="X80" s="80" t="s">
        <v>645</v>
      </c>
      <c r="Y80" s="80" t="s">
        <v>14</v>
      </c>
      <c r="Z80" s="80" t="s">
        <v>548</v>
      </c>
      <c r="AA80" s="80" t="s">
        <v>548</v>
      </c>
      <c r="AB80" s="80" t="s">
        <v>548</v>
      </c>
      <c r="AC80" s="124" t="s">
        <v>651</v>
      </c>
      <c r="AD80" s="111" t="s">
        <v>647</v>
      </c>
    </row>
    <row r="81" spans="2:30" ht="409.5" x14ac:dyDescent="0.25">
      <c r="B81" s="81" t="s">
        <v>318</v>
      </c>
      <c r="C81" s="97" t="s">
        <v>365</v>
      </c>
      <c r="D81" s="97" t="s">
        <v>366</v>
      </c>
      <c r="E81" s="89" t="s">
        <v>367</v>
      </c>
      <c r="F81" s="89" t="s">
        <v>368</v>
      </c>
      <c r="G81" s="89" t="s">
        <v>323</v>
      </c>
      <c r="H81" s="89"/>
      <c r="I81" s="81" t="s">
        <v>356</v>
      </c>
      <c r="J81" s="80" t="s">
        <v>353</v>
      </c>
      <c r="K81" s="154" t="s">
        <v>976</v>
      </c>
      <c r="L81" s="111" t="s">
        <v>652</v>
      </c>
      <c r="M81" s="111" t="s">
        <v>643</v>
      </c>
      <c r="N81" s="111" t="s">
        <v>644</v>
      </c>
      <c r="O81" s="84">
        <v>4</v>
      </c>
      <c r="P81" s="84">
        <v>2</v>
      </c>
      <c r="Q81" s="84">
        <f t="shared" si="12"/>
        <v>8</v>
      </c>
      <c r="R81" s="80" t="str">
        <f t="shared" si="5"/>
        <v>MEDIO</v>
      </c>
      <c r="S81" s="84">
        <v>60</v>
      </c>
      <c r="T81" s="84">
        <f t="shared" si="14"/>
        <v>480</v>
      </c>
      <c r="U81" s="84" t="str">
        <f t="shared" si="7"/>
        <v>II</v>
      </c>
      <c r="V81" s="84" t="str">
        <f t="shared" si="13"/>
        <v>Aceptable con control especifico</v>
      </c>
      <c r="W81" s="80">
        <v>10</v>
      </c>
      <c r="X81" s="80" t="s">
        <v>645</v>
      </c>
      <c r="Y81" s="80" t="s">
        <v>14</v>
      </c>
      <c r="Z81" s="80" t="s">
        <v>548</v>
      </c>
      <c r="AA81" s="80" t="s">
        <v>548</v>
      </c>
      <c r="AB81" s="80" t="s">
        <v>548</v>
      </c>
      <c r="AC81" s="124" t="s">
        <v>653</v>
      </c>
      <c r="AD81" s="111" t="s">
        <v>647</v>
      </c>
    </row>
    <row r="82" spans="2:30" ht="409.5" x14ac:dyDescent="0.25">
      <c r="B82" s="81" t="s">
        <v>318</v>
      </c>
      <c r="C82" s="88" t="s">
        <v>370</v>
      </c>
      <c r="D82" s="88" t="s">
        <v>371</v>
      </c>
      <c r="E82" s="89" t="s">
        <v>372</v>
      </c>
      <c r="F82" s="89" t="s">
        <v>373</v>
      </c>
      <c r="G82" s="98" t="s">
        <v>323</v>
      </c>
      <c r="H82" s="99"/>
      <c r="I82" s="88" t="s">
        <v>324</v>
      </c>
      <c r="J82" s="89" t="s">
        <v>325</v>
      </c>
      <c r="K82" s="117" t="s">
        <v>963</v>
      </c>
      <c r="L82" s="86" t="s">
        <v>548</v>
      </c>
      <c r="M82" s="86" t="s">
        <v>549</v>
      </c>
      <c r="N82" s="86" t="s">
        <v>667</v>
      </c>
      <c r="O82" s="80">
        <v>2</v>
      </c>
      <c r="P82" s="80">
        <v>1</v>
      </c>
      <c r="Q82" s="80">
        <f>O82*P82</f>
        <v>2</v>
      </c>
      <c r="R82" s="80" t="str">
        <f t="shared" si="5"/>
        <v>BAJO</v>
      </c>
      <c r="S82" s="80">
        <v>10</v>
      </c>
      <c r="T82" s="80">
        <f t="shared" si="14"/>
        <v>20</v>
      </c>
      <c r="U82" s="80" t="str">
        <f t="shared" si="7"/>
        <v>IV</v>
      </c>
      <c r="V82" s="110" t="s">
        <v>129</v>
      </c>
      <c r="W82" s="80">
        <v>4</v>
      </c>
      <c r="X82" s="111" t="s">
        <v>655</v>
      </c>
      <c r="Y82" s="80" t="s">
        <v>14</v>
      </c>
      <c r="Z82" s="80" t="s">
        <v>548</v>
      </c>
      <c r="AA82" s="80" t="s">
        <v>548</v>
      </c>
      <c r="AB82" s="80" t="s">
        <v>548</v>
      </c>
      <c r="AC82" s="127" t="s">
        <v>656</v>
      </c>
      <c r="AD82" s="80" t="s">
        <v>553</v>
      </c>
    </row>
    <row r="83" spans="2:30" ht="409.5" x14ac:dyDescent="0.25">
      <c r="B83" s="81" t="s">
        <v>318</v>
      </c>
      <c r="C83" s="88" t="s">
        <v>370</v>
      </c>
      <c r="D83" s="88" t="s">
        <v>371</v>
      </c>
      <c r="E83" s="89" t="s">
        <v>372</v>
      </c>
      <c r="F83" s="89" t="s">
        <v>373</v>
      </c>
      <c r="G83" s="98" t="s">
        <v>323</v>
      </c>
      <c r="H83" s="99"/>
      <c r="I83" s="81" t="s">
        <v>361</v>
      </c>
      <c r="J83" s="80" t="s">
        <v>328</v>
      </c>
      <c r="K83" s="153" t="s">
        <v>984</v>
      </c>
      <c r="L83" s="111" t="s">
        <v>548</v>
      </c>
      <c r="M83" s="111" t="s">
        <v>548</v>
      </c>
      <c r="N83" s="111" t="s">
        <v>554</v>
      </c>
      <c r="O83" s="80">
        <v>1</v>
      </c>
      <c r="P83" s="80">
        <v>1</v>
      </c>
      <c r="Q83" s="80">
        <f>O83*P83</f>
        <v>1</v>
      </c>
      <c r="R83" s="80" t="str">
        <f t="shared" si="5"/>
        <v>BAJO</v>
      </c>
      <c r="S83" s="80">
        <v>10</v>
      </c>
      <c r="T83" s="80">
        <f t="shared" si="14"/>
        <v>10</v>
      </c>
      <c r="U83" s="80" t="str">
        <f t="shared" si="7"/>
        <v>IV</v>
      </c>
      <c r="V83" s="110" t="s">
        <v>129</v>
      </c>
      <c r="W83" s="80">
        <v>4</v>
      </c>
      <c r="X83" s="111" t="s">
        <v>657</v>
      </c>
      <c r="Y83" s="80" t="s">
        <v>14</v>
      </c>
      <c r="Z83" s="80" t="s">
        <v>548</v>
      </c>
      <c r="AA83" s="80" t="s">
        <v>548</v>
      </c>
      <c r="AB83" s="80" t="s">
        <v>548</v>
      </c>
      <c r="AC83" s="112" t="s">
        <v>556</v>
      </c>
      <c r="AD83" s="80" t="s">
        <v>658</v>
      </c>
    </row>
    <row r="84" spans="2:30" ht="409.5" x14ac:dyDescent="0.25">
      <c r="B84" s="81" t="s">
        <v>318</v>
      </c>
      <c r="C84" s="88" t="s">
        <v>370</v>
      </c>
      <c r="D84" s="88" t="s">
        <v>371</v>
      </c>
      <c r="E84" s="89" t="s">
        <v>372</v>
      </c>
      <c r="F84" s="89" t="s">
        <v>373</v>
      </c>
      <c r="G84" s="98" t="s">
        <v>323</v>
      </c>
      <c r="H84" s="99"/>
      <c r="I84" s="81" t="s">
        <v>374</v>
      </c>
      <c r="J84" s="80" t="s">
        <v>328</v>
      </c>
      <c r="K84" s="80" t="s">
        <v>561</v>
      </c>
      <c r="L84" s="111" t="s">
        <v>558</v>
      </c>
      <c r="M84" s="111" t="s">
        <v>659</v>
      </c>
      <c r="N84" s="111" t="s">
        <v>560</v>
      </c>
      <c r="O84" s="80">
        <v>2</v>
      </c>
      <c r="P84" s="80">
        <v>1</v>
      </c>
      <c r="Q84" s="80">
        <f>O84*P84</f>
        <v>2</v>
      </c>
      <c r="R84" s="80" t="str">
        <f t="shared" si="5"/>
        <v>BAJO</v>
      </c>
      <c r="S84" s="80">
        <v>10</v>
      </c>
      <c r="T84" s="80">
        <f t="shared" si="14"/>
        <v>20</v>
      </c>
      <c r="U84" s="80" t="str">
        <f t="shared" si="7"/>
        <v>IV</v>
      </c>
      <c r="V84" s="110" t="s">
        <v>129</v>
      </c>
      <c r="W84" s="80">
        <v>4</v>
      </c>
      <c r="X84" s="80" t="s">
        <v>974</v>
      </c>
      <c r="Y84" s="80" t="s">
        <v>14</v>
      </c>
      <c r="Z84" s="80" t="s">
        <v>548</v>
      </c>
      <c r="AA84" s="80" t="s">
        <v>548</v>
      </c>
      <c r="AB84" s="80" t="s">
        <v>548</v>
      </c>
      <c r="AC84" s="113" t="s">
        <v>562</v>
      </c>
      <c r="AD84" s="80" t="s">
        <v>557</v>
      </c>
    </row>
    <row r="85" spans="2:30" ht="409.5" x14ac:dyDescent="0.25">
      <c r="B85" s="81" t="s">
        <v>318</v>
      </c>
      <c r="C85" s="88" t="s">
        <v>370</v>
      </c>
      <c r="D85" s="88" t="s">
        <v>371</v>
      </c>
      <c r="E85" s="89" t="s">
        <v>372</v>
      </c>
      <c r="F85" s="89" t="s">
        <v>373</v>
      </c>
      <c r="G85" s="98" t="s">
        <v>323</v>
      </c>
      <c r="H85" s="99"/>
      <c r="I85" s="81" t="s">
        <v>332</v>
      </c>
      <c r="J85" s="80" t="s">
        <v>328</v>
      </c>
      <c r="K85" s="153" t="s">
        <v>985</v>
      </c>
      <c r="L85" s="111" t="s">
        <v>548</v>
      </c>
      <c r="M85" s="111" t="s">
        <v>660</v>
      </c>
      <c r="N85" s="111" t="s">
        <v>564</v>
      </c>
      <c r="O85" s="80">
        <v>2</v>
      </c>
      <c r="P85" s="80">
        <v>3</v>
      </c>
      <c r="Q85" s="80">
        <f t="shared" ref="Q85:Q92" si="15">O85*P85</f>
        <v>6</v>
      </c>
      <c r="R85" s="80" t="str">
        <f t="shared" si="5"/>
        <v>MEDIO</v>
      </c>
      <c r="S85" s="80">
        <v>10</v>
      </c>
      <c r="T85" s="80">
        <f t="shared" si="14"/>
        <v>60</v>
      </c>
      <c r="U85" s="80" t="str">
        <f t="shared" si="7"/>
        <v>III</v>
      </c>
      <c r="V85" s="119" t="s">
        <v>950</v>
      </c>
      <c r="W85" s="80">
        <v>4</v>
      </c>
      <c r="X85" s="80" t="s">
        <v>566</v>
      </c>
      <c r="Y85" s="80" t="s">
        <v>14</v>
      </c>
      <c r="Z85" s="80" t="s">
        <v>548</v>
      </c>
      <c r="AA85" s="80" t="s">
        <v>548</v>
      </c>
      <c r="AB85" s="80" t="s">
        <v>548</v>
      </c>
      <c r="AC85" s="115" t="s">
        <v>567</v>
      </c>
      <c r="AD85" s="80" t="s">
        <v>557</v>
      </c>
    </row>
    <row r="86" spans="2:30" ht="409.5" x14ac:dyDescent="0.25">
      <c r="B86" s="81" t="s">
        <v>318</v>
      </c>
      <c r="C86" s="88" t="s">
        <v>370</v>
      </c>
      <c r="D86" s="88" t="s">
        <v>371</v>
      </c>
      <c r="E86" s="89" t="s">
        <v>372</v>
      </c>
      <c r="F86" s="89" t="s">
        <v>373</v>
      </c>
      <c r="G86" s="98" t="s">
        <v>323</v>
      </c>
      <c r="H86" s="99"/>
      <c r="I86" s="81" t="s">
        <v>333</v>
      </c>
      <c r="J86" s="80" t="s">
        <v>328</v>
      </c>
      <c r="K86" s="117" t="s">
        <v>982</v>
      </c>
      <c r="L86" s="111" t="s">
        <v>568</v>
      </c>
      <c r="M86" s="111" t="s">
        <v>569</v>
      </c>
      <c r="N86" s="111" t="s">
        <v>570</v>
      </c>
      <c r="O86" s="80">
        <v>2</v>
      </c>
      <c r="P86" s="80">
        <v>3</v>
      </c>
      <c r="Q86" s="80">
        <f t="shared" si="15"/>
        <v>6</v>
      </c>
      <c r="R86" s="80" t="str">
        <f t="shared" si="5"/>
        <v>MEDIO</v>
      </c>
      <c r="S86" s="80">
        <v>10</v>
      </c>
      <c r="T86" s="80">
        <f t="shared" si="14"/>
        <v>60</v>
      </c>
      <c r="U86" s="80" t="str">
        <f t="shared" si="7"/>
        <v>III</v>
      </c>
      <c r="V86" s="119" t="s">
        <v>950</v>
      </c>
      <c r="W86" s="80">
        <v>4</v>
      </c>
      <c r="X86" s="80" t="s">
        <v>983</v>
      </c>
      <c r="Y86" s="80" t="s">
        <v>14</v>
      </c>
      <c r="Z86" s="80" t="s">
        <v>548</v>
      </c>
      <c r="AA86" s="80" t="s">
        <v>548</v>
      </c>
      <c r="AB86" s="80" t="s">
        <v>548</v>
      </c>
      <c r="AC86" s="115" t="s">
        <v>571</v>
      </c>
      <c r="AD86" s="80" t="s">
        <v>557</v>
      </c>
    </row>
    <row r="87" spans="2:30" ht="409.5" x14ac:dyDescent="0.25">
      <c r="B87" s="81" t="s">
        <v>375</v>
      </c>
      <c r="C87" s="88" t="s">
        <v>376</v>
      </c>
      <c r="D87" s="88" t="s">
        <v>371</v>
      </c>
      <c r="E87" s="89" t="s">
        <v>372</v>
      </c>
      <c r="F87" s="89" t="s">
        <v>373</v>
      </c>
      <c r="G87" s="98" t="s">
        <v>323</v>
      </c>
      <c r="H87" s="99"/>
      <c r="I87" s="81" t="s">
        <v>334</v>
      </c>
      <c r="J87" s="80" t="s">
        <v>335</v>
      </c>
      <c r="K87" s="153" t="s">
        <v>967</v>
      </c>
      <c r="L87" s="111" t="s">
        <v>572</v>
      </c>
      <c r="M87" s="111" t="s">
        <v>578</v>
      </c>
      <c r="N87" s="111" t="s">
        <v>574</v>
      </c>
      <c r="O87" s="80">
        <v>2</v>
      </c>
      <c r="P87" s="80">
        <v>3</v>
      </c>
      <c r="Q87" s="80">
        <f t="shared" si="15"/>
        <v>6</v>
      </c>
      <c r="R87" s="80" t="str">
        <f t="shared" ref="R87:R150" si="16">IF(Q87&lt;=4,"BAJO",IF(Q87&lt;=8,"MEDIO",IF(Q87&lt;=20,"ALTO","MUY ALTO")))</f>
        <v>MEDIO</v>
      </c>
      <c r="S87" s="80">
        <v>10</v>
      </c>
      <c r="T87" s="80">
        <f t="shared" si="14"/>
        <v>60</v>
      </c>
      <c r="U87" s="80" t="str">
        <f t="shared" ref="U87:U150" si="17">IF(T87&lt;=20,"IV",IF(T87&lt;=120,"III",IF(T87&lt;=500,"II",IF(T87&lt;=4000,"I",FALSE))))</f>
        <v>III</v>
      </c>
      <c r="V87" s="119" t="s">
        <v>950</v>
      </c>
      <c r="W87" s="80">
        <v>4</v>
      </c>
      <c r="X87" s="80" t="s">
        <v>575</v>
      </c>
      <c r="Y87" s="80" t="s">
        <v>14</v>
      </c>
      <c r="Z87" s="80" t="s">
        <v>548</v>
      </c>
      <c r="AA87" s="80" t="s">
        <v>548</v>
      </c>
      <c r="AB87" s="80" t="s">
        <v>548</v>
      </c>
      <c r="AC87" s="115" t="s">
        <v>576</v>
      </c>
      <c r="AD87" s="80" t="s">
        <v>577</v>
      </c>
    </row>
    <row r="88" spans="2:30" ht="409.5" x14ac:dyDescent="0.25">
      <c r="B88" s="81" t="s">
        <v>375</v>
      </c>
      <c r="C88" s="88" t="s">
        <v>376</v>
      </c>
      <c r="D88" s="88" t="s">
        <v>371</v>
      </c>
      <c r="E88" s="89" t="s">
        <v>372</v>
      </c>
      <c r="F88" s="89" t="s">
        <v>373</v>
      </c>
      <c r="G88" s="98" t="s">
        <v>323</v>
      </c>
      <c r="H88" s="99"/>
      <c r="I88" s="81" t="s">
        <v>336</v>
      </c>
      <c r="J88" s="80" t="s">
        <v>335</v>
      </c>
      <c r="K88" s="153" t="s">
        <v>975</v>
      </c>
      <c r="L88" s="111" t="s">
        <v>572</v>
      </c>
      <c r="M88" s="111" t="s">
        <v>578</v>
      </c>
      <c r="N88" s="111" t="s">
        <v>574</v>
      </c>
      <c r="O88" s="80">
        <v>2</v>
      </c>
      <c r="P88" s="80">
        <v>3</v>
      </c>
      <c r="Q88" s="80">
        <f t="shared" si="15"/>
        <v>6</v>
      </c>
      <c r="R88" s="80" t="str">
        <f t="shared" si="16"/>
        <v>MEDIO</v>
      </c>
      <c r="S88" s="80">
        <v>10</v>
      </c>
      <c r="T88" s="80">
        <f t="shared" si="14"/>
        <v>60</v>
      </c>
      <c r="U88" s="80" t="str">
        <f t="shared" si="17"/>
        <v>III</v>
      </c>
      <c r="V88" s="119" t="s">
        <v>950</v>
      </c>
      <c r="W88" s="80">
        <v>4</v>
      </c>
      <c r="X88" s="80" t="s">
        <v>575</v>
      </c>
      <c r="Y88" s="80" t="s">
        <v>14</v>
      </c>
      <c r="Z88" s="80" t="s">
        <v>548</v>
      </c>
      <c r="AA88" s="80" t="s">
        <v>548</v>
      </c>
      <c r="AB88" s="80" t="s">
        <v>548</v>
      </c>
      <c r="AC88" s="115" t="s">
        <v>576</v>
      </c>
      <c r="AD88" s="80" t="s">
        <v>577</v>
      </c>
    </row>
    <row r="89" spans="2:30" ht="409.5" x14ac:dyDescent="0.25">
      <c r="B89" s="83" t="s">
        <v>375</v>
      </c>
      <c r="C89" s="88" t="s">
        <v>376</v>
      </c>
      <c r="D89" s="101" t="s">
        <v>371</v>
      </c>
      <c r="E89" s="92" t="s">
        <v>372</v>
      </c>
      <c r="F89" s="92" t="s">
        <v>373</v>
      </c>
      <c r="G89" s="102" t="s">
        <v>323</v>
      </c>
      <c r="H89" s="103"/>
      <c r="I89" s="83" t="s">
        <v>337</v>
      </c>
      <c r="J89" s="84" t="s">
        <v>335</v>
      </c>
      <c r="L89" s="111" t="s">
        <v>572</v>
      </c>
      <c r="M89" s="111" t="s">
        <v>578</v>
      </c>
      <c r="N89" s="111" t="s">
        <v>574</v>
      </c>
      <c r="O89" s="84">
        <v>2</v>
      </c>
      <c r="P89" s="84">
        <v>3</v>
      </c>
      <c r="Q89" s="84">
        <f t="shared" si="15"/>
        <v>6</v>
      </c>
      <c r="R89" s="84" t="str">
        <f t="shared" si="16"/>
        <v>MEDIO</v>
      </c>
      <c r="S89" s="84">
        <v>10</v>
      </c>
      <c r="T89" s="84">
        <f t="shared" si="14"/>
        <v>60</v>
      </c>
      <c r="U89" s="84" t="str">
        <f t="shared" si="17"/>
        <v>III</v>
      </c>
      <c r="V89" s="119" t="s">
        <v>950</v>
      </c>
      <c r="W89" s="84">
        <v>4</v>
      </c>
      <c r="X89" s="84" t="s">
        <v>575</v>
      </c>
      <c r="Y89" s="84" t="s">
        <v>14</v>
      </c>
      <c r="Z89" s="84" t="s">
        <v>548</v>
      </c>
      <c r="AA89" s="84" t="s">
        <v>548</v>
      </c>
      <c r="AB89" s="84" t="s">
        <v>548</v>
      </c>
      <c r="AC89" s="115" t="s">
        <v>576</v>
      </c>
      <c r="AD89" s="84" t="s">
        <v>577</v>
      </c>
    </row>
    <row r="90" spans="2:30" ht="409.5" x14ac:dyDescent="0.25">
      <c r="B90" s="81" t="s">
        <v>375</v>
      </c>
      <c r="C90" s="88" t="s">
        <v>376</v>
      </c>
      <c r="D90" s="88" t="s">
        <v>371</v>
      </c>
      <c r="E90" s="89" t="s">
        <v>372</v>
      </c>
      <c r="F90" s="89" t="s">
        <v>373</v>
      </c>
      <c r="G90" s="98" t="s">
        <v>323</v>
      </c>
      <c r="H90" s="99"/>
      <c r="I90" s="81" t="s">
        <v>338</v>
      </c>
      <c r="J90" s="80" t="s">
        <v>335</v>
      </c>
      <c r="K90" s="153" t="s">
        <v>975</v>
      </c>
      <c r="L90" s="111" t="s">
        <v>572</v>
      </c>
      <c r="M90" s="111" t="s">
        <v>578</v>
      </c>
      <c r="N90" s="111" t="s">
        <v>574</v>
      </c>
      <c r="O90" s="80">
        <v>2</v>
      </c>
      <c r="P90" s="80">
        <v>3</v>
      </c>
      <c r="Q90" s="80">
        <f t="shared" si="15"/>
        <v>6</v>
      </c>
      <c r="R90" s="80" t="str">
        <f t="shared" si="16"/>
        <v>MEDIO</v>
      </c>
      <c r="S90" s="80">
        <v>10</v>
      </c>
      <c r="T90" s="80">
        <f t="shared" si="14"/>
        <v>60</v>
      </c>
      <c r="U90" s="80" t="str">
        <f t="shared" si="17"/>
        <v>III</v>
      </c>
      <c r="V90" s="119" t="s">
        <v>950</v>
      </c>
      <c r="W90" s="80">
        <v>4</v>
      </c>
      <c r="X90" s="80" t="s">
        <v>575</v>
      </c>
      <c r="Y90" s="80" t="s">
        <v>14</v>
      </c>
      <c r="Z90" s="80" t="s">
        <v>548</v>
      </c>
      <c r="AA90" s="80" t="s">
        <v>548</v>
      </c>
      <c r="AB90" s="80" t="s">
        <v>548</v>
      </c>
      <c r="AC90" s="115" t="s">
        <v>576</v>
      </c>
      <c r="AD90" s="80" t="s">
        <v>577</v>
      </c>
    </row>
    <row r="91" spans="2:30" ht="409.5" x14ac:dyDescent="0.25">
      <c r="B91" s="83" t="s">
        <v>318</v>
      </c>
      <c r="C91" s="101" t="s">
        <v>370</v>
      </c>
      <c r="D91" s="101" t="s">
        <v>371</v>
      </c>
      <c r="E91" s="92" t="s">
        <v>372</v>
      </c>
      <c r="F91" s="92" t="s">
        <v>373</v>
      </c>
      <c r="G91" s="102" t="s">
        <v>323</v>
      </c>
      <c r="H91" s="103"/>
      <c r="I91" s="83" t="s">
        <v>339</v>
      </c>
      <c r="J91" s="84" t="s">
        <v>340</v>
      </c>
      <c r="K91" s="153" t="s">
        <v>964</v>
      </c>
      <c r="L91" s="128" t="s">
        <v>579</v>
      </c>
      <c r="M91" s="117" t="s">
        <v>580</v>
      </c>
      <c r="N91" s="117" t="s">
        <v>581</v>
      </c>
      <c r="O91" s="84">
        <v>2</v>
      </c>
      <c r="P91" s="84">
        <v>3</v>
      </c>
      <c r="Q91" s="84">
        <f t="shared" si="15"/>
        <v>6</v>
      </c>
      <c r="R91" s="84" t="str">
        <f t="shared" si="16"/>
        <v>MEDIO</v>
      </c>
      <c r="S91" s="84">
        <v>10</v>
      </c>
      <c r="T91" s="84">
        <f t="shared" si="14"/>
        <v>60</v>
      </c>
      <c r="U91" s="84" t="str">
        <f t="shared" si="17"/>
        <v>III</v>
      </c>
      <c r="V91" s="119" t="s">
        <v>950</v>
      </c>
      <c r="W91" s="84">
        <v>4</v>
      </c>
      <c r="X91" s="84" t="s">
        <v>582</v>
      </c>
      <c r="Y91" s="84" t="s">
        <v>14</v>
      </c>
      <c r="Z91" s="84" t="s">
        <v>548</v>
      </c>
      <c r="AA91" s="84" t="s">
        <v>548</v>
      </c>
      <c r="AB91" s="84" t="s">
        <v>583</v>
      </c>
      <c r="AC91" s="118" t="s">
        <v>584</v>
      </c>
      <c r="AD91" s="84" t="s">
        <v>577</v>
      </c>
    </row>
    <row r="92" spans="2:30" ht="409.5" x14ac:dyDescent="0.25">
      <c r="B92" s="83" t="s">
        <v>318</v>
      </c>
      <c r="C92" s="101" t="s">
        <v>370</v>
      </c>
      <c r="D92" s="101" t="s">
        <v>371</v>
      </c>
      <c r="E92" s="92" t="s">
        <v>372</v>
      </c>
      <c r="F92" s="92" t="s">
        <v>373</v>
      </c>
      <c r="G92" s="102" t="s">
        <v>323</v>
      </c>
      <c r="H92" s="103"/>
      <c r="I92" s="83" t="s">
        <v>341</v>
      </c>
      <c r="J92" s="84" t="s">
        <v>340</v>
      </c>
      <c r="K92" s="117" t="s">
        <v>965</v>
      </c>
      <c r="L92" s="117" t="s">
        <v>579</v>
      </c>
      <c r="M92" s="117" t="s">
        <v>579</v>
      </c>
      <c r="N92" s="117" t="s">
        <v>662</v>
      </c>
      <c r="O92" s="84">
        <v>2</v>
      </c>
      <c r="P92" s="84">
        <v>3</v>
      </c>
      <c r="Q92" s="84">
        <f t="shared" si="15"/>
        <v>6</v>
      </c>
      <c r="R92" s="84" t="str">
        <f t="shared" si="16"/>
        <v>MEDIO</v>
      </c>
      <c r="S92" s="84">
        <v>10</v>
      </c>
      <c r="T92" s="84">
        <f t="shared" si="14"/>
        <v>60</v>
      </c>
      <c r="U92" s="84" t="str">
        <f t="shared" si="17"/>
        <v>III</v>
      </c>
      <c r="V92" s="119" t="s">
        <v>950</v>
      </c>
      <c r="W92" s="84">
        <v>4</v>
      </c>
      <c r="X92" s="84" t="s">
        <v>588</v>
      </c>
      <c r="Y92" s="84" t="s">
        <v>14</v>
      </c>
      <c r="Z92" s="84" t="s">
        <v>548</v>
      </c>
      <c r="AA92" s="84" t="s">
        <v>548</v>
      </c>
      <c r="AB92" s="84" t="s">
        <v>583</v>
      </c>
      <c r="AC92" s="118" t="s">
        <v>589</v>
      </c>
      <c r="AD92" s="84" t="s">
        <v>577</v>
      </c>
    </row>
    <row r="93" spans="2:30" ht="409.5" x14ac:dyDescent="0.25">
      <c r="B93" s="83" t="s">
        <v>318</v>
      </c>
      <c r="C93" s="101" t="s">
        <v>370</v>
      </c>
      <c r="D93" s="101" t="s">
        <v>371</v>
      </c>
      <c r="E93" s="92" t="s">
        <v>372</v>
      </c>
      <c r="F93" s="92" t="s">
        <v>373</v>
      </c>
      <c r="G93" s="102" t="s">
        <v>323</v>
      </c>
      <c r="H93" s="103"/>
      <c r="I93" s="83" t="s">
        <v>342</v>
      </c>
      <c r="J93" s="84" t="s">
        <v>343</v>
      </c>
      <c r="K93" s="153" t="s">
        <v>977</v>
      </c>
      <c r="L93" s="117" t="s">
        <v>548</v>
      </c>
      <c r="M93" s="117" t="s">
        <v>590</v>
      </c>
      <c r="N93" s="117" t="s">
        <v>591</v>
      </c>
      <c r="O93" s="84">
        <v>2</v>
      </c>
      <c r="P93" s="84">
        <v>3</v>
      </c>
      <c r="Q93" s="84">
        <f>O93*P93</f>
        <v>6</v>
      </c>
      <c r="R93" s="84" t="str">
        <f t="shared" si="16"/>
        <v>MEDIO</v>
      </c>
      <c r="S93" s="84">
        <v>10</v>
      </c>
      <c r="T93" s="84">
        <f t="shared" si="14"/>
        <v>60</v>
      </c>
      <c r="U93" s="84" t="str">
        <f t="shared" si="17"/>
        <v>III</v>
      </c>
      <c r="V93" s="119" t="s">
        <v>950</v>
      </c>
      <c r="W93" s="84">
        <v>4</v>
      </c>
      <c r="X93" s="84" t="s">
        <v>978</v>
      </c>
      <c r="Y93" s="84" t="s">
        <v>14</v>
      </c>
      <c r="Z93" s="84" t="s">
        <v>592</v>
      </c>
      <c r="AA93" s="84" t="s">
        <v>593</v>
      </c>
      <c r="AB93" s="84" t="s">
        <v>548</v>
      </c>
      <c r="AC93" s="118" t="s">
        <v>663</v>
      </c>
      <c r="AD93" s="84" t="s">
        <v>595</v>
      </c>
    </row>
    <row r="94" spans="2:30" ht="409.5" x14ac:dyDescent="0.25">
      <c r="B94" s="83" t="s">
        <v>318</v>
      </c>
      <c r="C94" s="101" t="s">
        <v>370</v>
      </c>
      <c r="D94" s="101" t="s">
        <v>371</v>
      </c>
      <c r="E94" s="92" t="s">
        <v>372</v>
      </c>
      <c r="F94" s="92" t="s">
        <v>373</v>
      </c>
      <c r="G94" s="102" t="s">
        <v>323</v>
      </c>
      <c r="H94" s="103"/>
      <c r="I94" s="83" t="s">
        <v>344</v>
      </c>
      <c r="J94" s="84" t="s">
        <v>343</v>
      </c>
      <c r="K94" s="154" t="s">
        <v>969</v>
      </c>
      <c r="L94" s="117" t="s">
        <v>596</v>
      </c>
      <c r="M94" s="117" t="s">
        <v>597</v>
      </c>
      <c r="N94" s="117" t="s">
        <v>598</v>
      </c>
      <c r="O94" s="84">
        <v>1</v>
      </c>
      <c r="P94" s="84">
        <v>2</v>
      </c>
      <c r="Q94" s="84">
        <f>O94*P94</f>
        <v>2</v>
      </c>
      <c r="R94" s="84" t="str">
        <f t="shared" si="16"/>
        <v>BAJO</v>
      </c>
      <c r="S94" s="84">
        <v>25</v>
      </c>
      <c r="T94" s="84">
        <f t="shared" si="14"/>
        <v>50</v>
      </c>
      <c r="U94" s="84" t="str">
        <f t="shared" si="17"/>
        <v>III</v>
      </c>
      <c r="V94" s="119" t="s">
        <v>950</v>
      </c>
      <c r="W94" s="84">
        <v>4</v>
      </c>
      <c r="X94" s="84" t="s">
        <v>599</v>
      </c>
      <c r="Y94" s="84" t="s">
        <v>14</v>
      </c>
      <c r="Z94" s="84" t="s">
        <v>600</v>
      </c>
      <c r="AA94" s="84" t="s">
        <v>601</v>
      </c>
      <c r="AB94" s="84" t="s">
        <v>602</v>
      </c>
      <c r="AC94" s="118" t="s">
        <v>603</v>
      </c>
      <c r="AD94" s="84" t="s">
        <v>604</v>
      </c>
    </row>
    <row r="95" spans="2:30" ht="409.5" x14ac:dyDescent="0.25">
      <c r="B95" s="83" t="s">
        <v>318</v>
      </c>
      <c r="C95" s="101" t="s">
        <v>370</v>
      </c>
      <c r="D95" s="101" t="s">
        <v>371</v>
      </c>
      <c r="E95" s="92" t="s">
        <v>372</v>
      </c>
      <c r="F95" s="92" t="s">
        <v>373</v>
      </c>
      <c r="G95" s="102" t="s">
        <v>323</v>
      </c>
      <c r="H95" s="103"/>
      <c r="I95" s="83" t="s">
        <v>345</v>
      </c>
      <c r="J95" s="84" t="s">
        <v>343</v>
      </c>
      <c r="K95" s="153" t="s">
        <v>972</v>
      </c>
      <c r="L95" s="82" t="s">
        <v>605</v>
      </c>
      <c r="M95" s="82" t="s">
        <v>606</v>
      </c>
      <c r="N95" s="82" t="s">
        <v>548</v>
      </c>
      <c r="O95" s="84">
        <v>1</v>
      </c>
      <c r="P95" s="84">
        <v>2</v>
      </c>
      <c r="Q95" s="84">
        <f>O95*P95</f>
        <v>2</v>
      </c>
      <c r="R95" s="84" t="str">
        <f t="shared" si="16"/>
        <v>BAJO</v>
      </c>
      <c r="S95" s="84">
        <v>10</v>
      </c>
      <c r="T95" s="84">
        <f t="shared" si="14"/>
        <v>20</v>
      </c>
      <c r="U95" s="84" t="str">
        <f t="shared" si="17"/>
        <v>IV</v>
      </c>
      <c r="V95" s="119" t="str">
        <f t="shared" ref="V95:V100" si="18">IF(U95="IV","Aceptable",IF(U95="III","Aceptable con control existente",IF(U95="II","Aceptable con control especifico", IF(U95="I","No Aceptable",FALSE))))</f>
        <v>Aceptable</v>
      </c>
      <c r="W95" s="84">
        <v>4</v>
      </c>
      <c r="X95" s="84" t="s">
        <v>607</v>
      </c>
      <c r="Y95" s="84" t="s">
        <v>14</v>
      </c>
      <c r="Z95" s="84" t="s">
        <v>548</v>
      </c>
      <c r="AA95" s="84" t="s">
        <v>548</v>
      </c>
      <c r="AB95" s="84" t="s">
        <v>608</v>
      </c>
      <c r="AC95" s="118" t="s">
        <v>609</v>
      </c>
      <c r="AD95" s="84" t="s">
        <v>577</v>
      </c>
    </row>
    <row r="96" spans="2:30" ht="409.5" x14ac:dyDescent="0.25">
      <c r="B96" s="83" t="s">
        <v>318</v>
      </c>
      <c r="C96" s="101" t="s">
        <v>370</v>
      </c>
      <c r="D96" s="101" t="s">
        <v>371</v>
      </c>
      <c r="E96" s="92" t="s">
        <v>372</v>
      </c>
      <c r="F96" s="92" t="s">
        <v>373</v>
      </c>
      <c r="G96" s="102" t="s">
        <v>323</v>
      </c>
      <c r="H96" s="103"/>
      <c r="I96" s="83" t="s">
        <v>346</v>
      </c>
      <c r="J96" s="84" t="s">
        <v>343</v>
      </c>
      <c r="K96" s="153" t="s">
        <v>972</v>
      </c>
      <c r="L96" s="117" t="s">
        <v>610</v>
      </c>
      <c r="M96" s="117" t="s">
        <v>664</v>
      </c>
      <c r="N96" s="117" t="s">
        <v>612</v>
      </c>
      <c r="O96" s="84">
        <v>2</v>
      </c>
      <c r="P96" s="84">
        <v>3</v>
      </c>
      <c r="Q96" s="84">
        <f>O96*P96</f>
        <v>6</v>
      </c>
      <c r="R96" s="84" t="str">
        <f t="shared" si="16"/>
        <v>MEDIO</v>
      </c>
      <c r="S96" s="84">
        <v>25</v>
      </c>
      <c r="T96" s="84">
        <f t="shared" si="14"/>
        <v>150</v>
      </c>
      <c r="U96" s="84" t="str">
        <f t="shared" si="17"/>
        <v>II</v>
      </c>
      <c r="V96" s="84" t="str">
        <f t="shared" si="18"/>
        <v>Aceptable con control especifico</v>
      </c>
      <c r="W96" s="84">
        <v>4</v>
      </c>
      <c r="X96" s="84" t="s">
        <v>607</v>
      </c>
      <c r="Y96" s="84" t="s">
        <v>14</v>
      </c>
      <c r="Z96" s="84" t="s">
        <v>548</v>
      </c>
      <c r="AA96" s="84" t="s">
        <v>548</v>
      </c>
      <c r="AB96" s="84" t="s">
        <v>613</v>
      </c>
      <c r="AC96" s="118" t="s">
        <v>614</v>
      </c>
      <c r="AD96" s="129" t="s">
        <v>672</v>
      </c>
    </row>
    <row r="97" spans="2:30" ht="409.5" x14ac:dyDescent="0.25">
      <c r="B97" s="83" t="s">
        <v>318</v>
      </c>
      <c r="C97" s="101" t="s">
        <v>370</v>
      </c>
      <c r="D97" s="101" t="s">
        <v>371</v>
      </c>
      <c r="E97" s="92" t="s">
        <v>372</v>
      </c>
      <c r="F97" s="92" t="s">
        <v>373</v>
      </c>
      <c r="G97" s="102" t="s">
        <v>323</v>
      </c>
      <c r="H97" s="103"/>
      <c r="I97" s="83" t="s">
        <v>347</v>
      </c>
      <c r="J97" s="84" t="s">
        <v>343</v>
      </c>
      <c r="K97" s="153" t="s">
        <v>972</v>
      </c>
      <c r="L97" s="120" t="s">
        <v>616</v>
      </c>
      <c r="M97" s="121" t="s">
        <v>617</v>
      </c>
      <c r="N97" s="120" t="s">
        <v>548</v>
      </c>
      <c r="O97" s="84">
        <v>1</v>
      </c>
      <c r="P97" s="84">
        <v>2</v>
      </c>
      <c r="Q97" s="84">
        <f>O97*P97</f>
        <v>2</v>
      </c>
      <c r="R97" s="84" t="str">
        <f t="shared" si="16"/>
        <v>BAJO</v>
      </c>
      <c r="S97" s="84">
        <v>10</v>
      </c>
      <c r="T97" s="84">
        <f t="shared" si="14"/>
        <v>20</v>
      </c>
      <c r="U97" s="84" t="str">
        <f t="shared" si="17"/>
        <v>IV</v>
      </c>
      <c r="V97" s="119" t="str">
        <f t="shared" si="18"/>
        <v>Aceptable</v>
      </c>
      <c r="W97" s="84">
        <v>4</v>
      </c>
      <c r="X97" s="84" t="s">
        <v>607</v>
      </c>
      <c r="Y97" s="84" t="s">
        <v>14</v>
      </c>
      <c r="Z97" s="84" t="s">
        <v>548</v>
      </c>
      <c r="AA97" s="84" t="s">
        <v>548</v>
      </c>
      <c r="AB97" s="84" t="s">
        <v>548</v>
      </c>
      <c r="AC97" s="118" t="s">
        <v>618</v>
      </c>
      <c r="AD97" s="84" t="s">
        <v>619</v>
      </c>
    </row>
    <row r="98" spans="2:30" ht="409.5" x14ac:dyDescent="0.25">
      <c r="B98" s="83" t="s">
        <v>318</v>
      </c>
      <c r="C98" s="101" t="s">
        <v>370</v>
      </c>
      <c r="D98" s="101" t="s">
        <v>371</v>
      </c>
      <c r="E98" s="92" t="s">
        <v>372</v>
      </c>
      <c r="F98" s="92" t="s">
        <v>373</v>
      </c>
      <c r="G98" s="102" t="s">
        <v>323</v>
      </c>
      <c r="H98" s="103"/>
      <c r="I98" s="83" t="s">
        <v>348</v>
      </c>
      <c r="J98" s="84" t="s">
        <v>343</v>
      </c>
      <c r="K98" s="153" t="s">
        <v>972</v>
      </c>
      <c r="L98" s="117" t="s">
        <v>620</v>
      </c>
      <c r="M98" s="117" t="s">
        <v>621</v>
      </c>
      <c r="N98" s="117" t="s">
        <v>622</v>
      </c>
      <c r="O98" s="84">
        <v>2</v>
      </c>
      <c r="P98" s="84">
        <v>2</v>
      </c>
      <c r="Q98" s="84">
        <f t="shared" ref="Q98:Q120" si="19">O98*P98</f>
        <v>4</v>
      </c>
      <c r="R98" s="84" t="str">
        <f t="shared" si="16"/>
        <v>BAJO</v>
      </c>
      <c r="S98" s="84">
        <v>10</v>
      </c>
      <c r="T98" s="84">
        <f t="shared" si="14"/>
        <v>40</v>
      </c>
      <c r="U98" s="84" t="str">
        <f t="shared" si="17"/>
        <v>III</v>
      </c>
      <c r="V98" s="119" t="s">
        <v>950</v>
      </c>
      <c r="W98" s="84">
        <v>4</v>
      </c>
      <c r="X98" s="84" t="s">
        <v>607</v>
      </c>
      <c r="Y98" s="84" t="s">
        <v>14</v>
      </c>
      <c r="Z98" s="84" t="s">
        <v>548</v>
      </c>
      <c r="AA98" s="84" t="s">
        <v>548</v>
      </c>
      <c r="AB98" s="84" t="s">
        <v>548</v>
      </c>
      <c r="AC98" s="118" t="s">
        <v>623</v>
      </c>
      <c r="AD98" s="84" t="s">
        <v>624</v>
      </c>
    </row>
    <row r="99" spans="2:30" ht="409.5" x14ac:dyDescent="0.25">
      <c r="B99" s="83" t="s">
        <v>318</v>
      </c>
      <c r="C99" s="101" t="s">
        <v>370</v>
      </c>
      <c r="D99" s="101" t="s">
        <v>371</v>
      </c>
      <c r="E99" s="92" t="s">
        <v>372</v>
      </c>
      <c r="F99" s="92" t="s">
        <v>373</v>
      </c>
      <c r="G99" s="102" t="s">
        <v>323</v>
      </c>
      <c r="H99" s="103"/>
      <c r="I99" s="83" t="s">
        <v>349</v>
      </c>
      <c r="J99" s="84" t="s">
        <v>343</v>
      </c>
      <c r="K99" s="153" t="s">
        <v>989</v>
      </c>
      <c r="L99" s="117" t="s">
        <v>637</v>
      </c>
      <c r="M99" s="117" t="s">
        <v>626</v>
      </c>
      <c r="N99" s="117" t="s">
        <v>627</v>
      </c>
      <c r="O99" s="84">
        <v>1</v>
      </c>
      <c r="P99" s="84">
        <v>3</v>
      </c>
      <c r="Q99" s="84">
        <f t="shared" si="19"/>
        <v>3</v>
      </c>
      <c r="R99" s="84" t="str">
        <f t="shared" si="16"/>
        <v>BAJO</v>
      </c>
      <c r="S99" s="84">
        <v>10</v>
      </c>
      <c r="T99" s="84">
        <f t="shared" si="14"/>
        <v>30</v>
      </c>
      <c r="U99" s="84" t="str">
        <f t="shared" si="17"/>
        <v>III</v>
      </c>
      <c r="V99" s="119" t="s">
        <v>950</v>
      </c>
      <c r="W99" s="84">
        <v>4</v>
      </c>
      <c r="X99" s="84" t="s">
        <v>628</v>
      </c>
      <c r="Y99" s="84" t="s">
        <v>14</v>
      </c>
      <c r="Z99" s="84" t="s">
        <v>548</v>
      </c>
      <c r="AA99" s="84" t="s">
        <v>548</v>
      </c>
      <c r="AB99" s="84" t="s">
        <v>548</v>
      </c>
      <c r="AC99" s="118" t="s">
        <v>629</v>
      </c>
      <c r="AD99" s="84" t="s">
        <v>630</v>
      </c>
    </row>
    <row r="100" spans="2:30" ht="409.5" x14ac:dyDescent="0.25">
      <c r="B100" s="83" t="s">
        <v>318</v>
      </c>
      <c r="C100" s="101" t="s">
        <v>370</v>
      </c>
      <c r="D100" s="101" t="s">
        <v>371</v>
      </c>
      <c r="E100" s="92" t="s">
        <v>372</v>
      </c>
      <c r="F100" s="92" t="s">
        <v>373</v>
      </c>
      <c r="G100" s="102" t="s">
        <v>323</v>
      </c>
      <c r="H100" s="103"/>
      <c r="I100" s="83" t="s">
        <v>363</v>
      </c>
      <c r="J100" s="84" t="s">
        <v>343</v>
      </c>
      <c r="K100" s="155" t="s">
        <v>966</v>
      </c>
      <c r="L100" s="117" t="s">
        <v>631</v>
      </c>
      <c r="M100" s="117" t="s">
        <v>632</v>
      </c>
      <c r="N100" s="117" t="s">
        <v>633</v>
      </c>
      <c r="O100" s="84">
        <v>2</v>
      </c>
      <c r="P100" s="84">
        <v>2</v>
      </c>
      <c r="Q100" s="84">
        <f t="shared" si="19"/>
        <v>4</v>
      </c>
      <c r="R100" s="84" t="str">
        <f t="shared" si="16"/>
        <v>BAJO</v>
      </c>
      <c r="S100" s="84">
        <v>100</v>
      </c>
      <c r="T100" s="84">
        <f t="shared" si="14"/>
        <v>400</v>
      </c>
      <c r="U100" s="84" t="str">
        <f t="shared" si="17"/>
        <v>II</v>
      </c>
      <c r="V100" s="84" t="str">
        <f t="shared" si="18"/>
        <v>Aceptable con control especifico</v>
      </c>
      <c r="W100" s="84">
        <v>4</v>
      </c>
      <c r="X100" s="84" t="s">
        <v>634</v>
      </c>
      <c r="Y100" s="84" t="s">
        <v>14</v>
      </c>
      <c r="Z100" s="84" t="s">
        <v>548</v>
      </c>
      <c r="AA100" s="84" t="s">
        <v>548</v>
      </c>
      <c r="AB100" s="84" t="s">
        <v>548</v>
      </c>
      <c r="AC100" s="122" t="s">
        <v>673</v>
      </c>
      <c r="AD100" s="84" t="s">
        <v>666</v>
      </c>
    </row>
    <row r="101" spans="2:30" ht="409.5" x14ac:dyDescent="0.25">
      <c r="B101" s="83" t="s">
        <v>318</v>
      </c>
      <c r="C101" s="101" t="s">
        <v>370</v>
      </c>
      <c r="D101" s="101" t="s">
        <v>371</v>
      </c>
      <c r="E101" s="92" t="s">
        <v>372</v>
      </c>
      <c r="F101" s="92" t="s">
        <v>373</v>
      </c>
      <c r="G101" s="102" t="s">
        <v>323</v>
      </c>
      <c r="H101" s="103"/>
      <c r="I101" s="83" t="s">
        <v>364</v>
      </c>
      <c r="J101" s="84" t="s">
        <v>343</v>
      </c>
      <c r="K101" s="153" t="s">
        <v>981</v>
      </c>
      <c r="L101" s="117" t="s">
        <v>670</v>
      </c>
      <c r="M101" s="117" t="s">
        <v>638</v>
      </c>
      <c r="N101" s="117" t="s">
        <v>639</v>
      </c>
      <c r="O101" s="84">
        <v>2</v>
      </c>
      <c r="P101" s="84">
        <v>3</v>
      </c>
      <c r="Q101" s="84">
        <f t="shared" si="19"/>
        <v>6</v>
      </c>
      <c r="R101" s="84" t="str">
        <f t="shared" si="16"/>
        <v>MEDIO</v>
      </c>
      <c r="S101" s="84">
        <v>10</v>
      </c>
      <c r="T101" s="84">
        <f t="shared" si="14"/>
        <v>60</v>
      </c>
      <c r="U101" s="84" t="str">
        <f t="shared" si="17"/>
        <v>III</v>
      </c>
      <c r="V101" s="119" t="s">
        <v>950</v>
      </c>
      <c r="W101" s="84">
        <v>4</v>
      </c>
      <c r="X101" s="84" t="s">
        <v>634</v>
      </c>
      <c r="Y101" s="84" t="s">
        <v>14</v>
      </c>
      <c r="Z101" s="84" t="s">
        <v>548</v>
      </c>
      <c r="AA101" s="84" t="s">
        <v>548</v>
      </c>
      <c r="AB101" s="84" t="s">
        <v>548</v>
      </c>
      <c r="AC101" s="118" t="s">
        <v>640</v>
      </c>
      <c r="AD101" s="84" t="s">
        <v>641</v>
      </c>
    </row>
    <row r="102" spans="2:30" ht="409.5" x14ac:dyDescent="0.25">
      <c r="B102" s="81" t="s">
        <v>318</v>
      </c>
      <c r="C102" s="88" t="s">
        <v>370</v>
      </c>
      <c r="D102" s="88" t="s">
        <v>371</v>
      </c>
      <c r="E102" s="89" t="s">
        <v>372</v>
      </c>
      <c r="F102" s="89" t="s">
        <v>373</v>
      </c>
      <c r="G102" s="98" t="s">
        <v>323</v>
      </c>
      <c r="H102" s="99"/>
      <c r="I102" s="81" t="s">
        <v>352</v>
      </c>
      <c r="J102" s="80" t="s">
        <v>353</v>
      </c>
      <c r="K102" s="156" t="s">
        <v>979</v>
      </c>
      <c r="L102" s="111" t="s">
        <v>642</v>
      </c>
      <c r="M102" s="111" t="s">
        <v>643</v>
      </c>
      <c r="N102" s="111" t="s">
        <v>644</v>
      </c>
      <c r="O102" s="80">
        <v>2</v>
      </c>
      <c r="P102" s="80">
        <v>3</v>
      </c>
      <c r="Q102" s="80">
        <f t="shared" si="19"/>
        <v>6</v>
      </c>
      <c r="R102" s="80" t="str">
        <f t="shared" si="16"/>
        <v>MEDIO</v>
      </c>
      <c r="S102" s="80">
        <v>10</v>
      </c>
      <c r="T102" s="80">
        <f t="shared" si="14"/>
        <v>60</v>
      </c>
      <c r="U102" s="80" t="str">
        <f t="shared" si="17"/>
        <v>III</v>
      </c>
      <c r="V102" s="119" t="s">
        <v>950</v>
      </c>
      <c r="W102" s="80">
        <v>4</v>
      </c>
      <c r="X102" s="80" t="s">
        <v>645</v>
      </c>
      <c r="Y102" s="80" t="s">
        <v>14</v>
      </c>
      <c r="Z102" s="80" t="s">
        <v>548</v>
      </c>
      <c r="AA102" s="80" t="s">
        <v>548</v>
      </c>
      <c r="AB102" s="80" t="s">
        <v>548</v>
      </c>
      <c r="AC102" s="123" t="s">
        <v>646</v>
      </c>
      <c r="AD102" s="111" t="s">
        <v>647</v>
      </c>
    </row>
    <row r="103" spans="2:30" ht="409.5" x14ac:dyDescent="0.25">
      <c r="B103" s="81" t="s">
        <v>318</v>
      </c>
      <c r="C103" s="88" t="s">
        <v>370</v>
      </c>
      <c r="D103" s="88" t="s">
        <v>371</v>
      </c>
      <c r="E103" s="89" t="s">
        <v>372</v>
      </c>
      <c r="F103" s="89" t="s">
        <v>373</v>
      </c>
      <c r="G103" s="98" t="s">
        <v>323</v>
      </c>
      <c r="H103" s="99"/>
      <c r="I103" s="81" t="s">
        <v>354</v>
      </c>
      <c r="J103" s="80" t="s">
        <v>353</v>
      </c>
      <c r="K103" s="153" t="s">
        <v>987</v>
      </c>
      <c r="L103" s="111" t="s">
        <v>648</v>
      </c>
      <c r="M103" s="111" t="s">
        <v>643</v>
      </c>
      <c r="N103" s="111" t="s">
        <v>644</v>
      </c>
      <c r="O103" s="80">
        <v>2</v>
      </c>
      <c r="P103" s="80">
        <v>1</v>
      </c>
      <c r="Q103" s="80">
        <f>O103*P103</f>
        <v>2</v>
      </c>
      <c r="R103" s="80" t="str">
        <f t="shared" si="16"/>
        <v>BAJO</v>
      </c>
      <c r="S103" s="80">
        <v>25</v>
      </c>
      <c r="T103" s="80">
        <f t="shared" si="14"/>
        <v>50</v>
      </c>
      <c r="U103" s="80" t="str">
        <f t="shared" si="17"/>
        <v>III</v>
      </c>
      <c r="V103" s="119" t="s">
        <v>950</v>
      </c>
      <c r="W103" s="80">
        <v>4</v>
      </c>
      <c r="X103" s="80" t="s">
        <v>645</v>
      </c>
      <c r="Y103" s="80" t="s">
        <v>14</v>
      </c>
      <c r="Z103" s="80" t="s">
        <v>548</v>
      </c>
      <c r="AA103" s="80" t="s">
        <v>548</v>
      </c>
      <c r="AB103" s="80" t="s">
        <v>548</v>
      </c>
      <c r="AC103" s="123" t="s">
        <v>649</v>
      </c>
      <c r="AD103" s="111" t="s">
        <v>647</v>
      </c>
    </row>
    <row r="104" spans="2:30" ht="409.5" x14ac:dyDescent="0.25">
      <c r="B104" s="81" t="s">
        <v>318</v>
      </c>
      <c r="C104" s="88" t="s">
        <v>370</v>
      </c>
      <c r="D104" s="88" t="s">
        <v>371</v>
      </c>
      <c r="E104" s="89" t="s">
        <v>372</v>
      </c>
      <c r="F104" s="89" t="s">
        <v>373</v>
      </c>
      <c r="G104" s="98" t="s">
        <v>323</v>
      </c>
      <c r="H104" s="99"/>
      <c r="I104" s="81" t="s">
        <v>355</v>
      </c>
      <c r="J104" s="80" t="s">
        <v>353</v>
      </c>
      <c r="L104" s="111" t="s">
        <v>650</v>
      </c>
      <c r="M104" s="111" t="s">
        <v>643</v>
      </c>
      <c r="N104" s="111" t="s">
        <v>644</v>
      </c>
      <c r="O104" s="80">
        <v>2</v>
      </c>
      <c r="P104" s="80">
        <v>1</v>
      </c>
      <c r="Q104" s="80">
        <f>O104*P104</f>
        <v>2</v>
      </c>
      <c r="R104" s="80" t="str">
        <f t="shared" si="16"/>
        <v>BAJO</v>
      </c>
      <c r="S104" s="80">
        <v>25</v>
      </c>
      <c r="T104" s="80">
        <f t="shared" si="14"/>
        <v>50</v>
      </c>
      <c r="U104" s="80" t="str">
        <f t="shared" si="17"/>
        <v>III</v>
      </c>
      <c r="V104" s="119" t="s">
        <v>950</v>
      </c>
      <c r="W104" s="80">
        <v>4</v>
      </c>
      <c r="X104" s="80" t="s">
        <v>645</v>
      </c>
      <c r="Y104" s="80" t="s">
        <v>14</v>
      </c>
      <c r="Z104" s="80" t="s">
        <v>548</v>
      </c>
      <c r="AA104" s="80" t="s">
        <v>548</v>
      </c>
      <c r="AB104" s="80" t="s">
        <v>548</v>
      </c>
      <c r="AC104" s="124" t="s">
        <v>651</v>
      </c>
      <c r="AD104" s="111" t="s">
        <v>647</v>
      </c>
    </row>
    <row r="105" spans="2:30" ht="409.5" x14ac:dyDescent="0.25">
      <c r="B105" s="81" t="s">
        <v>318</v>
      </c>
      <c r="C105" s="88" t="s">
        <v>370</v>
      </c>
      <c r="D105" s="88" t="s">
        <v>371</v>
      </c>
      <c r="E105" s="89" t="s">
        <v>372</v>
      </c>
      <c r="F105" s="89" t="s">
        <v>373</v>
      </c>
      <c r="G105" s="98" t="s">
        <v>323</v>
      </c>
      <c r="H105" s="99"/>
      <c r="I105" s="81" t="s">
        <v>356</v>
      </c>
      <c r="J105" s="80" t="s">
        <v>353</v>
      </c>
      <c r="K105" s="154" t="s">
        <v>976</v>
      </c>
      <c r="L105" s="111" t="s">
        <v>652</v>
      </c>
      <c r="M105" s="111" t="s">
        <v>643</v>
      </c>
      <c r="N105" s="111" t="s">
        <v>644</v>
      </c>
      <c r="O105" s="80">
        <v>1</v>
      </c>
      <c r="P105" s="80">
        <v>1</v>
      </c>
      <c r="Q105" s="80">
        <f t="shared" si="19"/>
        <v>1</v>
      </c>
      <c r="R105" s="80" t="str">
        <f t="shared" si="16"/>
        <v>BAJO</v>
      </c>
      <c r="S105" s="80">
        <v>10</v>
      </c>
      <c r="T105" s="80">
        <f t="shared" si="14"/>
        <v>10</v>
      </c>
      <c r="U105" s="80" t="str">
        <f t="shared" si="17"/>
        <v>IV</v>
      </c>
      <c r="V105" s="110" t="str">
        <f>IF(U105="IV","Aceptable",IF(U105="III","Aceptable con control existente",IF(U105="II","Aceptable con control especifico", IF(U105="I","No Aceptable",FALSE))))</f>
        <v>Aceptable</v>
      </c>
      <c r="W105" s="80">
        <v>4</v>
      </c>
      <c r="X105" s="80" t="s">
        <v>645</v>
      </c>
      <c r="Y105" s="80" t="s">
        <v>14</v>
      </c>
      <c r="Z105" s="80" t="s">
        <v>548</v>
      </c>
      <c r="AA105" s="80" t="s">
        <v>548</v>
      </c>
      <c r="AB105" s="80" t="s">
        <v>548</v>
      </c>
      <c r="AC105" s="124" t="s">
        <v>653</v>
      </c>
      <c r="AD105" s="111" t="s">
        <v>647</v>
      </c>
    </row>
    <row r="106" spans="2:30" ht="409.5" x14ac:dyDescent="0.25">
      <c r="B106" s="81" t="s">
        <v>318</v>
      </c>
      <c r="C106" s="88" t="s">
        <v>377</v>
      </c>
      <c r="D106" s="88" t="s">
        <v>378</v>
      </c>
      <c r="E106" s="89" t="s">
        <v>379</v>
      </c>
      <c r="F106" s="89" t="s">
        <v>380</v>
      </c>
      <c r="G106" s="98" t="s">
        <v>323</v>
      </c>
      <c r="H106" s="99"/>
      <c r="I106" s="88" t="s">
        <v>324</v>
      </c>
      <c r="J106" s="89" t="s">
        <v>325</v>
      </c>
      <c r="K106" s="117" t="s">
        <v>963</v>
      </c>
      <c r="L106" s="86" t="s">
        <v>548</v>
      </c>
      <c r="M106" s="86" t="s">
        <v>549</v>
      </c>
      <c r="N106" s="86" t="s">
        <v>667</v>
      </c>
      <c r="O106" s="80">
        <v>2</v>
      </c>
      <c r="P106" s="80">
        <v>2</v>
      </c>
      <c r="Q106" s="80">
        <f t="shared" si="19"/>
        <v>4</v>
      </c>
      <c r="R106" s="80" t="str">
        <f t="shared" si="16"/>
        <v>BAJO</v>
      </c>
      <c r="S106" s="80">
        <v>10</v>
      </c>
      <c r="T106" s="80">
        <f t="shared" si="14"/>
        <v>40</v>
      </c>
      <c r="U106" s="80" t="str">
        <f t="shared" si="17"/>
        <v>III</v>
      </c>
      <c r="V106" s="110" t="s">
        <v>129</v>
      </c>
      <c r="W106" s="80">
        <v>8</v>
      </c>
      <c r="X106" s="111" t="s">
        <v>655</v>
      </c>
      <c r="Y106" s="80" t="s">
        <v>14</v>
      </c>
      <c r="Z106" s="80" t="s">
        <v>548</v>
      </c>
      <c r="AA106" s="80" t="s">
        <v>548</v>
      </c>
      <c r="AB106" s="80" t="s">
        <v>548</v>
      </c>
      <c r="AC106" s="127" t="s">
        <v>656</v>
      </c>
      <c r="AD106" s="80" t="s">
        <v>553</v>
      </c>
    </row>
    <row r="107" spans="2:30" ht="409.5" x14ac:dyDescent="0.25">
      <c r="B107" s="81" t="s">
        <v>318</v>
      </c>
      <c r="C107" s="88" t="s">
        <v>377</v>
      </c>
      <c r="D107" s="88" t="s">
        <v>378</v>
      </c>
      <c r="E107" s="89" t="s">
        <v>379</v>
      </c>
      <c r="F107" s="89" t="s">
        <v>380</v>
      </c>
      <c r="G107" s="98" t="s">
        <v>323</v>
      </c>
      <c r="H107" s="99"/>
      <c r="I107" s="81" t="s">
        <v>361</v>
      </c>
      <c r="J107" s="80" t="s">
        <v>328</v>
      </c>
      <c r="K107" s="153" t="s">
        <v>984</v>
      </c>
      <c r="L107" s="130" t="s">
        <v>548</v>
      </c>
      <c r="M107" s="130" t="s">
        <v>674</v>
      </c>
      <c r="N107" s="111" t="s">
        <v>554</v>
      </c>
      <c r="O107" s="85">
        <v>1</v>
      </c>
      <c r="P107" s="85">
        <v>2</v>
      </c>
      <c r="Q107" s="85">
        <f t="shared" si="19"/>
        <v>2</v>
      </c>
      <c r="R107" s="85" t="str">
        <f t="shared" si="16"/>
        <v>BAJO</v>
      </c>
      <c r="S107" s="85">
        <v>10</v>
      </c>
      <c r="T107" s="85">
        <f t="shared" si="14"/>
        <v>20</v>
      </c>
      <c r="U107" s="85" t="str">
        <f t="shared" si="17"/>
        <v>IV</v>
      </c>
      <c r="V107" s="85" t="s">
        <v>129</v>
      </c>
      <c r="W107" s="80">
        <v>8</v>
      </c>
      <c r="X107" s="130" t="s">
        <v>657</v>
      </c>
      <c r="Y107" s="85" t="s">
        <v>14</v>
      </c>
      <c r="Z107" s="85" t="s">
        <v>548</v>
      </c>
      <c r="AA107" s="85" t="s">
        <v>548</v>
      </c>
      <c r="AB107" s="80" t="s">
        <v>548</v>
      </c>
      <c r="AC107" s="112" t="s">
        <v>556</v>
      </c>
      <c r="AD107" s="85" t="s">
        <v>658</v>
      </c>
    </row>
    <row r="108" spans="2:30" ht="409.5" x14ac:dyDescent="0.25">
      <c r="B108" s="81" t="s">
        <v>318</v>
      </c>
      <c r="C108" s="88" t="s">
        <v>377</v>
      </c>
      <c r="D108" s="88" t="s">
        <v>378</v>
      </c>
      <c r="E108" s="89" t="s">
        <v>379</v>
      </c>
      <c r="F108" s="89" t="s">
        <v>380</v>
      </c>
      <c r="G108" s="98" t="s">
        <v>323</v>
      </c>
      <c r="H108" s="99"/>
      <c r="I108" s="81" t="s">
        <v>381</v>
      </c>
      <c r="J108" s="80" t="s">
        <v>328</v>
      </c>
      <c r="K108" s="80" t="s">
        <v>561</v>
      </c>
      <c r="L108" s="111" t="s">
        <v>558</v>
      </c>
      <c r="M108" s="111" t="s">
        <v>659</v>
      </c>
      <c r="N108" s="111" t="s">
        <v>560</v>
      </c>
      <c r="O108" s="80">
        <v>1</v>
      </c>
      <c r="P108" s="80">
        <v>1</v>
      </c>
      <c r="Q108" s="80">
        <f t="shared" si="19"/>
        <v>1</v>
      </c>
      <c r="R108" s="80" t="str">
        <f t="shared" si="16"/>
        <v>BAJO</v>
      </c>
      <c r="S108" s="80">
        <v>10</v>
      </c>
      <c r="T108" s="80">
        <f t="shared" si="14"/>
        <v>10</v>
      </c>
      <c r="U108" s="80" t="str">
        <f t="shared" si="17"/>
        <v>IV</v>
      </c>
      <c r="V108" s="110" t="s">
        <v>129</v>
      </c>
      <c r="W108" s="80">
        <v>8</v>
      </c>
      <c r="X108" s="80" t="s">
        <v>974</v>
      </c>
      <c r="Y108" s="80" t="s">
        <v>14</v>
      </c>
      <c r="Z108" s="80" t="s">
        <v>548</v>
      </c>
      <c r="AA108" s="80" t="s">
        <v>548</v>
      </c>
      <c r="AB108" s="80" t="s">
        <v>548</v>
      </c>
      <c r="AC108" s="113" t="s">
        <v>562</v>
      </c>
      <c r="AD108" s="80" t="s">
        <v>557</v>
      </c>
    </row>
    <row r="109" spans="2:30" ht="409.5" x14ac:dyDescent="0.25">
      <c r="B109" s="81" t="s">
        <v>318</v>
      </c>
      <c r="C109" s="88" t="s">
        <v>377</v>
      </c>
      <c r="D109" s="88" t="s">
        <v>378</v>
      </c>
      <c r="E109" s="89" t="s">
        <v>379</v>
      </c>
      <c r="F109" s="89" t="s">
        <v>380</v>
      </c>
      <c r="G109" s="98" t="s">
        <v>323</v>
      </c>
      <c r="H109" s="99"/>
      <c r="I109" s="81" t="s">
        <v>382</v>
      </c>
      <c r="J109" s="80" t="s">
        <v>328</v>
      </c>
      <c r="K109" s="153" t="s">
        <v>985</v>
      </c>
      <c r="L109" s="111" t="s">
        <v>548</v>
      </c>
      <c r="M109" s="111" t="s">
        <v>675</v>
      </c>
      <c r="N109" s="111" t="s">
        <v>564</v>
      </c>
      <c r="O109" s="80">
        <v>2</v>
      </c>
      <c r="P109" s="80">
        <v>3</v>
      </c>
      <c r="Q109" s="80">
        <f t="shared" si="19"/>
        <v>6</v>
      </c>
      <c r="R109" s="80" t="str">
        <f t="shared" si="16"/>
        <v>MEDIO</v>
      </c>
      <c r="S109" s="80">
        <v>10</v>
      </c>
      <c r="T109" s="80">
        <f t="shared" si="14"/>
        <v>60</v>
      </c>
      <c r="U109" s="80" t="str">
        <f t="shared" si="17"/>
        <v>III</v>
      </c>
      <c r="V109" s="119" t="s">
        <v>950</v>
      </c>
      <c r="W109" s="80">
        <v>8</v>
      </c>
      <c r="X109" s="80" t="s">
        <v>566</v>
      </c>
      <c r="Y109" s="80" t="s">
        <v>14</v>
      </c>
      <c r="Z109" s="80" t="s">
        <v>548</v>
      </c>
      <c r="AA109" s="80" t="s">
        <v>548</v>
      </c>
      <c r="AB109" s="80" t="s">
        <v>548</v>
      </c>
      <c r="AC109" s="115" t="s">
        <v>567</v>
      </c>
      <c r="AD109" s="80" t="s">
        <v>557</v>
      </c>
    </row>
    <row r="110" spans="2:30" ht="409.5" x14ac:dyDescent="0.25">
      <c r="B110" s="81" t="s">
        <v>318</v>
      </c>
      <c r="C110" s="88" t="s">
        <v>377</v>
      </c>
      <c r="D110" s="88" t="s">
        <v>378</v>
      </c>
      <c r="E110" s="89" t="s">
        <v>379</v>
      </c>
      <c r="F110" s="89" t="s">
        <v>380</v>
      </c>
      <c r="G110" s="98" t="s">
        <v>323</v>
      </c>
      <c r="H110" s="99"/>
      <c r="I110" s="81" t="s">
        <v>333</v>
      </c>
      <c r="J110" s="80" t="s">
        <v>328</v>
      </c>
      <c r="K110" s="117" t="s">
        <v>982</v>
      </c>
      <c r="L110" s="111" t="s">
        <v>568</v>
      </c>
      <c r="M110" s="111" t="s">
        <v>569</v>
      </c>
      <c r="N110" s="111" t="s">
        <v>570</v>
      </c>
      <c r="O110" s="80">
        <v>2</v>
      </c>
      <c r="P110" s="80">
        <v>3</v>
      </c>
      <c r="Q110" s="80">
        <f t="shared" si="19"/>
        <v>6</v>
      </c>
      <c r="R110" s="80" t="str">
        <f t="shared" si="16"/>
        <v>MEDIO</v>
      </c>
      <c r="S110" s="80">
        <v>10</v>
      </c>
      <c r="T110" s="80">
        <f t="shared" si="14"/>
        <v>60</v>
      </c>
      <c r="U110" s="80" t="str">
        <f t="shared" si="17"/>
        <v>III</v>
      </c>
      <c r="V110" s="119" t="s">
        <v>950</v>
      </c>
      <c r="W110" s="80">
        <v>8</v>
      </c>
      <c r="X110" s="80" t="s">
        <v>983</v>
      </c>
      <c r="Y110" s="80" t="s">
        <v>14</v>
      </c>
      <c r="Z110" s="80" t="s">
        <v>548</v>
      </c>
      <c r="AA110" s="80" t="s">
        <v>548</v>
      </c>
      <c r="AB110" s="80" t="s">
        <v>548</v>
      </c>
      <c r="AC110" s="115" t="s">
        <v>571</v>
      </c>
      <c r="AD110" s="80" t="s">
        <v>557</v>
      </c>
    </row>
    <row r="111" spans="2:30" ht="409.5" x14ac:dyDescent="0.25">
      <c r="B111" s="81" t="s">
        <v>383</v>
      </c>
      <c r="C111" s="88" t="s">
        <v>377</v>
      </c>
      <c r="D111" s="88" t="s">
        <v>378</v>
      </c>
      <c r="E111" s="89" t="s">
        <v>379</v>
      </c>
      <c r="F111" s="89" t="s">
        <v>380</v>
      </c>
      <c r="G111" s="98" t="s">
        <v>323</v>
      </c>
      <c r="H111" s="99"/>
      <c r="I111" s="81" t="s">
        <v>334</v>
      </c>
      <c r="J111" s="80" t="s">
        <v>335</v>
      </c>
      <c r="K111" s="153" t="s">
        <v>967</v>
      </c>
      <c r="L111" s="111" t="s">
        <v>572</v>
      </c>
      <c r="M111" s="111" t="s">
        <v>578</v>
      </c>
      <c r="N111" s="111" t="s">
        <v>574</v>
      </c>
      <c r="O111" s="80">
        <v>1</v>
      </c>
      <c r="P111" s="80">
        <v>2</v>
      </c>
      <c r="Q111" s="80">
        <f t="shared" si="19"/>
        <v>2</v>
      </c>
      <c r="R111" s="80" t="str">
        <f t="shared" si="16"/>
        <v>BAJO</v>
      </c>
      <c r="S111" s="80">
        <v>10</v>
      </c>
      <c r="T111" s="80">
        <f t="shared" si="14"/>
        <v>20</v>
      </c>
      <c r="U111" s="80" t="str">
        <f t="shared" si="17"/>
        <v>IV</v>
      </c>
      <c r="V111" s="119" t="s">
        <v>129</v>
      </c>
      <c r="W111" s="80">
        <v>8</v>
      </c>
      <c r="X111" s="80" t="s">
        <v>575</v>
      </c>
      <c r="Y111" s="80" t="s">
        <v>14</v>
      </c>
      <c r="Z111" s="80" t="s">
        <v>548</v>
      </c>
      <c r="AA111" s="80" t="s">
        <v>548</v>
      </c>
      <c r="AB111" s="80" t="s">
        <v>548</v>
      </c>
      <c r="AC111" s="115" t="s">
        <v>576</v>
      </c>
      <c r="AD111" s="80" t="s">
        <v>577</v>
      </c>
    </row>
    <row r="112" spans="2:30" ht="409.5" x14ac:dyDescent="0.25">
      <c r="B112" s="81" t="s">
        <v>318</v>
      </c>
      <c r="C112" s="88" t="s">
        <v>377</v>
      </c>
      <c r="D112" s="88" t="s">
        <v>378</v>
      </c>
      <c r="E112" s="89" t="s">
        <v>379</v>
      </c>
      <c r="F112" s="89" t="s">
        <v>380</v>
      </c>
      <c r="G112" s="98" t="s">
        <v>323</v>
      </c>
      <c r="H112" s="99"/>
      <c r="I112" s="81" t="s">
        <v>336</v>
      </c>
      <c r="J112" s="80" t="s">
        <v>335</v>
      </c>
      <c r="K112" s="153" t="s">
        <v>975</v>
      </c>
      <c r="L112" s="111" t="s">
        <v>572</v>
      </c>
      <c r="M112" s="111" t="s">
        <v>578</v>
      </c>
      <c r="N112" s="111" t="s">
        <v>574</v>
      </c>
      <c r="O112" s="85">
        <v>1</v>
      </c>
      <c r="P112" s="85">
        <v>1</v>
      </c>
      <c r="Q112" s="85">
        <f t="shared" si="19"/>
        <v>1</v>
      </c>
      <c r="R112" s="85" t="str">
        <f t="shared" si="16"/>
        <v>BAJO</v>
      </c>
      <c r="S112" s="85">
        <v>10</v>
      </c>
      <c r="T112" s="85">
        <f t="shared" si="14"/>
        <v>10</v>
      </c>
      <c r="U112" s="85" t="str">
        <f t="shared" si="17"/>
        <v>IV</v>
      </c>
      <c r="V112" s="119" t="s">
        <v>129</v>
      </c>
      <c r="W112" s="80">
        <v>8</v>
      </c>
      <c r="X112" s="85" t="s">
        <v>575</v>
      </c>
      <c r="Y112" s="85" t="s">
        <v>14</v>
      </c>
      <c r="Z112" s="85" t="s">
        <v>548</v>
      </c>
      <c r="AA112" s="85" t="s">
        <v>548</v>
      </c>
      <c r="AB112" s="85" t="s">
        <v>548</v>
      </c>
      <c r="AC112" s="115" t="s">
        <v>576</v>
      </c>
      <c r="AD112" s="85" t="s">
        <v>577</v>
      </c>
    </row>
    <row r="113" spans="2:30" ht="409.5" x14ac:dyDescent="0.25">
      <c r="B113" s="83" t="s">
        <v>383</v>
      </c>
      <c r="C113" s="101" t="s">
        <v>377</v>
      </c>
      <c r="D113" s="101" t="s">
        <v>378</v>
      </c>
      <c r="E113" s="92" t="s">
        <v>379</v>
      </c>
      <c r="F113" s="92" t="s">
        <v>380</v>
      </c>
      <c r="G113" s="102" t="s">
        <v>323</v>
      </c>
      <c r="H113" s="103"/>
      <c r="I113" s="83" t="s">
        <v>337</v>
      </c>
      <c r="J113" s="84" t="s">
        <v>335</v>
      </c>
      <c r="L113" s="111" t="s">
        <v>572</v>
      </c>
      <c r="M113" s="111" t="s">
        <v>578</v>
      </c>
      <c r="N113" s="111" t="s">
        <v>574</v>
      </c>
      <c r="O113" s="84">
        <v>2</v>
      </c>
      <c r="P113" s="84">
        <v>1</v>
      </c>
      <c r="Q113" s="84">
        <f>O113*P113</f>
        <v>2</v>
      </c>
      <c r="R113" s="84" t="str">
        <f t="shared" si="16"/>
        <v>BAJO</v>
      </c>
      <c r="S113" s="84">
        <v>10</v>
      </c>
      <c r="T113" s="84">
        <f t="shared" si="14"/>
        <v>20</v>
      </c>
      <c r="U113" s="84" t="str">
        <f t="shared" si="17"/>
        <v>IV</v>
      </c>
      <c r="V113" s="119" t="s">
        <v>129</v>
      </c>
      <c r="W113" s="84">
        <v>8</v>
      </c>
      <c r="X113" s="84" t="s">
        <v>575</v>
      </c>
      <c r="Y113" s="84" t="s">
        <v>14</v>
      </c>
      <c r="Z113" s="84" t="s">
        <v>548</v>
      </c>
      <c r="AA113" s="84" t="s">
        <v>548</v>
      </c>
      <c r="AB113" s="84" t="s">
        <v>548</v>
      </c>
      <c r="AC113" s="115" t="s">
        <v>576</v>
      </c>
      <c r="AD113" s="131" t="s">
        <v>577</v>
      </c>
    </row>
    <row r="114" spans="2:30" ht="409.5" x14ac:dyDescent="0.25">
      <c r="B114" s="83" t="s">
        <v>383</v>
      </c>
      <c r="C114" s="101" t="s">
        <v>377</v>
      </c>
      <c r="D114" s="101" t="s">
        <v>378</v>
      </c>
      <c r="E114" s="89" t="s">
        <v>379</v>
      </c>
      <c r="F114" s="89" t="s">
        <v>380</v>
      </c>
      <c r="G114" s="98" t="s">
        <v>323</v>
      </c>
      <c r="H114" s="99"/>
      <c r="I114" s="81" t="s">
        <v>338</v>
      </c>
      <c r="J114" s="80" t="s">
        <v>335</v>
      </c>
      <c r="K114" s="153" t="s">
        <v>975</v>
      </c>
      <c r="L114" s="111" t="s">
        <v>572</v>
      </c>
      <c r="M114" s="111" t="s">
        <v>578</v>
      </c>
      <c r="N114" s="132" t="s">
        <v>574</v>
      </c>
      <c r="O114" s="87">
        <v>2</v>
      </c>
      <c r="P114" s="87">
        <v>3</v>
      </c>
      <c r="Q114" s="87">
        <f t="shared" si="19"/>
        <v>6</v>
      </c>
      <c r="R114" s="87" t="str">
        <f t="shared" si="16"/>
        <v>MEDIO</v>
      </c>
      <c r="S114" s="87">
        <v>10</v>
      </c>
      <c r="T114" s="87">
        <f t="shared" si="14"/>
        <v>60</v>
      </c>
      <c r="U114" s="87" t="str">
        <f t="shared" si="17"/>
        <v>III</v>
      </c>
      <c r="V114" s="87" t="s">
        <v>950</v>
      </c>
      <c r="W114" s="87">
        <v>8</v>
      </c>
      <c r="X114" s="87" t="s">
        <v>575</v>
      </c>
      <c r="Y114" s="87" t="s">
        <v>14</v>
      </c>
      <c r="Z114" s="87" t="s">
        <v>548</v>
      </c>
      <c r="AA114" s="87" t="s">
        <v>548</v>
      </c>
      <c r="AB114" s="87" t="s">
        <v>548</v>
      </c>
      <c r="AC114" s="133" t="s">
        <v>576</v>
      </c>
      <c r="AD114" s="87" t="s">
        <v>577</v>
      </c>
    </row>
    <row r="115" spans="2:30" ht="409.5" x14ac:dyDescent="0.25">
      <c r="B115" s="83" t="s">
        <v>318</v>
      </c>
      <c r="C115" s="101" t="s">
        <v>377</v>
      </c>
      <c r="D115" s="101" t="s">
        <v>378</v>
      </c>
      <c r="E115" s="92" t="s">
        <v>379</v>
      </c>
      <c r="F115" s="92" t="s">
        <v>380</v>
      </c>
      <c r="G115" s="102" t="s">
        <v>323</v>
      </c>
      <c r="H115" s="103"/>
      <c r="I115" s="83" t="s">
        <v>339</v>
      </c>
      <c r="J115" s="84" t="s">
        <v>340</v>
      </c>
      <c r="K115" s="153" t="s">
        <v>964</v>
      </c>
      <c r="L115" s="117" t="s">
        <v>676</v>
      </c>
      <c r="M115" s="117" t="s">
        <v>580</v>
      </c>
      <c r="N115" s="117" t="s">
        <v>677</v>
      </c>
      <c r="O115" s="84">
        <v>2</v>
      </c>
      <c r="P115" s="84">
        <v>3</v>
      </c>
      <c r="Q115" s="84">
        <f t="shared" si="19"/>
        <v>6</v>
      </c>
      <c r="R115" s="84" t="str">
        <f t="shared" si="16"/>
        <v>MEDIO</v>
      </c>
      <c r="S115" s="84">
        <v>10</v>
      </c>
      <c r="T115" s="84">
        <f t="shared" si="14"/>
        <v>60</v>
      </c>
      <c r="U115" s="84" t="str">
        <f t="shared" si="17"/>
        <v>III</v>
      </c>
      <c r="V115" s="87" t="s">
        <v>950</v>
      </c>
      <c r="W115" s="84">
        <v>8</v>
      </c>
      <c r="X115" s="84" t="s">
        <v>582</v>
      </c>
      <c r="Y115" s="84" t="s">
        <v>14</v>
      </c>
      <c r="Z115" s="84" t="s">
        <v>548</v>
      </c>
      <c r="AA115" s="84" t="s">
        <v>548</v>
      </c>
      <c r="AB115" s="84" t="s">
        <v>583</v>
      </c>
      <c r="AC115" s="118" t="s">
        <v>584</v>
      </c>
      <c r="AD115" s="84" t="s">
        <v>577</v>
      </c>
    </row>
    <row r="116" spans="2:30" ht="409.5" x14ac:dyDescent="0.25">
      <c r="B116" s="83" t="s">
        <v>318</v>
      </c>
      <c r="C116" s="101" t="s">
        <v>377</v>
      </c>
      <c r="D116" s="101" t="s">
        <v>378</v>
      </c>
      <c r="E116" s="92" t="s">
        <v>379</v>
      </c>
      <c r="F116" s="92" t="s">
        <v>380</v>
      </c>
      <c r="G116" s="102" t="s">
        <v>323</v>
      </c>
      <c r="H116" s="103"/>
      <c r="I116" s="83" t="s">
        <v>341</v>
      </c>
      <c r="J116" s="84" t="s">
        <v>340</v>
      </c>
      <c r="K116" s="117" t="s">
        <v>965</v>
      </c>
      <c r="L116" s="117" t="s">
        <v>579</v>
      </c>
      <c r="M116" s="117" t="s">
        <v>579</v>
      </c>
      <c r="N116" s="117" t="s">
        <v>662</v>
      </c>
      <c r="O116" s="84">
        <v>2</v>
      </c>
      <c r="P116" s="84">
        <v>3</v>
      </c>
      <c r="Q116" s="84">
        <f t="shared" si="19"/>
        <v>6</v>
      </c>
      <c r="R116" s="84" t="str">
        <f t="shared" si="16"/>
        <v>MEDIO</v>
      </c>
      <c r="S116" s="84">
        <v>10</v>
      </c>
      <c r="T116" s="84">
        <f t="shared" si="14"/>
        <v>60</v>
      </c>
      <c r="U116" s="84" t="str">
        <f t="shared" si="17"/>
        <v>III</v>
      </c>
      <c r="V116" s="87" t="s">
        <v>950</v>
      </c>
      <c r="W116" s="84">
        <v>8</v>
      </c>
      <c r="X116" s="84" t="s">
        <v>588</v>
      </c>
      <c r="Y116" s="84" t="s">
        <v>14</v>
      </c>
      <c r="Z116" s="84" t="s">
        <v>548</v>
      </c>
      <c r="AA116" s="84" t="s">
        <v>548</v>
      </c>
      <c r="AB116" s="84" t="s">
        <v>583</v>
      </c>
      <c r="AC116" s="118" t="s">
        <v>589</v>
      </c>
      <c r="AD116" s="84" t="s">
        <v>577</v>
      </c>
    </row>
    <row r="117" spans="2:30" ht="409.5" x14ac:dyDescent="0.25">
      <c r="B117" s="83" t="s">
        <v>318</v>
      </c>
      <c r="C117" s="101" t="s">
        <v>377</v>
      </c>
      <c r="D117" s="101" t="s">
        <v>378</v>
      </c>
      <c r="E117" s="92" t="s">
        <v>379</v>
      </c>
      <c r="F117" s="92" t="s">
        <v>380</v>
      </c>
      <c r="G117" s="102" t="s">
        <v>323</v>
      </c>
      <c r="H117" s="103"/>
      <c r="I117" s="83" t="s">
        <v>342</v>
      </c>
      <c r="J117" s="84" t="s">
        <v>343</v>
      </c>
      <c r="K117" s="153" t="s">
        <v>977</v>
      </c>
      <c r="L117" s="117" t="s">
        <v>548</v>
      </c>
      <c r="M117" s="117" t="s">
        <v>590</v>
      </c>
      <c r="N117" s="117" t="s">
        <v>591</v>
      </c>
      <c r="O117" s="84">
        <v>2</v>
      </c>
      <c r="P117" s="84">
        <v>3</v>
      </c>
      <c r="Q117" s="84">
        <f t="shared" si="19"/>
        <v>6</v>
      </c>
      <c r="R117" s="84" t="str">
        <f t="shared" si="16"/>
        <v>MEDIO</v>
      </c>
      <c r="S117" s="84">
        <v>10</v>
      </c>
      <c r="T117" s="84">
        <f t="shared" si="14"/>
        <v>60</v>
      </c>
      <c r="U117" s="84" t="str">
        <f t="shared" si="17"/>
        <v>III</v>
      </c>
      <c r="V117" s="87" t="s">
        <v>950</v>
      </c>
      <c r="W117" s="84">
        <v>8</v>
      </c>
      <c r="X117" s="84" t="s">
        <v>978</v>
      </c>
      <c r="Y117" s="84" t="s">
        <v>14</v>
      </c>
      <c r="Z117" s="84" t="s">
        <v>592</v>
      </c>
      <c r="AA117" s="84" t="s">
        <v>593</v>
      </c>
      <c r="AB117" s="84" t="s">
        <v>548</v>
      </c>
      <c r="AC117" s="118" t="s">
        <v>663</v>
      </c>
      <c r="AD117" s="84" t="s">
        <v>595</v>
      </c>
    </row>
    <row r="118" spans="2:30" ht="409.5" x14ac:dyDescent="0.25">
      <c r="B118" s="83" t="s">
        <v>318</v>
      </c>
      <c r="C118" s="101" t="s">
        <v>377</v>
      </c>
      <c r="D118" s="101" t="s">
        <v>378</v>
      </c>
      <c r="E118" s="92" t="s">
        <v>379</v>
      </c>
      <c r="F118" s="92" t="s">
        <v>380</v>
      </c>
      <c r="G118" s="102" t="s">
        <v>323</v>
      </c>
      <c r="H118" s="103"/>
      <c r="I118" s="83" t="s">
        <v>344</v>
      </c>
      <c r="J118" s="84" t="s">
        <v>343</v>
      </c>
      <c r="K118" s="154" t="s">
        <v>969</v>
      </c>
      <c r="L118" s="117" t="s">
        <v>596</v>
      </c>
      <c r="M118" s="117" t="s">
        <v>597</v>
      </c>
      <c r="N118" s="117" t="s">
        <v>598</v>
      </c>
      <c r="O118" s="84">
        <v>1</v>
      </c>
      <c r="P118" s="84">
        <v>2</v>
      </c>
      <c r="Q118" s="84">
        <f t="shared" si="19"/>
        <v>2</v>
      </c>
      <c r="R118" s="84" t="str">
        <f t="shared" si="16"/>
        <v>BAJO</v>
      </c>
      <c r="S118" s="84">
        <v>25</v>
      </c>
      <c r="T118" s="84">
        <f t="shared" si="14"/>
        <v>50</v>
      </c>
      <c r="U118" s="84" t="str">
        <f t="shared" si="17"/>
        <v>III</v>
      </c>
      <c r="V118" s="87" t="s">
        <v>950</v>
      </c>
      <c r="W118" s="84">
        <v>8</v>
      </c>
      <c r="X118" s="84" t="s">
        <v>599</v>
      </c>
      <c r="Y118" s="84" t="s">
        <v>14</v>
      </c>
      <c r="Z118" s="84" t="s">
        <v>600</v>
      </c>
      <c r="AA118" s="84" t="s">
        <v>601</v>
      </c>
      <c r="AB118" s="84" t="s">
        <v>602</v>
      </c>
      <c r="AC118" s="118" t="s">
        <v>603</v>
      </c>
      <c r="AD118" s="84" t="s">
        <v>604</v>
      </c>
    </row>
    <row r="119" spans="2:30" ht="409.5" x14ac:dyDescent="0.25">
      <c r="B119" s="83" t="s">
        <v>318</v>
      </c>
      <c r="C119" s="101" t="s">
        <v>377</v>
      </c>
      <c r="D119" s="101" t="s">
        <v>378</v>
      </c>
      <c r="E119" s="92" t="s">
        <v>379</v>
      </c>
      <c r="F119" s="92" t="s">
        <v>380</v>
      </c>
      <c r="G119" s="102" t="s">
        <v>323</v>
      </c>
      <c r="H119" s="103"/>
      <c r="I119" s="83" t="s">
        <v>346</v>
      </c>
      <c r="J119" s="84" t="s">
        <v>343</v>
      </c>
      <c r="K119" s="153" t="s">
        <v>972</v>
      </c>
      <c r="L119" s="117" t="s">
        <v>610</v>
      </c>
      <c r="M119" s="117" t="s">
        <v>664</v>
      </c>
      <c r="N119" s="117" t="s">
        <v>612</v>
      </c>
      <c r="O119" s="84">
        <v>2</v>
      </c>
      <c r="P119" s="84">
        <v>3</v>
      </c>
      <c r="Q119" s="84">
        <f t="shared" si="19"/>
        <v>6</v>
      </c>
      <c r="R119" s="84" t="str">
        <f t="shared" si="16"/>
        <v>MEDIO</v>
      </c>
      <c r="S119" s="84">
        <v>10</v>
      </c>
      <c r="T119" s="84">
        <f t="shared" si="14"/>
        <v>60</v>
      </c>
      <c r="U119" s="84" t="str">
        <f t="shared" si="17"/>
        <v>III</v>
      </c>
      <c r="V119" s="87" t="s">
        <v>950</v>
      </c>
      <c r="W119" s="84">
        <v>8</v>
      </c>
      <c r="X119" s="84" t="s">
        <v>607</v>
      </c>
      <c r="Y119" s="84" t="s">
        <v>14</v>
      </c>
      <c r="Z119" s="84" t="s">
        <v>548</v>
      </c>
      <c r="AA119" s="84" t="s">
        <v>548</v>
      </c>
      <c r="AB119" s="84" t="s">
        <v>613</v>
      </c>
      <c r="AC119" s="118" t="s">
        <v>614</v>
      </c>
      <c r="AD119" s="84" t="s">
        <v>615</v>
      </c>
    </row>
    <row r="120" spans="2:30" ht="409.5" x14ac:dyDescent="0.25">
      <c r="B120" s="83" t="s">
        <v>318</v>
      </c>
      <c r="C120" s="101" t="s">
        <v>377</v>
      </c>
      <c r="D120" s="101" t="s">
        <v>378</v>
      </c>
      <c r="E120" s="92" t="s">
        <v>379</v>
      </c>
      <c r="F120" s="92" t="s">
        <v>380</v>
      </c>
      <c r="G120" s="102" t="s">
        <v>323</v>
      </c>
      <c r="H120" s="103"/>
      <c r="I120" s="83" t="s">
        <v>347</v>
      </c>
      <c r="J120" s="84" t="s">
        <v>343</v>
      </c>
      <c r="K120" s="153" t="s">
        <v>972</v>
      </c>
      <c r="L120" s="120" t="s">
        <v>616</v>
      </c>
      <c r="M120" s="121" t="s">
        <v>617</v>
      </c>
      <c r="N120" s="120" t="s">
        <v>548</v>
      </c>
      <c r="O120" s="84">
        <v>1</v>
      </c>
      <c r="P120" s="84">
        <v>2</v>
      </c>
      <c r="Q120" s="84">
        <f t="shared" si="19"/>
        <v>2</v>
      </c>
      <c r="R120" s="84" t="str">
        <f t="shared" si="16"/>
        <v>BAJO</v>
      </c>
      <c r="S120" s="84">
        <v>10</v>
      </c>
      <c r="T120" s="84">
        <f t="shared" si="14"/>
        <v>20</v>
      </c>
      <c r="U120" s="84" t="str">
        <f t="shared" si="17"/>
        <v>IV</v>
      </c>
      <c r="V120" s="119" t="str">
        <f t="shared" ref="V120:V123" si="20">IF(U120="IV","Aceptable",IF(U120="III","Aceptable con control existente",IF(U120="II","Aceptable con control especifico", IF(U120="I","No Aceptable",FALSE))))</f>
        <v>Aceptable</v>
      </c>
      <c r="W120" s="84">
        <v>8</v>
      </c>
      <c r="X120" s="84" t="s">
        <v>607</v>
      </c>
      <c r="Y120" s="84" t="s">
        <v>14</v>
      </c>
      <c r="Z120" s="84" t="s">
        <v>548</v>
      </c>
      <c r="AA120" s="84" t="s">
        <v>548</v>
      </c>
      <c r="AB120" s="84" t="s">
        <v>548</v>
      </c>
      <c r="AC120" s="118" t="s">
        <v>618</v>
      </c>
      <c r="AD120" s="84" t="s">
        <v>619</v>
      </c>
    </row>
    <row r="121" spans="2:30" ht="409.5" x14ac:dyDescent="0.25">
      <c r="B121" s="83" t="s">
        <v>318</v>
      </c>
      <c r="C121" s="101" t="s">
        <v>377</v>
      </c>
      <c r="D121" s="101" t="s">
        <v>378</v>
      </c>
      <c r="E121" s="92" t="s">
        <v>379</v>
      </c>
      <c r="F121" s="92" t="s">
        <v>380</v>
      </c>
      <c r="G121" s="102" t="s">
        <v>323</v>
      </c>
      <c r="H121" s="103"/>
      <c r="I121" s="83" t="s">
        <v>348</v>
      </c>
      <c r="J121" s="84" t="s">
        <v>343</v>
      </c>
      <c r="K121" s="153" t="s">
        <v>972</v>
      </c>
      <c r="L121" s="117" t="s">
        <v>620</v>
      </c>
      <c r="M121" s="117" t="s">
        <v>621</v>
      </c>
      <c r="N121" s="117" t="s">
        <v>622</v>
      </c>
      <c r="O121" s="84">
        <v>1</v>
      </c>
      <c r="P121" s="84">
        <v>2</v>
      </c>
      <c r="Q121" s="84">
        <v>6</v>
      </c>
      <c r="R121" s="84" t="str">
        <f t="shared" si="16"/>
        <v>MEDIO</v>
      </c>
      <c r="S121" s="84">
        <v>10</v>
      </c>
      <c r="T121" s="84">
        <f t="shared" si="14"/>
        <v>60</v>
      </c>
      <c r="U121" s="84" t="str">
        <f t="shared" si="17"/>
        <v>III</v>
      </c>
      <c r="V121" s="87" t="s">
        <v>950</v>
      </c>
      <c r="W121" s="84">
        <v>8</v>
      </c>
      <c r="X121" s="84" t="s">
        <v>607</v>
      </c>
      <c r="Y121" s="84" t="s">
        <v>14</v>
      </c>
      <c r="Z121" s="84" t="s">
        <v>548</v>
      </c>
      <c r="AA121" s="84" t="s">
        <v>548</v>
      </c>
      <c r="AB121" s="84" t="s">
        <v>548</v>
      </c>
      <c r="AC121" s="118" t="s">
        <v>623</v>
      </c>
      <c r="AD121" s="84" t="s">
        <v>624</v>
      </c>
    </row>
    <row r="122" spans="2:30" ht="409.5" x14ac:dyDescent="0.25">
      <c r="B122" s="83" t="s">
        <v>318</v>
      </c>
      <c r="C122" s="101" t="s">
        <v>377</v>
      </c>
      <c r="D122" s="101" t="s">
        <v>378</v>
      </c>
      <c r="E122" s="92" t="s">
        <v>379</v>
      </c>
      <c r="F122" s="92" t="s">
        <v>380</v>
      </c>
      <c r="G122" s="102" t="s">
        <v>323</v>
      </c>
      <c r="H122" s="103"/>
      <c r="I122" s="83" t="s">
        <v>349</v>
      </c>
      <c r="J122" s="84" t="s">
        <v>343</v>
      </c>
      <c r="K122" s="153" t="s">
        <v>989</v>
      </c>
      <c r="L122" s="117" t="s">
        <v>637</v>
      </c>
      <c r="M122" s="117" t="s">
        <v>626</v>
      </c>
      <c r="N122" s="117" t="s">
        <v>627</v>
      </c>
      <c r="O122" s="84">
        <v>1</v>
      </c>
      <c r="P122" s="84">
        <v>3</v>
      </c>
      <c r="Q122" s="84">
        <f t="shared" ref="Q122:Q142" si="21">O122*P122</f>
        <v>3</v>
      </c>
      <c r="R122" s="84" t="str">
        <f t="shared" si="16"/>
        <v>BAJO</v>
      </c>
      <c r="S122" s="84">
        <v>10</v>
      </c>
      <c r="T122" s="84">
        <f t="shared" si="14"/>
        <v>30</v>
      </c>
      <c r="U122" s="84" t="str">
        <f t="shared" si="17"/>
        <v>III</v>
      </c>
      <c r="V122" s="114" t="s">
        <v>950</v>
      </c>
      <c r="W122" s="84">
        <v>8</v>
      </c>
      <c r="X122" s="84" t="s">
        <v>628</v>
      </c>
      <c r="Y122" s="84" t="s">
        <v>14</v>
      </c>
      <c r="Z122" s="84" t="s">
        <v>548</v>
      </c>
      <c r="AA122" s="84" t="s">
        <v>548</v>
      </c>
      <c r="AB122" s="84" t="s">
        <v>548</v>
      </c>
      <c r="AC122" s="118" t="s">
        <v>629</v>
      </c>
      <c r="AD122" s="84" t="s">
        <v>630</v>
      </c>
    </row>
    <row r="123" spans="2:30" ht="409.5" x14ac:dyDescent="0.25">
      <c r="B123" s="83" t="s">
        <v>318</v>
      </c>
      <c r="C123" s="101" t="s">
        <v>377</v>
      </c>
      <c r="D123" s="101" t="s">
        <v>378</v>
      </c>
      <c r="E123" s="92" t="s">
        <v>379</v>
      </c>
      <c r="F123" s="92" t="s">
        <v>380</v>
      </c>
      <c r="G123" s="102" t="s">
        <v>323</v>
      </c>
      <c r="H123" s="103"/>
      <c r="I123" s="83" t="s">
        <v>363</v>
      </c>
      <c r="J123" s="84" t="s">
        <v>343</v>
      </c>
      <c r="K123" s="155" t="s">
        <v>966</v>
      </c>
      <c r="L123" s="117" t="s">
        <v>631</v>
      </c>
      <c r="M123" s="117" t="s">
        <v>632</v>
      </c>
      <c r="N123" s="117" t="s">
        <v>633</v>
      </c>
      <c r="O123" s="84">
        <v>2</v>
      </c>
      <c r="P123" s="84">
        <v>2</v>
      </c>
      <c r="Q123" s="84">
        <f t="shared" si="21"/>
        <v>4</v>
      </c>
      <c r="R123" s="84" t="str">
        <f t="shared" si="16"/>
        <v>BAJO</v>
      </c>
      <c r="S123" s="84">
        <v>100</v>
      </c>
      <c r="T123" s="84">
        <f t="shared" si="14"/>
        <v>400</v>
      </c>
      <c r="U123" s="84" t="str">
        <f t="shared" si="17"/>
        <v>II</v>
      </c>
      <c r="V123" s="84" t="str">
        <f t="shared" si="20"/>
        <v>Aceptable con control especifico</v>
      </c>
      <c r="W123" s="84">
        <v>8</v>
      </c>
      <c r="X123" s="84" t="s">
        <v>634</v>
      </c>
      <c r="Y123" s="84" t="s">
        <v>14</v>
      </c>
      <c r="Z123" s="84" t="s">
        <v>548</v>
      </c>
      <c r="AA123" s="84" t="s">
        <v>548</v>
      </c>
      <c r="AB123" s="84" t="s">
        <v>548</v>
      </c>
      <c r="AC123" s="122" t="s">
        <v>673</v>
      </c>
      <c r="AD123" s="84" t="s">
        <v>666</v>
      </c>
    </row>
    <row r="124" spans="2:30" ht="409.5" x14ac:dyDescent="0.25">
      <c r="B124" s="83" t="s">
        <v>318</v>
      </c>
      <c r="C124" s="101" t="s">
        <v>377</v>
      </c>
      <c r="D124" s="101" t="s">
        <v>378</v>
      </c>
      <c r="E124" s="92" t="s">
        <v>379</v>
      </c>
      <c r="F124" s="92" t="s">
        <v>380</v>
      </c>
      <c r="G124" s="102" t="s">
        <v>323</v>
      </c>
      <c r="H124" s="103"/>
      <c r="I124" s="83" t="s">
        <v>364</v>
      </c>
      <c r="J124" s="84" t="s">
        <v>343</v>
      </c>
      <c r="K124" s="153" t="s">
        <v>981</v>
      </c>
      <c r="L124" s="117" t="s">
        <v>670</v>
      </c>
      <c r="M124" s="117" t="s">
        <v>638</v>
      </c>
      <c r="N124" s="117" t="s">
        <v>639</v>
      </c>
      <c r="O124" s="84">
        <v>2</v>
      </c>
      <c r="P124" s="84">
        <v>3</v>
      </c>
      <c r="Q124" s="84">
        <f t="shared" si="21"/>
        <v>6</v>
      </c>
      <c r="R124" s="84" t="str">
        <f t="shared" si="16"/>
        <v>MEDIO</v>
      </c>
      <c r="S124" s="84">
        <v>10</v>
      </c>
      <c r="T124" s="84">
        <f t="shared" si="14"/>
        <v>60</v>
      </c>
      <c r="U124" s="84" t="str">
        <f t="shared" si="17"/>
        <v>III</v>
      </c>
      <c r="V124" s="114" t="s">
        <v>950</v>
      </c>
      <c r="W124" s="84">
        <v>8</v>
      </c>
      <c r="X124" s="84" t="s">
        <v>634</v>
      </c>
      <c r="Y124" s="84" t="s">
        <v>14</v>
      </c>
      <c r="Z124" s="84" t="s">
        <v>548</v>
      </c>
      <c r="AA124" s="84" t="s">
        <v>548</v>
      </c>
      <c r="AB124" s="84" t="s">
        <v>548</v>
      </c>
      <c r="AC124" s="118" t="s">
        <v>640</v>
      </c>
      <c r="AD124" s="84" t="s">
        <v>641</v>
      </c>
    </row>
    <row r="125" spans="2:30" ht="409.5" x14ac:dyDescent="0.25">
      <c r="B125" s="81" t="s">
        <v>318</v>
      </c>
      <c r="C125" s="88" t="s">
        <v>377</v>
      </c>
      <c r="D125" s="88" t="s">
        <v>378</v>
      </c>
      <c r="E125" s="89" t="s">
        <v>379</v>
      </c>
      <c r="F125" s="89" t="s">
        <v>380</v>
      </c>
      <c r="G125" s="98" t="s">
        <v>323</v>
      </c>
      <c r="H125" s="99"/>
      <c r="I125" s="81" t="s">
        <v>352</v>
      </c>
      <c r="J125" s="80" t="s">
        <v>353</v>
      </c>
      <c r="K125" s="156" t="s">
        <v>979</v>
      </c>
      <c r="L125" s="111" t="s">
        <v>642</v>
      </c>
      <c r="M125" s="111" t="s">
        <v>643</v>
      </c>
      <c r="N125" s="111" t="s">
        <v>644</v>
      </c>
      <c r="O125" s="80">
        <v>2</v>
      </c>
      <c r="P125" s="80">
        <v>3</v>
      </c>
      <c r="Q125" s="80">
        <f t="shared" si="21"/>
        <v>6</v>
      </c>
      <c r="R125" s="80" t="str">
        <f t="shared" si="16"/>
        <v>MEDIO</v>
      </c>
      <c r="S125" s="80">
        <v>10</v>
      </c>
      <c r="T125" s="80">
        <f t="shared" si="14"/>
        <v>60</v>
      </c>
      <c r="U125" s="80" t="str">
        <f t="shared" si="17"/>
        <v>III</v>
      </c>
      <c r="V125" s="114" t="s">
        <v>950</v>
      </c>
      <c r="W125" s="80">
        <v>8</v>
      </c>
      <c r="X125" s="80" t="s">
        <v>645</v>
      </c>
      <c r="Y125" s="80" t="s">
        <v>14</v>
      </c>
      <c r="Z125" s="80" t="s">
        <v>548</v>
      </c>
      <c r="AA125" s="80" t="s">
        <v>548</v>
      </c>
      <c r="AB125" s="80" t="s">
        <v>548</v>
      </c>
      <c r="AC125" s="123" t="s">
        <v>646</v>
      </c>
      <c r="AD125" s="111" t="s">
        <v>647</v>
      </c>
    </row>
    <row r="126" spans="2:30" ht="409.5" x14ac:dyDescent="0.25">
      <c r="B126" s="81" t="s">
        <v>318</v>
      </c>
      <c r="C126" s="88" t="s">
        <v>377</v>
      </c>
      <c r="D126" s="88" t="s">
        <v>378</v>
      </c>
      <c r="E126" s="89" t="s">
        <v>379</v>
      </c>
      <c r="F126" s="89" t="s">
        <v>380</v>
      </c>
      <c r="G126" s="98" t="s">
        <v>323</v>
      </c>
      <c r="H126" s="99"/>
      <c r="I126" s="81" t="s">
        <v>354</v>
      </c>
      <c r="J126" s="80" t="s">
        <v>353</v>
      </c>
      <c r="K126" s="153" t="s">
        <v>987</v>
      </c>
      <c r="L126" s="111" t="s">
        <v>648</v>
      </c>
      <c r="M126" s="111" t="s">
        <v>643</v>
      </c>
      <c r="N126" s="111" t="s">
        <v>644</v>
      </c>
      <c r="O126" s="80">
        <v>2</v>
      </c>
      <c r="P126" s="80">
        <v>1</v>
      </c>
      <c r="Q126" s="80">
        <f>O126*P126</f>
        <v>2</v>
      </c>
      <c r="R126" s="80" t="str">
        <f t="shared" si="16"/>
        <v>BAJO</v>
      </c>
      <c r="S126" s="80">
        <v>25</v>
      </c>
      <c r="T126" s="80">
        <f t="shared" si="14"/>
        <v>50</v>
      </c>
      <c r="U126" s="80" t="str">
        <f t="shared" si="17"/>
        <v>III</v>
      </c>
      <c r="V126" s="114" t="s">
        <v>950</v>
      </c>
      <c r="W126" s="80">
        <v>8</v>
      </c>
      <c r="X126" s="80" t="s">
        <v>645</v>
      </c>
      <c r="Y126" s="80" t="s">
        <v>14</v>
      </c>
      <c r="Z126" s="80" t="s">
        <v>548</v>
      </c>
      <c r="AA126" s="80" t="s">
        <v>548</v>
      </c>
      <c r="AB126" s="80" t="s">
        <v>548</v>
      </c>
      <c r="AC126" s="123" t="s">
        <v>649</v>
      </c>
      <c r="AD126" s="111" t="s">
        <v>647</v>
      </c>
    </row>
    <row r="127" spans="2:30" ht="409.5" x14ac:dyDescent="0.25">
      <c r="B127" s="81" t="s">
        <v>318</v>
      </c>
      <c r="C127" s="88" t="s">
        <v>377</v>
      </c>
      <c r="D127" s="88" t="s">
        <v>378</v>
      </c>
      <c r="E127" s="89" t="s">
        <v>379</v>
      </c>
      <c r="F127" s="89" t="s">
        <v>380</v>
      </c>
      <c r="G127" s="98" t="s">
        <v>323</v>
      </c>
      <c r="H127" s="99"/>
      <c r="I127" s="81" t="s">
        <v>355</v>
      </c>
      <c r="J127" s="80" t="s">
        <v>353</v>
      </c>
      <c r="K127" s="153" t="s">
        <v>981</v>
      </c>
      <c r="L127" s="111" t="s">
        <v>650</v>
      </c>
      <c r="M127" s="111" t="s">
        <v>643</v>
      </c>
      <c r="N127" s="111" t="s">
        <v>644</v>
      </c>
      <c r="O127" s="80">
        <v>2</v>
      </c>
      <c r="P127" s="80">
        <v>1</v>
      </c>
      <c r="Q127" s="80">
        <f>O127*P127</f>
        <v>2</v>
      </c>
      <c r="R127" s="80" t="str">
        <f t="shared" si="16"/>
        <v>BAJO</v>
      </c>
      <c r="S127" s="80">
        <v>25</v>
      </c>
      <c r="T127" s="80">
        <f t="shared" si="14"/>
        <v>50</v>
      </c>
      <c r="U127" s="80" t="str">
        <f t="shared" si="17"/>
        <v>III</v>
      </c>
      <c r="V127" s="114" t="s">
        <v>950</v>
      </c>
      <c r="W127" s="80">
        <v>8</v>
      </c>
      <c r="X127" s="80" t="s">
        <v>645</v>
      </c>
      <c r="Y127" s="80" t="s">
        <v>14</v>
      </c>
      <c r="Z127" s="80" t="s">
        <v>548</v>
      </c>
      <c r="AA127" s="80" t="s">
        <v>548</v>
      </c>
      <c r="AB127" s="80" t="s">
        <v>548</v>
      </c>
      <c r="AC127" s="124" t="s">
        <v>651</v>
      </c>
      <c r="AD127" s="111" t="s">
        <v>647</v>
      </c>
    </row>
    <row r="128" spans="2:30" ht="409.5" x14ac:dyDescent="0.25">
      <c r="B128" s="81" t="s">
        <v>318</v>
      </c>
      <c r="C128" s="88" t="s">
        <v>377</v>
      </c>
      <c r="D128" s="88" t="s">
        <v>378</v>
      </c>
      <c r="E128" s="89" t="s">
        <v>379</v>
      </c>
      <c r="F128" s="89" t="s">
        <v>380</v>
      </c>
      <c r="G128" s="98" t="s">
        <v>323</v>
      </c>
      <c r="H128" s="99"/>
      <c r="I128" s="81" t="s">
        <v>356</v>
      </c>
      <c r="J128" s="80" t="s">
        <v>353</v>
      </c>
      <c r="K128" s="154" t="s">
        <v>976</v>
      </c>
      <c r="L128" s="111" t="s">
        <v>652</v>
      </c>
      <c r="M128" s="111" t="s">
        <v>643</v>
      </c>
      <c r="N128" s="111" t="s">
        <v>644</v>
      </c>
      <c r="O128" s="80">
        <v>1</v>
      </c>
      <c r="P128" s="80">
        <v>1</v>
      </c>
      <c r="Q128" s="80">
        <f t="shared" si="21"/>
        <v>1</v>
      </c>
      <c r="R128" s="80" t="str">
        <f t="shared" si="16"/>
        <v>BAJO</v>
      </c>
      <c r="S128" s="80">
        <v>10</v>
      </c>
      <c r="T128" s="80">
        <f t="shared" si="14"/>
        <v>10</v>
      </c>
      <c r="U128" s="80" t="str">
        <f t="shared" si="17"/>
        <v>IV</v>
      </c>
      <c r="V128" s="110" t="str">
        <f>IF(U128="IV","Aceptable",IF(U128="III","Aceptable con control existente",IF(U128="II","Aceptable con control especifico", IF(U128="I","No Aceptable",FALSE))))</f>
        <v>Aceptable</v>
      </c>
      <c r="W128" s="80">
        <v>8</v>
      </c>
      <c r="X128" s="80" t="s">
        <v>645</v>
      </c>
      <c r="Y128" s="80" t="s">
        <v>14</v>
      </c>
      <c r="Z128" s="80" t="s">
        <v>548</v>
      </c>
      <c r="AA128" s="80" t="s">
        <v>548</v>
      </c>
      <c r="AB128" s="80" t="s">
        <v>548</v>
      </c>
      <c r="AC128" s="124" t="s">
        <v>653</v>
      </c>
      <c r="AD128" s="111" t="s">
        <v>647</v>
      </c>
    </row>
    <row r="129" spans="2:30" ht="409.5" x14ac:dyDescent="0.25">
      <c r="B129" s="81" t="s">
        <v>318</v>
      </c>
      <c r="C129" s="88" t="s">
        <v>384</v>
      </c>
      <c r="D129" s="88" t="s">
        <v>385</v>
      </c>
      <c r="E129" s="89" t="s">
        <v>386</v>
      </c>
      <c r="F129" s="89" t="s">
        <v>387</v>
      </c>
      <c r="G129" s="98" t="s">
        <v>323</v>
      </c>
      <c r="H129" s="99"/>
      <c r="I129" s="88" t="s">
        <v>324</v>
      </c>
      <c r="J129" s="89" t="s">
        <v>325</v>
      </c>
      <c r="K129" s="117" t="s">
        <v>963</v>
      </c>
      <c r="L129" s="86" t="s">
        <v>548</v>
      </c>
      <c r="M129" s="86" t="s">
        <v>549</v>
      </c>
      <c r="N129" s="86" t="s">
        <v>667</v>
      </c>
      <c r="O129" s="80">
        <v>2</v>
      </c>
      <c r="P129" s="80">
        <v>3</v>
      </c>
      <c r="Q129" s="80">
        <f t="shared" si="21"/>
        <v>6</v>
      </c>
      <c r="R129" s="80" t="str">
        <f t="shared" si="16"/>
        <v>MEDIO</v>
      </c>
      <c r="S129" s="80">
        <v>10</v>
      </c>
      <c r="T129" s="80">
        <f t="shared" si="14"/>
        <v>60</v>
      </c>
      <c r="U129" s="80" t="str">
        <f t="shared" si="17"/>
        <v>III</v>
      </c>
      <c r="V129" s="110" t="s">
        <v>129</v>
      </c>
      <c r="W129" s="80">
        <v>8</v>
      </c>
      <c r="X129" s="111" t="s">
        <v>655</v>
      </c>
      <c r="Y129" s="80" t="s">
        <v>14</v>
      </c>
      <c r="Z129" s="80" t="s">
        <v>548</v>
      </c>
      <c r="AA129" s="80" t="s">
        <v>548</v>
      </c>
      <c r="AB129" s="80" t="s">
        <v>548</v>
      </c>
      <c r="AC129" s="127" t="s">
        <v>656</v>
      </c>
      <c r="AD129" s="80" t="s">
        <v>553</v>
      </c>
    </row>
    <row r="130" spans="2:30" ht="409.5" x14ac:dyDescent="0.25">
      <c r="B130" s="81" t="s">
        <v>318</v>
      </c>
      <c r="C130" s="88" t="s">
        <v>384</v>
      </c>
      <c r="D130" s="88" t="s">
        <v>385</v>
      </c>
      <c r="E130" s="89" t="s">
        <v>386</v>
      </c>
      <c r="F130" s="89" t="s">
        <v>387</v>
      </c>
      <c r="G130" s="98" t="s">
        <v>323</v>
      </c>
      <c r="H130" s="99"/>
      <c r="I130" s="81" t="s">
        <v>361</v>
      </c>
      <c r="J130" s="80" t="s">
        <v>328</v>
      </c>
      <c r="K130" s="153" t="s">
        <v>984</v>
      </c>
      <c r="L130" s="130" t="s">
        <v>548</v>
      </c>
      <c r="M130" s="130" t="s">
        <v>548</v>
      </c>
      <c r="N130" s="111" t="s">
        <v>554</v>
      </c>
      <c r="O130" s="80">
        <v>1</v>
      </c>
      <c r="P130" s="80">
        <v>1</v>
      </c>
      <c r="Q130" s="80">
        <f t="shared" si="21"/>
        <v>1</v>
      </c>
      <c r="R130" s="80" t="str">
        <f t="shared" si="16"/>
        <v>BAJO</v>
      </c>
      <c r="S130" s="80">
        <v>10</v>
      </c>
      <c r="T130" s="80">
        <f t="shared" si="14"/>
        <v>10</v>
      </c>
      <c r="U130" s="80" t="str">
        <f t="shared" si="17"/>
        <v>IV</v>
      </c>
      <c r="V130" s="110" t="s">
        <v>129</v>
      </c>
      <c r="W130" s="80">
        <v>8</v>
      </c>
      <c r="X130" s="111" t="s">
        <v>657</v>
      </c>
      <c r="Y130" s="80" t="s">
        <v>14</v>
      </c>
      <c r="Z130" s="80" t="s">
        <v>548</v>
      </c>
      <c r="AA130" s="80" t="s">
        <v>548</v>
      </c>
      <c r="AB130" s="80" t="s">
        <v>548</v>
      </c>
      <c r="AC130" s="112" t="s">
        <v>556</v>
      </c>
      <c r="AD130" s="80" t="s">
        <v>658</v>
      </c>
    </row>
    <row r="131" spans="2:30" ht="409.5" x14ac:dyDescent="0.25">
      <c r="B131" s="81" t="s">
        <v>318</v>
      </c>
      <c r="C131" s="88" t="s">
        <v>384</v>
      </c>
      <c r="D131" s="88" t="s">
        <v>385</v>
      </c>
      <c r="E131" s="89" t="s">
        <v>386</v>
      </c>
      <c r="F131" s="89" t="s">
        <v>387</v>
      </c>
      <c r="G131" s="98" t="s">
        <v>323</v>
      </c>
      <c r="H131" s="99"/>
      <c r="I131" s="81" t="s">
        <v>330</v>
      </c>
      <c r="J131" s="80" t="s">
        <v>328</v>
      </c>
      <c r="K131" s="80" t="s">
        <v>561</v>
      </c>
      <c r="L131" s="111" t="s">
        <v>558</v>
      </c>
      <c r="M131" s="111" t="s">
        <v>659</v>
      </c>
      <c r="N131" s="111" t="s">
        <v>560</v>
      </c>
      <c r="O131" s="80">
        <v>1</v>
      </c>
      <c r="P131" s="80">
        <v>1</v>
      </c>
      <c r="Q131" s="80">
        <f t="shared" si="21"/>
        <v>1</v>
      </c>
      <c r="R131" s="80" t="str">
        <f t="shared" si="16"/>
        <v>BAJO</v>
      </c>
      <c r="S131" s="80">
        <v>10</v>
      </c>
      <c r="T131" s="80">
        <f t="shared" si="14"/>
        <v>10</v>
      </c>
      <c r="U131" s="80" t="str">
        <f t="shared" si="17"/>
        <v>IV</v>
      </c>
      <c r="V131" s="110" t="s">
        <v>129</v>
      </c>
      <c r="W131" s="80">
        <v>8</v>
      </c>
      <c r="X131" s="80" t="s">
        <v>974</v>
      </c>
      <c r="Y131" s="80" t="s">
        <v>14</v>
      </c>
      <c r="Z131" s="80" t="s">
        <v>548</v>
      </c>
      <c r="AA131" s="80" t="s">
        <v>548</v>
      </c>
      <c r="AB131" s="80" t="s">
        <v>548</v>
      </c>
      <c r="AC131" s="113" t="s">
        <v>562</v>
      </c>
      <c r="AD131" s="80" t="s">
        <v>557</v>
      </c>
    </row>
    <row r="132" spans="2:30" ht="409.5" x14ac:dyDescent="0.25">
      <c r="B132" s="81" t="s">
        <v>318</v>
      </c>
      <c r="C132" s="88" t="s">
        <v>384</v>
      </c>
      <c r="D132" s="88" t="s">
        <v>385</v>
      </c>
      <c r="E132" s="89" t="s">
        <v>386</v>
      </c>
      <c r="F132" s="89" t="s">
        <v>387</v>
      </c>
      <c r="G132" s="98" t="s">
        <v>323</v>
      </c>
      <c r="H132" s="99"/>
      <c r="I132" s="81" t="s">
        <v>388</v>
      </c>
      <c r="J132" s="80" t="s">
        <v>328</v>
      </c>
      <c r="K132" s="153" t="s">
        <v>985</v>
      </c>
      <c r="L132" s="111" t="s">
        <v>548</v>
      </c>
      <c r="M132" s="111" t="s">
        <v>675</v>
      </c>
      <c r="N132" s="111" t="s">
        <v>564</v>
      </c>
      <c r="O132" s="80">
        <v>2</v>
      </c>
      <c r="P132" s="80">
        <v>3</v>
      </c>
      <c r="Q132" s="80">
        <f t="shared" si="21"/>
        <v>6</v>
      </c>
      <c r="R132" s="80" t="str">
        <f t="shared" si="16"/>
        <v>MEDIO</v>
      </c>
      <c r="S132" s="80">
        <v>10</v>
      </c>
      <c r="T132" s="80">
        <f t="shared" si="14"/>
        <v>60</v>
      </c>
      <c r="U132" s="80" t="str">
        <f t="shared" si="17"/>
        <v>III</v>
      </c>
      <c r="V132" s="114" t="s">
        <v>950</v>
      </c>
      <c r="W132" s="80">
        <v>8</v>
      </c>
      <c r="X132" s="80" t="s">
        <v>566</v>
      </c>
      <c r="Y132" s="80" t="s">
        <v>14</v>
      </c>
      <c r="Z132" s="80" t="s">
        <v>548</v>
      </c>
      <c r="AA132" s="80" t="s">
        <v>548</v>
      </c>
      <c r="AB132" s="80" t="s">
        <v>548</v>
      </c>
      <c r="AC132" s="115" t="s">
        <v>567</v>
      </c>
      <c r="AD132" s="80" t="s">
        <v>557</v>
      </c>
    </row>
    <row r="133" spans="2:30" ht="409.5" x14ac:dyDescent="0.25">
      <c r="B133" s="81" t="s">
        <v>318</v>
      </c>
      <c r="C133" s="88" t="s">
        <v>384</v>
      </c>
      <c r="D133" s="88" t="s">
        <v>385</v>
      </c>
      <c r="E133" s="89" t="s">
        <v>386</v>
      </c>
      <c r="F133" s="89" t="s">
        <v>387</v>
      </c>
      <c r="G133" s="98" t="s">
        <v>323</v>
      </c>
      <c r="H133" s="99"/>
      <c r="I133" s="81" t="s">
        <v>333</v>
      </c>
      <c r="J133" s="80" t="s">
        <v>328</v>
      </c>
      <c r="K133" s="117" t="s">
        <v>982</v>
      </c>
      <c r="L133" s="111" t="s">
        <v>568</v>
      </c>
      <c r="M133" s="111" t="s">
        <v>569</v>
      </c>
      <c r="N133" s="111" t="s">
        <v>570</v>
      </c>
      <c r="O133" s="80">
        <v>2</v>
      </c>
      <c r="P133" s="80">
        <v>3</v>
      </c>
      <c r="Q133" s="80">
        <f t="shared" si="21"/>
        <v>6</v>
      </c>
      <c r="R133" s="80" t="str">
        <f t="shared" si="16"/>
        <v>MEDIO</v>
      </c>
      <c r="S133" s="80">
        <v>10</v>
      </c>
      <c r="T133" s="80">
        <f t="shared" si="14"/>
        <v>60</v>
      </c>
      <c r="U133" s="80" t="str">
        <f t="shared" si="17"/>
        <v>III</v>
      </c>
      <c r="V133" s="114" t="s">
        <v>950</v>
      </c>
      <c r="W133" s="80">
        <v>8</v>
      </c>
      <c r="X133" s="80" t="s">
        <v>983</v>
      </c>
      <c r="Y133" s="80" t="s">
        <v>14</v>
      </c>
      <c r="Z133" s="80" t="s">
        <v>548</v>
      </c>
      <c r="AA133" s="80" t="s">
        <v>548</v>
      </c>
      <c r="AB133" s="80" t="s">
        <v>548</v>
      </c>
      <c r="AC133" s="115" t="s">
        <v>571</v>
      </c>
      <c r="AD133" s="80" t="s">
        <v>557</v>
      </c>
    </row>
    <row r="134" spans="2:30" ht="409.5" x14ac:dyDescent="0.25">
      <c r="B134" s="81" t="s">
        <v>318</v>
      </c>
      <c r="C134" s="88" t="s">
        <v>384</v>
      </c>
      <c r="D134" s="88" t="s">
        <v>385</v>
      </c>
      <c r="E134" s="89" t="s">
        <v>386</v>
      </c>
      <c r="F134" s="89" t="s">
        <v>387</v>
      </c>
      <c r="G134" s="98" t="s">
        <v>323</v>
      </c>
      <c r="H134" s="99"/>
      <c r="I134" s="81" t="s">
        <v>334</v>
      </c>
      <c r="J134" s="80" t="s">
        <v>335</v>
      </c>
      <c r="K134" s="153" t="s">
        <v>967</v>
      </c>
      <c r="L134" s="111" t="s">
        <v>572</v>
      </c>
      <c r="M134" s="111" t="s">
        <v>578</v>
      </c>
      <c r="N134" s="111" t="s">
        <v>574</v>
      </c>
      <c r="O134" s="80">
        <v>2</v>
      </c>
      <c r="P134" s="80">
        <v>3</v>
      </c>
      <c r="Q134" s="80">
        <f t="shared" si="21"/>
        <v>6</v>
      </c>
      <c r="R134" s="80" t="str">
        <f t="shared" si="16"/>
        <v>MEDIO</v>
      </c>
      <c r="S134" s="80">
        <v>10</v>
      </c>
      <c r="T134" s="80">
        <f t="shared" si="14"/>
        <v>60</v>
      </c>
      <c r="U134" s="80" t="str">
        <f t="shared" si="17"/>
        <v>III</v>
      </c>
      <c r="V134" s="114" t="s">
        <v>950</v>
      </c>
      <c r="W134" s="80">
        <v>8</v>
      </c>
      <c r="X134" s="80" t="s">
        <v>575</v>
      </c>
      <c r="Y134" s="80" t="s">
        <v>14</v>
      </c>
      <c r="Z134" s="80" t="s">
        <v>548</v>
      </c>
      <c r="AA134" s="80" t="s">
        <v>548</v>
      </c>
      <c r="AB134" s="80" t="s">
        <v>548</v>
      </c>
      <c r="AC134" s="115" t="s">
        <v>576</v>
      </c>
      <c r="AD134" s="80" t="s">
        <v>577</v>
      </c>
    </row>
    <row r="135" spans="2:30" ht="409.5" x14ac:dyDescent="0.25">
      <c r="B135" s="81" t="s">
        <v>318</v>
      </c>
      <c r="C135" s="88" t="s">
        <v>384</v>
      </c>
      <c r="D135" s="88" t="s">
        <v>385</v>
      </c>
      <c r="E135" s="89" t="s">
        <v>386</v>
      </c>
      <c r="F135" s="89" t="s">
        <v>387</v>
      </c>
      <c r="G135" s="98" t="s">
        <v>323</v>
      </c>
      <c r="H135" s="99"/>
      <c r="I135" s="81" t="s">
        <v>336</v>
      </c>
      <c r="J135" s="80" t="s">
        <v>335</v>
      </c>
      <c r="K135" s="153" t="s">
        <v>975</v>
      </c>
      <c r="L135" s="111" t="s">
        <v>572</v>
      </c>
      <c r="M135" s="111" t="s">
        <v>578</v>
      </c>
      <c r="N135" s="111" t="s">
        <v>574</v>
      </c>
      <c r="O135" s="80">
        <v>2</v>
      </c>
      <c r="P135" s="80">
        <v>3</v>
      </c>
      <c r="Q135" s="80">
        <f t="shared" si="21"/>
        <v>6</v>
      </c>
      <c r="R135" s="80" t="str">
        <f t="shared" si="16"/>
        <v>MEDIO</v>
      </c>
      <c r="S135" s="80">
        <v>10</v>
      </c>
      <c r="T135" s="80">
        <f t="shared" si="14"/>
        <v>60</v>
      </c>
      <c r="U135" s="80" t="str">
        <f t="shared" si="17"/>
        <v>III</v>
      </c>
      <c r="V135" s="114" t="s">
        <v>950</v>
      </c>
      <c r="W135" s="80">
        <v>8</v>
      </c>
      <c r="X135" s="80" t="s">
        <v>575</v>
      </c>
      <c r="Y135" s="80" t="s">
        <v>14</v>
      </c>
      <c r="Z135" s="80" t="s">
        <v>548</v>
      </c>
      <c r="AA135" s="80" t="s">
        <v>548</v>
      </c>
      <c r="AB135" s="80" t="s">
        <v>548</v>
      </c>
      <c r="AC135" s="115" t="s">
        <v>576</v>
      </c>
      <c r="AD135" s="80" t="s">
        <v>577</v>
      </c>
    </row>
    <row r="136" spans="2:30" ht="409.5" x14ac:dyDescent="0.25">
      <c r="B136" s="83" t="s">
        <v>318</v>
      </c>
      <c r="C136" s="101" t="s">
        <v>384</v>
      </c>
      <c r="D136" s="101" t="s">
        <v>385</v>
      </c>
      <c r="E136" s="92" t="s">
        <v>386</v>
      </c>
      <c r="F136" s="92" t="s">
        <v>387</v>
      </c>
      <c r="G136" s="102" t="s">
        <v>323</v>
      </c>
      <c r="H136" s="103"/>
      <c r="I136" s="83" t="s">
        <v>337</v>
      </c>
      <c r="J136" s="84" t="s">
        <v>335</v>
      </c>
      <c r="K136" s="154" t="s">
        <v>992</v>
      </c>
      <c r="L136" s="111" t="s">
        <v>572</v>
      </c>
      <c r="M136" s="111" t="s">
        <v>578</v>
      </c>
      <c r="N136" s="111" t="s">
        <v>574</v>
      </c>
      <c r="O136" s="84">
        <v>2</v>
      </c>
      <c r="P136" s="84">
        <v>3</v>
      </c>
      <c r="Q136" s="84">
        <f t="shared" si="21"/>
        <v>6</v>
      </c>
      <c r="R136" s="84" t="str">
        <f t="shared" si="16"/>
        <v>MEDIO</v>
      </c>
      <c r="S136" s="84">
        <v>10</v>
      </c>
      <c r="T136" s="84">
        <f t="shared" si="14"/>
        <v>60</v>
      </c>
      <c r="U136" s="84" t="str">
        <f t="shared" si="17"/>
        <v>III</v>
      </c>
      <c r="V136" s="114" t="s">
        <v>950</v>
      </c>
      <c r="W136" s="84">
        <v>8</v>
      </c>
      <c r="X136" s="84" t="s">
        <v>575</v>
      </c>
      <c r="Y136" s="84" t="s">
        <v>14</v>
      </c>
      <c r="Z136" s="84" t="s">
        <v>548</v>
      </c>
      <c r="AA136" s="84" t="s">
        <v>548</v>
      </c>
      <c r="AB136" s="84" t="s">
        <v>548</v>
      </c>
      <c r="AC136" s="115" t="s">
        <v>576</v>
      </c>
      <c r="AD136" s="84" t="s">
        <v>577</v>
      </c>
    </row>
    <row r="137" spans="2:30" ht="409.5" x14ac:dyDescent="0.25">
      <c r="B137" s="81" t="s">
        <v>318</v>
      </c>
      <c r="C137" s="88" t="s">
        <v>384</v>
      </c>
      <c r="D137" s="88" t="s">
        <v>385</v>
      </c>
      <c r="E137" s="89" t="s">
        <v>386</v>
      </c>
      <c r="F137" s="89" t="s">
        <v>387</v>
      </c>
      <c r="G137" s="98" t="s">
        <v>323</v>
      </c>
      <c r="H137" s="99"/>
      <c r="I137" s="81" t="s">
        <v>338</v>
      </c>
      <c r="J137" s="80" t="s">
        <v>335</v>
      </c>
      <c r="K137" s="153" t="s">
        <v>975</v>
      </c>
      <c r="L137" s="111" t="s">
        <v>572</v>
      </c>
      <c r="M137" s="111" t="s">
        <v>578</v>
      </c>
      <c r="N137" s="111" t="s">
        <v>574</v>
      </c>
      <c r="O137" s="80">
        <v>2</v>
      </c>
      <c r="P137" s="80">
        <v>3</v>
      </c>
      <c r="Q137" s="80">
        <f t="shared" si="21"/>
        <v>6</v>
      </c>
      <c r="R137" s="80" t="str">
        <f t="shared" si="16"/>
        <v>MEDIO</v>
      </c>
      <c r="S137" s="80">
        <v>10</v>
      </c>
      <c r="T137" s="80">
        <f t="shared" si="14"/>
        <v>60</v>
      </c>
      <c r="U137" s="80" t="str">
        <f t="shared" si="17"/>
        <v>III</v>
      </c>
      <c r="V137" s="114" t="s">
        <v>950</v>
      </c>
      <c r="W137" s="80">
        <v>8</v>
      </c>
      <c r="X137" s="80" t="s">
        <v>575</v>
      </c>
      <c r="Y137" s="80" t="s">
        <v>14</v>
      </c>
      <c r="Z137" s="80" t="s">
        <v>548</v>
      </c>
      <c r="AA137" s="80" t="s">
        <v>548</v>
      </c>
      <c r="AB137" s="80" t="s">
        <v>548</v>
      </c>
      <c r="AC137" s="115" t="s">
        <v>576</v>
      </c>
      <c r="AD137" s="80" t="s">
        <v>577</v>
      </c>
    </row>
    <row r="138" spans="2:30" ht="409.5" x14ac:dyDescent="0.25">
      <c r="B138" s="83" t="s">
        <v>318</v>
      </c>
      <c r="C138" s="101" t="s">
        <v>384</v>
      </c>
      <c r="D138" s="101" t="s">
        <v>385</v>
      </c>
      <c r="E138" s="92" t="s">
        <v>386</v>
      </c>
      <c r="F138" s="92" t="s">
        <v>387</v>
      </c>
      <c r="G138" s="102" t="s">
        <v>323</v>
      </c>
      <c r="H138" s="103"/>
      <c r="I138" s="83" t="s">
        <v>339</v>
      </c>
      <c r="J138" s="84" t="s">
        <v>340</v>
      </c>
      <c r="K138" s="153" t="s">
        <v>964</v>
      </c>
      <c r="L138" s="117" t="s">
        <v>676</v>
      </c>
      <c r="M138" s="117" t="s">
        <v>580</v>
      </c>
      <c r="N138" s="117" t="s">
        <v>677</v>
      </c>
      <c r="O138" s="84">
        <v>3</v>
      </c>
      <c r="P138" s="84">
        <v>3</v>
      </c>
      <c r="Q138" s="84">
        <f t="shared" si="21"/>
        <v>9</v>
      </c>
      <c r="R138" s="84" t="str">
        <f t="shared" si="16"/>
        <v>ALTO</v>
      </c>
      <c r="S138" s="84">
        <v>10</v>
      </c>
      <c r="T138" s="84">
        <f t="shared" si="14"/>
        <v>90</v>
      </c>
      <c r="U138" s="84" t="str">
        <f t="shared" si="17"/>
        <v>III</v>
      </c>
      <c r="V138" s="114" t="s">
        <v>950</v>
      </c>
      <c r="W138" s="84">
        <v>8</v>
      </c>
      <c r="X138" s="84" t="s">
        <v>582</v>
      </c>
      <c r="Y138" s="84" t="s">
        <v>14</v>
      </c>
      <c r="Z138" s="84" t="s">
        <v>548</v>
      </c>
      <c r="AA138" s="84" t="s">
        <v>548</v>
      </c>
      <c r="AB138" s="84" t="s">
        <v>583</v>
      </c>
      <c r="AC138" s="118" t="s">
        <v>584</v>
      </c>
      <c r="AD138" s="84" t="s">
        <v>577</v>
      </c>
    </row>
    <row r="139" spans="2:30" ht="409.5" x14ac:dyDescent="0.25">
      <c r="B139" s="83" t="s">
        <v>318</v>
      </c>
      <c r="C139" s="101" t="s">
        <v>384</v>
      </c>
      <c r="D139" s="101" t="s">
        <v>385</v>
      </c>
      <c r="E139" s="92" t="s">
        <v>386</v>
      </c>
      <c r="F139" s="92" t="s">
        <v>387</v>
      </c>
      <c r="G139" s="102" t="s">
        <v>323</v>
      </c>
      <c r="H139" s="103"/>
      <c r="I139" s="83" t="s">
        <v>389</v>
      </c>
      <c r="J139" s="84" t="s">
        <v>340</v>
      </c>
      <c r="K139" s="117" t="s">
        <v>965</v>
      </c>
      <c r="L139" s="117" t="s">
        <v>579</v>
      </c>
      <c r="M139" s="117" t="s">
        <v>579</v>
      </c>
      <c r="N139" s="117" t="s">
        <v>662</v>
      </c>
      <c r="O139" s="84">
        <v>2</v>
      </c>
      <c r="P139" s="84">
        <v>3</v>
      </c>
      <c r="Q139" s="84">
        <f t="shared" si="21"/>
        <v>6</v>
      </c>
      <c r="R139" s="84" t="str">
        <f t="shared" si="16"/>
        <v>MEDIO</v>
      </c>
      <c r="S139" s="84">
        <v>10</v>
      </c>
      <c r="T139" s="84">
        <f t="shared" si="14"/>
        <v>60</v>
      </c>
      <c r="U139" s="84" t="str">
        <f t="shared" si="17"/>
        <v>III</v>
      </c>
      <c r="V139" s="114" t="s">
        <v>950</v>
      </c>
      <c r="W139" s="84">
        <v>8</v>
      </c>
      <c r="X139" s="84" t="s">
        <v>588</v>
      </c>
      <c r="Y139" s="84" t="s">
        <v>14</v>
      </c>
      <c r="Z139" s="84" t="s">
        <v>548</v>
      </c>
      <c r="AA139" s="84" t="s">
        <v>548</v>
      </c>
      <c r="AB139" s="84" t="s">
        <v>583</v>
      </c>
      <c r="AC139" s="118" t="s">
        <v>589</v>
      </c>
      <c r="AD139" s="84" t="s">
        <v>577</v>
      </c>
    </row>
    <row r="140" spans="2:30" ht="409.5" x14ac:dyDescent="0.25">
      <c r="B140" s="83" t="s">
        <v>318</v>
      </c>
      <c r="C140" s="101" t="s">
        <v>384</v>
      </c>
      <c r="D140" s="101" t="s">
        <v>390</v>
      </c>
      <c r="E140" s="92" t="s">
        <v>386</v>
      </c>
      <c r="F140" s="92" t="s">
        <v>387</v>
      </c>
      <c r="G140" s="102" t="s">
        <v>323</v>
      </c>
      <c r="H140" s="103"/>
      <c r="I140" s="83" t="s">
        <v>391</v>
      </c>
      <c r="J140" s="84" t="s">
        <v>340</v>
      </c>
      <c r="K140" s="153" t="s">
        <v>964</v>
      </c>
      <c r="L140" s="117" t="s">
        <v>678</v>
      </c>
      <c r="M140" s="117" t="s">
        <v>586</v>
      </c>
      <c r="N140" s="117" t="s">
        <v>679</v>
      </c>
      <c r="O140" s="84">
        <v>2</v>
      </c>
      <c r="P140" s="84">
        <v>3</v>
      </c>
      <c r="Q140" s="84">
        <f t="shared" si="21"/>
        <v>6</v>
      </c>
      <c r="R140" s="84" t="str">
        <f t="shared" si="16"/>
        <v>MEDIO</v>
      </c>
      <c r="S140" s="84">
        <v>10</v>
      </c>
      <c r="T140" s="84">
        <f t="shared" si="14"/>
        <v>60</v>
      </c>
      <c r="U140" s="84" t="str">
        <f t="shared" si="17"/>
        <v>III</v>
      </c>
      <c r="V140" s="114" t="s">
        <v>950</v>
      </c>
      <c r="W140" s="84">
        <v>11</v>
      </c>
      <c r="X140" s="91" t="s">
        <v>588</v>
      </c>
      <c r="Y140" s="84" t="s">
        <v>14</v>
      </c>
      <c r="Z140" s="84" t="s">
        <v>548</v>
      </c>
      <c r="AA140" s="84" t="s">
        <v>548</v>
      </c>
      <c r="AB140" s="84" t="s">
        <v>583</v>
      </c>
      <c r="AC140" s="118" t="s">
        <v>680</v>
      </c>
      <c r="AD140" s="84" t="s">
        <v>577</v>
      </c>
    </row>
    <row r="141" spans="2:30" ht="409.5" x14ac:dyDescent="0.25">
      <c r="B141" s="83" t="s">
        <v>318</v>
      </c>
      <c r="C141" s="101" t="s">
        <v>384</v>
      </c>
      <c r="D141" s="101" t="s">
        <v>385</v>
      </c>
      <c r="E141" s="92" t="s">
        <v>386</v>
      </c>
      <c r="F141" s="92" t="s">
        <v>387</v>
      </c>
      <c r="G141" s="102" t="s">
        <v>323</v>
      </c>
      <c r="H141" s="103"/>
      <c r="I141" s="83" t="s">
        <v>342</v>
      </c>
      <c r="J141" s="84" t="s">
        <v>343</v>
      </c>
      <c r="K141" s="153" t="s">
        <v>977</v>
      </c>
      <c r="L141" s="117" t="s">
        <v>548</v>
      </c>
      <c r="M141" s="117" t="s">
        <v>590</v>
      </c>
      <c r="N141" s="117" t="s">
        <v>591</v>
      </c>
      <c r="O141" s="84">
        <v>2</v>
      </c>
      <c r="P141" s="84">
        <v>3</v>
      </c>
      <c r="Q141" s="84">
        <f t="shared" si="21"/>
        <v>6</v>
      </c>
      <c r="R141" s="84" t="str">
        <f t="shared" si="16"/>
        <v>MEDIO</v>
      </c>
      <c r="S141" s="84">
        <v>10</v>
      </c>
      <c r="T141" s="84">
        <f t="shared" ref="T141:T166" si="22">Q141*S141</f>
        <v>60</v>
      </c>
      <c r="U141" s="84" t="str">
        <f t="shared" si="17"/>
        <v>III</v>
      </c>
      <c r="V141" s="114" t="s">
        <v>950</v>
      </c>
      <c r="W141" s="84">
        <v>11</v>
      </c>
      <c r="X141" s="84" t="s">
        <v>978</v>
      </c>
      <c r="Y141" s="84" t="s">
        <v>14</v>
      </c>
      <c r="Z141" s="84" t="s">
        <v>592</v>
      </c>
      <c r="AA141" s="84" t="s">
        <v>593</v>
      </c>
      <c r="AB141" s="84" t="s">
        <v>548</v>
      </c>
      <c r="AC141" s="118" t="s">
        <v>663</v>
      </c>
      <c r="AD141" s="84" t="s">
        <v>595</v>
      </c>
    </row>
    <row r="142" spans="2:30" ht="409.5" x14ac:dyDescent="0.25">
      <c r="B142" s="83" t="s">
        <v>318</v>
      </c>
      <c r="C142" s="101" t="s">
        <v>384</v>
      </c>
      <c r="D142" s="101" t="s">
        <v>385</v>
      </c>
      <c r="E142" s="92" t="s">
        <v>386</v>
      </c>
      <c r="F142" s="92" t="s">
        <v>387</v>
      </c>
      <c r="G142" s="102" t="s">
        <v>323</v>
      </c>
      <c r="H142" s="103"/>
      <c r="I142" s="83" t="s">
        <v>344</v>
      </c>
      <c r="J142" s="84" t="s">
        <v>343</v>
      </c>
      <c r="K142" s="154" t="s">
        <v>969</v>
      </c>
      <c r="L142" s="117" t="s">
        <v>596</v>
      </c>
      <c r="M142" s="117" t="s">
        <v>597</v>
      </c>
      <c r="N142" s="117" t="s">
        <v>598</v>
      </c>
      <c r="O142" s="84">
        <v>1</v>
      </c>
      <c r="P142" s="84">
        <v>3</v>
      </c>
      <c r="Q142" s="84">
        <f t="shared" si="21"/>
        <v>3</v>
      </c>
      <c r="R142" s="84" t="str">
        <f t="shared" si="16"/>
        <v>BAJO</v>
      </c>
      <c r="S142" s="84">
        <v>25</v>
      </c>
      <c r="T142" s="84">
        <f t="shared" si="22"/>
        <v>75</v>
      </c>
      <c r="U142" s="84" t="str">
        <f t="shared" si="17"/>
        <v>III</v>
      </c>
      <c r="V142" s="114" t="s">
        <v>950</v>
      </c>
      <c r="W142" s="84">
        <v>11</v>
      </c>
      <c r="X142" s="84" t="s">
        <v>599</v>
      </c>
      <c r="Y142" s="84" t="s">
        <v>14</v>
      </c>
      <c r="Z142" s="84" t="s">
        <v>600</v>
      </c>
      <c r="AA142" s="84" t="s">
        <v>601</v>
      </c>
      <c r="AB142" s="84" t="s">
        <v>602</v>
      </c>
      <c r="AC142" s="118" t="s">
        <v>603</v>
      </c>
      <c r="AD142" s="84" t="s">
        <v>604</v>
      </c>
    </row>
    <row r="143" spans="2:30" ht="409.5" x14ac:dyDescent="0.25">
      <c r="B143" s="83" t="s">
        <v>318</v>
      </c>
      <c r="C143" s="101" t="s">
        <v>384</v>
      </c>
      <c r="D143" s="101" t="s">
        <v>385</v>
      </c>
      <c r="E143" s="92" t="s">
        <v>386</v>
      </c>
      <c r="F143" s="92" t="s">
        <v>387</v>
      </c>
      <c r="G143" s="102" t="s">
        <v>323</v>
      </c>
      <c r="H143" s="103"/>
      <c r="I143" s="83" t="s">
        <v>392</v>
      </c>
      <c r="J143" s="84" t="s">
        <v>343</v>
      </c>
      <c r="K143" s="153" t="s">
        <v>972</v>
      </c>
      <c r="L143" s="82" t="s">
        <v>605</v>
      </c>
      <c r="M143" s="82" t="s">
        <v>681</v>
      </c>
      <c r="N143" s="82" t="s">
        <v>548</v>
      </c>
      <c r="O143" s="84">
        <v>3</v>
      </c>
      <c r="P143" s="84">
        <v>3</v>
      </c>
      <c r="Q143" s="84">
        <f>O143*P143</f>
        <v>9</v>
      </c>
      <c r="R143" s="84" t="str">
        <f t="shared" si="16"/>
        <v>ALTO</v>
      </c>
      <c r="S143" s="84">
        <v>25</v>
      </c>
      <c r="T143" s="84">
        <f t="shared" si="22"/>
        <v>225</v>
      </c>
      <c r="U143" s="84" t="str">
        <f t="shared" si="17"/>
        <v>II</v>
      </c>
      <c r="V143" s="84" t="str">
        <f t="shared" ref="V143:V153" si="23">IF(U143="IV","Aceptable",IF(U143="III","Aceptable con control existente",IF(U143="II","Aceptable con control especifico", IF(U143="I","No Aceptable",FALSE))))</f>
        <v>Aceptable con control especifico</v>
      </c>
      <c r="W143" s="84">
        <v>11</v>
      </c>
      <c r="X143" s="84" t="s">
        <v>607</v>
      </c>
      <c r="Y143" s="84" t="s">
        <v>14</v>
      </c>
      <c r="Z143" s="84" t="s">
        <v>548</v>
      </c>
      <c r="AA143" s="84" t="s">
        <v>548</v>
      </c>
      <c r="AB143" s="84" t="s">
        <v>608</v>
      </c>
      <c r="AC143" s="118" t="s">
        <v>609</v>
      </c>
      <c r="AD143" s="84" t="s">
        <v>577</v>
      </c>
    </row>
    <row r="144" spans="2:30" ht="409.5" x14ac:dyDescent="0.25">
      <c r="B144" s="83" t="s">
        <v>318</v>
      </c>
      <c r="C144" s="101" t="s">
        <v>384</v>
      </c>
      <c r="D144" s="101" t="s">
        <v>385</v>
      </c>
      <c r="E144" s="92" t="s">
        <v>386</v>
      </c>
      <c r="F144" s="92" t="s">
        <v>387</v>
      </c>
      <c r="G144" s="102" t="s">
        <v>323</v>
      </c>
      <c r="H144" s="103"/>
      <c r="I144" s="83" t="s">
        <v>346</v>
      </c>
      <c r="J144" s="84" t="s">
        <v>343</v>
      </c>
      <c r="K144" s="153" t="s">
        <v>972</v>
      </c>
      <c r="L144" s="117" t="s">
        <v>610</v>
      </c>
      <c r="M144" s="117" t="s">
        <v>664</v>
      </c>
      <c r="N144" s="117" t="s">
        <v>612</v>
      </c>
      <c r="O144" s="84">
        <v>2</v>
      </c>
      <c r="P144" s="84">
        <v>3</v>
      </c>
      <c r="Q144" s="84">
        <f t="shared" ref="Q144:Q164" si="24">O144*P144</f>
        <v>6</v>
      </c>
      <c r="R144" s="84" t="str">
        <f t="shared" si="16"/>
        <v>MEDIO</v>
      </c>
      <c r="S144" s="84">
        <v>10</v>
      </c>
      <c r="T144" s="84">
        <f t="shared" si="22"/>
        <v>60</v>
      </c>
      <c r="U144" s="84" t="str">
        <f t="shared" si="17"/>
        <v>III</v>
      </c>
      <c r="V144" s="114" t="s">
        <v>950</v>
      </c>
      <c r="W144" s="84">
        <v>11</v>
      </c>
      <c r="X144" s="84" t="s">
        <v>607</v>
      </c>
      <c r="Y144" s="84" t="s">
        <v>14</v>
      </c>
      <c r="Z144" s="84" t="s">
        <v>548</v>
      </c>
      <c r="AA144" s="84" t="s">
        <v>548</v>
      </c>
      <c r="AB144" s="84" t="s">
        <v>613</v>
      </c>
      <c r="AC144" s="118" t="s">
        <v>614</v>
      </c>
      <c r="AD144" s="84" t="s">
        <v>615</v>
      </c>
    </row>
    <row r="145" spans="2:30" ht="409.5" x14ac:dyDescent="0.25">
      <c r="B145" s="83" t="s">
        <v>318</v>
      </c>
      <c r="C145" s="101" t="s">
        <v>384</v>
      </c>
      <c r="D145" s="101" t="s">
        <v>385</v>
      </c>
      <c r="E145" s="92" t="s">
        <v>386</v>
      </c>
      <c r="F145" s="92" t="s">
        <v>387</v>
      </c>
      <c r="G145" s="102" t="s">
        <v>323</v>
      </c>
      <c r="H145" s="103"/>
      <c r="I145" s="83" t="s">
        <v>347</v>
      </c>
      <c r="J145" s="84" t="s">
        <v>343</v>
      </c>
      <c r="K145" s="153" t="s">
        <v>972</v>
      </c>
      <c r="L145" s="120" t="s">
        <v>616</v>
      </c>
      <c r="M145" s="121" t="s">
        <v>617</v>
      </c>
      <c r="N145" s="120" t="s">
        <v>548</v>
      </c>
      <c r="O145" s="84">
        <v>2</v>
      </c>
      <c r="P145" s="84">
        <v>3</v>
      </c>
      <c r="Q145" s="84">
        <f t="shared" si="24"/>
        <v>6</v>
      </c>
      <c r="R145" s="84" t="str">
        <f t="shared" si="16"/>
        <v>MEDIO</v>
      </c>
      <c r="S145" s="84">
        <v>10</v>
      </c>
      <c r="T145" s="84">
        <f t="shared" si="22"/>
        <v>60</v>
      </c>
      <c r="U145" s="84" t="str">
        <f t="shared" si="17"/>
        <v>III</v>
      </c>
      <c r="V145" s="114" t="s">
        <v>950</v>
      </c>
      <c r="W145" s="84">
        <v>11</v>
      </c>
      <c r="X145" s="84" t="s">
        <v>607</v>
      </c>
      <c r="Y145" s="84" t="s">
        <v>14</v>
      </c>
      <c r="Z145" s="84" t="s">
        <v>548</v>
      </c>
      <c r="AA145" s="84" t="s">
        <v>548</v>
      </c>
      <c r="AB145" s="84" t="s">
        <v>548</v>
      </c>
      <c r="AC145" s="118" t="s">
        <v>618</v>
      </c>
      <c r="AD145" s="84" t="s">
        <v>619</v>
      </c>
    </row>
    <row r="146" spans="2:30" ht="409.5" x14ac:dyDescent="0.25">
      <c r="B146" s="83" t="s">
        <v>318</v>
      </c>
      <c r="C146" s="101" t="s">
        <v>384</v>
      </c>
      <c r="D146" s="101" t="s">
        <v>385</v>
      </c>
      <c r="E146" s="92" t="s">
        <v>386</v>
      </c>
      <c r="F146" s="92" t="s">
        <v>387</v>
      </c>
      <c r="G146" s="102" t="s">
        <v>323</v>
      </c>
      <c r="H146" s="103"/>
      <c r="I146" s="83" t="s">
        <v>393</v>
      </c>
      <c r="J146" s="84" t="s">
        <v>343</v>
      </c>
      <c r="K146" s="153" t="s">
        <v>972</v>
      </c>
      <c r="L146" s="117" t="s">
        <v>682</v>
      </c>
      <c r="M146" s="117" t="s">
        <v>621</v>
      </c>
      <c r="N146" s="117" t="s">
        <v>622</v>
      </c>
      <c r="O146" s="84">
        <v>2</v>
      </c>
      <c r="P146" s="84">
        <v>3</v>
      </c>
      <c r="Q146" s="84">
        <f t="shared" si="24"/>
        <v>6</v>
      </c>
      <c r="R146" s="84" t="str">
        <f t="shared" si="16"/>
        <v>MEDIO</v>
      </c>
      <c r="S146" s="84">
        <v>10</v>
      </c>
      <c r="T146" s="84">
        <f t="shared" si="22"/>
        <v>60</v>
      </c>
      <c r="U146" s="84" t="str">
        <f t="shared" si="17"/>
        <v>III</v>
      </c>
      <c r="V146" s="114" t="s">
        <v>950</v>
      </c>
      <c r="W146" s="84">
        <v>11</v>
      </c>
      <c r="X146" s="84" t="s">
        <v>607</v>
      </c>
      <c r="Y146" s="84" t="s">
        <v>14</v>
      </c>
      <c r="Z146" s="84" t="s">
        <v>683</v>
      </c>
      <c r="AA146" s="84" t="s">
        <v>548</v>
      </c>
      <c r="AB146" s="84" t="s">
        <v>548</v>
      </c>
      <c r="AC146" s="118" t="s">
        <v>623</v>
      </c>
      <c r="AD146" s="84" t="s">
        <v>624</v>
      </c>
    </row>
    <row r="147" spans="2:30" ht="409.5" x14ac:dyDescent="0.25">
      <c r="B147" s="83" t="s">
        <v>318</v>
      </c>
      <c r="C147" s="101" t="s">
        <v>384</v>
      </c>
      <c r="D147" s="101" t="s">
        <v>385</v>
      </c>
      <c r="E147" s="92" t="s">
        <v>386</v>
      </c>
      <c r="F147" s="92" t="s">
        <v>387</v>
      </c>
      <c r="G147" s="102" t="s">
        <v>323</v>
      </c>
      <c r="H147" s="103"/>
      <c r="I147" s="83" t="s">
        <v>363</v>
      </c>
      <c r="J147" s="84" t="s">
        <v>343</v>
      </c>
      <c r="K147" s="157" t="s">
        <v>966</v>
      </c>
      <c r="L147" s="117" t="s">
        <v>631</v>
      </c>
      <c r="M147" s="117" t="s">
        <v>632</v>
      </c>
      <c r="N147" s="117" t="s">
        <v>633</v>
      </c>
      <c r="O147" s="84">
        <v>1</v>
      </c>
      <c r="P147" s="84">
        <v>3</v>
      </c>
      <c r="Q147" s="84">
        <f t="shared" si="24"/>
        <v>3</v>
      </c>
      <c r="R147" s="84" t="str">
        <f t="shared" si="16"/>
        <v>BAJO</v>
      </c>
      <c r="S147" s="84">
        <v>100</v>
      </c>
      <c r="T147" s="84">
        <f>Q147*S147</f>
        <v>300</v>
      </c>
      <c r="U147" s="84" t="str">
        <f t="shared" si="17"/>
        <v>II</v>
      </c>
      <c r="V147" s="84" t="str">
        <f t="shared" si="23"/>
        <v>Aceptable con control especifico</v>
      </c>
      <c r="W147" s="84">
        <v>11</v>
      </c>
      <c r="X147" s="84" t="s">
        <v>634</v>
      </c>
      <c r="Y147" s="84" t="s">
        <v>14</v>
      </c>
      <c r="Z147" s="84" t="s">
        <v>548</v>
      </c>
      <c r="AA147" s="84" t="s">
        <v>548</v>
      </c>
      <c r="AB147" s="84" t="s">
        <v>548</v>
      </c>
      <c r="AC147" s="122" t="s">
        <v>673</v>
      </c>
      <c r="AD147" s="84" t="s">
        <v>666</v>
      </c>
    </row>
    <row r="148" spans="2:30" ht="409.5" x14ac:dyDescent="0.25">
      <c r="B148" s="83" t="s">
        <v>318</v>
      </c>
      <c r="C148" s="101" t="s">
        <v>384</v>
      </c>
      <c r="D148" s="101" t="s">
        <v>385</v>
      </c>
      <c r="E148" s="92" t="s">
        <v>386</v>
      </c>
      <c r="F148" s="92" t="s">
        <v>387</v>
      </c>
      <c r="G148" s="102" t="s">
        <v>323</v>
      </c>
      <c r="H148" s="103"/>
      <c r="I148" s="83" t="s">
        <v>364</v>
      </c>
      <c r="J148" s="84" t="s">
        <v>343</v>
      </c>
      <c r="K148" s="153" t="s">
        <v>981</v>
      </c>
      <c r="L148" s="117" t="s">
        <v>670</v>
      </c>
      <c r="M148" s="117" t="s">
        <v>638</v>
      </c>
      <c r="N148" s="117" t="s">
        <v>639</v>
      </c>
      <c r="O148" s="84">
        <v>2</v>
      </c>
      <c r="P148" s="84">
        <v>3</v>
      </c>
      <c r="Q148" s="84">
        <f t="shared" si="24"/>
        <v>6</v>
      </c>
      <c r="R148" s="84" t="str">
        <f t="shared" si="16"/>
        <v>MEDIO</v>
      </c>
      <c r="S148" s="84">
        <v>10</v>
      </c>
      <c r="T148" s="84">
        <f t="shared" si="22"/>
        <v>60</v>
      </c>
      <c r="U148" s="84" t="str">
        <f t="shared" si="17"/>
        <v>III</v>
      </c>
      <c r="V148" s="114" t="s">
        <v>950</v>
      </c>
      <c r="W148" s="84">
        <v>11</v>
      </c>
      <c r="X148" s="84" t="s">
        <v>634</v>
      </c>
      <c r="Y148" s="84" t="s">
        <v>14</v>
      </c>
      <c r="Z148" s="84" t="s">
        <v>548</v>
      </c>
      <c r="AA148" s="84" t="s">
        <v>548</v>
      </c>
      <c r="AB148" s="84" t="s">
        <v>548</v>
      </c>
      <c r="AC148" s="118" t="s">
        <v>640</v>
      </c>
      <c r="AD148" s="84" t="s">
        <v>641</v>
      </c>
    </row>
    <row r="149" spans="2:30" ht="409.5" x14ac:dyDescent="0.25">
      <c r="B149" s="81" t="s">
        <v>318</v>
      </c>
      <c r="C149" s="88" t="s">
        <v>384</v>
      </c>
      <c r="D149" s="88" t="s">
        <v>385</v>
      </c>
      <c r="E149" s="89" t="s">
        <v>386</v>
      </c>
      <c r="F149" s="89" t="s">
        <v>387</v>
      </c>
      <c r="G149" s="98" t="s">
        <v>323</v>
      </c>
      <c r="H149" s="99"/>
      <c r="I149" s="81" t="s">
        <v>352</v>
      </c>
      <c r="J149" s="80" t="s">
        <v>353</v>
      </c>
      <c r="K149" s="156" t="s">
        <v>979</v>
      </c>
      <c r="L149" s="111" t="s">
        <v>642</v>
      </c>
      <c r="M149" s="111" t="s">
        <v>643</v>
      </c>
      <c r="N149" s="111" t="s">
        <v>644</v>
      </c>
      <c r="O149" s="80">
        <v>2</v>
      </c>
      <c r="P149" s="80">
        <v>3</v>
      </c>
      <c r="Q149" s="80">
        <f t="shared" si="24"/>
        <v>6</v>
      </c>
      <c r="R149" s="80" t="str">
        <f t="shared" si="16"/>
        <v>MEDIO</v>
      </c>
      <c r="S149" s="80">
        <v>10</v>
      </c>
      <c r="T149" s="80">
        <f t="shared" si="22"/>
        <v>60</v>
      </c>
      <c r="U149" s="80" t="str">
        <f t="shared" si="17"/>
        <v>III</v>
      </c>
      <c r="V149" s="114" t="s">
        <v>950</v>
      </c>
      <c r="W149" s="80">
        <v>11</v>
      </c>
      <c r="X149" s="80" t="s">
        <v>645</v>
      </c>
      <c r="Y149" s="80" t="s">
        <v>14</v>
      </c>
      <c r="Z149" s="80" t="s">
        <v>548</v>
      </c>
      <c r="AA149" s="80" t="s">
        <v>548</v>
      </c>
      <c r="AB149" s="80" t="s">
        <v>548</v>
      </c>
      <c r="AC149" s="123" t="s">
        <v>646</v>
      </c>
      <c r="AD149" s="111" t="s">
        <v>647</v>
      </c>
    </row>
    <row r="150" spans="2:30" ht="409.5" x14ac:dyDescent="0.25">
      <c r="B150" s="81" t="s">
        <v>318</v>
      </c>
      <c r="C150" s="88" t="s">
        <v>384</v>
      </c>
      <c r="D150" s="88" t="s">
        <v>385</v>
      </c>
      <c r="E150" s="89" t="s">
        <v>386</v>
      </c>
      <c r="F150" s="89" t="s">
        <v>387</v>
      </c>
      <c r="G150" s="98" t="s">
        <v>323</v>
      </c>
      <c r="H150" s="99"/>
      <c r="I150" s="81" t="s">
        <v>354</v>
      </c>
      <c r="J150" s="80" t="s">
        <v>353</v>
      </c>
      <c r="K150" s="153" t="s">
        <v>987</v>
      </c>
      <c r="L150" s="111" t="s">
        <v>648</v>
      </c>
      <c r="M150" s="111" t="s">
        <v>643</v>
      </c>
      <c r="N150" s="111" t="s">
        <v>644</v>
      </c>
      <c r="O150" s="80">
        <v>2</v>
      </c>
      <c r="P150" s="80">
        <v>1</v>
      </c>
      <c r="Q150" s="80">
        <f>O150*P150</f>
        <v>2</v>
      </c>
      <c r="R150" s="80" t="str">
        <f t="shared" si="16"/>
        <v>BAJO</v>
      </c>
      <c r="S150" s="80">
        <v>25</v>
      </c>
      <c r="T150" s="80">
        <f t="shared" si="22"/>
        <v>50</v>
      </c>
      <c r="U150" s="80" t="str">
        <f t="shared" si="17"/>
        <v>III</v>
      </c>
      <c r="V150" s="114" t="s">
        <v>950</v>
      </c>
      <c r="W150" s="80">
        <v>11</v>
      </c>
      <c r="X150" s="80" t="s">
        <v>645</v>
      </c>
      <c r="Y150" s="80" t="s">
        <v>14</v>
      </c>
      <c r="Z150" s="80" t="s">
        <v>548</v>
      </c>
      <c r="AA150" s="80" t="s">
        <v>548</v>
      </c>
      <c r="AB150" s="80" t="s">
        <v>548</v>
      </c>
      <c r="AC150" s="123" t="s">
        <v>649</v>
      </c>
      <c r="AD150" s="111" t="s">
        <v>647</v>
      </c>
    </row>
    <row r="151" spans="2:30" ht="409.5" x14ac:dyDescent="0.25">
      <c r="B151" s="81" t="s">
        <v>318</v>
      </c>
      <c r="C151" s="88" t="s">
        <v>384</v>
      </c>
      <c r="D151" s="88" t="s">
        <v>385</v>
      </c>
      <c r="E151" s="89" t="s">
        <v>386</v>
      </c>
      <c r="F151" s="89" t="s">
        <v>387</v>
      </c>
      <c r="G151" s="98" t="s">
        <v>323</v>
      </c>
      <c r="H151" s="99"/>
      <c r="I151" s="81" t="s">
        <v>355</v>
      </c>
      <c r="J151" s="80" t="s">
        <v>353</v>
      </c>
      <c r="K151" s="2" t="s">
        <v>993</v>
      </c>
      <c r="L151" s="111" t="s">
        <v>650</v>
      </c>
      <c r="M151" s="111" t="s">
        <v>643</v>
      </c>
      <c r="N151" s="111" t="s">
        <v>644</v>
      </c>
      <c r="O151" s="80">
        <v>2</v>
      </c>
      <c r="P151" s="80">
        <v>1</v>
      </c>
      <c r="Q151" s="80">
        <f>O151*P151</f>
        <v>2</v>
      </c>
      <c r="R151" s="80" t="str">
        <f t="shared" ref="R151:R166" si="25">IF(Q151&lt;=4,"BAJO",IF(Q151&lt;=8,"MEDIO",IF(Q151&lt;=20,"ALTO","MUY ALTO")))</f>
        <v>BAJO</v>
      </c>
      <c r="S151" s="80">
        <v>25</v>
      </c>
      <c r="T151" s="80">
        <f t="shared" si="22"/>
        <v>50</v>
      </c>
      <c r="U151" s="80" t="str">
        <f t="shared" ref="U151:U166" si="26">IF(T151&lt;=20,"IV",IF(T151&lt;=120,"III",IF(T151&lt;=500,"II",IF(T151&lt;=4000,"I",FALSE))))</f>
        <v>III</v>
      </c>
      <c r="V151" s="114" t="s">
        <v>950</v>
      </c>
      <c r="W151" s="80">
        <v>11</v>
      </c>
      <c r="X151" s="80" t="s">
        <v>645</v>
      </c>
      <c r="Y151" s="80" t="s">
        <v>14</v>
      </c>
      <c r="Z151" s="80" t="s">
        <v>548</v>
      </c>
      <c r="AA151" s="80" t="s">
        <v>548</v>
      </c>
      <c r="AB151" s="80" t="s">
        <v>548</v>
      </c>
      <c r="AC151" s="124" t="s">
        <v>651</v>
      </c>
      <c r="AD151" s="111" t="s">
        <v>647</v>
      </c>
    </row>
    <row r="152" spans="2:30" ht="409.5" x14ac:dyDescent="0.25">
      <c r="B152" s="88" t="s">
        <v>318</v>
      </c>
      <c r="C152" s="88" t="s">
        <v>384</v>
      </c>
      <c r="D152" s="88" t="s">
        <v>385</v>
      </c>
      <c r="E152" s="89" t="s">
        <v>386</v>
      </c>
      <c r="F152" s="89" t="s">
        <v>387</v>
      </c>
      <c r="G152" s="98" t="s">
        <v>323</v>
      </c>
      <c r="H152" s="99"/>
      <c r="I152" s="88" t="s">
        <v>356</v>
      </c>
      <c r="J152" s="89" t="s">
        <v>353</v>
      </c>
      <c r="K152" s="154" t="s">
        <v>976</v>
      </c>
      <c r="L152" s="134" t="s">
        <v>652</v>
      </c>
      <c r="M152" s="134" t="s">
        <v>643</v>
      </c>
      <c r="N152" s="134" t="s">
        <v>644</v>
      </c>
      <c r="O152" s="89">
        <v>1</v>
      </c>
      <c r="P152" s="89">
        <v>1</v>
      </c>
      <c r="Q152" s="89">
        <f t="shared" si="24"/>
        <v>1</v>
      </c>
      <c r="R152" s="89" t="str">
        <f t="shared" si="25"/>
        <v>BAJO</v>
      </c>
      <c r="S152" s="89">
        <v>10</v>
      </c>
      <c r="T152" s="89">
        <f t="shared" si="22"/>
        <v>10</v>
      </c>
      <c r="U152" s="89" t="str">
        <f t="shared" si="26"/>
        <v>IV</v>
      </c>
      <c r="V152" s="135" t="str">
        <f t="shared" si="23"/>
        <v>Aceptable</v>
      </c>
      <c r="W152" s="89">
        <v>11</v>
      </c>
      <c r="X152" s="89" t="s">
        <v>645</v>
      </c>
      <c r="Y152" s="89" t="s">
        <v>14</v>
      </c>
      <c r="Z152" s="89" t="s">
        <v>548</v>
      </c>
      <c r="AA152" s="89" t="s">
        <v>548</v>
      </c>
      <c r="AB152" s="89" t="s">
        <v>548</v>
      </c>
      <c r="AC152" s="124" t="s">
        <v>653</v>
      </c>
      <c r="AD152" s="134" t="s">
        <v>647</v>
      </c>
    </row>
    <row r="153" spans="2:30" ht="409.5" x14ac:dyDescent="0.25">
      <c r="B153" s="81" t="s">
        <v>318</v>
      </c>
      <c r="C153" s="88" t="s">
        <v>394</v>
      </c>
      <c r="D153" s="88" t="s">
        <v>395</v>
      </c>
      <c r="E153" s="89" t="s">
        <v>396</v>
      </c>
      <c r="F153" s="89" t="s">
        <v>397</v>
      </c>
      <c r="G153" s="98" t="s">
        <v>323</v>
      </c>
      <c r="H153" s="99"/>
      <c r="I153" s="88" t="s">
        <v>324</v>
      </c>
      <c r="J153" s="89" t="s">
        <v>325</v>
      </c>
      <c r="K153" s="117" t="s">
        <v>963</v>
      </c>
      <c r="L153" s="86" t="s">
        <v>548</v>
      </c>
      <c r="M153" s="86" t="s">
        <v>549</v>
      </c>
      <c r="N153" s="86" t="s">
        <v>667</v>
      </c>
      <c r="O153" s="89">
        <v>2</v>
      </c>
      <c r="P153" s="89">
        <v>1</v>
      </c>
      <c r="Q153" s="89">
        <f t="shared" si="24"/>
        <v>2</v>
      </c>
      <c r="R153" s="89" t="str">
        <f t="shared" si="25"/>
        <v>BAJO</v>
      </c>
      <c r="S153" s="89">
        <v>10</v>
      </c>
      <c r="T153" s="89">
        <f t="shared" si="22"/>
        <v>20</v>
      </c>
      <c r="U153" s="89" t="str">
        <f t="shared" si="26"/>
        <v>IV</v>
      </c>
      <c r="V153" s="135" t="str">
        <f t="shared" si="23"/>
        <v>Aceptable</v>
      </c>
      <c r="W153" s="80">
        <v>7</v>
      </c>
      <c r="X153" s="111" t="s">
        <v>655</v>
      </c>
      <c r="Y153" s="80" t="s">
        <v>14</v>
      </c>
      <c r="Z153" s="80" t="s">
        <v>548</v>
      </c>
      <c r="AA153" s="80" t="s">
        <v>548</v>
      </c>
      <c r="AB153" s="80" t="s">
        <v>548</v>
      </c>
      <c r="AC153" s="115" t="s">
        <v>684</v>
      </c>
      <c r="AD153" s="80" t="s">
        <v>553</v>
      </c>
    </row>
    <row r="154" spans="2:30" ht="409.5" x14ac:dyDescent="0.25">
      <c r="B154" s="81" t="s">
        <v>318</v>
      </c>
      <c r="C154" s="88" t="s">
        <v>394</v>
      </c>
      <c r="D154" s="88" t="s">
        <v>395</v>
      </c>
      <c r="E154" s="89" t="s">
        <v>396</v>
      </c>
      <c r="F154" s="89" t="s">
        <v>397</v>
      </c>
      <c r="G154" s="98" t="s">
        <v>323</v>
      </c>
      <c r="H154" s="99"/>
      <c r="I154" s="81" t="s">
        <v>361</v>
      </c>
      <c r="J154" s="80" t="s">
        <v>328</v>
      </c>
      <c r="K154" s="153" t="s">
        <v>984</v>
      </c>
      <c r="L154" s="111" t="s">
        <v>548</v>
      </c>
      <c r="M154" s="111" t="s">
        <v>548</v>
      </c>
      <c r="N154" s="111" t="s">
        <v>685</v>
      </c>
      <c r="O154" s="80">
        <v>1</v>
      </c>
      <c r="P154" s="80">
        <v>1</v>
      </c>
      <c r="Q154" s="80">
        <f t="shared" si="24"/>
        <v>1</v>
      </c>
      <c r="R154" s="80" t="str">
        <f t="shared" si="25"/>
        <v>BAJO</v>
      </c>
      <c r="S154" s="80">
        <v>10</v>
      </c>
      <c r="T154" s="80">
        <f t="shared" si="22"/>
        <v>10</v>
      </c>
      <c r="U154" s="80" t="str">
        <f t="shared" si="26"/>
        <v>IV</v>
      </c>
      <c r="V154" s="110" t="s">
        <v>129</v>
      </c>
      <c r="W154" s="80">
        <v>7</v>
      </c>
      <c r="X154" s="111" t="s">
        <v>657</v>
      </c>
      <c r="Y154" s="80" t="s">
        <v>14</v>
      </c>
      <c r="Z154" s="80" t="s">
        <v>548</v>
      </c>
      <c r="AA154" s="80" t="s">
        <v>548</v>
      </c>
      <c r="AB154" s="80" t="s">
        <v>548</v>
      </c>
      <c r="AC154" s="112" t="s">
        <v>556</v>
      </c>
      <c r="AD154" s="80" t="s">
        <v>658</v>
      </c>
    </row>
    <row r="155" spans="2:30" ht="409.5" x14ac:dyDescent="0.25">
      <c r="B155" s="81" t="s">
        <v>318</v>
      </c>
      <c r="C155" s="88" t="s">
        <v>394</v>
      </c>
      <c r="D155" s="88" t="s">
        <v>395</v>
      </c>
      <c r="E155" s="89" t="s">
        <v>396</v>
      </c>
      <c r="F155" s="89" t="s">
        <v>397</v>
      </c>
      <c r="G155" s="98" t="s">
        <v>323</v>
      </c>
      <c r="H155" s="99"/>
      <c r="I155" s="81" t="s">
        <v>398</v>
      </c>
      <c r="J155" s="80" t="s">
        <v>328</v>
      </c>
      <c r="K155" s="80" t="s">
        <v>561</v>
      </c>
      <c r="L155" s="111" t="s">
        <v>558</v>
      </c>
      <c r="M155" s="111" t="s">
        <v>659</v>
      </c>
      <c r="N155" s="111" t="s">
        <v>560</v>
      </c>
      <c r="O155" s="80">
        <v>2</v>
      </c>
      <c r="P155" s="80">
        <v>3</v>
      </c>
      <c r="Q155" s="80">
        <f t="shared" si="24"/>
        <v>6</v>
      </c>
      <c r="R155" s="80" t="str">
        <f t="shared" si="25"/>
        <v>MEDIO</v>
      </c>
      <c r="S155" s="80">
        <v>10</v>
      </c>
      <c r="T155" s="80">
        <f t="shared" si="22"/>
        <v>60</v>
      </c>
      <c r="U155" s="80" t="str">
        <f t="shared" si="26"/>
        <v>III</v>
      </c>
      <c r="V155" s="110" t="s">
        <v>129</v>
      </c>
      <c r="W155" s="80">
        <v>7</v>
      </c>
      <c r="X155" s="80" t="s">
        <v>974</v>
      </c>
      <c r="Y155" s="80" t="s">
        <v>14</v>
      </c>
      <c r="Z155" s="80" t="s">
        <v>548</v>
      </c>
      <c r="AA155" s="80" t="s">
        <v>548</v>
      </c>
      <c r="AB155" s="80" t="s">
        <v>548</v>
      </c>
      <c r="AC155" s="113" t="s">
        <v>562</v>
      </c>
      <c r="AD155" s="80" t="s">
        <v>557</v>
      </c>
    </row>
    <row r="156" spans="2:30" ht="409.5" x14ac:dyDescent="0.25">
      <c r="B156" s="81" t="s">
        <v>318</v>
      </c>
      <c r="C156" s="88" t="s">
        <v>394</v>
      </c>
      <c r="D156" s="88" t="s">
        <v>395</v>
      </c>
      <c r="E156" s="89" t="s">
        <v>396</v>
      </c>
      <c r="F156" s="89" t="s">
        <v>397</v>
      </c>
      <c r="G156" s="98" t="s">
        <v>323</v>
      </c>
      <c r="H156" s="99"/>
      <c r="I156" s="81" t="s">
        <v>399</v>
      </c>
      <c r="J156" s="80" t="s">
        <v>328</v>
      </c>
      <c r="K156" s="153" t="s">
        <v>985</v>
      </c>
      <c r="L156" s="111" t="s">
        <v>548</v>
      </c>
      <c r="M156" s="111" t="s">
        <v>660</v>
      </c>
      <c r="N156" s="111" t="s">
        <v>686</v>
      </c>
      <c r="O156" s="80">
        <v>2</v>
      </c>
      <c r="P156" s="80">
        <v>2</v>
      </c>
      <c r="Q156" s="80">
        <f t="shared" si="24"/>
        <v>4</v>
      </c>
      <c r="R156" s="80" t="str">
        <f t="shared" si="25"/>
        <v>BAJO</v>
      </c>
      <c r="S156" s="80">
        <v>10</v>
      </c>
      <c r="T156" s="80">
        <f t="shared" si="22"/>
        <v>40</v>
      </c>
      <c r="U156" s="80" t="str">
        <f t="shared" si="26"/>
        <v>III</v>
      </c>
      <c r="V156" s="114" t="s">
        <v>950</v>
      </c>
      <c r="W156" s="80">
        <v>7</v>
      </c>
      <c r="X156" s="80" t="s">
        <v>566</v>
      </c>
      <c r="Y156" s="80" t="s">
        <v>14</v>
      </c>
      <c r="Z156" s="80" t="s">
        <v>548</v>
      </c>
      <c r="AA156" s="80" t="s">
        <v>548</v>
      </c>
      <c r="AB156" s="80" t="s">
        <v>548</v>
      </c>
      <c r="AC156" s="115" t="s">
        <v>567</v>
      </c>
      <c r="AD156" s="80" t="s">
        <v>557</v>
      </c>
    </row>
    <row r="157" spans="2:30" ht="409.5" x14ac:dyDescent="0.25">
      <c r="B157" s="81" t="s">
        <v>318</v>
      </c>
      <c r="C157" s="88" t="s">
        <v>394</v>
      </c>
      <c r="D157" s="88" t="s">
        <v>395</v>
      </c>
      <c r="E157" s="89" t="s">
        <v>396</v>
      </c>
      <c r="F157" s="89" t="s">
        <v>397</v>
      </c>
      <c r="G157" s="98" t="s">
        <v>323</v>
      </c>
      <c r="H157" s="99"/>
      <c r="I157" s="81" t="s">
        <v>400</v>
      </c>
      <c r="J157" s="80" t="s">
        <v>328</v>
      </c>
      <c r="K157" s="117" t="s">
        <v>982</v>
      </c>
      <c r="L157" s="111" t="s">
        <v>568</v>
      </c>
      <c r="M157" s="111" t="s">
        <v>569</v>
      </c>
      <c r="N157" s="111" t="s">
        <v>570</v>
      </c>
      <c r="O157" s="80">
        <v>2</v>
      </c>
      <c r="P157" s="80">
        <v>3</v>
      </c>
      <c r="Q157" s="80">
        <f t="shared" si="24"/>
        <v>6</v>
      </c>
      <c r="R157" s="80" t="str">
        <f t="shared" si="25"/>
        <v>MEDIO</v>
      </c>
      <c r="S157" s="80">
        <v>10</v>
      </c>
      <c r="T157" s="80">
        <f t="shared" si="22"/>
        <v>60</v>
      </c>
      <c r="U157" s="80" t="str">
        <f t="shared" si="26"/>
        <v>III</v>
      </c>
      <c r="V157" s="114" t="s">
        <v>950</v>
      </c>
      <c r="W157" s="80">
        <v>7</v>
      </c>
      <c r="X157" s="80" t="s">
        <v>983</v>
      </c>
      <c r="Y157" s="80" t="s">
        <v>14</v>
      </c>
      <c r="Z157" s="80" t="s">
        <v>548</v>
      </c>
      <c r="AA157" s="80" t="s">
        <v>548</v>
      </c>
      <c r="AB157" s="80" t="s">
        <v>548</v>
      </c>
      <c r="AC157" s="115" t="s">
        <v>687</v>
      </c>
      <c r="AD157" s="80" t="s">
        <v>557</v>
      </c>
    </row>
    <row r="158" spans="2:30" ht="409.5" x14ac:dyDescent="0.25">
      <c r="B158" s="81" t="s">
        <v>318</v>
      </c>
      <c r="C158" s="88" t="s">
        <v>394</v>
      </c>
      <c r="D158" s="88" t="s">
        <v>395</v>
      </c>
      <c r="E158" s="89" t="s">
        <v>396</v>
      </c>
      <c r="F158" s="89" t="s">
        <v>397</v>
      </c>
      <c r="G158" s="98" t="s">
        <v>323</v>
      </c>
      <c r="H158" s="99"/>
      <c r="I158" s="81" t="s">
        <v>334</v>
      </c>
      <c r="J158" s="80" t="s">
        <v>335</v>
      </c>
      <c r="K158" s="153" t="s">
        <v>967</v>
      </c>
      <c r="L158" s="111" t="s">
        <v>572</v>
      </c>
      <c r="M158" s="111" t="s">
        <v>578</v>
      </c>
      <c r="N158" s="111" t="s">
        <v>574</v>
      </c>
      <c r="O158" s="80">
        <v>2</v>
      </c>
      <c r="P158" s="80">
        <v>3</v>
      </c>
      <c r="Q158" s="80">
        <f t="shared" si="24"/>
        <v>6</v>
      </c>
      <c r="R158" s="80" t="str">
        <f t="shared" si="25"/>
        <v>MEDIO</v>
      </c>
      <c r="S158" s="80">
        <v>10</v>
      </c>
      <c r="T158" s="80">
        <f t="shared" si="22"/>
        <v>60</v>
      </c>
      <c r="U158" s="80" t="str">
        <f t="shared" si="26"/>
        <v>III</v>
      </c>
      <c r="V158" s="114" t="s">
        <v>950</v>
      </c>
      <c r="W158" s="80">
        <v>7</v>
      </c>
      <c r="X158" s="80" t="s">
        <v>575</v>
      </c>
      <c r="Y158" s="80" t="s">
        <v>14</v>
      </c>
      <c r="Z158" s="80" t="s">
        <v>548</v>
      </c>
      <c r="AA158" s="80" t="s">
        <v>548</v>
      </c>
      <c r="AB158" s="80" t="s">
        <v>548</v>
      </c>
      <c r="AC158" s="115" t="s">
        <v>576</v>
      </c>
      <c r="AD158" s="80" t="s">
        <v>577</v>
      </c>
    </row>
    <row r="159" spans="2:30" ht="409.5" x14ac:dyDescent="0.25">
      <c r="B159" s="81" t="s">
        <v>318</v>
      </c>
      <c r="C159" s="88" t="s">
        <v>394</v>
      </c>
      <c r="D159" s="88" t="s">
        <v>395</v>
      </c>
      <c r="E159" s="89" t="s">
        <v>396</v>
      </c>
      <c r="F159" s="89" t="s">
        <v>397</v>
      </c>
      <c r="G159" s="98" t="s">
        <v>323</v>
      </c>
      <c r="H159" s="99"/>
      <c r="I159" s="81" t="s">
        <v>336</v>
      </c>
      <c r="J159" s="80" t="s">
        <v>335</v>
      </c>
      <c r="K159" s="153" t="s">
        <v>975</v>
      </c>
      <c r="L159" s="111" t="s">
        <v>572</v>
      </c>
      <c r="M159" s="111" t="s">
        <v>578</v>
      </c>
      <c r="N159" s="111" t="s">
        <v>574</v>
      </c>
      <c r="O159" s="80">
        <v>2</v>
      </c>
      <c r="P159" s="80">
        <v>1</v>
      </c>
      <c r="Q159" s="80">
        <f t="shared" si="24"/>
        <v>2</v>
      </c>
      <c r="R159" s="80" t="str">
        <f t="shared" si="25"/>
        <v>BAJO</v>
      </c>
      <c r="S159" s="80">
        <v>10</v>
      </c>
      <c r="T159" s="80">
        <f t="shared" si="22"/>
        <v>20</v>
      </c>
      <c r="U159" s="80" t="str">
        <f t="shared" si="26"/>
        <v>IV</v>
      </c>
      <c r="V159" s="114" t="s">
        <v>950</v>
      </c>
      <c r="W159" s="80">
        <v>7</v>
      </c>
      <c r="X159" s="80" t="s">
        <v>575</v>
      </c>
      <c r="Y159" s="80" t="s">
        <v>14</v>
      </c>
      <c r="Z159" s="80" t="s">
        <v>548</v>
      </c>
      <c r="AA159" s="80" t="s">
        <v>548</v>
      </c>
      <c r="AB159" s="80" t="s">
        <v>548</v>
      </c>
      <c r="AC159" s="115" t="s">
        <v>576</v>
      </c>
      <c r="AD159" s="80" t="s">
        <v>577</v>
      </c>
    </row>
    <row r="160" spans="2:30" ht="409.5" x14ac:dyDescent="0.25">
      <c r="B160" s="83" t="s">
        <v>318</v>
      </c>
      <c r="C160" s="101" t="s">
        <v>394</v>
      </c>
      <c r="D160" s="101" t="s">
        <v>395</v>
      </c>
      <c r="E160" s="92" t="s">
        <v>396</v>
      </c>
      <c r="F160" s="92" t="s">
        <v>397</v>
      </c>
      <c r="G160" s="102" t="s">
        <v>323</v>
      </c>
      <c r="H160" s="103"/>
      <c r="I160" s="83" t="s">
        <v>337</v>
      </c>
      <c r="J160" s="84" t="s">
        <v>335</v>
      </c>
      <c r="K160" s="2" t="s">
        <v>967</v>
      </c>
      <c r="L160" s="111" t="s">
        <v>572</v>
      </c>
      <c r="M160" s="111" t="s">
        <v>578</v>
      </c>
      <c r="N160" s="111" t="s">
        <v>574</v>
      </c>
      <c r="O160" s="84">
        <v>2</v>
      </c>
      <c r="P160" s="84">
        <v>2</v>
      </c>
      <c r="Q160" s="84">
        <f t="shared" si="24"/>
        <v>4</v>
      </c>
      <c r="R160" s="84" t="str">
        <f t="shared" si="25"/>
        <v>BAJO</v>
      </c>
      <c r="S160" s="84">
        <v>10</v>
      </c>
      <c r="T160" s="84">
        <f t="shared" si="22"/>
        <v>40</v>
      </c>
      <c r="U160" s="84" t="str">
        <f t="shared" si="26"/>
        <v>III</v>
      </c>
      <c r="V160" s="114" t="s">
        <v>950</v>
      </c>
      <c r="W160" s="84">
        <v>7</v>
      </c>
      <c r="X160" s="84" t="s">
        <v>575</v>
      </c>
      <c r="Y160" s="84" t="s">
        <v>14</v>
      </c>
      <c r="Z160" s="84" t="s">
        <v>548</v>
      </c>
      <c r="AA160" s="84" t="s">
        <v>548</v>
      </c>
      <c r="AB160" s="84" t="s">
        <v>548</v>
      </c>
      <c r="AC160" s="115" t="s">
        <v>576</v>
      </c>
      <c r="AD160" s="84" t="s">
        <v>577</v>
      </c>
    </row>
    <row r="161" spans="2:30" ht="409.5" x14ac:dyDescent="0.25">
      <c r="B161" s="81" t="s">
        <v>318</v>
      </c>
      <c r="C161" s="88" t="s">
        <v>394</v>
      </c>
      <c r="D161" s="88" t="s">
        <v>395</v>
      </c>
      <c r="E161" s="89" t="s">
        <v>396</v>
      </c>
      <c r="F161" s="89" t="s">
        <v>397</v>
      </c>
      <c r="G161" s="98" t="s">
        <v>323</v>
      </c>
      <c r="H161" s="99"/>
      <c r="I161" s="81" t="s">
        <v>338</v>
      </c>
      <c r="J161" s="80" t="s">
        <v>335</v>
      </c>
      <c r="K161" s="153" t="s">
        <v>975</v>
      </c>
      <c r="L161" s="111" t="s">
        <v>572</v>
      </c>
      <c r="M161" s="111" t="s">
        <v>578</v>
      </c>
      <c r="N161" s="111" t="s">
        <v>574</v>
      </c>
      <c r="O161" s="80">
        <v>2</v>
      </c>
      <c r="P161" s="80">
        <v>2</v>
      </c>
      <c r="Q161" s="80">
        <f t="shared" si="24"/>
        <v>4</v>
      </c>
      <c r="R161" s="80" t="str">
        <f t="shared" si="25"/>
        <v>BAJO</v>
      </c>
      <c r="S161" s="80">
        <v>10</v>
      </c>
      <c r="T161" s="80">
        <f t="shared" si="22"/>
        <v>40</v>
      </c>
      <c r="U161" s="80" t="str">
        <f t="shared" si="26"/>
        <v>III</v>
      </c>
      <c r="V161" s="114" t="s">
        <v>950</v>
      </c>
      <c r="W161" s="80">
        <v>7</v>
      </c>
      <c r="X161" s="80" t="s">
        <v>575</v>
      </c>
      <c r="Y161" s="80" t="s">
        <v>14</v>
      </c>
      <c r="Z161" s="80" t="s">
        <v>548</v>
      </c>
      <c r="AA161" s="80" t="s">
        <v>548</v>
      </c>
      <c r="AB161" s="80" t="s">
        <v>548</v>
      </c>
      <c r="AC161" s="115" t="s">
        <v>576</v>
      </c>
      <c r="AD161" s="80" t="s">
        <v>577</v>
      </c>
    </row>
    <row r="162" spans="2:30" ht="409.5" x14ac:dyDescent="0.25">
      <c r="B162" s="83" t="s">
        <v>318</v>
      </c>
      <c r="C162" s="101" t="s">
        <v>394</v>
      </c>
      <c r="D162" s="101" t="s">
        <v>395</v>
      </c>
      <c r="E162" s="92" t="s">
        <v>396</v>
      </c>
      <c r="F162" s="92" t="s">
        <v>397</v>
      </c>
      <c r="G162" s="102" t="s">
        <v>323</v>
      </c>
      <c r="H162" s="103"/>
      <c r="I162" s="83" t="s">
        <v>339</v>
      </c>
      <c r="J162" s="84" t="s">
        <v>340</v>
      </c>
      <c r="K162" s="153" t="s">
        <v>964</v>
      </c>
      <c r="L162" s="117" t="s">
        <v>676</v>
      </c>
      <c r="M162" s="117" t="s">
        <v>580</v>
      </c>
      <c r="N162" s="117" t="s">
        <v>677</v>
      </c>
      <c r="O162" s="84">
        <v>2</v>
      </c>
      <c r="P162" s="84">
        <v>3</v>
      </c>
      <c r="Q162" s="84">
        <f t="shared" si="24"/>
        <v>6</v>
      </c>
      <c r="R162" s="84" t="str">
        <f t="shared" si="25"/>
        <v>MEDIO</v>
      </c>
      <c r="S162" s="84">
        <v>10</v>
      </c>
      <c r="T162" s="84">
        <f t="shared" si="22"/>
        <v>60</v>
      </c>
      <c r="U162" s="84" t="str">
        <f t="shared" si="26"/>
        <v>III</v>
      </c>
      <c r="V162" s="114" t="s">
        <v>950</v>
      </c>
      <c r="W162" s="84">
        <v>7</v>
      </c>
      <c r="X162" s="84" t="s">
        <v>582</v>
      </c>
      <c r="Y162" s="84" t="s">
        <v>14</v>
      </c>
      <c r="Z162" s="84" t="s">
        <v>548</v>
      </c>
      <c r="AA162" s="84" t="s">
        <v>548</v>
      </c>
      <c r="AB162" s="84" t="s">
        <v>583</v>
      </c>
      <c r="AC162" s="118" t="s">
        <v>680</v>
      </c>
      <c r="AD162" s="84" t="s">
        <v>577</v>
      </c>
    </row>
    <row r="163" spans="2:30" ht="409.5" x14ac:dyDescent="0.25">
      <c r="B163" s="83" t="s">
        <v>318</v>
      </c>
      <c r="C163" s="101" t="s">
        <v>394</v>
      </c>
      <c r="D163" s="101" t="s">
        <v>395</v>
      </c>
      <c r="E163" s="92" t="s">
        <v>396</v>
      </c>
      <c r="F163" s="92" t="s">
        <v>397</v>
      </c>
      <c r="G163" s="102" t="s">
        <v>323</v>
      </c>
      <c r="H163" s="103"/>
      <c r="I163" s="83" t="s">
        <v>389</v>
      </c>
      <c r="J163" s="84" t="s">
        <v>340</v>
      </c>
      <c r="K163" s="117" t="s">
        <v>965</v>
      </c>
      <c r="L163" s="117" t="s">
        <v>579</v>
      </c>
      <c r="M163" s="117" t="s">
        <v>688</v>
      </c>
      <c r="N163" s="117" t="s">
        <v>689</v>
      </c>
      <c r="O163" s="84">
        <v>2</v>
      </c>
      <c r="P163" s="84">
        <v>3</v>
      </c>
      <c r="Q163" s="84">
        <f t="shared" si="24"/>
        <v>6</v>
      </c>
      <c r="R163" s="84" t="str">
        <f t="shared" si="25"/>
        <v>MEDIO</v>
      </c>
      <c r="S163" s="84">
        <v>10</v>
      </c>
      <c r="T163" s="84">
        <f t="shared" si="22"/>
        <v>60</v>
      </c>
      <c r="U163" s="84" t="str">
        <f t="shared" si="26"/>
        <v>III</v>
      </c>
      <c r="V163" s="114" t="s">
        <v>950</v>
      </c>
      <c r="W163" s="84">
        <v>7</v>
      </c>
      <c r="X163" s="84" t="s">
        <v>588</v>
      </c>
      <c r="Y163" s="84" t="s">
        <v>14</v>
      </c>
      <c r="Z163" s="84" t="s">
        <v>548</v>
      </c>
      <c r="AA163" s="84" t="s">
        <v>548</v>
      </c>
      <c r="AB163" s="84" t="s">
        <v>583</v>
      </c>
      <c r="AC163" s="118" t="s">
        <v>589</v>
      </c>
      <c r="AD163" s="84" t="s">
        <v>577</v>
      </c>
    </row>
    <row r="164" spans="2:30" ht="409.5" x14ac:dyDescent="0.25">
      <c r="B164" s="83" t="s">
        <v>318</v>
      </c>
      <c r="C164" s="101" t="s">
        <v>394</v>
      </c>
      <c r="D164" s="101" t="s">
        <v>395</v>
      </c>
      <c r="E164" s="92" t="s">
        <v>396</v>
      </c>
      <c r="F164" s="92" t="s">
        <v>397</v>
      </c>
      <c r="G164" s="102" t="s">
        <v>323</v>
      </c>
      <c r="H164" s="103"/>
      <c r="I164" s="83" t="s">
        <v>342</v>
      </c>
      <c r="J164" s="84" t="s">
        <v>343</v>
      </c>
      <c r="K164" s="153" t="s">
        <v>977</v>
      </c>
      <c r="L164" s="117" t="s">
        <v>548</v>
      </c>
      <c r="M164" s="117" t="s">
        <v>590</v>
      </c>
      <c r="N164" s="117" t="s">
        <v>591</v>
      </c>
      <c r="O164" s="84">
        <v>2</v>
      </c>
      <c r="P164" s="84">
        <v>3</v>
      </c>
      <c r="Q164" s="84">
        <f t="shared" si="24"/>
        <v>6</v>
      </c>
      <c r="R164" s="84" t="str">
        <f t="shared" si="25"/>
        <v>MEDIO</v>
      </c>
      <c r="S164" s="84">
        <v>10</v>
      </c>
      <c r="T164" s="84">
        <f t="shared" si="22"/>
        <v>60</v>
      </c>
      <c r="U164" s="84" t="str">
        <f t="shared" si="26"/>
        <v>III</v>
      </c>
      <c r="V164" s="114" t="s">
        <v>950</v>
      </c>
      <c r="W164" s="84">
        <v>7</v>
      </c>
      <c r="X164" s="84" t="s">
        <v>978</v>
      </c>
      <c r="Y164" s="84" t="s">
        <v>14</v>
      </c>
      <c r="Z164" s="84" t="s">
        <v>592</v>
      </c>
      <c r="AA164" s="84" t="s">
        <v>593</v>
      </c>
      <c r="AB164" s="84" t="s">
        <v>548</v>
      </c>
      <c r="AC164" s="118" t="s">
        <v>663</v>
      </c>
      <c r="AD164" s="84" t="s">
        <v>595</v>
      </c>
    </row>
    <row r="165" spans="2:30" ht="409.5" x14ac:dyDescent="0.25">
      <c r="B165" s="83" t="s">
        <v>318</v>
      </c>
      <c r="C165" s="101" t="s">
        <v>394</v>
      </c>
      <c r="D165" s="101" t="s">
        <v>395</v>
      </c>
      <c r="E165" s="92" t="s">
        <v>396</v>
      </c>
      <c r="F165" s="92" t="s">
        <v>397</v>
      </c>
      <c r="G165" s="102" t="s">
        <v>323</v>
      </c>
      <c r="H165" s="103"/>
      <c r="I165" s="83" t="s">
        <v>344</v>
      </c>
      <c r="J165" s="84" t="s">
        <v>343</v>
      </c>
      <c r="K165" s="154" t="s">
        <v>969</v>
      </c>
      <c r="L165" s="121" t="s">
        <v>596</v>
      </c>
      <c r="M165" s="121" t="s">
        <v>597</v>
      </c>
      <c r="N165" s="121" t="s">
        <v>598</v>
      </c>
      <c r="O165" s="91">
        <v>1</v>
      </c>
      <c r="P165" s="91"/>
      <c r="Q165" s="91">
        <f>O165*P165</f>
        <v>0</v>
      </c>
      <c r="R165" s="91" t="str">
        <f t="shared" si="25"/>
        <v>BAJO</v>
      </c>
      <c r="S165" s="91">
        <v>25</v>
      </c>
      <c r="T165" s="91">
        <f t="shared" si="22"/>
        <v>0</v>
      </c>
      <c r="U165" s="91" t="str">
        <f t="shared" si="26"/>
        <v>IV</v>
      </c>
      <c r="V165" s="119" t="str">
        <f t="shared" ref="V165:V177" si="27">IF(U165="IV","Aceptable",IF(U165="III","Aceptable con control existente",IF(U165="II","Aceptable con control especifico", IF(U165="I","No Aceptable",FALSE))))</f>
        <v>Aceptable</v>
      </c>
      <c r="W165" s="91">
        <v>7</v>
      </c>
      <c r="X165" s="91" t="s">
        <v>599</v>
      </c>
      <c r="Y165" s="91" t="s">
        <v>14</v>
      </c>
      <c r="Z165" s="91" t="s">
        <v>600</v>
      </c>
      <c r="AA165" s="91" t="s">
        <v>601</v>
      </c>
      <c r="AB165" s="91" t="s">
        <v>602</v>
      </c>
      <c r="AC165" s="136" t="s">
        <v>603</v>
      </c>
      <c r="AD165" s="91" t="s">
        <v>604</v>
      </c>
    </row>
    <row r="166" spans="2:30" ht="409.5" x14ac:dyDescent="0.25">
      <c r="B166" s="83" t="s">
        <v>318</v>
      </c>
      <c r="C166" s="101" t="s">
        <v>394</v>
      </c>
      <c r="D166" s="101" t="s">
        <v>395</v>
      </c>
      <c r="E166" s="92" t="s">
        <v>396</v>
      </c>
      <c r="F166" s="92" t="s">
        <v>397</v>
      </c>
      <c r="G166" s="102" t="s">
        <v>323</v>
      </c>
      <c r="H166" s="103"/>
      <c r="I166" s="83" t="s">
        <v>345</v>
      </c>
      <c r="J166" s="84" t="s">
        <v>343</v>
      </c>
      <c r="K166" s="153" t="s">
        <v>972</v>
      </c>
      <c r="L166" s="82" t="s">
        <v>605</v>
      </c>
      <c r="M166" s="82" t="s">
        <v>606</v>
      </c>
      <c r="N166" s="82" t="s">
        <v>548</v>
      </c>
      <c r="O166" s="84">
        <v>3</v>
      </c>
      <c r="P166" s="84">
        <v>3</v>
      </c>
      <c r="Q166" s="84">
        <f>O166*P166</f>
        <v>9</v>
      </c>
      <c r="R166" s="84" t="str">
        <f t="shared" si="25"/>
        <v>ALTO</v>
      </c>
      <c r="S166" s="84">
        <v>25</v>
      </c>
      <c r="T166" s="84">
        <f t="shared" si="22"/>
        <v>225</v>
      </c>
      <c r="U166" s="84" t="str">
        <f t="shared" si="26"/>
        <v>II</v>
      </c>
      <c r="V166" s="84" t="str">
        <f t="shared" si="27"/>
        <v>Aceptable con control especifico</v>
      </c>
      <c r="W166" s="84">
        <v>7</v>
      </c>
      <c r="X166" s="84" t="s">
        <v>607</v>
      </c>
      <c r="Y166" s="84" t="s">
        <v>14</v>
      </c>
      <c r="Z166" s="84" t="s">
        <v>548</v>
      </c>
      <c r="AA166" s="84" t="s">
        <v>548</v>
      </c>
      <c r="AB166" s="84" t="s">
        <v>608</v>
      </c>
      <c r="AC166" s="118" t="s">
        <v>609</v>
      </c>
      <c r="AD166" s="84" t="s">
        <v>577</v>
      </c>
    </row>
    <row r="167" spans="2:30" ht="409.5" x14ac:dyDescent="0.25">
      <c r="B167" s="83" t="s">
        <v>318</v>
      </c>
      <c r="C167" s="101" t="s">
        <v>394</v>
      </c>
      <c r="D167" s="101" t="s">
        <v>395</v>
      </c>
      <c r="E167" s="92" t="s">
        <v>396</v>
      </c>
      <c r="F167" s="92" t="s">
        <v>397</v>
      </c>
      <c r="G167" s="102" t="s">
        <v>323</v>
      </c>
      <c r="H167" s="103"/>
      <c r="I167" s="83" t="s">
        <v>346</v>
      </c>
      <c r="J167" s="84" t="s">
        <v>343</v>
      </c>
      <c r="K167" s="153" t="s">
        <v>972</v>
      </c>
      <c r="L167" s="117" t="s">
        <v>610</v>
      </c>
      <c r="M167" s="117" t="s">
        <v>664</v>
      </c>
      <c r="N167" s="117" t="s">
        <v>612</v>
      </c>
      <c r="O167" s="84">
        <v>1</v>
      </c>
      <c r="P167" s="84">
        <v>2</v>
      </c>
      <c r="Q167" s="84">
        <f>O167*P167</f>
        <v>2</v>
      </c>
      <c r="R167" s="84" t="str">
        <f>IF(Q167&lt;=4,"BAJO",IF(Q167&lt;=8,"MEDIO",IF(Q167&lt;=20,"ALTO","MUY ALTO")))</f>
        <v>BAJO</v>
      </c>
      <c r="S167" s="84">
        <v>10</v>
      </c>
      <c r="T167" s="84">
        <f>Q167*S167</f>
        <v>20</v>
      </c>
      <c r="U167" s="84" t="str">
        <f>IF(T167&lt;=20,"IV",IF(T167&lt;=120,"III",IF(T167&lt;=500,"II",IF(T167&lt;=4000,"I",FALSE))))</f>
        <v>IV</v>
      </c>
      <c r="V167" s="119" t="s">
        <v>129</v>
      </c>
      <c r="W167" s="84">
        <v>7</v>
      </c>
      <c r="X167" s="84" t="s">
        <v>607</v>
      </c>
      <c r="Y167" s="84" t="s">
        <v>14</v>
      </c>
      <c r="Z167" s="84" t="s">
        <v>548</v>
      </c>
      <c r="AA167" s="84" t="s">
        <v>548</v>
      </c>
      <c r="AB167" s="84" t="s">
        <v>613</v>
      </c>
      <c r="AC167" s="118" t="s">
        <v>614</v>
      </c>
      <c r="AD167" s="84" t="s">
        <v>615</v>
      </c>
    </row>
    <row r="168" spans="2:30" ht="409.5" x14ac:dyDescent="0.25">
      <c r="B168" s="83" t="s">
        <v>318</v>
      </c>
      <c r="C168" s="101" t="s">
        <v>394</v>
      </c>
      <c r="D168" s="101" t="s">
        <v>395</v>
      </c>
      <c r="E168" s="92" t="s">
        <v>396</v>
      </c>
      <c r="F168" s="92" t="s">
        <v>397</v>
      </c>
      <c r="G168" s="102" t="s">
        <v>323</v>
      </c>
      <c r="H168" s="103"/>
      <c r="I168" s="83" t="s">
        <v>347</v>
      </c>
      <c r="J168" s="84" t="s">
        <v>343</v>
      </c>
      <c r="K168" s="153" t="s">
        <v>972</v>
      </c>
      <c r="L168" s="120" t="s">
        <v>616</v>
      </c>
      <c r="M168" s="121" t="s">
        <v>617</v>
      </c>
      <c r="N168" s="120" t="s">
        <v>548</v>
      </c>
      <c r="O168" s="84">
        <v>1</v>
      </c>
      <c r="P168" s="84">
        <v>1</v>
      </c>
      <c r="Q168" s="84">
        <f>O168*P168</f>
        <v>1</v>
      </c>
      <c r="R168" s="84" t="str">
        <f>IF(Q168&lt;=4,"BAJO",IF(Q168&lt;=8,"MEDIO",IF(Q168&lt;=20,"ALTO","MUY ALTO")))</f>
        <v>BAJO</v>
      </c>
      <c r="S168" s="84">
        <v>10</v>
      </c>
      <c r="T168" s="84">
        <f>Q168*S168</f>
        <v>10</v>
      </c>
      <c r="U168" s="84" t="str">
        <f>IF(T168&lt;=20,"IV",IF(T168&lt;=120,"III",IF(T168&lt;=500,"II",IF(T168&lt;=4000,"I",FALSE))))</f>
        <v>IV</v>
      </c>
      <c r="V168" s="119" t="s">
        <v>129</v>
      </c>
      <c r="W168" s="84">
        <v>7</v>
      </c>
      <c r="X168" s="84" t="s">
        <v>607</v>
      </c>
      <c r="Y168" s="84" t="s">
        <v>14</v>
      </c>
      <c r="Z168" s="84" t="s">
        <v>548</v>
      </c>
      <c r="AA168" s="84" t="s">
        <v>548</v>
      </c>
      <c r="AB168" s="84" t="s">
        <v>548</v>
      </c>
      <c r="AC168" s="118" t="s">
        <v>618</v>
      </c>
      <c r="AD168" s="84" t="s">
        <v>619</v>
      </c>
    </row>
    <row r="169" spans="2:30" ht="409.5" x14ac:dyDescent="0.25">
      <c r="B169" s="83" t="s">
        <v>318</v>
      </c>
      <c r="C169" s="101" t="s">
        <v>394</v>
      </c>
      <c r="D169" s="101" t="s">
        <v>395</v>
      </c>
      <c r="E169" s="92" t="s">
        <v>396</v>
      </c>
      <c r="F169" s="92" t="s">
        <v>397</v>
      </c>
      <c r="G169" s="102" t="s">
        <v>323</v>
      </c>
      <c r="H169" s="103"/>
      <c r="I169" s="83" t="s">
        <v>348</v>
      </c>
      <c r="J169" s="84" t="s">
        <v>343</v>
      </c>
      <c r="K169" s="153" t="s">
        <v>972</v>
      </c>
      <c r="L169" s="117" t="s">
        <v>620</v>
      </c>
      <c r="M169" s="117" t="s">
        <v>621</v>
      </c>
      <c r="N169" s="117" t="s">
        <v>622</v>
      </c>
      <c r="O169" s="84">
        <v>2</v>
      </c>
      <c r="P169" s="84">
        <v>2</v>
      </c>
      <c r="Q169" s="84">
        <v>6</v>
      </c>
      <c r="R169" s="84" t="str">
        <f t="shared" ref="R169:R186" si="28">IF(Q169&lt;=4,"BAJO",IF(Q169&lt;=8,"MEDIO",IF(Q169&lt;=20,"ALTO","MUY ALTO")))</f>
        <v>MEDIO</v>
      </c>
      <c r="S169" s="84">
        <v>10</v>
      </c>
      <c r="T169" s="84">
        <f t="shared" ref="T169:T186" si="29">Q169*S169</f>
        <v>60</v>
      </c>
      <c r="U169" s="84" t="str">
        <f t="shared" ref="U169:U186" si="30">IF(T169&lt;=20,"IV",IF(T169&lt;=120,"III",IF(T169&lt;=500,"II",IF(T169&lt;=4000,"I",FALSE))))</f>
        <v>III</v>
      </c>
      <c r="V169" s="114" t="s">
        <v>950</v>
      </c>
      <c r="W169" s="84">
        <v>7</v>
      </c>
      <c r="X169" s="84" t="s">
        <v>607</v>
      </c>
      <c r="Y169" s="84" t="s">
        <v>14</v>
      </c>
      <c r="Z169" s="84" t="s">
        <v>548</v>
      </c>
      <c r="AA169" s="84" t="s">
        <v>548</v>
      </c>
      <c r="AB169" s="84" t="s">
        <v>548</v>
      </c>
      <c r="AC169" s="118" t="s">
        <v>623</v>
      </c>
      <c r="AD169" s="84" t="s">
        <v>624</v>
      </c>
    </row>
    <row r="170" spans="2:30" ht="409.5" x14ac:dyDescent="0.25">
      <c r="B170" s="83" t="s">
        <v>318</v>
      </c>
      <c r="C170" s="101" t="s">
        <v>394</v>
      </c>
      <c r="D170" s="101" t="s">
        <v>395</v>
      </c>
      <c r="E170" s="92" t="s">
        <v>396</v>
      </c>
      <c r="F170" s="92" t="s">
        <v>397</v>
      </c>
      <c r="G170" s="102" t="s">
        <v>323</v>
      </c>
      <c r="H170" s="103"/>
      <c r="I170" s="83" t="s">
        <v>349</v>
      </c>
      <c r="J170" s="84" t="s">
        <v>343</v>
      </c>
      <c r="K170" s="153" t="s">
        <v>989</v>
      </c>
      <c r="L170" s="117" t="s">
        <v>637</v>
      </c>
      <c r="M170" s="117" t="s">
        <v>626</v>
      </c>
      <c r="N170" s="117" t="s">
        <v>627</v>
      </c>
      <c r="O170" s="84">
        <v>1</v>
      </c>
      <c r="P170" s="84">
        <v>2</v>
      </c>
      <c r="Q170" s="84">
        <f>O170*P170</f>
        <v>2</v>
      </c>
      <c r="R170" s="84" t="str">
        <f t="shared" si="28"/>
        <v>BAJO</v>
      </c>
      <c r="S170" s="84">
        <v>10</v>
      </c>
      <c r="T170" s="84">
        <f t="shared" si="29"/>
        <v>20</v>
      </c>
      <c r="U170" s="84" t="str">
        <f t="shared" si="30"/>
        <v>IV</v>
      </c>
      <c r="V170" s="119" t="s">
        <v>129</v>
      </c>
      <c r="W170" s="84">
        <v>7</v>
      </c>
      <c r="X170" s="84" t="s">
        <v>628</v>
      </c>
      <c r="Y170" s="84" t="s">
        <v>14</v>
      </c>
      <c r="Z170" s="84" t="s">
        <v>548</v>
      </c>
      <c r="AA170" s="84" t="s">
        <v>548</v>
      </c>
      <c r="AB170" s="84" t="s">
        <v>548</v>
      </c>
      <c r="AC170" s="118" t="s">
        <v>629</v>
      </c>
      <c r="AD170" s="84" t="s">
        <v>630</v>
      </c>
    </row>
    <row r="171" spans="2:30" ht="409.5" x14ac:dyDescent="0.25">
      <c r="B171" s="83" t="s">
        <v>318</v>
      </c>
      <c r="C171" s="101" t="s">
        <v>394</v>
      </c>
      <c r="D171" s="101" t="s">
        <v>395</v>
      </c>
      <c r="E171" s="92" t="s">
        <v>396</v>
      </c>
      <c r="F171" s="92" t="s">
        <v>397</v>
      </c>
      <c r="G171" s="102" t="s">
        <v>323</v>
      </c>
      <c r="H171" s="103"/>
      <c r="I171" s="83" t="s">
        <v>363</v>
      </c>
      <c r="J171" s="84" t="s">
        <v>343</v>
      </c>
      <c r="K171" s="155" t="s">
        <v>966</v>
      </c>
      <c r="L171" s="117" t="s">
        <v>631</v>
      </c>
      <c r="M171" s="117" t="s">
        <v>632</v>
      </c>
      <c r="N171" s="117" t="s">
        <v>633</v>
      </c>
      <c r="O171" s="84">
        <v>2</v>
      </c>
      <c r="P171" s="84">
        <v>1</v>
      </c>
      <c r="Q171" s="84">
        <f>O171*P171</f>
        <v>2</v>
      </c>
      <c r="R171" s="84" t="str">
        <f t="shared" si="28"/>
        <v>BAJO</v>
      </c>
      <c r="S171" s="84">
        <v>100</v>
      </c>
      <c r="T171" s="84">
        <f t="shared" si="29"/>
        <v>200</v>
      </c>
      <c r="U171" s="84" t="str">
        <f t="shared" si="30"/>
        <v>II</v>
      </c>
      <c r="V171" s="84" t="str">
        <f t="shared" ref="V171" si="31">IF(U171="IV","Aceptable",IF(U171="III","Aceptable con control existente",IF(U171="II","Aceptable con control especifico", IF(U171="I","No Aceptable",FALSE))))</f>
        <v>Aceptable con control especifico</v>
      </c>
      <c r="W171" s="84">
        <v>7</v>
      </c>
      <c r="X171" s="84" t="s">
        <v>634</v>
      </c>
      <c r="Y171" s="84" t="s">
        <v>14</v>
      </c>
      <c r="Z171" s="84" t="s">
        <v>548</v>
      </c>
      <c r="AA171" s="84" t="s">
        <v>548</v>
      </c>
      <c r="AB171" s="84" t="s">
        <v>548</v>
      </c>
      <c r="AC171" s="122" t="s">
        <v>690</v>
      </c>
      <c r="AD171" s="84" t="s">
        <v>636</v>
      </c>
    </row>
    <row r="172" spans="2:30" ht="409.5" x14ac:dyDescent="0.25">
      <c r="B172" s="83" t="s">
        <v>318</v>
      </c>
      <c r="C172" s="101" t="s">
        <v>394</v>
      </c>
      <c r="D172" s="101" t="s">
        <v>395</v>
      </c>
      <c r="E172" s="92" t="s">
        <v>396</v>
      </c>
      <c r="F172" s="92" t="s">
        <v>397</v>
      </c>
      <c r="G172" s="102" t="s">
        <v>323</v>
      </c>
      <c r="H172" s="103"/>
      <c r="I172" s="83" t="s">
        <v>364</v>
      </c>
      <c r="J172" s="84" t="s">
        <v>343</v>
      </c>
      <c r="K172" s="153" t="s">
        <v>981</v>
      </c>
      <c r="L172" s="117" t="s">
        <v>670</v>
      </c>
      <c r="M172" s="117" t="s">
        <v>638</v>
      </c>
      <c r="N172" s="117" t="s">
        <v>639</v>
      </c>
      <c r="O172" s="84">
        <v>1</v>
      </c>
      <c r="P172" s="84">
        <v>1</v>
      </c>
      <c r="Q172" s="84">
        <f t="shared" ref="Q172:Q200" si="32">O172*P172</f>
        <v>1</v>
      </c>
      <c r="R172" s="84" t="str">
        <f t="shared" si="28"/>
        <v>BAJO</v>
      </c>
      <c r="S172" s="84">
        <v>10</v>
      </c>
      <c r="T172" s="84">
        <f t="shared" si="29"/>
        <v>10</v>
      </c>
      <c r="U172" s="84" t="str">
        <f t="shared" si="30"/>
        <v>IV</v>
      </c>
      <c r="V172" s="119" t="str">
        <f t="shared" si="27"/>
        <v>Aceptable</v>
      </c>
      <c r="W172" s="84">
        <v>7</v>
      </c>
      <c r="X172" s="84" t="s">
        <v>634</v>
      </c>
      <c r="Y172" s="84" t="s">
        <v>14</v>
      </c>
      <c r="Z172" s="84" t="s">
        <v>548</v>
      </c>
      <c r="AA172" s="84" t="s">
        <v>548</v>
      </c>
      <c r="AB172" s="84" t="s">
        <v>548</v>
      </c>
      <c r="AC172" s="118" t="s">
        <v>640</v>
      </c>
      <c r="AD172" s="84" t="s">
        <v>641</v>
      </c>
    </row>
    <row r="173" spans="2:30" ht="409.5" x14ac:dyDescent="0.25">
      <c r="B173" s="81" t="s">
        <v>318</v>
      </c>
      <c r="C173" s="88" t="s">
        <v>394</v>
      </c>
      <c r="D173" s="88" t="s">
        <v>395</v>
      </c>
      <c r="E173" s="89" t="s">
        <v>396</v>
      </c>
      <c r="F173" s="89" t="s">
        <v>397</v>
      </c>
      <c r="G173" s="98" t="s">
        <v>323</v>
      </c>
      <c r="H173" s="99"/>
      <c r="I173" s="81" t="s">
        <v>352</v>
      </c>
      <c r="J173" s="80" t="s">
        <v>353</v>
      </c>
      <c r="K173" s="156" t="s">
        <v>979</v>
      </c>
      <c r="L173" s="111" t="s">
        <v>642</v>
      </c>
      <c r="M173" s="111" t="s">
        <v>643</v>
      </c>
      <c r="N173" s="111" t="s">
        <v>644</v>
      </c>
      <c r="O173" s="80">
        <v>1</v>
      </c>
      <c r="P173" s="80">
        <v>1</v>
      </c>
      <c r="Q173" s="80">
        <f t="shared" si="32"/>
        <v>1</v>
      </c>
      <c r="R173" s="80" t="str">
        <f t="shared" si="28"/>
        <v>BAJO</v>
      </c>
      <c r="S173" s="80">
        <v>10</v>
      </c>
      <c r="T173" s="80">
        <f t="shared" si="29"/>
        <v>10</v>
      </c>
      <c r="U173" s="80" t="str">
        <f t="shared" si="30"/>
        <v>IV</v>
      </c>
      <c r="V173" s="110" t="s">
        <v>129</v>
      </c>
      <c r="W173" s="80">
        <v>7</v>
      </c>
      <c r="X173" s="80" t="s">
        <v>645</v>
      </c>
      <c r="Y173" s="80" t="s">
        <v>14</v>
      </c>
      <c r="Z173" s="80" t="s">
        <v>548</v>
      </c>
      <c r="AA173" s="80" t="s">
        <v>548</v>
      </c>
      <c r="AB173" s="80" t="s">
        <v>548</v>
      </c>
      <c r="AC173" s="123" t="s">
        <v>646</v>
      </c>
      <c r="AD173" s="111" t="s">
        <v>647</v>
      </c>
    </row>
    <row r="174" spans="2:30" ht="409.5" x14ac:dyDescent="0.25">
      <c r="B174" s="81" t="s">
        <v>318</v>
      </c>
      <c r="C174" s="88" t="s">
        <v>394</v>
      </c>
      <c r="D174" s="88" t="s">
        <v>395</v>
      </c>
      <c r="E174" s="89" t="s">
        <v>396</v>
      </c>
      <c r="F174" s="89" t="s">
        <v>397</v>
      </c>
      <c r="G174" s="98" t="s">
        <v>323</v>
      </c>
      <c r="H174" s="99"/>
      <c r="I174" s="81" t="s">
        <v>354</v>
      </c>
      <c r="J174" s="80" t="s">
        <v>353</v>
      </c>
      <c r="K174" s="153" t="s">
        <v>987</v>
      </c>
      <c r="L174" s="111" t="s">
        <v>648</v>
      </c>
      <c r="M174" s="111" t="s">
        <v>643</v>
      </c>
      <c r="N174" s="111" t="s">
        <v>644</v>
      </c>
      <c r="O174" s="80">
        <v>2</v>
      </c>
      <c r="P174" s="80">
        <v>1</v>
      </c>
      <c r="Q174" s="80">
        <f>O174*P174</f>
        <v>2</v>
      </c>
      <c r="R174" s="80" t="str">
        <f t="shared" si="28"/>
        <v>BAJO</v>
      </c>
      <c r="S174" s="80">
        <v>25</v>
      </c>
      <c r="T174" s="80">
        <f t="shared" si="29"/>
        <v>50</v>
      </c>
      <c r="U174" s="80" t="str">
        <f t="shared" si="30"/>
        <v>III</v>
      </c>
      <c r="V174" s="114" t="s">
        <v>950</v>
      </c>
      <c r="W174" s="80">
        <v>7</v>
      </c>
      <c r="X174" s="80" t="s">
        <v>645</v>
      </c>
      <c r="Y174" s="80" t="s">
        <v>14</v>
      </c>
      <c r="Z174" s="80" t="s">
        <v>548</v>
      </c>
      <c r="AA174" s="80" t="s">
        <v>548</v>
      </c>
      <c r="AB174" s="80" t="s">
        <v>548</v>
      </c>
      <c r="AC174" s="123" t="s">
        <v>649</v>
      </c>
      <c r="AD174" s="111" t="s">
        <v>647</v>
      </c>
    </row>
    <row r="175" spans="2:30" ht="409.5" x14ac:dyDescent="0.25">
      <c r="B175" s="81" t="s">
        <v>318</v>
      </c>
      <c r="C175" s="88" t="s">
        <v>394</v>
      </c>
      <c r="D175" s="88" t="s">
        <v>395</v>
      </c>
      <c r="E175" s="89" t="s">
        <v>396</v>
      </c>
      <c r="F175" s="89" t="s">
        <v>397</v>
      </c>
      <c r="G175" s="98" t="s">
        <v>323</v>
      </c>
      <c r="H175" s="99"/>
      <c r="I175" s="81" t="s">
        <v>355</v>
      </c>
      <c r="J175" s="80" t="s">
        <v>353</v>
      </c>
      <c r="K175" s="154" t="s">
        <v>987</v>
      </c>
      <c r="L175" s="111" t="s">
        <v>650</v>
      </c>
      <c r="M175" s="111" t="s">
        <v>643</v>
      </c>
      <c r="N175" s="111" t="s">
        <v>644</v>
      </c>
      <c r="O175" s="80">
        <v>2</v>
      </c>
      <c r="P175" s="80">
        <v>4</v>
      </c>
      <c r="Q175" s="80">
        <f>O175*P175</f>
        <v>8</v>
      </c>
      <c r="R175" s="80" t="str">
        <f t="shared" si="28"/>
        <v>MEDIO</v>
      </c>
      <c r="S175" s="80">
        <v>25</v>
      </c>
      <c r="T175" s="80">
        <f t="shared" si="29"/>
        <v>200</v>
      </c>
      <c r="U175" s="80" t="str">
        <f t="shared" si="30"/>
        <v>II</v>
      </c>
      <c r="V175" s="80" t="str">
        <f t="shared" si="27"/>
        <v>Aceptable con control especifico</v>
      </c>
      <c r="W175" s="80">
        <v>7</v>
      </c>
      <c r="X175" s="80" t="s">
        <v>645</v>
      </c>
      <c r="Y175" s="80" t="s">
        <v>14</v>
      </c>
      <c r="Z175" s="80" t="s">
        <v>548</v>
      </c>
      <c r="AA175" s="80" t="s">
        <v>548</v>
      </c>
      <c r="AB175" s="80" t="s">
        <v>548</v>
      </c>
      <c r="AC175" s="124" t="s">
        <v>651</v>
      </c>
      <c r="AD175" s="111" t="s">
        <v>647</v>
      </c>
    </row>
    <row r="176" spans="2:30" ht="409.5" x14ac:dyDescent="0.25">
      <c r="B176" s="81" t="s">
        <v>318</v>
      </c>
      <c r="C176" s="88" t="s">
        <v>394</v>
      </c>
      <c r="D176" s="88" t="s">
        <v>395</v>
      </c>
      <c r="E176" s="89" t="s">
        <v>396</v>
      </c>
      <c r="F176" s="89" t="s">
        <v>397</v>
      </c>
      <c r="G176" s="98" t="s">
        <v>323</v>
      </c>
      <c r="H176" s="99"/>
      <c r="I176" s="81" t="s">
        <v>356</v>
      </c>
      <c r="J176" s="80" t="s">
        <v>353</v>
      </c>
      <c r="K176" s="154" t="s">
        <v>976</v>
      </c>
      <c r="L176" s="111" t="s">
        <v>652</v>
      </c>
      <c r="M176" s="111" t="s">
        <v>643</v>
      </c>
      <c r="N176" s="111" t="s">
        <v>644</v>
      </c>
      <c r="O176" s="80">
        <v>1</v>
      </c>
      <c r="P176" s="80">
        <v>1</v>
      </c>
      <c r="Q176" s="80">
        <f t="shared" si="32"/>
        <v>1</v>
      </c>
      <c r="R176" s="80" t="str">
        <f t="shared" si="28"/>
        <v>BAJO</v>
      </c>
      <c r="S176" s="80">
        <v>10</v>
      </c>
      <c r="T176" s="80">
        <f t="shared" si="29"/>
        <v>10</v>
      </c>
      <c r="U176" s="80" t="str">
        <f t="shared" si="30"/>
        <v>IV</v>
      </c>
      <c r="V176" s="110" t="str">
        <f t="shared" si="27"/>
        <v>Aceptable</v>
      </c>
      <c r="W176" s="80">
        <v>7</v>
      </c>
      <c r="X176" s="80" t="s">
        <v>645</v>
      </c>
      <c r="Y176" s="80" t="s">
        <v>14</v>
      </c>
      <c r="Z176" s="80" t="s">
        <v>548</v>
      </c>
      <c r="AA176" s="80" t="s">
        <v>548</v>
      </c>
      <c r="AB176" s="80" t="s">
        <v>548</v>
      </c>
      <c r="AC176" s="124" t="s">
        <v>653</v>
      </c>
      <c r="AD176" s="111" t="s">
        <v>647</v>
      </c>
    </row>
    <row r="177" spans="2:30" ht="409.5" x14ac:dyDescent="0.25">
      <c r="B177" s="81" t="s">
        <v>318</v>
      </c>
      <c r="C177" s="88" t="s">
        <v>401</v>
      </c>
      <c r="D177" s="88" t="s">
        <v>402</v>
      </c>
      <c r="E177" s="89" t="s">
        <v>403</v>
      </c>
      <c r="F177" s="89" t="s">
        <v>404</v>
      </c>
      <c r="G177" s="98" t="s">
        <v>323</v>
      </c>
      <c r="H177" s="99"/>
      <c r="I177" s="88" t="s">
        <v>324</v>
      </c>
      <c r="J177" s="89" t="s">
        <v>325</v>
      </c>
      <c r="K177" s="117" t="s">
        <v>963</v>
      </c>
      <c r="L177" s="86" t="s">
        <v>548</v>
      </c>
      <c r="M177" s="86" t="s">
        <v>549</v>
      </c>
      <c r="N177" s="86" t="s">
        <v>667</v>
      </c>
      <c r="O177" s="80">
        <v>2</v>
      </c>
      <c r="P177" s="80">
        <v>1</v>
      </c>
      <c r="Q177" s="80">
        <f t="shared" si="32"/>
        <v>2</v>
      </c>
      <c r="R177" s="80" t="str">
        <f t="shared" si="28"/>
        <v>BAJO</v>
      </c>
      <c r="S177" s="80">
        <v>10</v>
      </c>
      <c r="T177" s="80">
        <f t="shared" si="29"/>
        <v>20</v>
      </c>
      <c r="U177" s="80" t="str">
        <f t="shared" si="30"/>
        <v>IV</v>
      </c>
      <c r="V177" s="110" t="str">
        <f t="shared" si="27"/>
        <v>Aceptable</v>
      </c>
      <c r="W177" s="80">
        <v>10</v>
      </c>
      <c r="X177" s="111" t="s">
        <v>655</v>
      </c>
      <c r="Y177" s="80" t="s">
        <v>14</v>
      </c>
      <c r="Z177" s="80" t="s">
        <v>548</v>
      </c>
      <c r="AA177" s="80" t="s">
        <v>548</v>
      </c>
      <c r="AB177" s="80" t="s">
        <v>548</v>
      </c>
      <c r="AC177" s="115" t="s">
        <v>691</v>
      </c>
      <c r="AD177" s="80" t="s">
        <v>553</v>
      </c>
    </row>
    <row r="178" spans="2:30" ht="409.5" x14ac:dyDescent="0.25">
      <c r="B178" s="81" t="s">
        <v>318</v>
      </c>
      <c r="C178" s="88" t="s">
        <v>401</v>
      </c>
      <c r="D178" s="88" t="s">
        <v>402</v>
      </c>
      <c r="E178" s="89" t="s">
        <v>403</v>
      </c>
      <c r="F178" s="89" t="s">
        <v>404</v>
      </c>
      <c r="G178" s="98" t="s">
        <v>323</v>
      </c>
      <c r="H178" s="99"/>
      <c r="I178" s="81" t="s">
        <v>361</v>
      </c>
      <c r="J178" s="80" t="s">
        <v>328</v>
      </c>
      <c r="K178" s="153" t="s">
        <v>984</v>
      </c>
      <c r="L178" s="111" t="s">
        <v>548</v>
      </c>
      <c r="M178" s="111" t="s">
        <v>548</v>
      </c>
      <c r="N178" s="111" t="s">
        <v>685</v>
      </c>
      <c r="O178" s="80">
        <v>1</v>
      </c>
      <c r="P178" s="80">
        <v>1</v>
      </c>
      <c r="Q178" s="80">
        <f t="shared" si="32"/>
        <v>1</v>
      </c>
      <c r="R178" s="80" t="str">
        <f t="shared" si="28"/>
        <v>BAJO</v>
      </c>
      <c r="S178" s="80">
        <v>10</v>
      </c>
      <c r="T178" s="80">
        <f t="shared" si="29"/>
        <v>10</v>
      </c>
      <c r="U178" s="80" t="str">
        <f t="shared" si="30"/>
        <v>IV</v>
      </c>
      <c r="V178" s="110" t="s">
        <v>129</v>
      </c>
      <c r="W178" s="80">
        <v>10</v>
      </c>
      <c r="X178" s="111" t="s">
        <v>657</v>
      </c>
      <c r="Y178" s="80" t="s">
        <v>14</v>
      </c>
      <c r="Z178" s="80" t="s">
        <v>548</v>
      </c>
      <c r="AA178" s="80" t="s">
        <v>548</v>
      </c>
      <c r="AB178" s="80" t="s">
        <v>548</v>
      </c>
      <c r="AC178" s="112" t="s">
        <v>556</v>
      </c>
      <c r="AD178" s="80" t="s">
        <v>658</v>
      </c>
    </row>
    <row r="179" spans="2:30" ht="409.5" x14ac:dyDescent="0.25">
      <c r="B179" s="81" t="s">
        <v>318</v>
      </c>
      <c r="C179" s="88" t="s">
        <v>401</v>
      </c>
      <c r="D179" s="88" t="s">
        <v>402</v>
      </c>
      <c r="E179" s="89" t="s">
        <v>403</v>
      </c>
      <c r="F179" s="89" t="s">
        <v>404</v>
      </c>
      <c r="G179" s="98" t="s">
        <v>323</v>
      </c>
      <c r="H179" s="99"/>
      <c r="I179" s="81" t="s">
        <v>330</v>
      </c>
      <c r="J179" s="80" t="s">
        <v>328</v>
      </c>
      <c r="K179" s="80" t="s">
        <v>561</v>
      </c>
      <c r="L179" s="111" t="s">
        <v>558</v>
      </c>
      <c r="M179" s="111" t="s">
        <v>659</v>
      </c>
      <c r="N179" s="111" t="s">
        <v>560</v>
      </c>
      <c r="O179" s="80">
        <v>1</v>
      </c>
      <c r="P179" s="80">
        <v>2</v>
      </c>
      <c r="Q179" s="80">
        <f t="shared" si="32"/>
        <v>2</v>
      </c>
      <c r="R179" s="80" t="str">
        <f t="shared" si="28"/>
        <v>BAJO</v>
      </c>
      <c r="S179" s="80">
        <v>10</v>
      </c>
      <c r="T179" s="80">
        <f t="shared" si="29"/>
        <v>20</v>
      </c>
      <c r="U179" s="80" t="str">
        <f t="shared" si="30"/>
        <v>IV</v>
      </c>
      <c r="V179" s="110" t="s">
        <v>129</v>
      </c>
      <c r="W179" s="80">
        <v>10</v>
      </c>
      <c r="X179" s="80" t="s">
        <v>974</v>
      </c>
      <c r="Y179" s="80" t="s">
        <v>14</v>
      </c>
      <c r="Z179" s="80" t="s">
        <v>548</v>
      </c>
      <c r="AA179" s="80" t="s">
        <v>548</v>
      </c>
      <c r="AB179" s="80" t="s">
        <v>548</v>
      </c>
      <c r="AC179" s="113" t="s">
        <v>562</v>
      </c>
      <c r="AD179" s="80" t="s">
        <v>557</v>
      </c>
    </row>
    <row r="180" spans="2:30" ht="409.5" x14ac:dyDescent="0.25">
      <c r="B180" s="81" t="s">
        <v>318</v>
      </c>
      <c r="C180" s="88" t="s">
        <v>401</v>
      </c>
      <c r="D180" s="88" t="s">
        <v>402</v>
      </c>
      <c r="E180" s="89" t="s">
        <v>403</v>
      </c>
      <c r="F180" s="89" t="s">
        <v>404</v>
      </c>
      <c r="G180" s="98" t="s">
        <v>323</v>
      </c>
      <c r="H180" s="99"/>
      <c r="I180" s="81" t="s">
        <v>332</v>
      </c>
      <c r="J180" s="80" t="s">
        <v>328</v>
      </c>
      <c r="K180" s="153" t="s">
        <v>985</v>
      </c>
      <c r="L180" s="111" t="s">
        <v>548</v>
      </c>
      <c r="M180" s="111" t="s">
        <v>692</v>
      </c>
      <c r="N180" s="111" t="s">
        <v>686</v>
      </c>
      <c r="O180" s="80">
        <v>2</v>
      </c>
      <c r="P180" s="80">
        <v>3</v>
      </c>
      <c r="Q180" s="80">
        <f t="shared" si="32"/>
        <v>6</v>
      </c>
      <c r="R180" s="80" t="str">
        <f t="shared" si="28"/>
        <v>MEDIO</v>
      </c>
      <c r="S180" s="80">
        <v>10</v>
      </c>
      <c r="T180" s="80">
        <f t="shared" si="29"/>
        <v>60</v>
      </c>
      <c r="U180" s="80" t="str">
        <f t="shared" si="30"/>
        <v>III</v>
      </c>
      <c r="V180" s="114" t="s">
        <v>950</v>
      </c>
      <c r="W180" s="80">
        <v>10</v>
      </c>
      <c r="X180" s="80" t="s">
        <v>566</v>
      </c>
      <c r="Y180" s="80" t="s">
        <v>14</v>
      </c>
      <c r="Z180" s="80" t="s">
        <v>548</v>
      </c>
      <c r="AA180" s="80" t="s">
        <v>548</v>
      </c>
      <c r="AB180" s="80" t="s">
        <v>548</v>
      </c>
      <c r="AC180" s="115" t="s">
        <v>567</v>
      </c>
      <c r="AD180" s="80" t="s">
        <v>557</v>
      </c>
    </row>
    <row r="181" spans="2:30" ht="409.5" x14ac:dyDescent="0.25">
      <c r="B181" s="81" t="s">
        <v>318</v>
      </c>
      <c r="C181" s="88" t="s">
        <v>401</v>
      </c>
      <c r="D181" s="88" t="s">
        <v>402</v>
      </c>
      <c r="E181" s="89" t="s">
        <v>403</v>
      </c>
      <c r="F181" s="89" t="s">
        <v>404</v>
      </c>
      <c r="G181" s="98" t="s">
        <v>323</v>
      </c>
      <c r="H181" s="99"/>
      <c r="I181" s="81" t="s">
        <v>333</v>
      </c>
      <c r="J181" s="80" t="s">
        <v>328</v>
      </c>
      <c r="K181" s="117" t="s">
        <v>982</v>
      </c>
      <c r="L181" s="111" t="s">
        <v>568</v>
      </c>
      <c r="M181" s="111" t="s">
        <v>569</v>
      </c>
      <c r="N181" s="111" t="s">
        <v>570</v>
      </c>
      <c r="O181" s="80">
        <v>2</v>
      </c>
      <c r="P181" s="80">
        <v>3</v>
      </c>
      <c r="Q181" s="80">
        <f t="shared" si="32"/>
        <v>6</v>
      </c>
      <c r="R181" s="80" t="str">
        <f t="shared" si="28"/>
        <v>MEDIO</v>
      </c>
      <c r="S181" s="80">
        <v>10</v>
      </c>
      <c r="T181" s="80">
        <f t="shared" si="29"/>
        <v>60</v>
      </c>
      <c r="U181" s="80" t="str">
        <f t="shared" si="30"/>
        <v>III</v>
      </c>
      <c r="V181" s="114" t="s">
        <v>950</v>
      </c>
      <c r="W181" s="80">
        <v>10</v>
      </c>
      <c r="X181" s="80" t="s">
        <v>983</v>
      </c>
      <c r="Y181" s="80" t="s">
        <v>14</v>
      </c>
      <c r="Z181" s="80" t="s">
        <v>548</v>
      </c>
      <c r="AA181" s="80" t="s">
        <v>548</v>
      </c>
      <c r="AB181" s="80" t="s">
        <v>548</v>
      </c>
      <c r="AC181" s="115" t="s">
        <v>571</v>
      </c>
      <c r="AD181" s="80" t="s">
        <v>557</v>
      </c>
    </row>
    <row r="182" spans="2:30" ht="409.5" x14ac:dyDescent="0.25">
      <c r="B182" s="81" t="s">
        <v>318</v>
      </c>
      <c r="C182" s="88" t="s">
        <v>401</v>
      </c>
      <c r="D182" s="88" t="s">
        <v>402</v>
      </c>
      <c r="E182" s="89" t="s">
        <v>403</v>
      </c>
      <c r="F182" s="89" t="s">
        <v>404</v>
      </c>
      <c r="G182" s="98" t="s">
        <v>323</v>
      </c>
      <c r="H182" s="99"/>
      <c r="I182" s="81" t="s">
        <v>334</v>
      </c>
      <c r="J182" s="80" t="s">
        <v>335</v>
      </c>
      <c r="K182" s="153" t="s">
        <v>967</v>
      </c>
      <c r="L182" s="111" t="s">
        <v>572</v>
      </c>
      <c r="M182" s="111" t="s">
        <v>578</v>
      </c>
      <c r="N182" s="111" t="s">
        <v>574</v>
      </c>
      <c r="O182" s="80">
        <v>2</v>
      </c>
      <c r="P182" s="80">
        <v>3</v>
      </c>
      <c r="Q182" s="80">
        <f t="shared" si="32"/>
        <v>6</v>
      </c>
      <c r="R182" s="80" t="str">
        <f t="shared" si="28"/>
        <v>MEDIO</v>
      </c>
      <c r="S182" s="80">
        <v>10</v>
      </c>
      <c r="T182" s="80">
        <f t="shared" si="29"/>
        <v>60</v>
      </c>
      <c r="U182" s="80" t="str">
        <f t="shared" si="30"/>
        <v>III</v>
      </c>
      <c r="V182" s="114" t="s">
        <v>950</v>
      </c>
      <c r="W182" s="80">
        <v>10</v>
      </c>
      <c r="X182" s="80" t="s">
        <v>575</v>
      </c>
      <c r="Y182" s="80" t="s">
        <v>14</v>
      </c>
      <c r="Z182" s="80" t="s">
        <v>548</v>
      </c>
      <c r="AA182" s="80" t="s">
        <v>548</v>
      </c>
      <c r="AB182" s="80" t="s">
        <v>548</v>
      </c>
      <c r="AC182" s="115" t="s">
        <v>576</v>
      </c>
      <c r="AD182" s="80" t="s">
        <v>577</v>
      </c>
    </row>
    <row r="183" spans="2:30" ht="409.5" x14ac:dyDescent="0.25">
      <c r="B183" s="81" t="s">
        <v>318</v>
      </c>
      <c r="C183" s="88" t="s">
        <v>401</v>
      </c>
      <c r="D183" s="88" t="s">
        <v>402</v>
      </c>
      <c r="E183" s="89" t="s">
        <v>403</v>
      </c>
      <c r="F183" s="89" t="s">
        <v>404</v>
      </c>
      <c r="G183" s="98" t="s">
        <v>323</v>
      </c>
      <c r="H183" s="99"/>
      <c r="I183" s="81" t="s">
        <v>336</v>
      </c>
      <c r="J183" s="80" t="s">
        <v>335</v>
      </c>
      <c r="K183" s="153" t="s">
        <v>975</v>
      </c>
      <c r="L183" s="111" t="s">
        <v>572</v>
      </c>
      <c r="M183" s="111" t="s">
        <v>578</v>
      </c>
      <c r="N183" s="111" t="s">
        <v>574</v>
      </c>
      <c r="O183" s="80">
        <v>2</v>
      </c>
      <c r="P183" s="80">
        <v>3</v>
      </c>
      <c r="Q183" s="80">
        <f t="shared" si="32"/>
        <v>6</v>
      </c>
      <c r="R183" s="80" t="str">
        <f t="shared" si="28"/>
        <v>MEDIO</v>
      </c>
      <c r="S183" s="80">
        <v>10</v>
      </c>
      <c r="T183" s="80">
        <f t="shared" si="29"/>
        <v>60</v>
      </c>
      <c r="U183" s="80" t="str">
        <f t="shared" si="30"/>
        <v>III</v>
      </c>
      <c r="V183" s="114" t="s">
        <v>950</v>
      </c>
      <c r="W183" s="80">
        <v>10</v>
      </c>
      <c r="X183" s="80" t="s">
        <v>575</v>
      </c>
      <c r="Y183" s="80" t="s">
        <v>14</v>
      </c>
      <c r="Z183" s="80" t="s">
        <v>548</v>
      </c>
      <c r="AA183" s="80" t="s">
        <v>548</v>
      </c>
      <c r="AB183" s="80" t="s">
        <v>548</v>
      </c>
      <c r="AC183" s="115" t="s">
        <v>576</v>
      </c>
      <c r="AD183" s="80" t="s">
        <v>577</v>
      </c>
    </row>
    <row r="184" spans="2:30" ht="409.5" x14ac:dyDescent="0.25">
      <c r="B184" s="83" t="s">
        <v>318</v>
      </c>
      <c r="C184" s="101" t="s">
        <v>401</v>
      </c>
      <c r="D184" s="101" t="s">
        <v>402</v>
      </c>
      <c r="E184" s="92" t="s">
        <v>403</v>
      </c>
      <c r="F184" s="92" t="s">
        <v>404</v>
      </c>
      <c r="G184" s="102" t="s">
        <v>323</v>
      </c>
      <c r="H184" s="103"/>
      <c r="I184" s="83" t="s">
        <v>337</v>
      </c>
      <c r="J184" s="84" t="s">
        <v>335</v>
      </c>
      <c r="K184" s="154" t="s">
        <v>992</v>
      </c>
      <c r="L184" s="111" t="s">
        <v>572</v>
      </c>
      <c r="M184" s="111" t="s">
        <v>578</v>
      </c>
      <c r="N184" s="111" t="s">
        <v>574</v>
      </c>
      <c r="O184" s="84">
        <v>2</v>
      </c>
      <c r="P184" s="84">
        <v>2</v>
      </c>
      <c r="Q184" s="84">
        <f t="shared" si="32"/>
        <v>4</v>
      </c>
      <c r="R184" s="84" t="str">
        <f t="shared" si="28"/>
        <v>BAJO</v>
      </c>
      <c r="S184" s="84">
        <v>10</v>
      </c>
      <c r="T184" s="84">
        <f t="shared" si="29"/>
        <v>40</v>
      </c>
      <c r="U184" s="84" t="str">
        <f t="shared" si="30"/>
        <v>III</v>
      </c>
      <c r="V184" s="114" t="s">
        <v>950</v>
      </c>
      <c r="W184" s="84">
        <v>10</v>
      </c>
      <c r="X184" s="84" t="s">
        <v>575</v>
      </c>
      <c r="Y184" s="84" t="s">
        <v>14</v>
      </c>
      <c r="Z184" s="84" t="s">
        <v>548</v>
      </c>
      <c r="AA184" s="84" t="s">
        <v>548</v>
      </c>
      <c r="AB184" s="84" t="s">
        <v>548</v>
      </c>
      <c r="AC184" s="115" t="s">
        <v>576</v>
      </c>
      <c r="AD184" s="84" t="s">
        <v>577</v>
      </c>
    </row>
    <row r="185" spans="2:30" ht="409.5" x14ac:dyDescent="0.25">
      <c r="B185" s="83" t="s">
        <v>318</v>
      </c>
      <c r="C185" s="101" t="s">
        <v>401</v>
      </c>
      <c r="D185" s="101" t="s">
        <v>402</v>
      </c>
      <c r="E185" s="92" t="s">
        <v>403</v>
      </c>
      <c r="F185" s="92" t="s">
        <v>404</v>
      </c>
      <c r="G185" s="102" t="s">
        <v>323</v>
      </c>
      <c r="H185" s="103"/>
      <c r="I185" s="83" t="s">
        <v>339</v>
      </c>
      <c r="J185" s="84" t="s">
        <v>340</v>
      </c>
      <c r="K185" s="153" t="s">
        <v>964</v>
      </c>
      <c r="L185" s="117" t="s">
        <v>676</v>
      </c>
      <c r="M185" s="117" t="s">
        <v>580</v>
      </c>
      <c r="N185" s="117" t="s">
        <v>677</v>
      </c>
      <c r="O185" s="84">
        <v>2</v>
      </c>
      <c r="P185" s="84">
        <v>3</v>
      </c>
      <c r="Q185" s="84">
        <f t="shared" si="32"/>
        <v>6</v>
      </c>
      <c r="R185" s="84" t="str">
        <f t="shared" si="28"/>
        <v>MEDIO</v>
      </c>
      <c r="S185" s="84">
        <v>10</v>
      </c>
      <c r="T185" s="84">
        <f t="shared" si="29"/>
        <v>60</v>
      </c>
      <c r="U185" s="84" t="str">
        <f t="shared" si="30"/>
        <v>III</v>
      </c>
      <c r="V185" s="114" t="s">
        <v>950</v>
      </c>
      <c r="W185" s="84">
        <v>10</v>
      </c>
      <c r="X185" s="84" t="s">
        <v>582</v>
      </c>
      <c r="Y185" s="84" t="s">
        <v>14</v>
      </c>
      <c r="Z185" s="84" t="s">
        <v>548</v>
      </c>
      <c r="AA185" s="84" t="s">
        <v>548</v>
      </c>
      <c r="AB185" s="84" t="s">
        <v>583</v>
      </c>
      <c r="AC185" s="118" t="s">
        <v>680</v>
      </c>
      <c r="AD185" s="84" t="s">
        <v>577</v>
      </c>
    </row>
    <row r="186" spans="2:30" ht="409.5" x14ac:dyDescent="0.25">
      <c r="B186" s="83" t="s">
        <v>318</v>
      </c>
      <c r="C186" s="101" t="s">
        <v>401</v>
      </c>
      <c r="D186" s="101" t="s">
        <v>402</v>
      </c>
      <c r="E186" s="92" t="s">
        <v>403</v>
      </c>
      <c r="F186" s="92" t="s">
        <v>404</v>
      </c>
      <c r="G186" s="102" t="s">
        <v>323</v>
      </c>
      <c r="H186" s="103"/>
      <c r="I186" s="83" t="s">
        <v>389</v>
      </c>
      <c r="J186" s="84" t="s">
        <v>340</v>
      </c>
      <c r="K186" s="153" t="s">
        <v>964</v>
      </c>
      <c r="L186" s="117" t="s">
        <v>579</v>
      </c>
      <c r="M186" s="117" t="s">
        <v>586</v>
      </c>
      <c r="N186" s="117" t="s">
        <v>693</v>
      </c>
      <c r="O186" s="84">
        <v>2</v>
      </c>
      <c r="P186" s="84">
        <v>3</v>
      </c>
      <c r="Q186" s="84">
        <f t="shared" si="32"/>
        <v>6</v>
      </c>
      <c r="R186" s="84" t="str">
        <f t="shared" si="28"/>
        <v>MEDIO</v>
      </c>
      <c r="S186" s="84">
        <v>10</v>
      </c>
      <c r="T186" s="84">
        <f t="shared" si="29"/>
        <v>60</v>
      </c>
      <c r="U186" s="84" t="str">
        <f t="shared" si="30"/>
        <v>III</v>
      </c>
      <c r="V186" s="114" t="s">
        <v>950</v>
      </c>
      <c r="W186" s="84">
        <v>10</v>
      </c>
      <c r="X186" s="84" t="s">
        <v>588</v>
      </c>
      <c r="Y186" s="84" t="s">
        <v>14</v>
      </c>
      <c r="Z186" s="84" t="s">
        <v>548</v>
      </c>
      <c r="AA186" s="84" t="s">
        <v>548</v>
      </c>
      <c r="AB186" s="84" t="s">
        <v>583</v>
      </c>
      <c r="AC186" s="118" t="s">
        <v>589</v>
      </c>
      <c r="AD186" s="84" t="s">
        <v>577</v>
      </c>
    </row>
    <row r="187" spans="2:30" ht="409.5" x14ac:dyDescent="0.25">
      <c r="B187" s="83" t="s">
        <v>318</v>
      </c>
      <c r="C187" s="101" t="s">
        <v>401</v>
      </c>
      <c r="D187" s="101" t="s">
        <v>402</v>
      </c>
      <c r="E187" s="92" t="s">
        <v>403</v>
      </c>
      <c r="F187" s="92" t="s">
        <v>404</v>
      </c>
      <c r="G187" s="102" t="s">
        <v>323</v>
      </c>
      <c r="H187" s="103"/>
      <c r="I187" s="83" t="s">
        <v>342</v>
      </c>
      <c r="J187" s="84" t="s">
        <v>343</v>
      </c>
      <c r="K187" s="153" t="s">
        <v>977</v>
      </c>
      <c r="L187" s="117" t="s">
        <v>548</v>
      </c>
      <c r="M187" s="117" t="s">
        <v>590</v>
      </c>
      <c r="N187" s="117" t="s">
        <v>591</v>
      </c>
      <c r="O187" s="84">
        <v>1</v>
      </c>
      <c r="P187" s="84">
        <v>1</v>
      </c>
      <c r="Q187" s="84">
        <f t="shared" si="32"/>
        <v>1</v>
      </c>
      <c r="R187" s="84" t="str">
        <f>IF(Q187&lt;=4,"BAJO",IF(Q187&lt;=8,"MEDIO",IF(Q187&lt;=20,"ALTO","MUY ALTO")))</f>
        <v>BAJO</v>
      </c>
      <c r="S187" s="84">
        <v>10</v>
      </c>
      <c r="T187" s="84">
        <f>Q187*S187</f>
        <v>10</v>
      </c>
      <c r="U187" s="84" t="str">
        <f>IF(T187&lt;=20,"IV",IF(T187&lt;=120,"III",IF(T187&lt;=500,"II",IF(T187&lt;=4000,"I",FALSE))))</f>
        <v>IV</v>
      </c>
      <c r="V187" s="119" t="s">
        <v>129</v>
      </c>
      <c r="W187" s="84">
        <v>10</v>
      </c>
      <c r="X187" s="84" t="s">
        <v>978</v>
      </c>
      <c r="Y187" s="84" t="s">
        <v>14</v>
      </c>
      <c r="Z187" s="84" t="s">
        <v>592</v>
      </c>
      <c r="AA187" s="84" t="s">
        <v>593</v>
      </c>
      <c r="AB187" s="84" t="s">
        <v>548</v>
      </c>
      <c r="AC187" s="118" t="s">
        <v>663</v>
      </c>
      <c r="AD187" s="84" t="s">
        <v>595</v>
      </c>
    </row>
    <row r="188" spans="2:30" ht="409.5" x14ac:dyDescent="0.25">
      <c r="B188" s="83" t="s">
        <v>318</v>
      </c>
      <c r="C188" s="101" t="s">
        <v>401</v>
      </c>
      <c r="D188" s="101" t="s">
        <v>402</v>
      </c>
      <c r="E188" s="92" t="s">
        <v>403</v>
      </c>
      <c r="F188" s="92" t="s">
        <v>404</v>
      </c>
      <c r="G188" s="102" t="s">
        <v>323</v>
      </c>
      <c r="H188" s="103"/>
      <c r="I188" s="83" t="s">
        <v>344</v>
      </c>
      <c r="J188" s="84" t="s">
        <v>343</v>
      </c>
      <c r="K188" s="154" t="s">
        <v>969</v>
      </c>
      <c r="L188" s="117" t="s">
        <v>596</v>
      </c>
      <c r="M188" s="117" t="s">
        <v>597</v>
      </c>
      <c r="N188" s="117" t="s">
        <v>598</v>
      </c>
      <c r="O188" s="84">
        <v>1</v>
      </c>
      <c r="P188" s="84">
        <v>3</v>
      </c>
      <c r="Q188" s="84">
        <f t="shared" si="32"/>
        <v>3</v>
      </c>
      <c r="R188" s="84" t="str">
        <f>IF(Q188&lt;=4,"BAJO",IF(Q188&lt;=8,"MEDIO",IF(Q188&lt;=20,"ALTO","MUY ALTO")))</f>
        <v>BAJO</v>
      </c>
      <c r="S188" s="84">
        <v>25</v>
      </c>
      <c r="T188" s="84">
        <f>Q188*S188</f>
        <v>75</v>
      </c>
      <c r="U188" s="84" t="str">
        <f>IF(T188&lt;=20,"IV",IF(T188&lt;=120,"III",IF(T188&lt;=500,"II",IF(T188&lt;=4000,"I",FALSE))))</f>
        <v>III</v>
      </c>
      <c r="V188" s="119" t="s">
        <v>950</v>
      </c>
      <c r="W188" s="84">
        <v>10</v>
      </c>
      <c r="X188" s="84" t="s">
        <v>599</v>
      </c>
      <c r="Y188" s="84" t="s">
        <v>14</v>
      </c>
      <c r="Z188" s="84" t="s">
        <v>600</v>
      </c>
      <c r="AA188" s="84" t="s">
        <v>601</v>
      </c>
      <c r="AB188" s="84" t="s">
        <v>602</v>
      </c>
      <c r="AC188" s="118" t="s">
        <v>694</v>
      </c>
      <c r="AD188" s="84" t="s">
        <v>604</v>
      </c>
    </row>
    <row r="189" spans="2:30" ht="409.5" x14ac:dyDescent="0.25">
      <c r="B189" s="83" t="s">
        <v>318</v>
      </c>
      <c r="C189" s="101" t="s">
        <v>401</v>
      </c>
      <c r="D189" s="101" t="s">
        <v>402</v>
      </c>
      <c r="E189" s="92" t="s">
        <v>403</v>
      </c>
      <c r="F189" s="92" t="s">
        <v>404</v>
      </c>
      <c r="G189" s="102" t="s">
        <v>323</v>
      </c>
      <c r="H189" s="103"/>
      <c r="I189" s="83" t="s">
        <v>345</v>
      </c>
      <c r="J189" s="84" t="s">
        <v>343</v>
      </c>
      <c r="K189" s="153" t="s">
        <v>972</v>
      </c>
      <c r="L189" s="82" t="s">
        <v>605</v>
      </c>
      <c r="M189" s="82" t="s">
        <v>606</v>
      </c>
      <c r="N189" s="82" t="s">
        <v>548</v>
      </c>
      <c r="O189" s="84">
        <v>2</v>
      </c>
      <c r="P189" s="84">
        <v>2</v>
      </c>
      <c r="Q189" s="84">
        <f t="shared" si="32"/>
        <v>4</v>
      </c>
      <c r="R189" s="84" t="str">
        <f t="shared" ref="R189:R200" si="33">IF(Q189&lt;=4,"BAJO",IF(Q189&lt;=8,"MEDIO",IF(Q189&lt;=20,"ALTO","MUY ALTO")))</f>
        <v>BAJO</v>
      </c>
      <c r="S189" s="84">
        <v>25</v>
      </c>
      <c r="T189" s="84">
        <f t="shared" ref="T189:T200" si="34">Q189*S189</f>
        <v>100</v>
      </c>
      <c r="U189" s="84" t="str">
        <f t="shared" ref="U189:U200" si="35">IF(T189&lt;=20,"IV",IF(T189&lt;=120,"III",IF(T189&lt;=500,"II",IF(T189&lt;=4000,"I",FALSE))))</f>
        <v>III</v>
      </c>
      <c r="V189" s="114" t="s">
        <v>950</v>
      </c>
      <c r="W189" s="84">
        <v>10</v>
      </c>
      <c r="X189" s="84" t="s">
        <v>607</v>
      </c>
      <c r="Y189" s="84" t="s">
        <v>14</v>
      </c>
      <c r="Z189" s="84" t="s">
        <v>548</v>
      </c>
      <c r="AA189" s="84" t="s">
        <v>548</v>
      </c>
      <c r="AB189" s="84" t="s">
        <v>608</v>
      </c>
      <c r="AC189" s="118" t="s">
        <v>609</v>
      </c>
      <c r="AD189" s="84" t="s">
        <v>577</v>
      </c>
    </row>
    <row r="190" spans="2:30" ht="409.5" x14ac:dyDescent="0.25">
      <c r="B190" s="83" t="s">
        <v>318</v>
      </c>
      <c r="C190" s="101" t="s">
        <v>401</v>
      </c>
      <c r="D190" s="101" t="s">
        <v>402</v>
      </c>
      <c r="E190" s="92" t="s">
        <v>403</v>
      </c>
      <c r="F190" s="92" t="s">
        <v>404</v>
      </c>
      <c r="G190" s="102" t="s">
        <v>323</v>
      </c>
      <c r="H190" s="103"/>
      <c r="I190" s="83" t="s">
        <v>346</v>
      </c>
      <c r="J190" s="84" t="s">
        <v>343</v>
      </c>
      <c r="K190" s="153" t="s">
        <v>972</v>
      </c>
      <c r="L190" s="117" t="s">
        <v>610</v>
      </c>
      <c r="M190" s="117" t="s">
        <v>664</v>
      </c>
      <c r="N190" s="117" t="s">
        <v>612</v>
      </c>
      <c r="O190" s="84">
        <v>2</v>
      </c>
      <c r="P190" s="84">
        <v>2</v>
      </c>
      <c r="Q190" s="84">
        <f t="shared" si="32"/>
        <v>4</v>
      </c>
      <c r="R190" s="84" t="str">
        <f t="shared" si="33"/>
        <v>BAJO</v>
      </c>
      <c r="S190" s="84">
        <v>10</v>
      </c>
      <c r="T190" s="84">
        <f t="shared" si="34"/>
        <v>40</v>
      </c>
      <c r="U190" s="84" t="str">
        <f t="shared" si="35"/>
        <v>III</v>
      </c>
      <c r="V190" s="119" t="s">
        <v>129</v>
      </c>
      <c r="W190" s="84">
        <v>10</v>
      </c>
      <c r="X190" s="84" t="s">
        <v>607</v>
      </c>
      <c r="Y190" s="84" t="s">
        <v>14</v>
      </c>
      <c r="Z190" s="84" t="s">
        <v>548</v>
      </c>
      <c r="AA190" s="84" t="s">
        <v>548</v>
      </c>
      <c r="AB190" s="84" t="s">
        <v>613</v>
      </c>
      <c r="AC190" s="118" t="s">
        <v>614</v>
      </c>
      <c r="AD190" s="84" t="s">
        <v>615</v>
      </c>
    </row>
    <row r="191" spans="2:30" ht="409.5" x14ac:dyDescent="0.25">
      <c r="B191" s="83" t="s">
        <v>318</v>
      </c>
      <c r="C191" s="101" t="s">
        <v>401</v>
      </c>
      <c r="D191" s="101" t="s">
        <v>402</v>
      </c>
      <c r="E191" s="92" t="s">
        <v>403</v>
      </c>
      <c r="F191" s="92" t="s">
        <v>404</v>
      </c>
      <c r="G191" s="102" t="s">
        <v>323</v>
      </c>
      <c r="H191" s="103"/>
      <c r="I191" s="83" t="s">
        <v>347</v>
      </c>
      <c r="J191" s="84" t="s">
        <v>343</v>
      </c>
      <c r="K191" s="153" t="s">
        <v>972</v>
      </c>
      <c r="L191" s="120" t="s">
        <v>616</v>
      </c>
      <c r="M191" s="121" t="s">
        <v>617</v>
      </c>
      <c r="N191" s="120" t="s">
        <v>548</v>
      </c>
      <c r="O191" s="84">
        <v>1</v>
      </c>
      <c r="P191" s="84">
        <v>1</v>
      </c>
      <c r="Q191" s="84">
        <f t="shared" si="32"/>
        <v>1</v>
      </c>
      <c r="R191" s="84" t="str">
        <f t="shared" si="33"/>
        <v>BAJO</v>
      </c>
      <c r="S191" s="84">
        <v>10</v>
      </c>
      <c r="T191" s="84">
        <f t="shared" si="34"/>
        <v>10</v>
      </c>
      <c r="U191" s="84" t="str">
        <f t="shared" si="35"/>
        <v>IV</v>
      </c>
      <c r="V191" s="119" t="s">
        <v>129</v>
      </c>
      <c r="W191" s="84">
        <v>10</v>
      </c>
      <c r="X191" s="84" t="s">
        <v>607</v>
      </c>
      <c r="Y191" s="84" t="s">
        <v>14</v>
      </c>
      <c r="Z191" s="84" t="s">
        <v>548</v>
      </c>
      <c r="AA191" s="84" t="s">
        <v>548</v>
      </c>
      <c r="AB191" s="84" t="s">
        <v>548</v>
      </c>
      <c r="AC191" s="118" t="s">
        <v>618</v>
      </c>
      <c r="AD191" s="84" t="s">
        <v>619</v>
      </c>
    </row>
    <row r="192" spans="2:30" ht="409.5" x14ac:dyDescent="0.25">
      <c r="B192" s="83" t="s">
        <v>318</v>
      </c>
      <c r="C192" s="101" t="s">
        <v>401</v>
      </c>
      <c r="D192" s="101" t="s">
        <v>402</v>
      </c>
      <c r="E192" s="92" t="s">
        <v>403</v>
      </c>
      <c r="F192" s="92" t="s">
        <v>404</v>
      </c>
      <c r="G192" s="102" t="s">
        <v>323</v>
      </c>
      <c r="H192" s="103"/>
      <c r="I192" s="83" t="s">
        <v>348</v>
      </c>
      <c r="J192" s="84" t="s">
        <v>343</v>
      </c>
      <c r="K192" s="153" t="s">
        <v>972</v>
      </c>
      <c r="L192" s="117" t="s">
        <v>620</v>
      </c>
      <c r="M192" s="117" t="s">
        <v>621</v>
      </c>
      <c r="N192" s="117" t="s">
        <v>622</v>
      </c>
      <c r="O192" s="84">
        <v>2</v>
      </c>
      <c r="P192" s="84">
        <v>2</v>
      </c>
      <c r="Q192" s="84">
        <f t="shared" si="32"/>
        <v>4</v>
      </c>
      <c r="R192" s="84" t="str">
        <f t="shared" si="33"/>
        <v>BAJO</v>
      </c>
      <c r="S192" s="84">
        <v>25</v>
      </c>
      <c r="T192" s="84">
        <f t="shared" si="34"/>
        <v>100</v>
      </c>
      <c r="U192" s="84" t="str">
        <f t="shared" si="35"/>
        <v>III</v>
      </c>
      <c r="V192" s="114" t="s">
        <v>950</v>
      </c>
      <c r="W192" s="84">
        <v>10</v>
      </c>
      <c r="X192" s="84" t="s">
        <v>607</v>
      </c>
      <c r="Y192" s="84" t="s">
        <v>14</v>
      </c>
      <c r="Z192" s="84" t="s">
        <v>548</v>
      </c>
      <c r="AA192" s="84" t="s">
        <v>548</v>
      </c>
      <c r="AB192" s="84" t="s">
        <v>548</v>
      </c>
      <c r="AC192" s="118" t="s">
        <v>623</v>
      </c>
      <c r="AD192" s="84" t="s">
        <v>624</v>
      </c>
    </row>
    <row r="193" spans="2:30" ht="409.5" x14ac:dyDescent="0.25">
      <c r="B193" s="83" t="s">
        <v>318</v>
      </c>
      <c r="C193" s="101" t="s">
        <v>401</v>
      </c>
      <c r="D193" s="101" t="s">
        <v>402</v>
      </c>
      <c r="E193" s="92" t="s">
        <v>403</v>
      </c>
      <c r="F193" s="92" t="s">
        <v>404</v>
      </c>
      <c r="G193" s="102" t="s">
        <v>323</v>
      </c>
      <c r="H193" s="103"/>
      <c r="I193" s="83" t="s">
        <v>349</v>
      </c>
      <c r="J193" s="84" t="s">
        <v>343</v>
      </c>
      <c r="K193" s="153" t="s">
        <v>989</v>
      </c>
      <c r="L193" s="117" t="s">
        <v>637</v>
      </c>
      <c r="M193" s="117" t="s">
        <v>626</v>
      </c>
      <c r="N193" s="117" t="s">
        <v>627</v>
      </c>
      <c r="O193" s="84">
        <v>1</v>
      </c>
      <c r="P193" s="84">
        <v>2</v>
      </c>
      <c r="Q193" s="84">
        <f t="shared" si="32"/>
        <v>2</v>
      </c>
      <c r="R193" s="84" t="str">
        <f t="shared" si="33"/>
        <v>BAJO</v>
      </c>
      <c r="S193" s="84">
        <v>10</v>
      </c>
      <c r="T193" s="84">
        <f t="shared" si="34"/>
        <v>20</v>
      </c>
      <c r="U193" s="84" t="str">
        <f t="shared" si="35"/>
        <v>IV</v>
      </c>
      <c r="V193" s="119" t="s">
        <v>129</v>
      </c>
      <c r="W193" s="84">
        <v>10</v>
      </c>
      <c r="X193" s="84" t="s">
        <v>628</v>
      </c>
      <c r="Y193" s="84" t="s">
        <v>14</v>
      </c>
      <c r="Z193" s="84" t="s">
        <v>548</v>
      </c>
      <c r="AA193" s="84" t="s">
        <v>548</v>
      </c>
      <c r="AB193" s="84" t="s">
        <v>548</v>
      </c>
      <c r="AC193" s="118" t="s">
        <v>629</v>
      </c>
      <c r="AD193" s="84" t="s">
        <v>630</v>
      </c>
    </row>
    <row r="194" spans="2:30" ht="409.5" x14ac:dyDescent="0.25">
      <c r="B194" s="83" t="s">
        <v>318</v>
      </c>
      <c r="C194" s="101" t="s">
        <v>401</v>
      </c>
      <c r="D194" s="101" t="s">
        <v>402</v>
      </c>
      <c r="E194" s="92" t="s">
        <v>403</v>
      </c>
      <c r="F194" s="92" t="s">
        <v>404</v>
      </c>
      <c r="G194" s="102" t="s">
        <v>323</v>
      </c>
      <c r="H194" s="103"/>
      <c r="I194" s="83" t="s">
        <v>363</v>
      </c>
      <c r="J194" s="84" t="s">
        <v>343</v>
      </c>
      <c r="K194" s="155" t="s">
        <v>966</v>
      </c>
      <c r="L194" s="117" t="s">
        <v>631</v>
      </c>
      <c r="M194" s="117" t="s">
        <v>632</v>
      </c>
      <c r="N194" s="117" t="s">
        <v>633</v>
      </c>
      <c r="O194" s="84">
        <v>2</v>
      </c>
      <c r="P194" s="84">
        <v>1</v>
      </c>
      <c r="Q194" s="84">
        <f t="shared" si="32"/>
        <v>2</v>
      </c>
      <c r="R194" s="84" t="str">
        <f t="shared" si="33"/>
        <v>BAJO</v>
      </c>
      <c r="S194" s="84">
        <v>100</v>
      </c>
      <c r="T194" s="84">
        <f t="shared" si="34"/>
        <v>200</v>
      </c>
      <c r="U194" s="84" t="str">
        <f t="shared" si="35"/>
        <v>II</v>
      </c>
      <c r="V194" s="84" t="str">
        <f t="shared" ref="V194:V199" si="36">IF(U194="IV","Aceptable",IF(U194="III","Aceptable con control existente",IF(U194="II","Aceptable con control especifico", IF(U194="I","No Aceptable",FALSE))))</f>
        <v>Aceptable con control especifico</v>
      </c>
      <c r="W194" s="84">
        <v>10</v>
      </c>
      <c r="X194" s="84" t="s">
        <v>634</v>
      </c>
      <c r="Y194" s="84" t="s">
        <v>14</v>
      </c>
      <c r="Z194" s="84" t="s">
        <v>548</v>
      </c>
      <c r="AA194" s="84" t="s">
        <v>548</v>
      </c>
      <c r="AB194" s="84" t="s">
        <v>548</v>
      </c>
      <c r="AC194" s="122" t="s">
        <v>690</v>
      </c>
      <c r="AD194" s="84" t="s">
        <v>695</v>
      </c>
    </row>
    <row r="195" spans="2:30" ht="409.5" x14ac:dyDescent="0.25">
      <c r="B195" s="83" t="s">
        <v>318</v>
      </c>
      <c r="C195" s="101" t="s">
        <v>401</v>
      </c>
      <c r="D195" s="101" t="s">
        <v>402</v>
      </c>
      <c r="E195" s="92" t="s">
        <v>403</v>
      </c>
      <c r="F195" s="92" t="s">
        <v>404</v>
      </c>
      <c r="G195" s="102" t="s">
        <v>323</v>
      </c>
      <c r="H195" s="103"/>
      <c r="I195" s="83" t="s">
        <v>364</v>
      </c>
      <c r="J195" s="84" t="s">
        <v>343</v>
      </c>
      <c r="K195" s="153" t="s">
        <v>981</v>
      </c>
      <c r="L195" s="117" t="s">
        <v>670</v>
      </c>
      <c r="M195" s="117" t="s">
        <v>638</v>
      </c>
      <c r="N195" s="117" t="s">
        <v>639</v>
      </c>
      <c r="O195" s="84">
        <v>2</v>
      </c>
      <c r="P195" s="84">
        <v>1</v>
      </c>
      <c r="Q195" s="84">
        <f t="shared" si="32"/>
        <v>2</v>
      </c>
      <c r="R195" s="84" t="str">
        <f t="shared" si="33"/>
        <v>BAJO</v>
      </c>
      <c r="S195" s="84">
        <v>25</v>
      </c>
      <c r="T195" s="84">
        <f t="shared" si="34"/>
        <v>50</v>
      </c>
      <c r="U195" s="84" t="str">
        <f t="shared" si="35"/>
        <v>III</v>
      </c>
      <c r="V195" s="114" t="s">
        <v>950</v>
      </c>
      <c r="W195" s="84">
        <v>10</v>
      </c>
      <c r="X195" s="84" t="s">
        <v>634</v>
      </c>
      <c r="Y195" s="84" t="s">
        <v>14</v>
      </c>
      <c r="Z195" s="84" t="s">
        <v>548</v>
      </c>
      <c r="AA195" s="84" t="s">
        <v>548</v>
      </c>
      <c r="AB195" s="84" t="s">
        <v>548</v>
      </c>
      <c r="AC195" s="118" t="s">
        <v>640</v>
      </c>
      <c r="AD195" s="84" t="s">
        <v>641</v>
      </c>
    </row>
    <row r="196" spans="2:30" ht="409.5" x14ac:dyDescent="0.25">
      <c r="B196" s="81" t="s">
        <v>318</v>
      </c>
      <c r="C196" s="88" t="s">
        <v>401</v>
      </c>
      <c r="D196" s="88" t="s">
        <v>402</v>
      </c>
      <c r="E196" s="89" t="s">
        <v>403</v>
      </c>
      <c r="F196" s="89" t="s">
        <v>404</v>
      </c>
      <c r="G196" s="98" t="s">
        <v>323</v>
      </c>
      <c r="H196" s="99"/>
      <c r="I196" s="81" t="s">
        <v>352</v>
      </c>
      <c r="J196" s="80" t="s">
        <v>353</v>
      </c>
      <c r="K196" s="156" t="s">
        <v>979</v>
      </c>
      <c r="L196" s="111" t="s">
        <v>642</v>
      </c>
      <c r="M196" s="111" t="s">
        <v>643</v>
      </c>
      <c r="N196" s="111" t="s">
        <v>644</v>
      </c>
      <c r="O196" s="80">
        <v>1</v>
      </c>
      <c r="P196" s="80">
        <v>1</v>
      </c>
      <c r="Q196" s="80">
        <f t="shared" si="32"/>
        <v>1</v>
      </c>
      <c r="R196" s="80" t="str">
        <f t="shared" si="33"/>
        <v>BAJO</v>
      </c>
      <c r="S196" s="80">
        <v>10</v>
      </c>
      <c r="T196" s="80">
        <f t="shared" si="34"/>
        <v>10</v>
      </c>
      <c r="U196" s="80" t="str">
        <f t="shared" si="35"/>
        <v>IV</v>
      </c>
      <c r="V196" s="110" t="s">
        <v>129</v>
      </c>
      <c r="W196" s="80">
        <v>10</v>
      </c>
      <c r="X196" s="80" t="s">
        <v>645</v>
      </c>
      <c r="Y196" s="80" t="s">
        <v>14</v>
      </c>
      <c r="Z196" s="80" t="s">
        <v>548</v>
      </c>
      <c r="AA196" s="80" t="s">
        <v>548</v>
      </c>
      <c r="AB196" s="80" t="s">
        <v>548</v>
      </c>
      <c r="AC196" s="123" t="s">
        <v>646</v>
      </c>
      <c r="AD196" s="111" t="s">
        <v>647</v>
      </c>
    </row>
    <row r="197" spans="2:30" ht="409.5" x14ac:dyDescent="0.25">
      <c r="B197" s="81" t="s">
        <v>318</v>
      </c>
      <c r="C197" s="88" t="s">
        <v>401</v>
      </c>
      <c r="D197" s="88" t="s">
        <v>402</v>
      </c>
      <c r="E197" s="89" t="s">
        <v>403</v>
      </c>
      <c r="F197" s="89" t="s">
        <v>404</v>
      </c>
      <c r="G197" s="98" t="s">
        <v>323</v>
      </c>
      <c r="H197" s="99"/>
      <c r="I197" s="81" t="s">
        <v>354</v>
      </c>
      <c r="J197" s="80" t="s">
        <v>353</v>
      </c>
      <c r="K197" s="153" t="s">
        <v>987</v>
      </c>
      <c r="L197" s="111" t="s">
        <v>648</v>
      </c>
      <c r="M197" s="111" t="s">
        <v>643</v>
      </c>
      <c r="N197" s="111" t="s">
        <v>644</v>
      </c>
      <c r="O197" s="80">
        <v>1</v>
      </c>
      <c r="P197" s="80">
        <v>1</v>
      </c>
      <c r="Q197" s="80">
        <f t="shared" si="32"/>
        <v>1</v>
      </c>
      <c r="R197" s="80" t="str">
        <f t="shared" si="33"/>
        <v>BAJO</v>
      </c>
      <c r="S197" s="80">
        <v>25</v>
      </c>
      <c r="T197" s="80">
        <f t="shared" si="34"/>
        <v>25</v>
      </c>
      <c r="U197" s="80" t="str">
        <f t="shared" si="35"/>
        <v>III</v>
      </c>
      <c r="V197" s="114" t="s">
        <v>950</v>
      </c>
      <c r="W197" s="80">
        <v>10</v>
      </c>
      <c r="X197" s="80" t="s">
        <v>645</v>
      </c>
      <c r="Y197" s="80" t="s">
        <v>14</v>
      </c>
      <c r="Z197" s="80" t="s">
        <v>548</v>
      </c>
      <c r="AA197" s="80" t="s">
        <v>548</v>
      </c>
      <c r="AB197" s="80" t="s">
        <v>548</v>
      </c>
      <c r="AC197" s="123" t="s">
        <v>649</v>
      </c>
      <c r="AD197" s="111" t="s">
        <v>647</v>
      </c>
    </row>
    <row r="198" spans="2:30" ht="409.5" x14ac:dyDescent="0.25">
      <c r="B198" s="81" t="s">
        <v>318</v>
      </c>
      <c r="C198" s="88" t="s">
        <v>401</v>
      </c>
      <c r="D198" s="88" t="s">
        <v>402</v>
      </c>
      <c r="E198" s="89" t="s">
        <v>403</v>
      </c>
      <c r="F198" s="89" t="s">
        <v>404</v>
      </c>
      <c r="G198" s="98" t="s">
        <v>323</v>
      </c>
      <c r="H198" s="99"/>
      <c r="I198" s="81" t="s">
        <v>355</v>
      </c>
      <c r="J198" s="80" t="s">
        <v>353</v>
      </c>
      <c r="K198" s="2" t="s">
        <v>987</v>
      </c>
      <c r="L198" s="111" t="s">
        <v>650</v>
      </c>
      <c r="M198" s="111" t="s">
        <v>643</v>
      </c>
      <c r="N198" s="111" t="s">
        <v>644</v>
      </c>
      <c r="O198" s="80">
        <v>2</v>
      </c>
      <c r="P198" s="80">
        <v>4</v>
      </c>
      <c r="Q198" s="80">
        <f t="shared" si="32"/>
        <v>8</v>
      </c>
      <c r="R198" s="80" t="str">
        <f t="shared" si="33"/>
        <v>MEDIO</v>
      </c>
      <c r="S198" s="80">
        <v>25</v>
      </c>
      <c r="T198" s="80">
        <f t="shared" si="34"/>
        <v>200</v>
      </c>
      <c r="U198" s="80" t="str">
        <f t="shared" si="35"/>
        <v>II</v>
      </c>
      <c r="V198" s="80" t="str">
        <f t="shared" si="36"/>
        <v>Aceptable con control especifico</v>
      </c>
      <c r="W198" s="80">
        <v>10</v>
      </c>
      <c r="X198" s="80" t="s">
        <v>645</v>
      </c>
      <c r="Y198" s="80" t="s">
        <v>14</v>
      </c>
      <c r="Z198" s="80" t="s">
        <v>548</v>
      </c>
      <c r="AA198" s="80" t="s">
        <v>548</v>
      </c>
      <c r="AB198" s="80" t="s">
        <v>548</v>
      </c>
      <c r="AC198" s="124" t="s">
        <v>651</v>
      </c>
      <c r="AD198" s="111" t="s">
        <v>647</v>
      </c>
    </row>
    <row r="199" spans="2:30" ht="409.5" x14ac:dyDescent="0.25">
      <c r="B199" s="81" t="s">
        <v>318</v>
      </c>
      <c r="C199" s="88" t="s">
        <v>401</v>
      </c>
      <c r="D199" s="88" t="s">
        <v>402</v>
      </c>
      <c r="E199" s="89" t="s">
        <v>403</v>
      </c>
      <c r="F199" s="89" t="s">
        <v>404</v>
      </c>
      <c r="G199" s="98" t="s">
        <v>323</v>
      </c>
      <c r="H199" s="99"/>
      <c r="I199" s="81" t="s">
        <v>356</v>
      </c>
      <c r="J199" s="80" t="s">
        <v>353</v>
      </c>
      <c r="K199" s="154" t="s">
        <v>976</v>
      </c>
      <c r="L199" s="111" t="s">
        <v>652</v>
      </c>
      <c r="M199" s="111" t="s">
        <v>643</v>
      </c>
      <c r="N199" s="111" t="s">
        <v>644</v>
      </c>
      <c r="O199" s="80">
        <v>1</v>
      </c>
      <c r="P199" s="80">
        <v>1</v>
      </c>
      <c r="Q199" s="80">
        <f t="shared" si="32"/>
        <v>1</v>
      </c>
      <c r="R199" s="80" t="str">
        <f t="shared" si="33"/>
        <v>BAJO</v>
      </c>
      <c r="S199" s="80">
        <v>10</v>
      </c>
      <c r="T199" s="80">
        <f t="shared" si="34"/>
        <v>10</v>
      </c>
      <c r="U199" s="80" t="str">
        <f t="shared" si="35"/>
        <v>IV</v>
      </c>
      <c r="V199" s="110" t="str">
        <f t="shared" si="36"/>
        <v>Aceptable</v>
      </c>
      <c r="W199" s="80">
        <v>10</v>
      </c>
      <c r="X199" s="80" t="s">
        <v>645</v>
      </c>
      <c r="Y199" s="80" t="s">
        <v>14</v>
      </c>
      <c r="Z199" s="80" t="s">
        <v>548</v>
      </c>
      <c r="AA199" s="80" t="s">
        <v>548</v>
      </c>
      <c r="AB199" s="80" t="s">
        <v>548</v>
      </c>
      <c r="AC199" s="124" t="s">
        <v>653</v>
      </c>
      <c r="AD199" s="111" t="s">
        <v>647</v>
      </c>
    </row>
    <row r="200" spans="2:30" ht="409.5" x14ac:dyDescent="0.25">
      <c r="B200" s="81" t="s">
        <v>318</v>
      </c>
      <c r="C200" s="97" t="s">
        <v>401</v>
      </c>
      <c r="D200" s="97" t="s">
        <v>405</v>
      </c>
      <c r="E200" s="89" t="s">
        <v>406</v>
      </c>
      <c r="F200" s="80" t="s">
        <v>407</v>
      </c>
      <c r="G200" s="98" t="s">
        <v>323</v>
      </c>
      <c r="H200" s="99"/>
      <c r="I200" s="88" t="s">
        <v>324</v>
      </c>
      <c r="J200" s="89" t="s">
        <v>325</v>
      </c>
      <c r="K200" s="117" t="s">
        <v>963</v>
      </c>
      <c r="L200" s="86" t="s">
        <v>548</v>
      </c>
      <c r="M200" s="86" t="s">
        <v>549</v>
      </c>
      <c r="N200" s="86" t="s">
        <v>667</v>
      </c>
      <c r="O200" s="80">
        <v>2</v>
      </c>
      <c r="P200" s="80">
        <v>3</v>
      </c>
      <c r="Q200" s="80">
        <f t="shared" si="32"/>
        <v>6</v>
      </c>
      <c r="R200" s="80" t="str">
        <f t="shared" si="33"/>
        <v>MEDIO</v>
      </c>
      <c r="S200" s="80">
        <v>10</v>
      </c>
      <c r="T200" s="80">
        <f t="shared" si="34"/>
        <v>60</v>
      </c>
      <c r="U200" s="80" t="str">
        <f t="shared" si="35"/>
        <v>III</v>
      </c>
      <c r="V200" s="114" t="s">
        <v>950</v>
      </c>
      <c r="W200" s="80">
        <v>16</v>
      </c>
      <c r="X200" s="111" t="s">
        <v>655</v>
      </c>
      <c r="Y200" s="80" t="s">
        <v>14</v>
      </c>
      <c r="Z200" s="80" t="s">
        <v>548</v>
      </c>
      <c r="AA200" s="80" t="s">
        <v>548</v>
      </c>
      <c r="AB200" s="80" t="s">
        <v>548</v>
      </c>
      <c r="AC200" s="115" t="s">
        <v>691</v>
      </c>
      <c r="AD200" s="80" t="s">
        <v>553</v>
      </c>
    </row>
    <row r="201" spans="2:30" ht="409.5" x14ac:dyDescent="0.25">
      <c r="B201" s="81" t="s">
        <v>318</v>
      </c>
      <c r="C201" s="97" t="s">
        <v>401</v>
      </c>
      <c r="D201" s="97" t="s">
        <v>405</v>
      </c>
      <c r="E201" s="89" t="s">
        <v>406</v>
      </c>
      <c r="F201" s="80" t="s">
        <v>407</v>
      </c>
      <c r="G201" s="98" t="s">
        <v>323</v>
      </c>
      <c r="H201" s="99"/>
      <c r="I201" s="81" t="s">
        <v>361</v>
      </c>
      <c r="J201" s="80" t="s">
        <v>328</v>
      </c>
      <c r="K201" s="153" t="s">
        <v>984</v>
      </c>
      <c r="L201" s="111" t="s">
        <v>548</v>
      </c>
      <c r="M201" s="111" t="s">
        <v>548</v>
      </c>
      <c r="N201" s="111" t="s">
        <v>685</v>
      </c>
      <c r="O201" s="80">
        <v>2</v>
      </c>
      <c r="P201" s="80">
        <v>2</v>
      </c>
      <c r="Q201" s="80">
        <f>O201*P201</f>
        <v>4</v>
      </c>
      <c r="R201" s="80" t="str">
        <f>IF(Q201&lt;=4,"BAJO",IF(Q201&lt;=8,"MEDIO",IF(Q201&lt;=20,"ALTO","MUY ALTO")))</f>
        <v>BAJO</v>
      </c>
      <c r="S201" s="80">
        <v>10</v>
      </c>
      <c r="T201" s="80">
        <f>Q201*S201</f>
        <v>40</v>
      </c>
      <c r="U201" s="80" t="str">
        <f>IF(T201&lt;=20,"IV",IF(T201&lt;=120,"III",IF(T201&lt;=500,"II",IF(T201&lt;=4000,"I",FALSE))))</f>
        <v>III</v>
      </c>
      <c r="V201" s="110" t="s">
        <v>129</v>
      </c>
      <c r="W201" s="80">
        <v>16</v>
      </c>
      <c r="X201" s="111" t="s">
        <v>657</v>
      </c>
      <c r="Y201" s="80" t="s">
        <v>14</v>
      </c>
      <c r="Z201" s="80" t="s">
        <v>548</v>
      </c>
      <c r="AA201" s="80" t="s">
        <v>548</v>
      </c>
      <c r="AB201" s="80" t="s">
        <v>548</v>
      </c>
      <c r="AC201" s="112" t="s">
        <v>556</v>
      </c>
      <c r="AD201" s="80" t="s">
        <v>658</v>
      </c>
    </row>
    <row r="202" spans="2:30" ht="331.5" x14ac:dyDescent="0.25">
      <c r="B202" s="81" t="s">
        <v>318</v>
      </c>
      <c r="C202" s="97" t="s">
        <v>401</v>
      </c>
      <c r="D202" s="97" t="s">
        <v>405</v>
      </c>
      <c r="E202" s="89" t="s">
        <v>406</v>
      </c>
      <c r="F202" s="80" t="s">
        <v>407</v>
      </c>
      <c r="G202" s="98" t="s">
        <v>323</v>
      </c>
      <c r="H202" s="99"/>
      <c r="I202" s="81" t="s">
        <v>330</v>
      </c>
      <c r="J202" s="80" t="s">
        <v>328</v>
      </c>
      <c r="K202" s="80" t="s">
        <v>561</v>
      </c>
      <c r="L202" s="111" t="s">
        <v>558</v>
      </c>
      <c r="M202" s="111" t="s">
        <v>659</v>
      </c>
      <c r="N202" s="111" t="s">
        <v>560</v>
      </c>
      <c r="O202" s="80">
        <v>1</v>
      </c>
      <c r="P202" s="80">
        <v>1</v>
      </c>
      <c r="Q202" s="80">
        <f>O202*P202</f>
        <v>1</v>
      </c>
      <c r="R202" s="80" t="str">
        <f>IF(Q202&lt;=4,"BAJO",IF(Q202&lt;=8,"MEDIO",IF(Q202&lt;=20,"ALTO","MUY ALTO")))</f>
        <v>BAJO</v>
      </c>
      <c r="S202" s="80">
        <v>10</v>
      </c>
      <c r="T202" s="80">
        <f>Q202*S202</f>
        <v>10</v>
      </c>
      <c r="U202" s="80" t="str">
        <f>IF(T202&lt;=20,"IV",IF(T202&lt;=120,"III",IF(T202&lt;=500,"II",IF(T202&lt;=4000,"I",FALSE))))</f>
        <v>IV</v>
      </c>
      <c r="V202" s="110" t="s">
        <v>129</v>
      </c>
      <c r="W202" s="80">
        <v>16</v>
      </c>
      <c r="X202" s="80" t="s">
        <v>974</v>
      </c>
      <c r="Y202" s="80" t="s">
        <v>14</v>
      </c>
      <c r="Z202" s="80" t="s">
        <v>548</v>
      </c>
      <c r="AA202" s="80" t="s">
        <v>548</v>
      </c>
      <c r="AB202" s="80" t="s">
        <v>548</v>
      </c>
      <c r="AC202" s="113" t="s">
        <v>562</v>
      </c>
      <c r="AD202" s="80" t="s">
        <v>557</v>
      </c>
    </row>
    <row r="203" spans="2:30" ht="395.25" x14ac:dyDescent="0.25">
      <c r="B203" s="81" t="s">
        <v>318</v>
      </c>
      <c r="C203" s="97" t="s">
        <v>401</v>
      </c>
      <c r="D203" s="97" t="s">
        <v>405</v>
      </c>
      <c r="E203" s="89" t="s">
        <v>406</v>
      </c>
      <c r="F203" s="80" t="s">
        <v>407</v>
      </c>
      <c r="G203" s="98" t="s">
        <v>323</v>
      </c>
      <c r="H203" s="99"/>
      <c r="I203" s="81" t="s">
        <v>332</v>
      </c>
      <c r="J203" s="80" t="s">
        <v>328</v>
      </c>
      <c r="K203" s="153" t="s">
        <v>985</v>
      </c>
      <c r="L203" s="111" t="s">
        <v>548</v>
      </c>
      <c r="M203" s="111" t="s">
        <v>692</v>
      </c>
      <c r="N203" s="111" t="s">
        <v>686</v>
      </c>
      <c r="O203" s="80">
        <v>2</v>
      </c>
      <c r="P203" s="80">
        <v>3</v>
      </c>
      <c r="Q203" s="80">
        <f t="shared" ref="Q203:Q205" si="37">O203*P203</f>
        <v>6</v>
      </c>
      <c r="R203" s="80" t="str">
        <f t="shared" ref="R203:R205" si="38">IF(Q203&lt;=4,"BAJO",IF(Q203&lt;=8,"MEDIO",IF(Q203&lt;=20,"ALTO","MUY ALTO")))</f>
        <v>MEDIO</v>
      </c>
      <c r="S203" s="80">
        <v>10</v>
      </c>
      <c r="T203" s="80">
        <f t="shared" ref="T203:T205" si="39">Q203*S203</f>
        <v>60</v>
      </c>
      <c r="U203" s="80" t="str">
        <f t="shared" ref="U203:U205" si="40">IF(T203&lt;=20,"IV",IF(T203&lt;=120,"III",IF(T203&lt;=500,"II",IF(T203&lt;=4000,"I",FALSE))))</f>
        <v>III</v>
      </c>
      <c r="V203" s="114" t="s">
        <v>950</v>
      </c>
      <c r="W203" s="80">
        <v>16</v>
      </c>
      <c r="X203" s="80" t="s">
        <v>566</v>
      </c>
      <c r="Y203" s="80" t="s">
        <v>14</v>
      </c>
      <c r="Z203" s="80" t="s">
        <v>548</v>
      </c>
      <c r="AA203" s="80" t="s">
        <v>548</v>
      </c>
      <c r="AB203" s="80" t="s">
        <v>548</v>
      </c>
      <c r="AC203" s="115" t="s">
        <v>696</v>
      </c>
      <c r="AD203" s="80" t="s">
        <v>697</v>
      </c>
    </row>
    <row r="204" spans="2:30" ht="280.5" x14ac:dyDescent="0.25">
      <c r="B204" s="81" t="s">
        <v>318</v>
      </c>
      <c r="C204" s="97" t="s">
        <v>401</v>
      </c>
      <c r="D204" s="97" t="s">
        <v>405</v>
      </c>
      <c r="E204" s="89" t="s">
        <v>406</v>
      </c>
      <c r="F204" s="80" t="s">
        <v>407</v>
      </c>
      <c r="G204" s="98" t="s">
        <v>323</v>
      </c>
      <c r="H204" s="99"/>
      <c r="I204" s="81" t="s">
        <v>408</v>
      </c>
      <c r="J204" s="80" t="s">
        <v>328</v>
      </c>
      <c r="K204" s="117" t="s">
        <v>982</v>
      </c>
      <c r="L204" s="111" t="s">
        <v>698</v>
      </c>
      <c r="M204" s="111" t="s">
        <v>586</v>
      </c>
      <c r="N204" s="111" t="s">
        <v>699</v>
      </c>
      <c r="O204" s="80">
        <v>2</v>
      </c>
      <c r="P204" s="80">
        <v>3</v>
      </c>
      <c r="Q204" s="80">
        <f t="shared" si="37"/>
        <v>6</v>
      </c>
      <c r="R204" s="80" t="str">
        <f t="shared" si="38"/>
        <v>MEDIO</v>
      </c>
      <c r="S204" s="80">
        <v>10</v>
      </c>
      <c r="T204" s="80">
        <f t="shared" si="39"/>
        <v>60</v>
      </c>
      <c r="U204" s="80" t="str">
        <f t="shared" si="40"/>
        <v>III</v>
      </c>
      <c r="V204" s="114" t="s">
        <v>950</v>
      </c>
      <c r="W204" s="80">
        <v>16</v>
      </c>
      <c r="X204" s="80" t="s">
        <v>983</v>
      </c>
      <c r="Y204" s="80" t="s">
        <v>14</v>
      </c>
      <c r="Z204" s="80" t="s">
        <v>548</v>
      </c>
      <c r="AA204" s="80" t="s">
        <v>548</v>
      </c>
      <c r="AB204" s="80" t="s">
        <v>548</v>
      </c>
      <c r="AC204" s="115" t="s">
        <v>700</v>
      </c>
      <c r="AD204" s="80" t="s">
        <v>701</v>
      </c>
    </row>
    <row r="205" spans="2:30" ht="409.5" x14ac:dyDescent="0.25">
      <c r="B205" s="81" t="s">
        <v>318</v>
      </c>
      <c r="C205" s="97" t="s">
        <v>401</v>
      </c>
      <c r="D205" s="97" t="s">
        <v>405</v>
      </c>
      <c r="E205" s="89" t="s">
        <v>406</v>
      </c>
      <c r="F205" s="80" t="s">
        <v>407</v>
      </c>
      <c r="G205" s="98" t="s">
        <v>323</v>
      </c>
      <c r="H205" s="99"/>
      <c r="I205" s="81" t="s">
        <v>409</v>
      </c>
      <c r="J205" s="80" t="s">
        <v>410</v>
      </c>
      <c r="K205" s="117" t="s">
        <v>973</v>
      </c>
      <c r="L205" s="111" t="s">
        <v>548</v>
      </c>
      <c r="M205" s="111" t="s">
        <v>702</v>
      </c>
      <c r="N205" s="111" t="s">
        <v>703</v>
      </c>
      <c r="O205" s="80">
        <v>2</v>
      </c>
      <c r="P205" s="80">
        <v>3</v>
      </c>
      <c r="Q205" s="80">
        <f t="shared" si="37"/>
        <v>6</v>
      </c>
      <c r="R205" s="80" t="str">
        <f t="shared" si="38"/>
        <v>MEDIO</v>
      </c>
      <c r="S205" s="80">
        <v>10</v>
      </c>
      <c r="T205" s="80">
        <f t="shared" si="39"/>
        <v>60</v>
      </c>
      <c r="U205" s="80" t="str">
        <f t="shared" si="40"/>
        <v>III</v>
      </c>
      <c r="V205" s="114" t="s">
        <v>950</v>
      </c>
      <c r="W205" s="80">
        <v>16</v>
      </c>
      <c r="X205" s="80" t="s">
        <v>704</v>
      </c>
      <c r="Y205" s="80" t="s">
        <v>14</v>
      </c>
      <c r="Z205" s="80" t="s">
        <v>548</v>
      </c>
      <c r="AA205" s="80" t="s">
        <v>548</v>
      </c>
      <c r="AB205" s="80" t="s">
        <v>548</v>
      </c>
      <c r="AC205" s="115" t="s">
        <v>705</v>
      </c>
      <c r="AD205" s="80" t="s">
        <v>706</v>
      </c>
    </row>
    <row r="206" spans="2:30" ht="409.5" x14ac:dyDescent="0.25">
      <c r="B206" s="81" t="s">
        <v>318</v>
      </c>
      <c r="C206" s="97" t="s">
        <v>401</v>
      </c>
      <c r="D206" s="97" t="s">
        <v>405</v>
      </c>
      <c r="E206" s="89" t="s">
        <v>406</v>
      </c>
      <c r="F206" s="80" t="s">
        <v>407</v>
      </c>
      <c r="G206" s="98" t="s">
        <v>323</v>
      </c>
      <c r="H206" s="99"/>
      <c r="I206" s="81" t="s">
        <v>411</v>
      </c>
      <c r="J206" s="80" t="s">
        <v>410</v>
      </c>
      <c r="K206" s="2" t="s">
        <v>994</v>
      </c>
      <c r="L206" s="111" t="s">
        <v>548</v>
      </c>
      <c r="M206" s="111" t="s">
        <v>702</v>
      </c>
      <c r="N206" s="111" t="s">
        <v>703</v>
      </c>
      <c r="O206" s="80">
        <v>1</v>
      </c>
      <c r="P206" s="80">
        <v>1</v>
      </c>
      <c r="Q206" s="80">
        <f>O206*P206</f>
        <v>1</v>
      </c>
      <c r="R206" s="80" t="str">
        <f>IF(Q206&lt;=4,"BAJO",IF(Q206&lt;=8,"MEDIO",IF(Q206&lt;=20,"ALTO","MUY ALTO")))</f>
        <v>BAJO</v>
      </c>
      <c r="S206" s="80">
        <v>10</v>
      </c>
      <c r="T206" s="80">
        <f>Q206*S206</f>
        <v>10</v>
      </c>
      <c r="U206" s="80" t="str">
        <f>IF(T206&lt;=20,"IV",IF(T206&lt;=120,"III",IF(T206&lt;=500,"II",IF(T206&lt;=4000,"I",FALSE))))</f>
        <v>IV</v>
      </c>
      <c r="V206" s="110" t="s">
        <v>129</v>
      </c>
      <c r="W206" s="80">
        <v>16</v>
      </c>
      <c r="X206" s="111" t="s">
        <v>707</v>
      </c>
      <c r="Y206" s="80" t="s">
        <v>14</v>
      </c>
      <c r="Z206" s="80" t="s">
        <v>548</v>
      </c>
      <c r="AA206" s="80" t="s">
        <v>548</v>
      </c>
      <c r="AB206" s="80" t="s">
        <v>548</v>
      </c>
      <c r="AC206" s="115" t="s">
        <v>705</v>
      </c>
      <c r="AD206" s="80" t="s">
        <v>708</v>
      </c>
    </row>
    <row r="207" spans="2:30" ht="409.5" x14ac:dyDescent="0.25">
      <c r="B207" s="81" t="s">
        <v>318</v>
      </c>
      <c r="C207" s="97" t="s">
        <v>401</v>
      </c>
      <c r="D207" s="88" t="s">
        <v>412</v>
      </c>
      <c r="E207" s="89" t="s">
        <v>406</v>
      </c>
      <c r="F207" s="80" t="s">
        <v>407</v>
      </c>
      <c r="G207" s="98" t="s">
        <v>323</v>
      </c>
      <c r="H207" s="99"/>
      <c r="I207" s="81" t="s">
        <v>334</v>
      </c>
      <c r="J207" s="80" t="s">
        <v>335</v>
      </c>
      <c r="K207" s="153" t="s">
        <v>967</v>
      </c>
      <c r="L207" s="111" t="s">
        <v>572</v>
      </c>
      <c r="M207" s="111" t="s">
        <v>578</v>
      </c>
      <c r="N207" s="111" t="s">
        <v>574</v>
      </c>
      <c r="O207" s="80">
        <v>2</v>
      </c>
      <c r="P207" s="80">
        <v>3</v>
      </c>
      <c r="Q207" s="80">
        <f t="shared" ref="Q207:Q208" si="41">O207*P207</f>
        <v>6</v>
      </c>
      <c r="R207" s="80" t="str">
        <f t="shared" ref="R207:R225" si="42">IF(Q207&lt;=4,"BAJO",IF(Q207&lt;=8,"MEDIO",IF(Q207&lt;=20,"ALTO","MUY ALTO")))</f>
        <v>MEDIO</v>
      </c>
      <c r="S207" s="80">
        <v>10</v>
      </c>
      <c r="T207" s="80">
        <f t="shared" ref="T207:T225" si="43">Q207*S207</f>
        <v>60</v>
      </c>
      <c r="U207" s="80" t="str">
        <f t="shared" ref="U207:U225" si="44">IF(T207&lt;=20,"IV",IF(T207&lt;=120,"III",IF(T207&lt;=500,"II",IF(T207&lt;=4000,"I",FALSE))))</f>
        <v>III</v>
      </c>
      <c r="V207" s="114" t="s">
        <v>950</v>
      </c>
      <c r="W207" s="80">
        <v>16</v>
      </c>
      <c r="X207" s="80" t="s">
        <v>575</v>
      </c>
      <c r="Y207" s="80" t="s">
        <v>14</v>
      </c>
      <c r="Z207" s="80" t="s">
        <v>548</v>
      </c>
      <c r="AA207" s="80" t="s">
        <v>548</v>
      </c>
      <c r="AB207" s="80" t="s">
        <v>548</v>
      </c>
      <c r="AC207" s="115" t="s">
        <v>576</v>
      </c>
      <c r="AD207" s="80" t="s">
        <v>577</v>
      </c>
    </row>
    <row r="208" spans="2:30" ht="409.5" x14ac:dyDescent="0.25">
      <c r="B208" s="81" t="s">
        <v>318</v>
      </c>
      <c r="C208" s="97" t="s">
        <v>401</v>
      </c>
      <c r="D208" s="88" t="s">
        <v>412</v>
      </c>
      <c r="E208" s="89" t="s">
        <v>406</v>
      </c>
      <c r="F208" s="80" t="s">
        <v>407</v>
      </c>
      <c r="G208" s="98" t="s">
        <v>323</v>
      </c>
      <c r="H208" s="99"/>
      <c r="I208" s="81" t="s">
        <v>336</v>
      </c>
      <c r="J208" s="80" t="s">
        <v>335</v>
      </c>
      <c r="K208" s="153" t="s">
        <v>975</v>
      </c>
      <c r="L208" s="111" t="s">
        <v>572</v>
      </c>
      <c r="M208" s="111" t="s">
        <v>578</v>
      </c>
      <c r="N208" s="111" t="s">
        <v>574</v>
      </c>
      <c r="O208" s="80">
        <v>2</v>
      </c>
      <c r="P208" s="80">
        <v>3</v>
      </c>
      <c r="Q208" s="80">
        <f t="shared" si="41"/>
        <v>6</v>
      </c>
      <c r="R208" s="80" t="str">
        <f t="shared" si="42"/>
        <v>MEDIO</v>
      </c>
      <c r="S208" s="80">
        <v>10</v>
      </c>
      <c r="T208" s="80">
        <f t="shared" si="43"/>
        <v>60</v>
      </c>
      <c r="U208" s="80" t="str">
        <f t="shared" si="44"/>
        <v>III</v>
      </c>
      <c r="V208" s="114" t="s">
        <v>950</v>
      </c>
      <c r="W208" s="80">
        <v>16</v>
      </c>
      <c r="X208" s="80" t="s">
        <v>575</v>
      </c>
      <c r="Y208" s="80" t="s">
        <v>14</v>
      </c>
      <c r="Z208" s="80" t="s">
        <v>548</v>
      </c>
      <c r="AA208" s="80" t="s">
        <v>548</v>
      </c>
      <c r="AB208" s="80" t="s">
        <v>548</v>
      </c>
      <c r="AC208" s="115" t="s">
        <v>576</v>
      </c>
      <c r="AD208" s="80" t="s">
        <v>577</v>
      </c>
    </row>
    <row r="209" spans="2:30" ht="409.5" x14ac:dyDescent="0.25">
      <c r="B209" s="83" t="s">
        <v>318</v>
      </c>
      <c r="C209" s="100" t="s">
        <v>401</v>
      </c>
      <c r="D209" s="100" t="s">
        <v>405</v>
      </c>
      <c r="E209" s="92" t="s">
        <v>406</v>
      </c>
      <c r="F209" s="84" t="s">
        <v>407</v>
      </c>
      <c r="G209" s="102" t="s">
        <v>323</v>
      </c>
      <c r="H209" s="103"/>
      <c r="I209" s="83" t="s">
        <v>339</v>
      </c>
      <c r="J209" s="84" t="s">
        <v>340</v>
      </c>
      <c r="K209" s="153" t="s">
        <v>964</v>
      </c>
      <c r="L209" s="117" t="s">
        <v>676</v>
      </c>
      <c r="M209" s="117" t="s">
        <v>580</v>
      </c>
      <c r="N209" s="117" t="s">
        <v>677</v>
      </c>
      <c r="O209" s="84">
        <v>3</v>
      </c>
      <c r="P209" s="84">
        <v>3</v>
      </c>
      <c r="Q209" s="84">
        <f>O209*P209</f>
        <v>9</v>
      </c>
      <c r="R209" s="84" t="str">
        <f t="shared" si="42"/>
        <v>ALTO</v>
      </c>
      <c r="S209" s="84">
        <v>25</v>
      </c>
      <c r="T209" s="84">
        <f t="shared" si="43"/>
        <v>225</v>
      </c>
      <c r="U209" s="84" t="str">
        <f t="shared" si="44"/>
        <v>II</v>
      </c>
      <c r="V209" s="137" t="s">
        <v>709</v>
      </c>
      <c r="W209" s="84">
        <v>16</v>
      </c>
      <c r="X209" s="84" t="s">
        <v>582</v>
      </c>
      <c r="Y209" s="84" t="s">
        <v>14</v>
      </c>
      <c r="Z209" s="84" t="s">
        <v>548</v>
      </c>
      <c r="AA209" s="84" t="s">
        <v>548</v>
      </c>
      <c r="AB209" s="84" t="s">
        <v>583</v>
      </c>
      <c r="AC209" s="118" t="s">
        <v>680</v>
      </c>
      <c r="AD209" s="84" t="s">
        <v>577</v>
      </c>
    </row>
    <row r="210" spans="2:30" ht="409.5" x14ac:dyDescent="0.25">
      <c r="B210" s="83" t="s">
        <v>318</v>
      </c>
      <c r="C210" s="100" t="s">
        <v>401</v>
      </c>
      <c r="D210" s="100" t="s">
        <v>405</v>
      </c>
      <c r="E210" s="92" t="s">
        <v>406</v>
      </c>
      <c r="F210" s="84" t="s">
        <v>407</v>
      </c>
      <c r="G210" s="102" t="s">
        <v>323</v>
      </c>
      <c r="H210" s="103"/>
      <c r="I210" s="83" t="s">
        <v>413</v>
      </c>
      <c r="J210" s="84" t="s">
        <v>340</v>
      </c>
      <c r="K210" s="153" t="s">
        <v>964</v>
      </c>
      <c r="L210" s="117" t="s">
        <v>678</v>
      </c>
      <c r="M210" s="117" t="s">
        <v>586</v>
      </c>
      <c r="N210" s="117" t="s">
        <v>679</v>
      </c>
      <c r="O210" s="84">
        <v>2</v>
      </c>
      <c r="P210" s="84">
        <v>2</v>
      </c>
      <c r="Q210" s="84">
        <f t="shared" ref="Q210:Q225" si="45">O210*P210</f>
        <v>4</v>
      </c>
      <c r="R210" s="84" t="str">
        <f t="shared" si="42"/>
        <v>BAJO</v>
      </c>
      <c r="S210" s="84">
        <v>10</v>
      </c>
      <c r="T210" s="84">
        <f t="shared" si="43"/>
        <v>40</v>
      </c>
      <c r="U210" s="84" t="str">
        <f t="shared" si="44"/>
        <v>III</v>
      </c>
      <c r="V210" s="114" t="s">
        <v>950</v>
      </c>
      <c r="W210" s="84">
        <v>16</v>
      </c>
      <c r="X210" s="84" t="s">
        <v>582</v>
      </c>
      <c r="Y210" s="84" t="s">
        <v>14</v>
      </c>
      <c r="Z210" s="84" t="s">
        <v>548</v>
      </c>
      <c r="AA210" s="84" t="s">
        <v>548</v>
      </c>
      <c r="AB210" s="84" t="s">
        <v>583</v>
      </c>
      <c r="AC210" s="118" t="s">
        <v>710</v>
      </c>
      <c r="AD210" s="84" t="s">
        <v>577</v>
      </c>
    </row>
    <row r="211" spans="2:30" ht="409.5" x14ac:dyDescent="0.25">
      <c r="B211" s="83" t="s">
        <v>318</v>
      </c>
      <c r="C211" s="100" t="s">
        <v>401</v>
      </c>
      <c r="D211" s="100" t="s">
        <v>405</v>
      </c>
      <c r="E211" s="92" t="s">
        <v>406</v>
      </c>
      <c r="F211" s="84" t="s">
        <v>407</v>
      </c>
      <c r="G211" s="102" t="s">
        <v>323</v>
      </c>
      <c r="H211" s="103"/>
      <c r="I211" s="83" t="s">
        <v>341</v>
      </c>
      <c r="J211" s="84" t="s">
        <v>340</v>
      </c>
      <c r="K211" s="117" t="s">
        <v>965</v>
      </c>
      <c r="L211" s="117" t="s">
        <v>579</v>
      </c>
      <c r="M211" s="117" t="s">
        <v>586</v>
      </c>
      <c r="N211" s="117" t="s">
        <v>693</v>
      </c>
      <c r="O211" s="84">
        <v>3</v>
      </c>
      <c r="P211" s="84">
        <v>2</v>
      </c>
      <c r="Q211" s="84">
        <f t="shared" si="45"/>
        <v>6</v>
      </c>
      <c r="R211" s="84" t="str">
        <f t="shared" si="42"/>
        <v>MEDIO</v>
      </c>
      <c r="S211" s="84">
        <v>25</v>
      </c>
      <c r="T211" s="84">
        <f t="shared" si="43"/>
        <v>150</v>
      </c>
      <c r="U211" s="84" t="str">
        <f t="shared" si="44"/>
        <v>II</v>
      </c>
      <c r="V211" s="137" t="s">
        <v>709</v>
      </c>
      <c r="W211" s="84">
        <v>16</v>
      </c>
      <c r="X211" s="84" t="s">
        <v>588</v>
      </c>
      <c r="Y211" s="84" t="s">
        <v>14</v>
      </c>
      <c r="Z211" s="84" t="s">
        <v>548</v>
      </c>
      <c r="AA211" s="84" t="s">
        <v>548</v>
      </c>
      <c r="AB211" s="84" t="s">
        <v>583</v>
      </c>
      <c r="AC211" s="118" t="s">
        <v>589</v>
      </c>
      <c r="AD211" s="84" t="s">
        <v>577</v>
      </c>
    </row>
    <row r="212" spans="2:30" ht="409.5" x14ac:dyDescent="0.25">
      <c r="B212" s="83" t="s">
        <v>318</v>
      </c>
      <c r="C212" s="100" t="s">
        <v>401</v>
      </c>
      <c r="D212" s="100" t="s">
        <v>405</v>
      </c>
      <c r="E212" s="92" t="s">
        <v>406</v>
      </c>
      <c r="F212" s="84" t="s">
        <v>407</v>
      </c>
      <c r="G212" s="102" t="s">
        <v>323</v>
      </c>
      <c r="H212" s="103"/>
      <c r="I212" s="83" t="s">
        <v>414</v>
      </c>
      <c r="J212" s="84" t="s">
        <v>343</v>
      </c>
      <c r="K212" s="153" t="s">
        <v>977</v>
      </c>
      <c r="L212" s="117" t="s">
        <v>548</v>
      </c>
      <c r="M212" s="117" t="s">
        <v>711</v>
      </c>
      <c r="N212" s="117" t="s">
        <v>712</v>
      </c>
      <c r="O212" s="84">
        <v>2</v>
      </c>
      <c r="P212" s="84">
        <v>4</v>
      </c>
      <c r="Q212" s="84">
        <f t="shared" si="45"/>
        <v>8</v>
      </c>
      <c r="R212" s="84" t="str">
        <f t="shared" si="42"/>
        <v>MEDIO</v>
      </c>
      <c r="S212" s="84">
        <v>25</v>
      </c>
      <c r="T212" s="84">
        <f t="shared" si="43"/>
        <v>200</v>
      </c>
      <c r="U212" s="84" t="str">
        <f t="shared" si="44"/>
        <v>II</v>
      </c>
      <c r="V212" s="84" t="str">
        <f t="shared" ref="V212:V220" si="46">IF(U212="IV","Aceptable",IF(U212="III","Aceptable con control existente",IF(U212="II","Aceptable con control especifico", IF(U212="I","No Aceptable",FALSE))))</f>
        <v>Aceptable con control especifico</v>
      </c>
      <c r="W212" s="84">
        <v>16</v>
      </c>
      <c r="X212" s="84" t="s">
        <v>978</v>
      </c>
      <c r="Y212" s="84" t="s">
        <v>14</v>
      </c>
      <c r="Z212" s="84" t="s">
        <v>713</v>
      </c>
      <c r="AA212" s="84" t="s">
        <v>713</v>
      </c>
      <c r="AB212" s="84" t="s">
        <v>548</v>
      </c>
      <c r="AC212" s="118" t="s">
        <v>714</v>
      </c>
      <c r="AD212" s="84" t="s">
        <v>715</v>
      </c>
    </row>
    <row r="213" spans="2:30" ht="409.5" x14ac:dyDescent="0.25">
      <c r="B213" s="83" t="s">
        <v>318</v>
      </c>
      <c r="C213" s="100" t="s">
        <v>401</v>
      </c>
      <c r="D213" s="100" t="s">
        <v>405</v>
      </c>
      <c r="E213" s="92" t="s">
        <v>406</v>
      </c>
      <c r="F213" s="84" t="s">
        <v>407</v>
      </c>
      <c r="G213" s="102" t="s">
        <v>323</v>
      </c>
      <c r="H213" s="103"/>
      <c r="I213" s="83" t="s">
        <v>344</v>
      </c>
      <c r="J213" s="84" t="s">
        <v>343</v>
      </c>
      <c r="K213" s="154" t="s">
        <v>969</v>
      </c>
      <c r="L213" s="121" t="s">
        <v>716</v>
      </c>
      <c r="M213" s="121" t="s">
        <v>597</v>
      </c>
      <c r="N213" s="121" t="s">
        <v>717</v>
      </c>
      <c r="O213" s="84">
        <v>1</v>
      </c>
      <c r="P213" s="84">
        <v>3</v>
      </c>
      <c r="Q213" s="84">
        <f t="shared" si="45"/>
        <v>3</v>
      </c>
      <c r="R213" s="84" t="str">
        <f t="shared" si="42"/>
        <v>BAJO</v>
      </c>
      <c r="S213" s="84">
        <v>100</v>
      </c>
      <c r="T213" s="84">
        <f t="shared" si="43"/>
        <v>300</v>
      </c>
      <c r="U213" s="84" t="str">
        <f t="shared" si="44"/>
        <v>II</v>
      </c>
      <c r="V213" s="84" t="str">
        <f t="shared" si="46"/>
        <v>Aceptable con control especifico</v>
      </c>
      <c r="W213" s="84">
        <v>16</v>
      </c>
      <c r="X213" s="84" t="s">
        <v>599</v>
      </c>
      <c r="Y213" s="84" t="s">
        <v>14</v>
      </c>
      <c r="Z213" s="84" t="s">
        <v>600</v>
      </c>
      <c r="AA213" s="84" t="s">
        <v>601</v>
      </c>
      <c r="AB213" s="84" t="s">
        <v>602</v>
      </c>
      <c r="AC213" s="118" t="s">
        <v>694</v>
      </c>
      <c r="AD213" s="84" t="s">
        <v>604</v>
      </c>
    </row>
    <row r="214" spans="2:30" ht="409.5" x14ac:dyDescent="0.25">
      <c r="B214" s="83" t="s">
        <v>318</v>
      </c>
      <c r="C214" s="100" t="s">
        <v>401</v>
      </c>
      <c r="D214" s="100" t="s">
        <v>405</v>
      </c>
      <c r="E214" s="92" t="s">
        <v>406</v>
      </c>
      <c r="F214" s="84" t="s">
        <v>407</v>
      </c>
      <c r="G214" s="102" t="s">
        <v>323</v>
      </c>
      <c r="H214" s="103"/>
      <c r="I214" s="83" t="s">
        <v>346</v>
      </c>
      <c r="J214" s="84" t="s">
        <v>343</v>
      </c>
      <c r="K214" s="153" t="s">
        <v>972</v>
      </c>
      <c r="L214" s="117" t="s">
        <v>610</v>
      </c>
      <c r="M214" s="117" t="s">
        <v>664</v>
      </c>
      <c r="N214" s="117" t="s">
        <v>612</v>
      </c>
      <c r="O214" s="84">
        <v>3</v>
      </c>
      <c r="P214" s="84">
        <v>4</v>
      </c>
      <c r="Q214" s="84">
        <f t="shared" si="45"/>
        <v>12</v>
      </c>
      <c r="R214" s="84" t="str">
        <f t="shared" si="42"/>
        <v>ALTO</v>
      </c>
      <c r="S214" s="84">
        <v>25</v>
      </c>
      <c r="T214" s="84">
        <f t="shared" si="43"/>
        <v>300</v>
      </c>
      <c r="U214" s="84" t="str">
        <f t="shared" si="44"/>
        <v>II</v>
      </c>
      <c r="V214" s="84" t="str">
        <f t="shared" si="46"/>
        <v>Aceptable con control especifico</v>
      </c>
      <c r="W214" s="84">
        <v>16</v>
      </c>
      <c r="X214" s="84" t="s">
        <v>607</v>
      </c>
      <c r="Y214" s="84" t="s">
        <v>14</v>
      </c>
      <c r="Z214" s="84" t="s">
        <v>548</v>
      </c>
      <c r="AA214" s="84" t="s">
        <v>548</v>
      </c>
      <c r="AB214" s="84" t="s">
        <v>613</v>
      </c>
      <c r="AC214" s="118" t="s">
        <v>614</v>
      </c>
      <c r="AD214" s="84" t="s">
        <v>718</v>
      </c>
    </row>
    <row r="215" spans="2:30" ht="409.5" x14ac:dyDescent="0.25">
      <c r="B215" s="83" t="s">
        <v>318</v>
      </c>
      <c r="C215" s="100" t="s">
        <v>401</v>
      </c>
      <c r="D215" s="100" t="s">
        <v>405</v>
      </c>
      <c r="E215" s="92" t="s">
        <v>406</v>
      </c>
      <c r="F215" s="84" t="s">
        <v>407</v>
      </c>
      <c r="G215" s="102" t="s">
        <v>323</v>
      </c>
      <c r="H215" s="103"/>
      <c r="I215" s="83" t="s">
        <v>347</v>
      </c>
      <c r="J215" s="84" t="s">
        <v>343</v>
      </c>
      <c r="K215" s="153" t="s">
        <v>972</v>
      </c>
      <c r="L215" s="120" t="s">
        <v>616</v>
      </c>
      <c r="M215" s="121" t="s">
        <v>617</v>
      </c>
      <c r="N215" s="120" t="s">
        <v>548</v>
      </c>
      <c r="O215" s="84">
        <v>2</v>
      </c>
      <c r="P215" s="84">
        <v>2</v>
      </c>
      <c r="Q215" s="84">
        <f t="shared" si="45"/>
        <v>4</v>
      </c>
      <c r="R215" s="84" t="str">
        <f t="shared" si="42"/>
        <v>BAJO</v>
      </c>
      <c r="S215" s="84">
        <v>25</v>
      </c>
      <c r="T215" s="84">
        <f t="shared" si="43"/>
        <v>100</v>
      </c>
      <c r="U215" s="84" t="str">
        <f t="shared" si="44"/>
        <v>III</v>
      </c>
      <c r="V215" s="114" t="s">
        <v>950</v>
      </c>
      <c r="W215" s="84">
        <v>16</v>
      </c>
      <c r="X215" s="84" t="s">
        <v>607</v>
      </c>
      <c r="Y215" s="84" t="s">
        <v>14</v>
      </c>
      <c r="Z215" s="84" t="s">
        <v>548</v>
      </c>
      <c r="AA215" s="84" t="s">
        <v>548</v>
      </c>
      <c r="AB215" s="84" t="s">
        <v>548</v>
      </c>
      <c r="AC215" s="118" t="s">
        <v>618</v>
      </c>
      <c r="AD215" s="84" t="s">
        <v>719</v>
      </c>
    </row>
    <row r="216" spans="2:30" ht="409.5" x14ac:dyDescent="0.25">
      <c r="B216" s="83" t="s">
        <v>318</v>
      </c>
      <c r="C216" s="100" t="s">
        <v>401</v>
      </c>
      <c r="D216" s="100" t="s">
        <v>405</v>
      </c>
      <c r="E216" s="92" t="s">
        <v>406</v>
      </c>
      <c r="F216" s="84" t="s">
        <v>407</v>
      </c>
      <c r="G216" s="102" t="s">
        <v>323</v>
      </c>
      <c r="H216" s="103"/>
      <c r="I216" s="83" t="s">
        <v>348</v>
      </c>
      <c r="J216" s="84" t="s">
        <v>343</v>
      </c>
      <c r="K216" s="153" t="s">
        <v>972</v>
      </c>
      <c r="L216" s="117" t="s">
        <v>620</v>
      </c>
      <c r="M216" s="117" t="s">
        <v>621</v>
      </c>
      <c r="N216" s="117" t="s">
        <v>720</v>
      </c>
      <c r="O216" s="84">
        <v>1</v>
      </c>
      <c r="P216" s="84">
        <v>1</v>
      </c>
      <c r="Q216" s="84">
        <f t="shared" si="45"/>
        <v>1</v>
      </c>
      <c r="R216" s="84" t="str">
        <f t="shared" si="42"/>
        <v>BAJO</v>
      </c>
      <c r="S216" s="84">
        <v>25</v>
      </c>
      <c r="T216" s="84">
        <f t="shared" si="43"/>
        <v>25</v>
      </c>
      <c r="U216" s="84" t="str">
        <f t="shared" si="44"/>
        <v>III</v>
      </c>
      <c r="V216" s="114" t="s">
        <v>950</v>
      </c>
      <c r="W216" s="84">
        <v>16</v>
      </c>
      <c r="X216" s="84" t="s">
        <v>607</v>
      </c>
      <c r="Y216" s="84" t="s">
        <v>14</v>
      </c>
      <c r="Z216" s="84" t="s">
        <v>548</v>
      </c>
      <c r="AA216" s="84" t="s">
        <v>548</v>
      </c>
      <c r="AB216" s="84" t="s">
        <v>548</v>
      </c>
      <c r="AC216" s="118" t="s">
        <v>623</v>
      </c>
      <c r="AD216" s="84" t="s">
        <v>721</v>
      </c>
    </row>
    <row r="217" spans="2:30" ht="409.5" x14ac:dyDescent="0.25">
      <c r="B217" s="83" t="s">
        <v>318</v>
      </c>
      <c r="C217" s="100" t="s">
        <v>401</v>
      </c>
      <c r="D217" s="100" t="s">
        <v>405</v>
      </c>
      <c r="E217" s="92" t="s">
        <v>406</v>
      </c>
      <c r="F217" s="84" t="s">
        <v>407</v>
      </c>
      <c r="G217" s="102" t="s">
        <v>323</v>
      </c>
      <c r="H217" s="103"/>
      <c r="I217" s="83" t="s">
        <v>415</v>
      </c>
      <c r="J217" s="84" t="s">
        <v>343</v>
      </c>
      <c r="K217" s="153" t="s">
        <v>989</v>
      </c>
      <c r="L217" s="117" t="s">
        <v>548</v>
      </c>
      <c r="M217" s="117" t="s">
        <v>626</v>
      </c>
      <c r="N217" s="117" t="s">
        <v>627</v>
      </c>
      <c r="O217" s="80">
        <v>2</v>
      </c>
      <c r="P217" s="80">
        <v>1</v>
      </c>
      <c r="Q217" s="84">
        <f t="shared" si="45"/>
        <v>2</v>
      </c>
      <c r="R217" s="84" t="str">
        <f t="shared" si="42"/>
        <v>BAJO</v>
      </c>
      <c r="S217" s="84">
        <v>25</v>
      </c>
      <c r="T217" s="84">
        <f t="shared" si="43"/>
        <v>50</v>
      </c>
      <c r="U217" s="84" t="str">
        <f t="shared" si="44"/>
        <v>III</v>
      </c>
      <c r="V217" s="114" t="s">
        <v>950</v>
      </c>
      <c r="W217" s="84">
        <v>16</v>
      </c>
      <c r="X217" s="84" t="s">
        <v>628</v>
      </c>
      <c r="Y217" s="84" t="s">
        <v>14</v>
      </c>
      <c r="Z217" s="84" t="s">
        <v>548</v>
      </c>
      <c r="AA217" s="84" t="s">
        <v>548</v>
      </c>
      <c r="AB217" s="84" t="s">
        <v>548</v>
      </c>
      <c r="AC217" s="118" t="s">
        <v>722</v>
      </c>
      <c r="AD217" s="84" t="s">
        <v>723</v>
      </c>
    </row>
    <row r="218" spans="2:30" ht="409.5" x14ac:dyDescent="0.25">
      <c r="B218" s="83" t="s">
        <v>318</v>
      </c>
      <c r="C218" s="100" t="s">
        <v>401</v>
      </c>
      <c r="D218" s="100" t="s">
        <v>405</v>
      </c>
      <c r="E218" s="92" t="s">
        <v>406</v>
      </c>
      <c r="F218" s="84" t="s">
        <v>407</v>
      </c>
      <c r="G218" s="102" t="s">
        <v>323</v>
      </c>
      <c r="H218" s="103"/>
      <c r="I218" s="83" t="s">
        <v>363</v>
      </c>
      <c r="J218" s="84" t="s">
        <v>343</v>
      </c>
      <c r="K218" s="155" t="s">
        <v>966</v>
      </c>
      <c r="L218" s="117" t="s">
        <v>631</v>
      </c>
      <c r="M218" s="117" t="s">
        <v>632</v>
      </c>
      <c r="N218" s="117" t="s">
        <v>633</v>
      </c>
      <c r="O218" s="84">
        <v>1</v>
      </c>
      <c r="P218" s="84">
        <v>2</v>
      </c>
      <c r="Q218" s="84">
        <f>O218*P218</f>
        <v>2</v>
      </c>
      <c r="R218" s="84" t="str">
        <f t="shared" si="42"/>
        <v>BAJO</v>
      </c>
      <c r="S218" s="84">
        <v>100</v>
      </c>
      <c r="T218" s="84">
        <f t="shared" si="43"/>
        <v>200</v>
      </c>
      <c r="U218" s="84" t="str">
        <f t="shared" si="44"/>
        <v>II</v>
      </c>
      <c r="V218" s="84" t="str">
        <f t="shared" si="46"/>
        <v>Aceptable con control especifico</v>
      </c>
      <c r="W218" s="84">
        <v>16</v>
      </c>
      <c r="X218" s="84" t="s">
        <v>634</v>
      </c>
      <c r="Y218" s="84" t="s">
        <v>14</v>
      </c>
      <c r="Z218" s="84" t="s">
        <v>548</v>
      </c>
      <c r="AA218" s="84" t="s">
        <v>548</v>
      </c>
      <c r="AB218" s="84" t="s">
        <v>548</v>
      </c>
      <c r="AC218" s="122" t="s">
        <v>690</v>
      </c>
      <c r="AD218" s="84" t="s">
        <v>666</v>
      </c>
    </row>
    <row r="219" spans="2:30" ht="409.5" x14ac:dyDescent="0.25">
      <c r="B219" s="83" t="s">
        <v>318</v>
      </c>
      <c r="C219" s="100" t="s">
        <v>401</v>
      </c>
      <c r="D219" s="100" t="s">
        <v>405</v>
      </c>
      <c r="E219" s="92" t="s">
        <v>406</v>
      </c>
      <c r="F219" s="84" t="s">
        <v>407</v>
      </c>
      <c r="G219" s="102" t="s">
        <v>323</v>
      </c>
      <c r="H219" s="103"/>
      <c r="I219" s="83" t="s">
        <v>364</v>
      </c>
      <c r="J219" s="84" t="s">
        <v>343</v>
      </c>
      <c r="K219" s="153" t="s">
        <v>981</v>
      </c>
      <c r="L219" s="117" t="s">
        <v>670</v>
      </c>
      <c r="M219" s="117" t="s">
        <v>638</v>
      </c>
      <c r="N219" s="117" t="s">
        <v>639</v>
      </c>
      <c r="O219" s="84">
        <v>2</v>
      </c>
      <c r="P219" s="84">
        <v>3</v>
      </c>
      <c r="Q219" s="84">
        <f t="shared" si="45"/>
        <v>6</v>
      </c>
      <c r="R219" s="84" t="str">
        <f t="shared" si="42"/>
        <v>MEDIO</v>
      </c>
      <c r="S219" s="84">
        <v>10</v>
      </c>
      <c r="T219" s="84">
        <f t="shared" si="43"/>
        <v>60</v>
      </c>
      <c r="U219" s="84" t="str">
        <f t="shared" si="44"/>
        <v>III</v>
      </c>
      <c r="V219" s="114" t="s">
        <v>950</v>
      </c>
      <c r="W219" s="84">
        <v>16</v>
      </c>
      <c r="X219" s="84" t="s">
        <v>634</v>
      </c>
      <c r="Y219" s="84" t="s">
        <v>14</v>
      </c>
      <c r="Z219" s="84" t="s">
        <v>548</v>
      </c>
      <c r="AA219" s="84" t="s">
        <v>548</v>
      </c>
      <c r="AB219" s="84" t="s">
        <v>548</v>
      </c>
      <c r="AC219" s="118" t="s">
        <v>640</v>
      </c>
      <c r="AD219" s="84" t="s">
        <v>641</v>
      </c>
    </row>
    <row r="220" spans="2:30" ht="409.5" x14ac:dyDescent="0.25">
      <c r="B220" s="81" t="s">
        <v>318</v>
      </c>
      <c r="C220" s="97" t="s">
        <v>401</v>
      </c>
      <c r="D220" s="97" t="s">
        <v>405</v>
      </c>
      <c r="E220" s="89" t="s">
        <v>406</v>
      </c>
      <c r="F220" s="80" t="s">
        <v>407</v>
      </c>
      <c r="G220" s="98" t="s">
        <v>323</v>
      </c>
      <c r="H220" s="99"/>
      <c r="I220" s="81" t="s">
        <v>352</v>
      </c>
      <c r="J220" s="80" t="s">
        <v>353</v>
      </c>
      <c r="K220" s="156" t="s">
        <v>979</v>
      </c>
      <c r="L220" s="111" t="s">
        <v>642</v>
      </c>
      <c r="M220" s="111" t="s">
        <v>643</v>
      </c>
      <c r="N220" s="111" t="s">
        <v>644</v>
      </c>
      <c r="O220" s="80">
        <v>1</v>
      </c>
      <c r="P220" s="80">
        <v>1</v>
      </c>
      <c r="Q220" s="80">
        <f t="shared" si="45"/>
        <v>1</v>
      </c>
      <c r="R220" s="80" t="str">
        <f t="shared" si="42"/>
        <v>BAJO</v>
      </c>
      <c r="S220" s="80">
        <v>10</v>
      </c>
      <c r="T220" s="80">
        <f t="shared" si="43"/>
        <v>10</v>
      </c>
      <c r="U220" s="80" t="str">
        <f t="shared" si="44"/>
        <v>IV</v>
      </c>
      <c r="V220" s="80" t="str">
        <f t="shared" si="46"/>
        <v>Aceptable</v>
      </c>
      <c r="W220" s="80">
        <v>16</v>
      </c>
      <c r="X220" s="80" t="s">
        <v>645</v>
      </c>
      <c r="Y220" s="80" t="s">
        <v>14</v>
      </c>
      <c r="Z220" s="80" t="s">
        <v>548</v>
      </c>
      <c r="AA220" s="80" t="s">
        <v>548</v>
      </c>
      <c r="AB220" s="80" t="s">
        <v>548</v>
      </c>
      <c r="AC220" s="123" t="s">
        <v>646</v>
      </c>
      <c r="AD220" s="111" t="s">
        <v>647</v>
      </c>
    </row>
    <row r="221" spans="2:30" ht="409.5" x14ac:dyDescent="0.25">
      <c r="B221" s="81" t="s">
        <v>318</v>
      </c>
      <c r="C221" s="97" t="s">
        <v>401</v>
      </c>
      <c r="D221" s="97" t="s">
        <v>405</v>
      </c>
      <c r="E221" s="89" t="s">
        <v>406</v>
      </c>
      <c r="F221" s="80" t="s">
        <v>407</v>
      </c>
      <c r="G221" s="98" t="s">
        <v>323</v>
      </c>
      <c r="H221" s="99"/>
      <c r="I221" s="81" t="s">
        <v>354</v>
      </c>
      <c r="J221" s="80" t="s">
        <v>353</v>
      </c>
      <c r="K221" s="153" t="s">
        <v>987</v>
      </c>
      <c r="L221" s="111" t="s">
        <v>648</v>
      </c>
      <c r="M221" s="111" t="s">
        <v>643</v>
      </c>
      <c r="N221" s="111" t="s">
        <v>644</v>
      </c>
      <c r="O221" s="80">
        <v>2</v>
      </c>
      <c r="P221" s="80">
        <v>1</v>
      </c>
      <c r="Q221" s="80">
        <f>O221*P221</f>
        <v>2</v>
      </c>
      <c r="R221" s="80" t="str">
        <f t="shared" si="42"/>
        <v>BAJO</v>
      </c>
      <c r="S221" s="80">
        <v>25</v>
      </c>
      <c r="T221" s="80">
        <f t="shared" si="43"/>
        <v>50</v>
      </c>
      <c r="U221" s="80" t="str">
        <f t="shared" si="44"/>
        <v>III</v>
      </c>
      <c r="V221" s="114" t="s">
        <v>950</v>
      </c>
      <c r="W221" s="80">
        <v>16</v>
      </c>
      <c r="X221" s="80" t="s">
        <v>645</v>
      </c>
      <c r="Y221" s="80" t="s">
        <v>14</v>
      </c>
      <c r="Z221" s="80" t="s">
        <v>548</v>
      </c>
      <c r="AA221" s="80" t="s">
        <v>548</v>
      </c>
      <c r="AB221" s="80" t="s">
        <v>548</v>
      </c>
      <c r="AC221" s="123" t="s">
        <v>649</v>
      </c>
      <c r="AD221" s="111" t="s">
        <v>647</v>
      </c>
    </row>
    <row r="222" spans="2:30" ht="409.5" x14ac:dyDescent="0.25">
      <c r="B222" s="81" t="s">
        <v>318</v>
      </c>
      <c r="C222" s="97" t="s">
        <v>401</v>
      </c>
      <c r="D222" s="97" t="s">
        <v>405</v>
      </c>
      <c r="E222" s="89" t="s">
        <v>406</v>
      </c>
      <c r="F222" s="80" t="s">
        <v>407</v>
      </c>
      <c r="G222" s="98" t="s">
        <v>323</v>
      </c>
      <c r="H222" s="99"/>
      <c r="I222" s="81" t="s">
        <v>355</v>
      </c>
      <c r="J222" s="80" t="s">
        <v>353</v>
      </c>
      <c r="K222" s="2" t="s">
        <v>987</v>
      </c>
      <c r="L222" s="111" t="s">
        <v>650</v>
      </c>
      <c r="M222" s="111" t="s">
        <v>643</v>
      </c>
      <c r="N222" s="111" t="s">
        <v>644</v>
      </c>
      <c r="O222" s="80">
        <v>2</v>
      </c>
      <c r="P222" s="80">
        <v>1</v>
      </c>
      <c r="Q222" s="80">
        <f>O222*P222</f>
        <v>2</v>
      </c>
      <c r="R222" s="80" t="str">
        <f t="shared" si="42"/>
        <v>BAJO</v>
      </c>
      <c r="S222" s="80">
        <v>25</v>
      </c>
      <c r="T222" s="80">
        <f t="shared" si="43"/>
        <v>50</v>
      </c>
      <c r="U222" s="80" t="str">
        <f t="shared" si="44"/>
        <v>III</v>
      </c>
      <c r="V222" s="114" t="s">
        <v>950</v>
      </c>
      <c r="W222" s="80">
        <v>16</v>
      </c>
      <c r="X222" s="80" t="s">
        <v>645</v>
      </c>
      <c r="Y222" s="80" t="s">
        <v>14</v>
      </c>
      <c r="Z222" s="80" t="s">
        <v>548</v>
      </c>
      <c r="AA222" s="80" t="s">
        <v>548</v>
      </c>
      <c r="AB222" s="80" t="s">
        <v>548</v>
      </c>
      <c r="AC222" s="124" t="s">
        <v>651</v>
      </c>
      <c r="AD222" s="111" t="s">
        <v>647</v>
      </c>
    </row>
    <row r="223" spans="2:30" ht="409.5" x14ac:dyDescent="0.25">
      <c r="B223" s="81" t="s">
        <v>318</v>
      </c>
      <c r="C223" s="97" t="s">
        <v>401</v>
      </c>
      <c r="D223" s="97" t="s">
        <v>405</v>
      </c>
      <c r="E223" s="89" t="s">
        <v>406</v>
      </c>
      <c r="F223" s="80" t="s">
        <v>407</v>
      </c>
      <c r="G223" s="98" t="s">
        <v>323</v>
      </c>
      <c r="H223" s="99"/>
      <c r="I223" s="81" t="s">
        <v>356</v>
      </c>
      <c r="J223" s="80" t="s">
        <v>353</v>
      </c>
      <c r="K223" s="154" t="s">
        <v>976</v>
      </c>
      <c r="L223" s="111" t="s">
        <v>652</v>
      </c>
      <c r="M223" s="111" t="s">
        <v>643</v>
      </c>
      <c r="N223" s="111" t="s">
        <v>644</v>
      </c>
      <c r="O223" s="80">
        <v>1</v>
      </c>
      <c r="P223" s="80">
        <v>1</v>
      </c>
      <c r="Q223" s="80">
        <f t="shared" si="45"/>
        <v>1</v>
      </c>
      <c r="R223" s="80" t="str">
        <f t="shared" si="42"/>
        <v>BAJO</v>
      </c>
      <c r="S223" s="80">
        <v>10</v>
      </c>
      <c r="T223" s="80">
        <f t="shared" si="43"/>
        <v>10</v>
      </c>
      <c r="U223" s="80" t="str">
        <f t="shared" si="44"/>
        <v>IV</v>
      </c>
      <c r="V223" s="110" t="str">
        <f>IF(U223="IV","Aceptable",IF(U223="III","Aceptable con control existente",IF(U223="II","Aceptable con control especifico", IF(U223="I","No Aceptable",FALSE))))</f>
        <v>Aceptable</v>
      </c>
      <c r="W223" s="80">
        <v>16</v>
      </c>
      <c r="X223" s="80" t="s">
        <v>645</v>
      </c>
      <c r="Y223" s="80" t="s">
        <v>14</v>
      </c>
      <c r="Z223" s="80" t="s">
        <v>548</v>
      </c>
      <c r="AA223" s="80" t="s">
        <v>548</v>
      </c>
      <c r="AB223" s="80" t="s">
        <v>548</v>
      </c>
      <c r="AC223" s="124" t="s">
        <v>653</v>
      </c>
      <c r="AD223" s="111" t="s">
        <v>647</v>
      </c>
    </row>
    <row r="224" spans="2:30" ht="409.5" x14ac:dyDescent="0.25">
      <c r="B224" s="81" t="s">
        <v>318</v>
      </c>
      <c r="C224" s="97" t="s">
        <v>401</v>
      </c>
      <c r="D224" s="88" t="s">
        <v>416</v>
      </c>
      <c r="E224" s="89" t="s">
        <v>417</v>
      </c>
      <c r="F224" s="89" t="s">
        <v>418</v>
      </c>
      <c r="G224" s="98" t="s">
        <v>323</v>
      </c>
      <c r="H224" s="99"/>
      <c r="I224" s="88" t="s">
        <v>324</v>
      </c>
      <c r="J224" s="89" t="s">
        <v>325</v>
      </c>
      <c r="K224" s="117" t="s">
        <v>963</v>
      </c>
      <c r="L224" s="86" t="s">
        <v>548</v>
      </c>
      <c r="M224" s="86" t="s">
        <v>549</v>
      </c>
      <c r="N224" s="86" t="s">
        <v>667</v>
      </c>
      <c r="O224" s="80">
        <v>2</v>
      </c>
      <c r="P224" s="80">
        <v>3</v>
      </c>
      <c r="Q224" s="80">
        <f t="shared" si="45"/>
        <v>6</v>
      </c>
      <c r="R224" s="80" t="str">
        <f t="shared" si="42"/>
        <v>MEDIO</v>
      </c>
      <c r="S224" s="80">
        <v>10</v>
      </c>
      <c r="T224" s="80">
        <f t="shared" si="43"/>
        <v>60</v>
      </c>
      <c r="U224" s="80" t="str">
        <f t="shared" si="44"/>
        <v>III</v>
      </c>
      <c r="V224" s="114" t="s">
        <v>950</v>
      </c>
      <c r="W224" s="89">
        <v>6</v>
      </c>
      <c r="X224" s="111" t="s">
        <v>655</v>
      </c>
      <c r="Y224" s="80" t="s">
        <v>14</v>
      </c>
      <c r="Z224" s="80" t="s">
        <v>548</v>
      </c>
      <c r="AA224" s="80" t="s">
        <v>548</v>
      </c>
      <c r="AB224" s="80" t="s">
        <v>548</v>
      </c>
      <c r="AC224" s="115" t="s">
        <v>691</v>
      </c>
      <c r="AD224" s="80" t="s">
        <v>553</v>
      </c>
    </row>
    <row r="225" spans="2:30" ht="409.5" x14ac:dyDescent="0.25">
      <c r="B225" s="81" t="s">
        <v>318</v>
      </c>
      <c r="C225" s="97" t="s">
        <v>401</v>
      </c>
      <c r="D225" s="88" t="s">
        <v>416</v>
      </c>
      <c r="E225" s="89" t="s">
        <v>417</v>
      </c>
      <c r="F225" s="89" t="s">
        <v>418</v>
      </c>
      <c r="G225" s="98" t="s">
        <v>323</v>
      </c>
      <c r="H225" s="99"/>
      <c r="I225" s="81" t="s">
        <v>419</v>
      </c>
      <c r="J225" s="80" t="s">
        <v>328</v>
      </c>
      <c r="K225" s="153" t="s">
        <v>984</v>
      </c>
      <c r="L225" s="111" t="s">
        <v>548</v>
      </c>
      <c r="M225" s="111" t="s">
        <v>548</v>
      </c>
      <c r="N225" s="111" t="s">
        <v>685</v>
      </c>
      <c r="O225" s="80">
        <v>2</v>
      </c>
      <c r="P225" s="80">
        <v>3</v>
      </c>
      <c r="Q225" s="80">
        <f t="shared" si="45"/>
        <v>6</v>
      </c>
      <c r="R225" s="80" t="str">
        <f t="shared" si="42"/>
        <v>MEDIO</v>
      </c>
      <c r="S225" s="80">
        <v>10</v>
      </c>
      <c r="T225" s="80">
        <f t="shared" si="43"/>
        <v>60</v>
      </c>
      <c r="U225" s="80" t="str">
        <f t="shared" si="44"/>
        <v>III</v>
      </c>
      <c r="V225" s="114" t="s">
        <v>950</v>
      </c>
      <c r="W225" s="80">
        <v>6</v>
      </c>
      <c r="X225" s="111" t="s">
        <v>657</v>
      </c>
      <c r="Y225" s="80" t="s">
        <v>14</v>
      </c>
      <c r="Z225" s="80" t="s">
        <v>548</v>
      </c>
      <c r="AA225" s="80" t="s">
        <v>548</v>
      </c>
      <c r="AB225" s="80" t="s">
        <v>548</v>
      </c>
      <c r="AC225" s="112" t="s">
        <v>556</v>
      </c>
      <c r="AD225" s="80" t="s">
        <v>724</v>
      </c>
    </row>
    <row r="226" spans="2:30" ht="331.5" x14ac:dyDescent="0.25">
      <c r="B226" s="81" t="s">
        <v>318</v>
      </c>
      <c r="C226" s="97" t="s">
        <v>401</v>
      </c>
      <c r="D226" s="88" t="s">
        <v>416</v>
      </c>
      <c r="E226" s="89" t="s">
        <v>417</v>
      </c>
      <c r="F226" s="89" t="s">
        <v>418</v>
      </c>
      <c r="G226" s="98" t="s">
        <v>323</v>
      </c>
      <c r="H226" s="99"/>
      <c r="I226" s="81" t="s">
        <v>330</v>
      </c>
      <c r="J226" s="80" t="s">
        <v>328</v>
      </c>
      <c r="K226" s="80" t="s">
        <v>561</v>
      </c>
      <c r="L226" s="111" t="s">
        <v>558</v>
      </c>
      <c r="M226" s="111" t="s">
        <v>659</v>
      </c>
      <c r="N226" s="111" t="s">
        <v>560</v>
      </c>
      <c r="O226" s="80">
        <v>1</v>
      </c>
      <c r="P226" s="80">
        <v>1</v>
      </c>
      <c r="Q226" s="80">
        <f>O226*P226</f>
        <v>1</v>
      </c>
      <c r="R226" s="80" t="str">
        <f>IF(Q226&lt;=4,"BAJO",IF(Q226&lt;=8,"MEDIO",IF(Q226&lt;=20,"ALTO","MUY ALTO")))</f>
        <v>BAJO</v>
      </c>
      <c r="S226" s="80">
        <v>10</v>
      </c>
      <c r="T226" s="80">
        <f>Q226*S226</f>
        <v>10</v>
      </c>
      <c r="U226" s="80" t="str">
        <f>IF(T226&lt;=20,"IV",IF(T226&lt;=120,"III",IF(T226&lt;=500,"II",IF(T226&lt;=4000,"I",FALSE))))</f>
        <v>IV</v>
      </c>
      <c r="V226" s="110" t="s">
        <v>129</v>
      </c>
      <c r="W226" s="80">
        <v>6</v>
      </c>
      <c r="X226" s="80" t="s">
        <v>974</v>
      </c>
      <c r="Y226" s="80" t="s">
        <v>14</v>
      </c>
      <c r="Z226" s="80" t="s">
        <v>548</v>
      </c>
      <c r="AA226" s="80" t="s">
        <v>548</v>
      </c>
      <c r="AB226" s="80" t="s">
        <v>548</v>
      </c>
      <c r="AC226" s="113" t="s">
        <v>562</v>
      </c>
      <c r="AD226" s="80" t="s">
        <v>557</v>
      </c>
    </row>
    <row r="227" spans="2:30" ht="395.25" x14ac:dyDescent="0.25">
      <c r="B227" s="81" t="s">
        <v>318</v>
      </c>
      <c r="C227" s="97" t="s">
        <v>401</v>
      </c>
      <c r="D227" s="88" t="s">
        <v>416</v>
      </c>
      <c r="E227" s="89" t="s">
        <v>417</v>
      </c>
      <c r="F227" s="89" t="s">
        <v>418</v>
      </c>
      <c r="G227" s="98" t="s">
        <v>323</v>
      </c>
      <c r="H227" s="99"/>
      <c r="I227" s="81" t="s">
        <v>332</v>
      </c>
      <c r="J227" s="80" t="s">
        <v>328</v>
      </c>
      <c r="K227" s="153" t="s">
        <v>985</v>
      </c>
      <c r="L227" s="111" t="s">
        <v>548</v>
      </c>
      <c r="M227" s="111" t="s">
        <v>692</v>
      </c>
      <c r="N227" s="111" t="s">
        <v>686</v>
      </c>
      <c r="O227" s="80">
        <v>2</v>
      </c>
      <c r="P227" s="80">
        <v>3</v>
      </c>
      <c r="Q227" s="80">
        <f t="shared" ref="Q227:Q231" si="47">O227*P227</f>
        <v>6</v>
      </c>
      <c r="R227" s="80" t="str">
        <f t="shared" ref="R227:R231" si="48">IF(Q227&lt;=4,"BAJO",IF(Q227&lt;=8,"MEDIO",IF(Q227&lt;=20,"ALTO","MUY ALTO")))</f>
        <v>MEDIO</v>
      </c>
      <c r="S227" s="80">
        <v>10</v>
      </c>
      <c r="T227" s="80">
        <f t="shared" ref="T227:T231" si="49">Q227*S227</f>
        <v>60</v>
      </c>
      <c r="U227" s="80" t="str">
        <f t="shared" ref="U227:U231" si="50">IF(T227&lt;=20,"IV",IF(T227&lt;=120,"III",IF(T227&lt;=500,"II",IF(T227&lt;=4000,"I",FALSE))))</f>
        <v>III</v>
      </c>
      <c r="V227" s="114" t="s">
        <v>950</v>
      </c>
      <c r="W227" s="80">
        <v>6</v>
      </c>
      <c r="X227" s="80" t="s">
        <v>566</v>
      </c>
      <c r="Y227" s="80" t="s">
        <v>14</v>
      </c>
      <c r="Z227" s="80" t="s">
        <v>548</v>
      </c>
      <c r="AA227" s="80" t="s">
        <v>548</v>
      </c>
      <c r="AB227" s="80" t="s">
        <v>548</v>
      </c>
      <c r="AC227" s="115" t="s">
        <v>696</v>
      </c>
      <c r="AD227" s="80" t="s">
        <v>557</v>
      </c>
    </row>
    <row r="228" spans="2:30" ht="280.5" x14ac:dyDescent="0.25">
      <c r="B228" s="81" t="s">
        <v>318</v>
      </c>
      <c r="C228" s="97" t="s">
        <v>401</v>
      </c>
      <c r="D228" s="88" t="s">
        <v>416</v>
      </c>
      <c r="E228" s="89" t="s">
        <v>417</v>
      </c>
      <c r="F228" s="89" t="s">
        <v>418</v>
      </c>
      <c r="G228" s="98" t="s">
        <v>323</v>
      </c>
      <c r="H228" s="99"/>
      <c r="I228" s="81" t="s">
        <v>408</v>
      </c>
      <c r="J228" s="80" t="s">
        <v>328</v>
      </c>
      <c r="K228" s="117" t="s">
        <v>982</v>
      </c>
      <c r="L228" s="111" t="s">
        <v>698</v>
      </c>
      <c r="M228" s="111" t="s">
        <v>586</v>
      </c>
      <c r="N228" s="111" t="s">
        <v>699</v>
      </c>
      <c r="O228" s="80">
        <v>2</v>
      </c>
      <c r="P228" s="80">
        <v>3</v>
      </c>
      <c r="Q228" s="80">
        <f t="shared" si="47"/>
        <v>6</v>
      </c>
      <c r="R228" s="80" t="str">
        <f t="shared" si="48"/>
        <v>MEDIO</v>
      </c>
      <c r="S228" s="80">
        <v>10</v>
      </c>
      <c r="T228" s="80">
        <f t="shared" si="49"/>
        <v>60</v>
      </c>
      <c r="U228" s="80" t="str">
        <f t="shared" si="50"/>
        <v>III</v>
      </c>
      <c r="V228" s="114" t="s">
        <v>950</v>
      </c>
      <c r="W228" s="80">
        <v>6</v>
      </c>
      <c r="X228" s="80" t="s">
        <v>983</v>
      </c>
      <c r="Y228" s="80" t="s">
        <v>14</v>
      </c>
      <c r="Z228" s="80" t="s">
        <v>548</v>
      </c>
      <c r="AA228" s="80" t="s">
        <v>548</v>
      </c>
      <c r="AB228" s="80" t="s">
        <v>548</v>
      </c>
      <c r="AC228" s="115" t="s">
        <v>700</v>
      </c>
      <c r="AD228" s="80" t="s">
        <v>701</v>
      </c>
    </row>
    <row r="229" spans="2:30" ht="409.5" x14ac:dyDescent="0.25">
      <c r="B229" s="81" t="s">
        <v>318</v>
      </c>
      <c r="C229" s="97" t="s">
        <v>401</v>
      </c>
      <c r="D229" s="88" t="s">
        <v>416</v>
      </c>
      <c r="E229" s="89" t="s">
        <v>417</v>
      </c>
      <c r="F229" s="89" t="s">
        <v>418</v>
      </c>
      <c r="G229" s="98" t="s">
        <v>323</v>
      </c>
      <c r="H229" s="99"/>
      <c r="I229" s="81" t="s">
        <v>420</v>
      </c>
      <c r="J229" s="80" t="s">
        <v>328</v>
      </c>
      <c r="K229" s="154" t="s">
        <v>988</v>
      </c>
      <c r="L229" s="117" t="s">
        <v>678</v>
      </c>
      <c r="M229" s="111" t="s">
        <v>725</v>
      </c>
      <c r="N229" s="111" t="s">
        <v>726</v>
      </c>
      <c r="O229" s="80">
        <v>2</v>
      </c>
      <c r="P229" s="80">
        <v>3</v>
      </c>
      <c r="Q229" s="80">
        <f t="shared" si="47"/>
        <v>6</v>
      </c>
      <c r="R229" s="80" t="str">
        <f t="shared" si="48"/>
        <v>MEDIO</v>
      </c>
      <c r="S229" s="80">
        <v>10</v>
      </c>
      <c r="T229" s="80">
        <f t="shared" si="49"/>
        <v>60</v>
      </c>
      <c r="U229" s="80" t="str">
        <f t="shared" si="50"/>
        <v>III</v>
      </c>
      <c r="V229" s="114" t="s">
        <v>950</v>
      </c>
      <c r="W229" s="80">
        <v>6</v>
      </c>
      <c r="X229" s="111" t="s">
        <v>727</v>
      </c>
      <c r="Y229" s="80" t="s">
        <v>14</v>
      </c>
      <c r="Z229" s="80" t="s">
        <v>548</v>
      </c>
      <c r="AA229" s="80" t="s">
        <v>548</v>
      </c>
      <c r="AB229" s="80" t="s">
        <v>548</v>
      </c>
      <c r="AC229" s="115" t="s">
        <v>728</v>
      </c>
      <c r="AD229" s="80" t="s">
        <v>729</v>
      </c>
    </row>
    <row r="230" spans="2:30" ht="409.5" x14ac:dyDescent="0.25">
      <c r="B230" s="81" t="s">
        <v>318</v>
      </c>
      <c r="C230" s="97" t="s">
        <v>401</v>
      </c>
      <c r="D230" s="88" t="s">
        <v>416</v>
      </c>
      <c r="E230" s="89" t="s">
        <v>417</v>
      </c>
      <c r="F230" s="89" t="s">
        <v>418</v>
      </c>
      <c r="G230" s="98" t="s">
        <v>323</v>
      </c>
      <c r="H230" s="99"/>
      <c r="I230" s="81" t="s">
        <v>421</v>
      </c>
      <c r="J230" s="80" t="s">
        <v>422</v>
      </c>
      <c r="K230" s="117" t="s">
        <v>973</v>
      </c>
      <c r="L230" s="111" t="s">
        <v>548</v>
      </c>
      <c r="M230" s="111" t="s">
        <v>702</v>
      </c>
      <c r="N230" s="111" t="s">
        <v>703</v>
      </c>
      <c r="O230" s="80">
        <v>2</v>
      </c>
      <c r="P230" s="80">
        <v>3</v>
      </c>
      <c r="Q230" s="80">
        <f t="shared" si="47"/>
        <v>6</v>
      </c>
      <c r="R230" s="80" t="str">
        <f t="shared" si="48"/>
        <v>MEDIO</v>
      </c>
      <c r="S230" s="80">
        <v>10</v>
      </c>
      <c r="T230" s="80">
        <f t="shared" si="49"/>
        <v>60</v>
      </c>
      <c r="U230" s="80" t="str">
        <f t="shared" si="50"/>
        <v>III</v>
      </c>
      <c r="V230" s="114" t="s">
        <v>950</v>
      </c>
      <c r="W230" s="80">
        <v>6</v>
      </c>
      <c r="X230" s="80" t="s">
        <v>704</v>
      </c>
      <c r="Y230" s="80" t="s">
        <v>14</v>
      </c>
      <c r="Z230" s="80" t="s">
        <v>548</v>
      </c>
      <c r="AA230" s="80" t="s">
        <v>548</v>
      </c>
      <c r="AB230" s="80" t="s">
        <v>548</v>
      </c>
      <c r="AC230" s="115" t="s">
        <v>705</v>
      </c>
      <c r="AD230" s="80" t="s">
        <v>730</v>
      </c>
    </row>
    <row r="231" spans="2:30" ht="409.5" x14ac:dyDescent="0.25">
      <c r="B231" s="81" t="s">
        <v>318</v>
      </c>
      <c r="C231" s="97" t="s">
        <v>401</v>
      </c>
      <c r="D231" s="88" t="s">
        <v>416</v>
      </c>
      <c r="E231" s="89" t="s">
        <v>417</v>
      </c>
      <c r="F231" s="89" t="s">
        <v>418</v>
      </c>
      <c r="G231" s="98" t="s">
        <v>323</v>
      </c>
      <c r="H231" s="99"/>
      <c r="I231" s="81" t="s">
        <v>423</v>
      </c>
      <c r="J231" s="80" t="s">
        <v>422</v>
      </c>
      <c r="K231" s="117" t="s">
        <v>973</v>
      </c>
      <c r="L231" s="111" t="s">
        <v>548</v>
      </c>
      <c r="M231" s="111" t="s">
        <v>702</v>
      </c>
      <c r="N231" s="111" t="s">
        <v>703</v>
      </c>
      <c r="O231" s="80">
        <v>2</v>
      </c>
      <c r="P231" s="80">
        <v>3</v>
      </c>
      <c r="Q231" s="80">
        <f t="shared" si="47"/>
        <v>6</v>
      </c>
      <c r="R231" s="80" t="str">
        <f t="shared" si="48"/>
        <v>MEDIO</v>
      </c>
      <c r="S231" s="80">
        <v>10</v>
      </c>
      <c r="T231" s="80">
        <f t="shared" si="49"/>
        <v>60</v>
      </c>
      <c r="U231" s="80" t="str">
        <f t="shared" si="50"/>
        <v>III</v>
      </c>
      <c r="V231" s="114" t="s">
        <v>950</v>
      </c>
      <c r="W231" s="80">
        <v>6</v>
      </c>
      <c r="X231" s="111" t="s">
        <v>731</v>
      </c>
      <c r="Y231" s="80" t="s">
        <v>14</v>
      </c>
      <c r="Z231" s="80" t="s">
        <v>548</v>
      </c>
      <c r="AA231" s="80" t="s">
        <v>548</v>
      </c>
      <c r="AB231" s="80" t="s">
        <v>548</v>
      </c>
      <c r="AC231" s="115" t="s">
        <v>705</v>
      </c>
      <c r="AD231" s="80" t="s">
        <v>732</v>
      </c>
    </row>
    <row r="232" spans="2:30" ht="409.5" x14ac:dyDescent="0.25">
      <c r="B232" s="81" t="s">
        <v>318</v>
      </c>
      <c r="C232" s="97" t="s">
        <v>401</v>
      </c>
      <c r="D232" s="88" t="s">
        <v>416</v>
      </c>
      <c r="E232" s="89" t="s">
        <v>417</v>
      </c>
      <c r="F232" s="89" t="s">
        <v>418</v>
      </c>
      <c r="G232" s="98" t="s">
        <v>323</v>
      </c>
      <c r="H232" s="99"/>
      <c r="I232" s="81" t="s">
        <v>411</v>
      </c>
      <c r="J232" s="80" t="s">
        <v>422</v>
      </c>
      <c r="K232" s="154" t="s">
        <v>980</v>
      </c>
      <c r="L232" s="111" t="s">
        <v>548</v>
      </c>
      <c r="M232" s="111" t="s">
        <v>702</v>
      </c>
      <c r="N232" s="111" t="s">
        <v>703</v>
      </c>
      <c r="O232" s="80">
        <v>1</v>
      </c>
      <c r="P232" s="80">
        <v>1</v>
      </c>
      <c r="Q232" s="80">
        <f>O232*P232</f>
        <v>1</v>
      </c>
      <c r="R232" s="80" t="str">
        <f>IF(Q232&lt;=4,"BAJO",IF(Q232&lt;=8,"MEDIO",IF(Q232&lt;=20,"ALTO","MUY ALTO")))</f>
        <v>BAJO</v>
      </c>
      <c r="S232" s="80">
        <v>10</v>
      </c>
      <c r="T232" s="80">
        <f>Q232*S232</f>
        <v>10</v>
      </c>
      <c r="U232" s="80" t="str">
        <f>IF(T232&lt;=20,"IV",IF(T232&lt;=120,"III",IF(T232&lt;=500,"II",IF(T232&lt;=4000,"I",FALSE))))</f>
        <v>IV</v>
      </c>
      <c r="V232" s="110" t="s">
        <v>129</v>
      </c>
      <c r="W232" s="80">
        <v>6</v>
      </c>
      <c r="X232" s="111" t="s">
        <v>707</v>
      </c>
      <c r="Y232" s="80" t="s">
        <v>14</v>
      </c>
      <c r="Z232" s="80" t="s">
        <v>548</v>
      </c>
      <c r="AA232" s="80" t="s">
        <v>548</v>
      </c>
      <c r="AB232" s="80" t="s">
        <v>548</v>
      </c>
      <c r="AC232" s="115" t="s">
        <v>705</v>
      </c>
      <c r="AD232" s="80" t="s">
        <v>708</v>
      </c>
    </row>
    <row r="233" spans="2:30" ht="409.5" x14ac:dyDescent="0.25">
      <c r="B233" s="81" t="s">
        <v>318</v>
      </c>
      <c r="C233" s="97" t="s">
        <v>401</v>
      </c>
      <c r="D233" s="88" t="s">
        <v>416</v>
      </c>
      <c r="E233" s="89" t="s">
        <v>417</v>
      </c>
      <c r="F233" s="89" t="s">
        <v>418</v>
      </c>
      <c r="G233" s="98" t="s">
        <v>323</v>
      </c>
      <c r="H233" s="99"/>
      <c r="I233" s="81" t="s">
        <v>424</v>
      </c>
      <c r="J233" s="80" t="s">
        <v>422</v>
      </c>
      <c r="K233" s="80" t="s">
        <v>561</v>
      </c>
      <c r="L233" s="111" t="s">
        <v>548</v>
      </c>
      <c r="M233" s="111" t="s">
        <v>702</v>
      </c>
      <c r="N233" s="111" t="s">
        <v>703</v>
      </c>
      <c r="O233" s="87">
        <v>4</v>
      </c>
      <c r="P233" s="87">
        <v>4</v>
      </c>
      <c r="Q233" s="87">
        <f>O233*P233</f>
        <v>16</v>
      </c>
      <c r="R233" s="87" t="str">
        <f t="shared" ref="R233:R255" si="51">IF(Q233&lt;=4,"BAJO",IF(Q233&lt;=8,"MEDIO",IF(Q233&lt;=20,"ALTO","MUY ALTO")))</f>
        <v>ALTO</v>
      </c>
      <c r="S233" s="87">
        <v>25</v>
      </c>
      <c r="T233" s="87">
        <f t="shared" ref="T233:T255" si="52">Q233*S233</f>
        <v>400</v>
      </c>
      <c r="U233" s="87" t="str">
        <f t="shared" ref="U233:U255" si="53">IF(T233&lt;=20,"IV",IF(T233&lt;=120,"III",IF(T233&lt;=500,"II",IF(T233&lt;=4000,"I",FALSE))))</f>
        <v>II</v>
      </c>
      <c r="V233" s="87" t="s">
        <v>709</v>
      </c>
      <c r="W233" s="87">
        <v>6</v>
      </c>
      <c r="X233" s="80" t="s">
        <v>974</v>
      </c>
      <c r="Y233" s="87" t="s">
        <v>14</v>
      </c>
      <c r="Z233" s="87" t="s">
        <v>548</v>
      </c>
      <c r="AA233" s="87" t="s">
        <v>548</v>
      </c>
      <c r="AB233" s="87" t="s">
        <v>548</v>
      </c>
      <c r="AC233" s="115" t="s">
        <v>705</v>
      </c>
      <c r="AD233" s="87" t="s">
        <v>733</v>
      </c>
    </row>
    <row r="234" spans="2:30" ht="409.5" x14ac:dyDescent="0.25">
      <c r="B234" s="81" t="s">
        <v>318</v>
      </c>
      <c r="C234" s="97" t="s">
        <v>401</v>
      </c>
      <c r="D234" s="88" t="s">
        <v>416</v>
      </c>
      <c r="E234" s="89" t="s">
        <v>417</v>
      </c>
      <c r="F234" s="89" t="s">
        <v>418</v>
      </c>
      <c r="G234" s="98" t="s">
        <v>323</v>
      </c>
      <c r="H234" s="99"/>
      <c r="I234" s="81" t="s">
        <v>334</v>
      </c>
      <c r="J234" s="80" t="s">
        <v>335</v>
      </c>
      <c r="K234" s="153" t="s">
        <v>967</v>
      </c>
      <c r="L234" s="111" t="s">
        <v>572</v>
      </c>
      <c r="M234" s="111" t="s">
        <v>578</v>
      </c>
      <c r="N234" s="111" t="s">
        <v>574</v>
      </c>
      <c r="O234" s="80">
        <v>2</v>
      </c>
      <c r="P234" s="80">
        <v>3</v>
      </c>
      <c r="Q234" s="80">
        <f t="shared" ref="Q234:Q236" si="54">O234*P234</f>
        <v>6</v>
      </c>
      <c r="R234" s="80" t="str">
        <f t="shared" si="51"/>
        <v>MEDIO</v>
      </c>
      <c r="S234" s="80">
        <v>10</v>
      </c>
      <c r="T234" s="80">
        <f t="shared" si="52"/>
        <v>60</v>
      </c>
      <c r="U234" s="80" t="str">
        <f t="shared" si="53"/>
        <v>III</v>
      </c>
      <c r="V234" s="114" t="s">
        <v>950</v>
      </c>
      <c r="W234" s="80">
        <v>6</v>
      </c>
      <c r="X234" s="80" t="s">
        <v>575</v>
      </c>
      <c r="Y234" s="80" t="s">
        <v>14</v>
      </c>
      <c r="Z234" s="80" t="s">
        <v>548</v>
      </c>
      <c r="AA234" s="80" t="s">
        <v>548</v>
      </c>
      <c r="AB234" s="80" t="s">
        <v>548</v>
      </c>
      <c r="AC234" s="115" t="s">
        <v>576</v>
      </c>
      <c r="AD234" s="80" t="s">
        <v>577</v>
      </c>
    </row>
    <row r="235" spans="2:30" ht="409.5" x14ac:dyDescent="0.25">
      <c r="B235" s="81" t="s">
        <v>318</v>
      </c>
      <c r="C235" s="97" t="s">
        <v>401</v>
      </c>
      <c r="D235" s="88" t="s">
        <v>416</v>
      </c>
      <c r="E235" s="89" t="s">
        <v>417</v>
      </c>
      <c r="F235" s="89" t="s">
        <v>418</v>
      </c>
      <c r="G235" s="98" t="s">
        <v>323</v>
      </c>
      <c r="H235" s="99"/>
      <c r="I235" s="81" t="s">
        <v>336</v>
      </c>
      <c r="J235" s="80" t="s">
        <v>335</v>
      </c>
      <c r="K235" s="153" t="s">
        <v>975</v>
      </c>
      <c r="L235" s="111" t="s">
        <v>572</v>
      </c>
      <c r="M235" s="111" t="s">
        <v>578</v>
      </c>
      <c r="N235" s="111" t="s">
        <v>574</v>
      </c>
      <c r="O235" s="80">
        <v>2</v>
      </c>
      <c r="P235" s="80">
        <v>3</v>
      </c>
      <c r="Q235" s="80">
        <f t="shared" si="54"/>
        <v>6</v>
      </c>
      <c r="R235" s="80" t="str">
        <f t="shared" si="51"/>
        <v>MEDIO</v>
      </c>
      <c r="S235" s="80">
        <v>10</v>
      </c>
      <c r="T235" s="80">
        <f t="shared" si="52"/>
        <v>60</v>
      </c>
      <c r="U235" s="80" t="str">
        <f t="shared" si="53"/>
        <v>III</v>
      </c>
      <c r="V235" s="114" t="s">
        <v>950</v>
      </c>
      <c r="W235" s="80">
        <v>6</v>
      </c>
      <c r="X235" s="80" t="s">
        <v>575</v>
      </c>
      <c r="Y235" s="80" t="s">
        <v>14</v>
      </c>
      <c r="Z235" s="80" t="s">
        <v>548</v>
      </c>
      <c r="AA235" s="80" t="s">
        <v>548</v>
      </c>
      <c r="AB235" s="80" t="s">
        <v>548</v>
      </c>
      <c r="AC235" s="115" t="s">
        <v>576</v>
      </c>
      <c r="AD235" s="80" t="s">
        <v>577</v>
      </c>
    </row>
    <row r="236" spans="2:30" ht="409.5" x14ac:dyDescent="0.25">
      <c r="B236" s="81" t="s">
        <v>318</v>
      </c>
      <c r="C236" s="97" t="s">
        <v>401</v>
      </c>
      <c r="D236" s="88" t="s">
        <v>416</v>
      </c>
      <c r="E236" s="89" t="s">
        <v>417</v>
      </c>
      <c r="F236" s="89" t="s">
        <v>418</v>
      </c>
      <c r="G236" s="98" t="s">
        <v>323</v>
      </c>
      <c r="H236" s="99"/>
      <c r="I236" s="81" t="s">
        <v>338</v>
      </c>
      <c r="J236" s="80" t="s">
        <v>335</v>
      </c>
      <c r="K236" s="153" t="s">
        <v>975</v>
      </c>
      <c r="L236" s="111" t="s">
        <v>572</v>
      </c>
      <c r="M236" s="111" t="s">
        <v>578</v>
      </c>
      <c r="N236" s="111" t="s">
        <v>574</v>
      </c>
      <c r="O236" s="80">
        <v>2</v>
      </c>
      <c r="P236" s="80">
        <v>3</v>
      </c>
      <c r="Q236" s="80">
        <f t="shared" si="54"/>
        <v>6</v>
      </c>
      <c r="R236" s="80" t="str">
        <f t="shared" si="51"/>
        <v>MEDIO</v>
      </c>
      <c r="S236" s="80">
        <v>10</v>
      </c>
      <c r="T236" s="80">
        <f t="shared" si="52"/>
        <v>60</v>
      </c>
      <c r="U236" s="80" t="str">
        <f t="shared" si="53"/>
        <v>III</v>
      </c>
      <c r="V236" s="114" t="s">
        <v>950</v>
      </c>
      <c r="W236" s="80">
        <v>6</v>
      </c>
      <c r="X236" s="80" t="s">
        <v>575</v>
      </c>
      <c r="Y236" s="80" t="s">
        <v>14</v>
      </c>
      <c r="Z236" s="80" t="s">
        <v>548</v>
      </c>
      <c r="AA236" s="80" t="s">
        <v>548</v>
      </c>
      <c r="AB236" s="80" t="s">
        <v>548</v>
      </c>
      <c r="AC236" s="115" t="s">
        <v>576</v>
      </c>
      <c r="AD236" s="80" t="s">
        <v>577</v>
      </c>
    </row>
    <row r="237" spans="2:30" ht="409.5" x14ac:dyDescent="0.25">
      <c r="B237" s="83" t="s">
        <v>318</v>
      </c>
      <c r="C237" s="100" t="s">
        <v>401</v>
      </c>
      <c r="D237" s="101" t="s">
        <v>416</v>
      </c>
      <c r="E237" s="92" t="s">
        <v>417</v>
      </c>
      <c r="F237" s="92" t="s">
        <v>418</v>
      </c>
      <c r="G237" s="102" t="s">
        <v>323</v>
      </c>
      <c r="H237" s="103"/>
      <c r="I237" s="83" t="s">
        <v>339</v>
      </c>
      <c r="J237" s="84" t="s">
        <v>340</v>
      </c>
      <c r="K237" s="153" t="s">
        <v>964</v>
      </c>
      <c r="L237" s="117" t="s">
        <v>676</v>
      </c>
      <c r="M237" s="117" t="s">
        <v>580</v>
      </c>
      <c r="N237" s="117" t="s">
        <v>677</v>
      </c>
      <c r="O237" s="84">
        <v>4</v>
      </c>
      <c r="P237" s="84">
        <v>4</v>
      </c>
      <c r="Q237" s="84">
        <f>O237*P237</f>
        <v>16</v>
      </c>
      <c r="R237" s="84" t="str">
        <f t="shared" si="51"/>
        <v>ALTO</v>
      </c>
      <c r="S237" s="84">
        <v>25</v>
      </c>
      <c r="T237" s="84">
        <f t="shared" si="52"/>
        <v>400</v>
      </c>
      <c r="U237" s="84" t="str">
        <f t="shared" si="53"/>
        <v>II</v>
      </c>
      <c r="V237" s="137" t="s">
        <v>709</v>
      </c>
      <c r="W237" s="84">
        <v>6</v>
      </c>
      <c r="X237" s="84" t="s">
        <v>582</v>
      </c>
      <c r="Y237" s="84" t="s">
        <v>14</v>
      </c>
      <c r="Z237" s="84" t="s">
        <v>548</v>
      </c>
      <c r="AA237" s="84" t="s">
        <v>548</v>
      </c>
      <c r="AB237" s="84" t="s">
        <v>583</v>
      </c>
      <c r="AC237" s="118" t="s">
        <v>680</v>
      </c>
      <c r="AD237" s="84" t="s">
        <v>577</v>
      </c>
    </row>
    <row r="238" spans="2:30" ht="409.5" x14ac:dyDescent="0.25">
      <c r="B238" s="83" t="s">
        <v>318</v>
      </c>
      <c r="C238" s="100" t="s">
        <v>401</v>
      </c>
      <c r="D238" s="101" t="s">
        <v>416</v>
      </c>
      <c r="E238" s="92" t="s">
        <v>417</v>
      </c>
      <c r="F238" s="92" t="s">
        <v>418</v>
      </c>
      <c r="G238" s="102" t="s">
        <v>323</v>
      </c>
      <c r="H238" s="103"/>
      <c r="I238" s="83" t="s">
        <v>413</v>
      </c>
      <c r="J238" s="84" t="s">
        <v>340</v>
      </c>
      <c r="K238" s="153" t="s">
        <v>964</v>
      </c>
      <c r="L238" s="117" t="s">
        <v>678</v>
      </c>
      <c r="M238" s="117" t="s">
        <v>586</v>
      </c>
      <c r="N238" s="117" t="s">
        <v>679</v>
      </c>
      <c r="O238" s="84">
        <v>2</v>
      </c>
      <c r="P238" s="84">
        <v>3</v>
      </c>
      <c r="Q238" s="84">
        <f t="shared" ref="Q238" si="55">O238*P238</f>
        <v>6</v>
      </c>
      <c r="R238" s="84" t="str">
        <f t="shared" si="51"/>
        <v>MEDIO</v>
      </c>
      <c r="S238" s="84">
        <v>10</v>
      </c>
      <c r="T238" s="84">
        <f t="shared" si="52"/>
        <v>60</v>
      </c>
      <c r="U238" s="84" t="str">
        <f t="shared" si="53"/>
        <v>III</v>
      </c>
      <c r="V238" s="114" t="s">
        <v>950</v>
      </c>
      <c r="W238" s="84">
        <v>6</v>
      </c>
      <c r="X238" s="84" t="s">
        <v>582</v>
      </c>
      <c r="Y238" s="84" t="s">
        <v>14</v>
      </c>
      <c r="Z238" s="84" t="s">
        <v>548</v>
      </c>
      <c r="AA238" s="84" t="s">
        <v>548</v>
      </c>
      <c r="AB238" s="84" t="s">
        <v>583</v>
      </c>
      <c r="AC238" s="118" t="s">
        <v>710</v>
      </c>
      <c r="AD238" s="84" t="s">
        <v>577</v>
      </c>
    </row>
    <row r="239" spans="2:30" ht="409.5" x14ac:dyDescent="0.25">
      <c r="B239" s="83" t="s">
        <v>318</v>
      </c>
      <c r="C239" s="100" t="s">
        <v>401</v>
      </c>
      <c r="D239" s="101" t="s">
        <v>416</v>
      </c>
      <c r="E239" s="92" t="s">
        <v>417</v>
      </c>
      <c r="F239" s="92" t="s">
        <v>418</v>
      </c>
      <c r="G239" s="102" t="s">
        <v>323</v>
      </c>
      <c r="H239" s="103"/>
      <c r="I239" s="83" t="s">
        <v>389</v>
      </c>
      <c r="J239" s="84" t="s">
        <v>340</v>
      </c>
      <c r="K239" s="117" t="s">
        <v>965</v>
      </c>
      <c r="L239" s="117" t="s">
        <v>734</v>
      </c>
      <c r="M239" s="117" t="s">
        <v>661</v>
      </c>
      <c r="N239" s="117" t="s">
        <v>662</v>
      </c>
      <c r="O239" s="84">
        <v>2</v>
      </c>
      <c r="P239" s="84">
        <v>3</v>
      </c>
      <c r="Q239" s="84">
        <f>O239*P239</f>
        <v>6</v>
      </c>
      <c r="R239" s="84" t="str">
        <f t="shared" si="51"/>
        <v>MEDIO</v>
      </c>
      <c r="S239" s="84">
        <v>25</v>
      </c>
      <c r="T239" s="84">
        <f t="shared" si="52"/>
        <v>150</v>
      </c>
      <c r="U239" s="84" t="str">
        <f t="shared" si="53"/>
        <v>II</v>
      </c>
      <c r="V239" s="137" t="s">
        <v>709</v>
      </c>
      <c r="W239" s="84">
        <v>6</v>
      </c>
      <c r="X239" s="84" t="s">
        <v>588</v>
      </c>
      <c r="Y239" s="84" t="s">
        <v>14</v>
      </c>
      <c r="Z239" s="84" t="s">
        <v>548</v>
      </c>
      <c r="AA239" s="84" t="s">
        <v>548</v>
      </c>
      <c r="AB239" s="84" t="s">
        <v>583</v>
      </c>
      <c r="AC239" s="118" t="s">
        <v>589</v>
      </c>
      <c r="AD239" s="84" t="s">
        <v>577</v>
      </c>
    </row>
    <row r="240" spans="2:30" ht="409.5" x14ac:dyDescent="0.25">
      <c r="B240" s="83" t="s">
        <v>318</v>
      </c>
      <c r="C240" s="100" t="s">
        <v>401</v>
      </c>
      <c r="D240" s="101" t="s">
        <v>416</v>
      </c>
      <c r="E240" s="92" t="s">
        <v>417</v>
      </c>
      <c r="F240" s="92" t="s">
        <v>418</v>
      </c>
      <c r="G240" s="102" t="s">
        <v>323</v>
      </c>
      <c r="H240" s="103"/>
      <c r="I240" s="83" t="s">
        <v>414</v>
      </c>
      <c r="J240" s="84" t="s">
        <v>343</v>
      </c>
      <c r="K240" s="153" t="s">
        <v>977</v>
      </c>
      <c r="L240" s="117" t="s">
        <v>548</v>
      </c>
      <c r="M240" s="117" t="s">
        <v>711</v>
      </c>
      <c r="N240" s="117" t="s">
        <v>735</v>
      </c>
      <c r="O240" s="84">
        <v>2</v>
      </c>
      <c r="P240" s="84">
        <v>4</v>
      </c>
      <c r="Q240" s="84">
        <f t="shared" ref="Q240:Q253" si="56">O240*P240</f>
        <v>8</v>
      </c>
      <c r="R240" s="84" t="str">
        <f t="shared" si="51"/>
        <v>MEDIO</v>
      </c>
      <c r="S240" s="84">
        <v>25</v>
      </c>
      <c r="T240" s="84">
        <f t="shared" si="52"/>
        <v>200</v>
      </c>
      <c r="U240" s="84" t="str">
        <f t="shared" si="53"/>
        <v>II</v>
      </c>
      <c r="V240" s="84" t="str">
        <f t="shared" ref="V240:V253" si="57">IF(U240="IV","Aceptable",IF(U240="III","Aceptable con control existente",IF(U240="II","Aceptable con control especifico", IF(U240="I","No Aceptable",FALSE))))</f>
        <v>Aceptable con control especifico</v>
      </c>
      <c r="W240" s="84">
        <v>6</v>
      </c>
      <c r="X240" s="84" t="s">
        <v>978</v>
      </c>
      <c r="Y240" s="84" t="s">
        <v>14</v>
      </c>
      <c r="Z240" s="84" t="s">
        <v>592</v>
      </c>
      <c r="AA240" s="84" t="s">
        <v>713</v>
      </c>
      <c r="AB240" s="84" t="s">
        <v>548</v>
      </c>
      <c r="AC240" s="118" t="s">
        <v>714</v>
      </c>
      <c r="AD240" s="84" t="s">
        <v>715</v>
      </c>
    </row>
    <row r="241" spans="2:30" ht="409.5" x14ac:dyDescent="0.25">
      <c r="B241" s="83" t="s">
        <v>318</v>
      </c>
      <c r="C241" s="100" t="s">
        <v>401</v>
      </c>
      <c r="D241" s="101" t="s">
        <v>416</v>
      </c>
      <c r="E241" s="92" t="s">
        <v>417</v>
      </c>
      <c r="F241" s="92" t="s">
        <v>418</v>
      </c>
      <c r="G241" s="102" t="s">
        <v>323</v>
      </c>
      <c r="H241" s="103"/>
      <c r="I241" s="83" t="s">
        <v>425</v>
      </c>
      <c r="J241" s="84" t="s">
        <v>343</v>
      </c>
      <c r="K241" s="154" t="s">
        <v>969</v>
      </c>
      <c r="L241" s="121" t="s">
        <v>716</v>
      </c>
      <c r="M241" s="121" t="s">
        <v>597</v>
      </c>
      <c r="N241" s="121" t="s">
        <v>717</v>
      </c>
      <c r="O241" s="84">
        <v>1</v>
      </c>
      <c r="P241" s="84">
        <v>3</v>
      </c>
      <c r="Q241" s="84">
        <f>O241*P241</f>
        <v>3</v>
      </c>
      <c r="R241" s="84" t="str">
        <f t="shared" si="51"/>
        <v>BAJO</v>
      </c>
      <c r="S241" s="84">
        <v>100</v>
      </c>
      <c r="T241" s="84">
        <f t="shared" si="52"/>
        <v>300</v>
      </c>
      <c r="U241" s="84" t="str">
        <f t="shared" si="53"/>
        <v>II</v>
      </c>
      <c r="V241" s="84" t="str">
        <f t="shared" si="57"/>
        <v>Aceptable con control especifico</v>
      </c>
      <c r="W241" s="84">
        <v>6</v>
      </c>
      <c r="X241" s="84" t="s">
        <v>599</v>
      </c>
      <c r="Y241" s="84" t="s">
        <v>14</v>
      </c>
      <c r="Z241" s="84" t="s">
        <v>600</v>
      </c>
      <c r="AA241" s="84" t="s">
        <v>601</v>
      </c>
      <c r="AB241" s="84" t="s">
        <v>602</v>
      </c>
      <c r="AC241" s="118" t="s">
        <v>694</v>
      </c>
      <c r="AD241" s="84" t="s">
        <v>736</v>
      </c>
    </row>
    <row r="242" spans="2:30" ht="409.5" x14ac:dyDescent="0.25">
      <c r="B242" s="83" t="s">
        <v>318</v>
      </c>
      <c r="C242" s="100" t="s">
        <v>401</v>
      </c>
      <c r="D242" s="101" t="s">
        <v>416</v>
      </c>
      <c r="E242" s="92" t="s">
        <v>417</v>
      </c>
      <c r="F242" s="92" t="s">
        <v>418</v>
      </c>
      <c r="G242" s="102" t="s">
        <v>323</v>
      </c>
      <c r="H242" s="103"/>
      <c r="I242" s="83" t="s">
        <v>345</v>
      </c>
      <c r="J242" s="84" t="s">
        <v>343</v>
      </c>
      <c r="K242" s="153" t="s">
        <v>972</v>
      </c>
      <c r="L242" s="82" t="s">
        <v>605</v>
      </c>
      <c r="M242" s="82" t="s">
        <v>737</v>
      </c>
      <c r="N242" s="82" t="s">
        <v>548</v>
      </c>
      <c r="O242" s="84">
        <v>4</v>
      </c>
      <c r="P242" s="84">
        <v>4</v>
      </c>
      <c r="Q242" s="84">
        <f>O242*P242</f>
        <v>16</v>
      </c>
      <c r="R242" s="84" t="str">
        <f t="shared" si="51"/>
        <v>ALTO</v>
      </c>
      <c r="S242" s="84">
        <v>25</v>
      </c>
      <c r="T242" s="84">
        <f t="shared" si="52"/>
        <v>400</v>
      </c>
      <c r="U242" s="84" t="str">
        <f t="shared" si="53"/>
        <v>II</v>
      </c>
      <c r="V242" s="84" t="str">
        <f t="shared" si="57"/>
        <v>Aceptable con control especifico</v>
      </c>
      <c r="W242" s="84">
        <v>6</v>
      </c>
      <c r="X242" s="84" t="s">
        <v>607</v>
      </c>
      <c r="Y242" s="84" t="s">
        <v>14</v>
      </c>
      <c r="Z242" s="84" t="s">
        <v>548</v>
      </c>
      <c r="AA242" s="84" t="s">
        <v>548</v>
      </c>
      <c r="AB242" s="84" t="s">
        <v>608</v>
      </c>
      <c r="AC242" s="118" t="s">
        <v>609</v>
      </c>
      <c r="AD242" s="84" t="s">
        <v>577</v>
      </c>
    </row>
    <row r="243" spans="2:30" ht="409.5" x14ac:dyDescent="0.25">
      <c r="B243" s="83" t="s">
        <v>318</v>
      </c>
      <c r="C243" s="100" t="s">
        <v>401</v>
      </c>
      <c r="D243" s="101" t="s">
        <v>416</v>
      </c>
      <c r="E243" s="92" t="s">
        <v>417</v>
      </c>
      <c r="F243" s="92" t="s">
        <v>418</v>
      </c>
      <c r="G243" s="102" t="s">
        <v>323</v>
      </c>
      <c r="H243" s="103"/>
      <c r="I243" s="83" t="s">
        <v>346</v>
      </c>
      <c r="J243" s="84" t="s">
        <v>343</v>
      </c>
      <c r="K243" s="153" t="s">
        <v>972</v>
      </c>
      <c r="L243" s="117" t="s">
        <v>610</v>
      </c>
      <c r="M243" s="117" t="s">
        <v>664</v>
      </c>
      <c r="N243" s="117" t="s">
        <v>612</v>
      </c>
      <c r="O243" s="84">
        <v>3</v>
      </c>
      <c r="P243" s="84">
        <v>4</v>
      </c>
      <c r="Q243" s="84">
        <f t="shared" si="56"/>
        <v>12</v>
      </c>
      <c r="R243" s="84" t="str">
        <f t="shared" si="51"/>
        <v>ALTO</v>
      </c>
      <c r="S243" s="84">
        <v>25</v>
      </c>
      <c r="T243" s="84">
        <f t="shared" si="52"/>
        <v>300</v>
      </c>
      <c r="U243" s="84" t="str">
        <f t="shared" si="53"/>
        <v>II</v>
      </c>
      <c r="V243" s="84" t="str">
        <f t="shared" si="57"/>
        <v>Aceptable con control especifico</v>
      </c>
      <c r="W243" s="84">
        <v>6</v>
      </c>
      <c r="X243" s="84" t="s">
        <v>607</v>
      </c>
      <c r="Y243" s="84" t="s">
        <v>14</v>
      </c>
      <c r="Z243" s="84" t="s">
        <v>548</v>
      </c>
      <c r="AA243" s="84" t="s">
        <v>548</v>
      </c>
      <c r="AB243" s="84" t="s">
        <v>613</v>
      </c>
      <c r="AC243" s="118" t="s">
        <v>614</v>
      </c>
      <c r="AD243" s="84" t="s">
        <v>718</v>
      </c>
    </row>
    <row r="244" spans="2:30" ht="409.5" x14ac:dyDescent="0.25">
      <c r="B244" s="83" t="s">
        <v>318</v>
      </c>
      <c r="C244" s="100" t="s">
        <v>401</v>
      </c>
      <c r="D244" s="101" t="s">
        <v>416</v>
      </c>
      <c r="E244" s="92" t="s">
        <v>417</v>
      </c>
      <c r="F244" s="92" t="s">
        <v>418</v>
      </c>
      <c r="G244" s="102" t="s">
        <v>323</v>
      </c>
      <c r="H244" s="103"/>
      <c r="I244" s="83" t="s">
        <v>347</v>
      </c>
      <c r="J244" s="84" t="s">
        <v>343</v>
      </c>
      <c r="K244" s="153" t="s">
        <v>972</v>
      </c>
      <c r="L244" s="120" t="s">
        <v>616</v>
      </c>
      <c r="M244" s="121" t="s">
        <v>617</v>
      </c>
      <c r="N244" s="120" t="s">
        <v>548</v>
      </c>
      <c r="O244" s="84">
        <v>3</v>
      </c>
      <c r="P244" s="84">
        <v>3</v>
      </c>
      <c r="Q244" s="84">
        <f t="shared" si="56"/>
        <v>9</v>
      </c>
      <c r="R244" s="84" t="str">
        <f t="shared" si="51"/>
        <v>ALTO</v>
      </c>
      <c r="S244" s="84">
        <v>25</v>
      </c>
      <c r="T244" s="84">
        <f t="shared" si="52"/>
        <v>225</v>
      </c>
      <c r="U244" s="84" t="str">
        <f t="shared" si="53"/>
        <v>II</v>
      </c>
      <c r="V244" s="84" t="str">
        <f t="shared" si="57"/>
        <v>Aceptable con control especifico</v>
      </c>
      <c r="W244" s="84">
        <v>6</v>
      </c>
      <c r="X244" s="84" t="s">
        <v>607</v>
      </c>
      <c r="Y244" s="84" t="s">
        <v>14</v>
      </c>
      <c r="Z244" s="84" t="s">
        <v>548</v>
      </c>
      <c r="AA244" s="84" t="s">
        <v>548</v>
      </c>
      <c r="AB244" s="84" t="s">
        <v>548</v>
      </c>
      <c r="AC244" s="118" t="s">
        <v>618</v>
      </c>
      <c r="AD244" s="84" t="s">
        <v>738</v>
      </c>
    </row>
    <row r="245" spans="2:30" ht="409.5" x14ac:dyDescent="0.25">
      <c r="B245" s="83" t="s">
        <v>318</v>
      </c>
      <c r="C245" s="100" t="s">
        <v>401</v>
      </c>
      <c r="D245" s="101" t="s">
        <v>416</v>
      </c>
      <c r="E245" s="92" t="s">
        <v>417</v>
      </c>
      <c r="F245" s="92" t="s">
        <v>418</v>
      </c>
      <c r="G245" s="102" t="s">
        <v>323</v>
      </c>
      <c r="H245" s="103"/>
      <c r="I245" s="83" t="s">
        <v>348</v>
      </c>
      <c r="J245" s="84" t="s">
        <v>343</v>
      </c>
      <c r="K245" s="153" t="s">
        <v>972</v>
      </c>
      <c r="L245" s="117" t="s">
        <v>620</v>
      </c>
      <c r="M245" s="117" t="s">
        <v>621</v>
      </c>
      <c r="N245" s="117" t="s">
        <v>622</v>
      </c>
      <c r="O245" s="84">
        <v>2</v>
      </c>
      <c r="P245" s="84">
        <v>3</v>
      </c>
      <c r="Q245" s="84">
        <f t="shared" si="56"/>
        <v>6</v>
      </c>
      <c r="R245" s="84" t="str">
        <f t="shared" si="51"/>
        <v>MEDIO</v>
      </c>
      <c r="S245" s="84">
        <v>25</v>
      </c>
      <c r="T245" s="84">
        <f t="shared" si="52"/>
        <v>150</v>
      </c>
      <c r="U245" s="84" t="str">
        <f t="shared" si="53"/>
        <v>II</v>
      </c>
      <c r="V245" s="84" t="str">
        <f t="shared" si="57"/>
        <v>Aceptable con control especifico</v>
      </c>
      <c r="W245" s="84">
        <v>6</v>
      </c>
      <c r="X245" s="84" t="s">
        <v>607</v>
      </c>
      <c r="Y245" s="84" t="s">
        <v>14</v>
      </c>
      <c r="Z245" s="84" t="s">
        <v>548</v>
      </c>
      <c r="AA245" s="84" t="s">
        <v>548</v>
      </c>
      <c r="AB245" s="84" t="s">
        <v>548</v>
      </c>
      <c r="AC245" s="118" t="s">
        <v>623</v>
      </c>
      <c r="AD245" s="84" t="s">
        <v>624</v>
      </c>
    </row>
    <row r="246" spans="2:30" ht="409.5" x14ac:dyDescent="0.25">
      <c r="B246" s="83" t="s">
        <v>318</v>
      </c>
      <c r="C246" s="100" t="s">
        <v>401</v>
      </c>
      <c r="D246" s="101" t="s">
        <v>416</v>
      </c>
      <c r="E246" s="92" t="s">
        <v>417</v>
      </c>
      <c r="F246" s="92" t="s">
        <v>418</v>
      </c>
      <c r="G246" s="102" t="s">
        <v>323</v>
      </c>
      <c r="H246" s="103"/>
      <c r="I246" s="83" t="s">
        <v>415</v>
      </c>
      <c r="J246" s="84" t="s">
        <v>343</v>
      </c>
      <c r="K246" s="153" t="s">
        <v>989</v>
      </c>
      <c r="L246" s="117" t="s">
        <v>548</v>
      </c>
      <c r="M246" s="117" t="s">
        <v>626</v>
      </c>
      <c r="N246" s="117" t="s">
        <v>627</v>
      </c>
      <c r="O246" s="80">
        <v>2</v>
      </c>
      <c r="P246" s="80">
        <v>1</v>
      </c>
      <c r="Q246" s="84">
        <f t="shared" si="56"/>
        <v>2</v>
      </c>
      <c r="R246" s="84" t="str">
        <f t="shared" si="51"/>
        <v>BAJO</v>
      </c>
      <c r="S246" s="84">
        <v>25</v>
      </c>
      <c r="T246" s="84">
        <f t="shared" si="52"/>
        <v>50</v>
      </c>
      <c r="U246" s="84" t="str">
        <f t="shared" si="53"/>
        <v>III</v>
      </c>
      <c r="V246" s="114" t="s">
        <v>950</v>
      </c>
      <c r="W246" s="84">
        <v>6</v>
      </c>
      <c r="X246" s="84" t="s">
        <v>628</v>
      </c>
      <c r="Y246" s="84" t="s">
        <v>14</v>
      </c>
      <c r="Z246" s="84" t="s">
        <v>548</v>
      </c>
      <c r="AA246" s="84" t="s">
        <v>548</v>
      </c>
      <c r="AB246" s="84" t="s">
        <v>548</v>
      </c>
      <c r="AC246" s="118" t="s">
        <v>739</v>
      </c>
      <c r="AD246" s="84" t="s">
        <v>723</v>
      </c>
    </row>
    <row r="247" spans="2:30" ht="409.5" x14ac:dyDescent="0.25">
      <c r="B247" s="83" t="s">
        <v>318</v>
      </c>
      <c r="C247" s="100" t="s">
        <v>401</v>
      </c>
      <c r="D247" s="101" t="s">
        <v>416</v>
      </c>
      <c r="E247" s="92" t="s">
        <v>417</v>
      </c>
      <c r="F247" s="92" t="s">
        <v>418</v>
      </c>
      <c r="G247" s="102" t="s">
        <v>323</v>
      </c>
      <c r="H247" s="103"/>
      <c r="I247" s="83" t="s">
        <v>363</v>
      </c>
      <c r="J247" s="84" t="s">
        <v>343</v>
      </c>
      <c r="K247" s="155" t="s">
        <v>966</v>
      </c>
      <c r="L247" s="117" t="s">
        <v>631</v>
      </c>
      <c r="M247" s="117" t="s">
        <v>632</v>
      </c>
      <c r="N247" s="117" t="s">
        <v>633</v>
      </c>
      <c r="O247" s="84">
        <v>1</v>
      </c>
      <c r="P247" s="84">
        <v>2</v>
      </c>
      <c r="Q247" s="84">
        <f t="shared" si="56"/>
        <v>2</v>
      </c>
      <c r="R247" s="84" t="str">
        <f t="shared" si="51"/>
        <v>BAJO</v>
      </c>
      <c r="S247" s="84">
        <v>100</v>
      </c>
      <c r="T247" s="84">
        <f t="shared" si="52"/>
        <v>200</v>
      </c>
      <c r="U247" s="84" t="str">
        <f t="shared" si="53"/>
        <v>II</v>
      </c>
      <c r="V247" s="84" t="str">
        <f t="shared" si="57"/>
        <v>Aceptable con control especifico</v>
      </c>
      <c r="W247" s="84">
        <v>6</v>
      </c>
      <c r="X247" s="84" t="s">
        <v>634</v>
      </c>
      <c r="Y247" s="84" t="s">
        <v>14</v>
      </c>
      <c r="Z247" s="84" t="s">
        <v>548</v>
      </c>
      <c r="AA247" s="84" t="s">
        <v>548</v>
      </c>
      <c r="AB247" s="84" t="s">
        <v>548</v>
      </c>
      <c r="AC247" s="122" t="s">
        <v>690</v>
      </c>
      <c r="AD247" s="84" t="s">
        <v>666</v>
      </c>
    </row>
    <row r="248" spans="2:30" ht="409.5" x14ac:dyDescent="0.25">
      <c r="B248" s="83" t="s">
        <v>318</v>
      </c>
      <c r="C248" s="100" t="s">
        <v>401</v>
      </c>
      <c r="D248" s="101" t="s">
        <v>416</v>
      </c>
      <c r="E248" s="92" t="s">
        <v>417</v>
      </c>
      <c r="F248" s="92" t="s">
        <v>418</v>
      </c>
      <c r="G248" s="102" t="s">
        <v>323</v>
      </c>
      <c r="H248" s="103"/>
      <c r="I248" s="83" t="s">
        <v>364</v>
      </c>
      <c r="J248" s="84" t="s">
        <v>343</v>
      </c>
      <c r="K248" s="153" t="s">
        <v>981</v>
      </c>
      <c r="L248" s="117" t="s">
        <v>670</v>
      </c>
      <c r="M248" s="117" t="s">
        <v>638</v>
      </c>
      <c r="N248" s="117" t="s">
        <v>639</v>
      </c>
      <c r="O248" s="84">
        <v>2</v>
      </c>
      <c r="P248" s="84">
        <v>3</v>
      </c>
      <c r="Q248" s="84">
        <f t="shared" si="56"/>
        <v>6</v>
      </c>
      <c r="R248" s="84" t="str">
        <f t="shared" si="51"/>
        <v>MEDIO</v>
      </c>
      <c r="S248" s="84">
        <v>10</v>
      </c>
      <c r="T248" s="84">
        <f t="shared" si="52"/>
        <v>60</v>
      </c>
      <c r="U248" s="84" t="str">
        <f t="shared" si="53"/>
        <v>III</v>
      </c>
      <c r="V248" s="114" t="s">
        <v>950</v>
      </c>
      <c r="W248" s="84">
        <v>6</v>
      </c>
      <c r="X248" s="84" t="s">
        <v>634</v>
      </c>
      <c r="Y248" s="84" t="s">
        <v>14</v>
      </c>
      <c r="Z248" s="84" t="s">
        <v>548</v>
      </c>
      <c r="AA248" s="84" t="s">
        <v>548</v>
      </c>
      <c r="AB248" s="84" t="s">
        <v>548</v>
      </c>
      <c r="AC248" s="118" t="s">
        <v>640</v>
      </c>
      <c r="AD248" s="84" t="s">
        <v>641</v>
      </c>
    </row>
    <row r="249" spans="2:30" ht="409.5" x14ac:dyDescent="0.25">
      <c r="B249" s="83" t="s">
        <v>318</v>
      </c>
      <c r="C249" s="100" t="s">
        <v>401</v>
      </c>
      <c r="D249" s="101" t="s">
        <v>416</v>
      </c>
      <c r="E249" s="92" t="s">
        <v>417</v>
      </c>
      <c r="F249" s="92" t="s">
        <v>418</v>
      </c>
      <c r="G249" s="102"/>
      <c r="H249" s="102" t="s">
        <v>323</v>
      </c>
      <c r="I249" s="83" t="s">
        <v>426</v>
      </c>
      <c r="J249" s="84" t="s">
        <v>343</v>
      </c>
      <c r="K249" s="153" t="s">
        <v>986</v>
      </c>
      <c r="L249" s="117" t="s">
        <v>740</v>
      </c>
      <c r="M249" s="117" t="s">
        <v>741</v>
      </c>
      <c r="N249" s="117" t="s">
        <v>742</v>
      </c>
      <c r="O249" s="84">
        <v>2</v>
      </c>
      <c r="P249" s="84">
        <v>1</v>
      </c>
      <c r="Q249" s="84">
        <f t="shared" si="56"/>
        <v>2</v>
      </c>
      <c r="R249" s="84" t="str">
        <f t="shared" si="51"/>
        <v>BAJO</v>
      </c>
      <c r="S249" s="84">
        <v>100</v>
      </c>
      <c r="T249" s="84">
        <f t="shared" si="52"/>
        <v>200</v>
      </c>
      <c r="U249" s="84" t="str">
        <f t="shared" si="53"/>
        <v>II</v>
      </c>
      <c r="V249" s="84" t="str">
        <f t="shared" si="57"/>
        <v>Aceptable con control especifico</v>
      </c>
      <c r="W249" s="84">
        <v>6</v>
      </c>
      <c r="X249" s="84" t="s">
        <v>628</v>
      </c>
      <c r="Y249" s="84" t="s">
        <v>14</v>
      </c>
      <c r="Z249" s="84" t="s">
        <v>548</v>
      </c>
      <c r="AA249" s="84" t="s">
        <v>743</v>
      </c>
      <c r="AB249" s="84" t="s">
        <v>548</v>
      </c>
      <c r="AC249" s="122" t="s">
        <v>744</v>
      </c>
      <c r="AD249" s="117" t="s">
        <v>745</v>
      </c>
    </row>
    <row r="250" spans="2:30" ht="409.5" x14ac:dyDescent="0.25">
      <c r="B250" s="81" t="s">
        <v>318</v>
      </c>
      <c r="C250" s="97" t="s">
        <v>401</v>
      </c>
      <c r="D250" s="88" t="s">
        <v>416</v>
      </c>
      <c r="E250" s="89" t="s">
        <v>417</v>
      </c>
      <c r="F250" s="89" t="s">
        <v>418</v>
      </c>
      <c r="G250" s="98" t="s">
        <v>323</v>
      </c>
      <c r="H250" s="99"/>
      <c r="I250" s="81" t="s">
        <v>352</v>
      </c>
      <c r="J250" s="80" t="s">
        <v>353</v>
      </c>
      <c r="K250" s="153" t="s">
        <v>979</v>
      </c>
      <c r="L250" s="111" t="s">
        <v>642</v>
      </c>
      <c r="M250" s="111" t="s">
        <v>643</v>
      </c>
      <c r="N250" s="111" t="s">
        <v>644</v>
      </c>
      <c r="O250" s="80">
        <v>2</v>
      </c>
      <c r="P250" s="80">
        <v>2</v>
      </c>
      <c r="Q250" s="80">
        <f t="shared" si="56"/>
        <v>4</v>
      </c>
      <c r="R250" s="80" t="str">
        <f t="shared" si="51"/>
        <v>BAJO</v>
      </c>
      <c r="S250" s="80">
        <v>25</v>
      </c>
      <c r="T250" s="80">
        <f t="shared" si="52"/>
        <v>100</v>
      </c>
      <c r="U250" s="80" t="str">
        <f t="shared" si="53"/>
        <v>III</v>
      </c>
      <c r="V250" s="114" t="s">
        <v>950</v>
      </c>
      <c r="W250" s="80">
        <v>6</v>
      </c>
      <c r="X250" s="80" t="s">
        <v>645</v>
      </c>
      <c r="Y250" s="80" t="s">
        <v>14</v>
      </c>
      <c r="Z250" s="80" t="s">
        <v>548</v>
      </c>
      <c r="AA250" s="80" t="s">
        <v>548</v>
      </c>
      <c r="AB250" s="80" t="s">
        <v>548</v>
      </c>
      <c r="AC250" s="123" t="s">
        <v>646</v>
      </c>
      <c r="AD250" s="111" t="s">
        <v>647</v>
      </c>
    </row>
    <row r="251" spans="2:30" ht="409.5" x14ac:dyDescent="0.25">
      <c r="B251" s="81" t="s">
        <v>318</v>
      </c>
      <c r="C251" s="97" t="s">
        <v>401</v>
      </c>
      <c r="D251" s="88" t="s">
        <v>416</v>
      </c>
      <c r="E251" s="89" t="s">
        <v>417</v>
      </c>
      <c r="F251" s="89" t="s">
        <v>418</v>
      </c>
      <c r="G251" s="98" t="s">
        <v>323</v>
      </c>
      <c r="H251" s="99"/>
      <c r="I251" s="81" t="s">
        <v>354</v>
      </c>
      <c r="J251" s="80" t="s">
        <v>353</v>
      </c>
      <c r="K251" s="153" t="s">
        <v>987</v>
      </c>
      <c r="L251" s="111" t="s">
        <v>648</v>
      </c>
      <c r="M251" s="111" t="s">
        <v>643</v>
      </c>
      <c r="N251" s="111" t="s">
        <v>644</v>
      </c>
      <c r="O251" s="80">
        <v>2</v>
      </c>
      <c r="P251" s="80">
        <v>1</v>
      </c>
      <c r="Q251" s="80">
        <f t="shared" si="56"/>
        <v>2</v>
      </c>
      <c r="R251" s="80" t="str">
        <f t="shared" si="51"/>
        <v>BAJO</v>
      </c>
      <c r="S251" s="80">
        <v>25</v>
      </c>
      <c r="T251" s="80">
        <f t="shared" si="52"/>
        <v>50</v>
      </c>
      <c r="U251" s="80" t="str">
        <f t="shared" si="53"/>
        <v>III</v>
      </c>
      <c r="V251" s="114" t="s">
        <v>950</v>
      </c>
      <c r="W251" s="80">
        <v>6</v>
      </c>
      <c r="X251" s="80" t="s">
        <v>645</v>
      </c>
      <c r="Y251" s="80" t="s">
        <v>14</v>
      </c>
      <c r="Z251" s="80" t="s">
        <v>548</v>
      </c>
      <c r="AA251" s="80" t="s">
        <v>548</v>
      </c>
      <c r="AB251" s="80" t="s">
        <v>548</v>
      </c>
      <c r="AC251" s="123" t="s">
        <v>649</v>
      </c>
      <c r="AD251" s="111" t="s">
        <v>647</v>
      </c>
    </row>
    <row r="252" spans="2:30" ht="409.5" x14ac:dyDescent="0.25">
      <c r="B252" s="81" t="s">
        <v>318</v>
      </c>
      <c r="C252" s="97" t="s">
        <v>401</v>
      </c>
      <c r="D252" s="88" t="s">
        <v>416</v>
      </c>
      <c r="E252" s="89" t="s">
        <v>417</v>
      </c>
      <c r="F252" s="89" t="s">
        <v>418</v>
      </c>
      <c r="G252" s="98" t="s">
        <v>323</v>
      </c>
      <c r="H252" s="99"/>
      <c r="I252" s="81" t="s">
        <v>355</v>
      </c>
      <c r="J252" s="80" t="s">
        <v>353</v>
      </c>
      <c r="L252" s="111" t="s">
        <v>650</v>
      </c>
      <c r="M252" s="111" t="s">
        <v>643</v>
      </c>
      <c r="N252" s="111" t="s">
        <v>644</v>
      </c>
      <c r="O252" s="80">
        <v>2</v>
      </c>
      <c r="P252" s="80">
        <v>1</v>
      </c>
      <c r="Q252" s="80">
        <f t="shared" si="56"/>
        <v>2</v>
      </c>
      <c r="R252" s="80" t="str">
        <f t="shared" si="51"/>
        <v>BAJO</v>
      </c>
      <c r="S252" s="80">
        <v>25</v>
      </c>
      <c r="T252" s="80">
        <f t="shared" si="52"/>
        <v>50</v>
      </c>
      <c r="U252" s="80" t="str">
        <f t="shared" si="53"/>
        <v>III</v>
      </c>
      <c r="V252" s="114" t="s">
        <v>950</v>
      </c>
      <c r="W252" s="80">
        <v>6</v>
      </c>
      <c r="X252" s="80" t="s">
        <v>645</v>
      </c>
      <c r="Y252" s="80" t="s">
        <v>14</v>
      </c>
      <c r="Z252" s="80" t="s">
        <v>548</v>
      </c>
      <c r="AA252" s="80" t="s">
        <v>548</v>
      </c>
      <c r="AB252" s="80" t="s">
        <v>548</v>
      </c>
      <c r="AC252" s="124" t="s">
        <v>651</v>
      </c>
      <c r="AD252" s="111" t="s">
        <v>647</v>
      </c>
    </row>
    <row r="253" spans="2:30" ht="409.6" thickBot="1" x14ac:dyDescent="0.3">
      <c r="B253" s="81" t="s">
        <v>318</v>
      </c>
      <c r="C253" s="97" t="s">
        <v>401</v>
      </c>
      <c r="D253" s="88" t="s">
        <v>416</v>
      </c>
      <c r="E253" s="89" t="s">
        <v>417</v>
      </c>
      <c r="F253" s="89" t="s">
        <v>418</v>
      </c>
      <c r="G253" s="98" t="s">
        <v>323</v>
      </c>
      <c r="H253" s="99"/>
      <c r="I253" s="81" t="s">
        <v>356</v>
      </c>
      <c r="J253" s="80" t="s">
        <v>353</v>
      </c>
      <c r="K253" s="154" t="s">
        <v>976</v>
      </c>
      <c r="L253" s="111" t="s">
        <v>652</v>
      </c>
      <c r="M253" s="111" t="s">
        <v>643</v>
      </c>
      <c r="N253" s="111" t="s">
        <v>644</v>
      </c>
      <c r="O253" s="80">
        <v>1</v>
      </c>
      <c r="P253" s="80">
        <v>1</v>
      </c>
      <c r="Q253" s="80">
        <f t="shared" si="56"/>
        <v>1</v>
      </c>
      <c r="R253" s="80" t="str">
        <f t="shared" si="51"/>
        <v>BAJO</v>
      </c>
      <c r="S253" s="80">
        <v>10</v>
      </c>
      <c r="T253" s="80">
        <f t="shared" si="52"/>
        <v>10</v>
      </c>
      <c r="U253" s="80" t="str">
        <f t="shared" si="53"/>
        <v>IV</v>
      </c>
      <c r="V253" s="110" t="str">
        <f t="shared" si="57"/>
        <v>Aceptable</v>
      </c>
      <c r="W253" s="80">
        <v>6</v>
      </c>
      <c r="X253" s="80" t="s">
        <v>645</v>
      </c>
      <c r="Y253" s="80" t="s">
        <v>14</v>
      </c>
      <c r="Z253" s="80" t="s">
        <v>548</v>
      </c>
      <c r="AA253" s="80" t="s">
        <v>548</v>
      </c>
      <c r="AB253" s="80" t="s">
        <v>548</v>
      </c>
      <c r="AC253" s="124" t="s">
        <v>653</v>
      </c>
      <c r="AD253" s="111" t="s">
        <v>647</v>
      </c>
    </row>
    <row r="254" spans="2:30" ht="409.5" x14ac:dyDescent="0.25">
      <c r="B254" s="81" t="s">
        <v>318</v>
      </c>
      <c r="C254" s="97" t="s">
        <v>401</v>
      </c>
      <c r="D254" s="88" t="s">
        <v>427</v>
      </c>
      <c r="E254" s="80" t="s">
        <v>428</v>
      </c>
      <c r="F254" s="80" t="s">
        <v>429</v>
      </c>
      <c r="G254" s="98" t="s">
        <v>323</v>
      </c>
      <c r="H254" s="99"/>
      <c r="I254" s="88" t="s">
        <v>324</v>
      </c>
      <c r="J254" s="89" t="s">
        <v>325</v>
      </c>
      <c r="K254" s="117" t="s">
        <v>963</v>
      </c>
      <c r="L254" s="86" t="s">
        <v>548</v>
      </c>
      <c r="M254" s="86" t="s">
        <v>549</v>
      </c>
      <c r="N254" s="86" t="s">
        <v>667</v>
      </c>
      <c r="O254" s="138">
        <v>2</v>
      </c>
      <c r="P254" s="139">
        <v>2</v>
      </c>
      <c r="Q254" s="139">
        <f>(O254*P254)</f>
        <v>4</v>
      </c>
      <c r="R254" s="80" t="str">
        <f t="shared" si="51"/>
        <v>BAJO</v>
      </c>
      <c r="S254" s="80">
        <v>10</v>
      </c>
      <c r="T254" s="80">
        <f t="shared" si="52"/>
        <v>40</v>
      </c>
      <c r="U254" s="80" t="str">
        <f t="shared" si="53"/>
        <v>III</v>
      </c>
      <c r="V254" s="110" t="s">
        <v>129</v>
      </c>
      <c r="W254" s="80">
        <v>2</v>
      </c>
      <c r="X254" s="111" t="s">
        <v>655</v>
      </c>
      <c r="Y254" s="80" t="s">
        <v>14</v>
      </c>
      <c r="Z254" s="80" t="s">
        <v>548</v>
      </c>
      <c r="AA254" s="80" t="s">
        <v>548</v>
      </c>
      <c r="AB254" s="80" t="s">
        <v>548</v>
      </c>
      <c r="AC254" s="115" t="s">
        <v>691</v>
      </c>
      <c r="AD254" s="80" t="s">
        <v>553</v>
      </c>
    </row>
    <row r="255" spans="2:30" ht="409.5" x14ac:dyDescent="0.25">
      <c r="B255" s="81" t="s">
        <v>318</v>
      </c>
      <c r="C255" s="97" t="s">
        <v>401</v>
      </c>
      <c r="D255" s="88" t="s">
        <v>427</v>
      </c>
      <c r="E255" s="80" t="s">
        <v>428</v>
      </c>
      <c r="F255" s="80" t="s">
        <v>429</v>
      </c>
      <c r="G255" s="98" t="s">
        <v>323</v>
      </c>
      <c r="H255" s="99"/>
      <c r="I255" s="81" t="s">
        <v>419</v>
      </c>
      <c r="J255" s="80" t="s">
        <v>328</v>
      </c>
      <c r="K255" s="153" t="s">
        <v>984</v>
      </c>
      <c r="L255" s="111" t="s">
        <v>548</v>
      </c>
      <c r="M255" s="111" t="s">
        <v>548</v>
      </c>
      <c r="N255" s="111" t="s">
        <v>685</v>
      </c>
      <c r="O255" s="80">
        <v>2</v>
      </c>
      <c r="P255" s="80">
        <v>3</v>
      </c>
      <c r="Q255" s="80">
        <f t="shared" ref="Q255" si="58">O255*P255</f>
        <v>6</v>
      </c>
      <c r="R255" s="80" t="str">
        <f t="shared" si="51"/>
        <v>MEDIO</v>
      </c>
      <c r="S255" s="80">
        <v>10</v>
      </c>
      <c r="T255" s="80">
        <f t="shared" si="52"/>
        <v>60</v>
      </c>
      <c r="U255" s="80" t="str">
        <f t="shared" si="53"/>
        <v>III</v>
      </c>
      <c r="V255" s="114" t="s">
        <v>950</v>
      </c>
      <c r="W255" s="80">
        <v>2</v>
      </c>
      <c r="X255" s="111" t="s">
        <v>657</v>
      </c>
      <c r="Y255" s="80" t="s">
        <v>14</v>
      </c>
      <c r="Z255" s="80" t="s">
        <v>548</v>
      </c>
      <c r="AA255" s="80" t="s">
        <v>548</v>
      </c>
      <c r="AB255" s="80" t="s">
        <v>548</v>
      </c>
      <c r="AC255" s="112" t="s">
        <v>556</v>
      </c>
      <c r="AD255" s="80" t="s">
        <v>724</v>
      </c>
    </row>
    <row r="256" spans="2:30" ht="331.5" x14ac:dyDescent="0.25">
      <c r="B256" s="81" t="s">
        <v>318</v>
      </c>
      <c r="C256" s="97" t="s">
        <v>401</v>
      </c>
      <c r="D256" s="88" t="s">
        <v>427</v>
      </c>
      <c r="E256" s="80" t="s">
        <v>428</v>
      </c>
      <c r="F256" s="80" t="s">
        <v>429</v>
      </c>
      <c r="G256" s="98" t="s">
        <v>323</v>
      </c>
      <c r="H256" s="99"/>
      <c r="I256" s="81" t="s">
        <v>330</v>
      </c>
      <c r="J256" s="80" t="s">
        <v>328</v>
      </c>
      <c r="K256" s="80" t="s">
        <v>561</v>
      </c>
      <c r="L256" s="111" t="s">
        <v>558</v>
      </c>
      <c r="M256" s="111" t="s">
        <v>659</v>
      </c>
      <c r="N256" s="111" t="s">
        <v>560</v>
      </c>
      <c r="O256" s="80">
        <v>1</v>
      </c>
      <c r="P256" s="80">
        <v>1</v>
      </c>
      <c r="Q256" s="80">
        <f>O256*P256</f>
        <v>1</v>
      </c>
      <c r="R256" s="80" t="str">
        <f>IF(Q256&lt;=4,"BAJO",IF(Q256&lt;=8,"MEDIO",IF(Q256&lt;=20,"ALTO","MUY ALTO")))</f>
        <v>BAJO</v>
      </c>
      <c r="S256" s="80">
        <v>10</v>
      </c>
      <c r="T256" s="80">
        <f>Q256*S256</f>
        <v>10</v>
      </c>
      <c r="U256" s="80" t="str">
        <f>IF(T256&lt;=20,"IV",IF(T256&lt;=120,"III",IF(T256&lt;=500,"II",IF(T256&lt;=4000,"I",FALSE))))</f>
        <v>IV</v>
      </c>
      <c r="V256" s="110" t="s">
        <v>129</v>
      </c>
      <c r="W256" s="80">
        <v>2</v>
      </c>
      <c r="X256" s="80" t="s">
        <v>974</v>
      </c>
      <c r="Y256" s="80" t="s">
        <v>14</v>
      </c>
      <c r="Z256" s="80" t="s">
        <v>548</v>
      </c>
      <c r="AA256" s="80" t="s">
        <v>548</v>
      </c>
      <c r="AB256" s="80" t="s">
        <v>548</v>
      </c>
      <c r="AC256" s="113" t="s">
        <v>562</v>
      </c>
      <c r="AD256" s="80" t="s">
        <v>557</v>
      </c>
    </row>
    <row r="257" spans="2:30" ht="395.25" x14ac:dyDescent="0.25">
      <c r="B257" s="81" t="s">
        <v>318</v>
      </c>
      <c r="C257" s="97" t="s">
        <v>401</v>
      </c>
      <c r="D257" s="88" t="s">
        <v>427</v>
      </c>
      <c r="E257" s="80" t="s">
        <v>428</v>
      </c>
      <c r="F257" s="80" t="s">
        <v>429</v>
      </c>
      <c r="G257" s="98" t="s">
        <v>323</v>
      </c>
      <c r="H257" s="99"/>
      <c r="I257" s="81" t="s">
        <v>332</v>
      </c>
      <c r="J257" s="80" t="s">
        <v>328</v>
      </c>
      <c r="K257" s="153" t="s">
        <v>985</v>
      </c>
      <c r="L257" s="111" t="s">
        <v>548</v>
      </c>
      <c r="M257" s="111" t="s">
        <v>692</v>
      </c>
      <c r="N257" s="111" t="s">
        <v>686</v>
      </c>
      <c r="O257" s="80">
        <v>2</v>
      </c>
      <c r="P257" s="80">
        <v>3</v>
      </c>
      <c r="Q257" s="80">
        <f t="shared" ref="Q257:Q261" si="59">O257*P257</f>
        <v>6</v>
      </c>
      <c r="R257" s="80" t="str">
        <f t="shared" ref="R257:R261" si="60">IF(Q257&lt;=4,"BAJO",IF(Q257&lt;=8,"MEDIO",IF(Q257&lt;=20,"ALTO","MUY ALTO")))</f>
        <v>MEDIO</v>
      </c>
      <c r="S257" s="80">
        <v>10</v>
      </c>
      <c r="T257" s="80">
        <f t="shared" ref="T257:T261" si="61">Q257*S257</f>
        <v>60</v>
      </c>
      <c r="U257" s="80" t="str">
        <f t="shared" ref="U257:U261" si="62">IF(T257&lt;=20,"IV",IF(T257&lt;=120,"III",IF(T257&lt;=500,"II",IF(T257&lt;=4000,"I",FALSE))))</f>
        <v>III</v>
      </c>
      <c r="V257" s="114" t="s">
        <v>950</v>
      </c>
      <c r="W257" s="80">
        <v>2</v>
      </c>
      <c r="X257" s="80" t="s">
        <v>566</v>
      </c>
      <c r="Y257" s="80" t="s">
        <v>14</v>
      </c>
      <c r="Z257" s="80" t="s">
        <v>548</v>
      </c>
      <c r="AA257" s="80" t="s">
        <v>548</v>
      </c>
      <c r="AB257" s="80" t="s">
        <v>548</v>
      </c>
      <c r="AC257" s="115" t="s">
        <v>696</v>
      </c>
      <c r="AD257" s="80" t="s">
        <v>557</v>
      </c>
    </row>
    <row r="258" spans="2:30" ht="280.5" x14ac:dyDescent="0.25">
      <c r="B258" s="81" t="s">
        <v>318</v>
      </c>
      <c r="C258" s="97" t="s">
        <v>401</v>
      </c>
      <c r="D258" s="88" t="s">
        <v>427</v>
      </c>
      <c r="E258" s="80" t="s">
        <v>428</v>
      </c>
      <c r="F258" s="80" t="s">
        <v>429</v>
      </c>
      <c r="G258" s="98" t="s">
        <v>323</v>
      </c>
      <c r="H258" s="99"/>
      <c r="I258" s="81" t="s">
        <v>408</v>
      </c>
      <c r="J258" s="80" t="s">
        <v>328</v>
      </c>
      <c r="K258" s="117" t="s">
        <v>982</v>
      </c>
      <c r="L258" s="111" t="s">
        <v>698</v>
      </c>
      <c r="M258" s="111" t="s">
        <v>586</v>
      </c>
      <c r="N258" s="111" t="s">
        <v>699</v>
      </c>
      <c r="O258" s="80">
        <v>2</v>
      </c>
      <c r="P258" s="80">
        <v>3</v>
      </c>
      <c r="Q258" s="80">
        <f t="shared" si="59"/>
        <v>6</v>
      </c>
      <c r="R258" s="80" t="str">
        <f t="shared" si="60"/>
        <v>MEDIO</v>
      </c>
      <c r="S258" s="80">
        <v>10</v>
      </c>
      <c r="T258" s="80">
        <f t="shared" si="61"/>
        <v>60</v>
      </c>
      <c r="U258" s="80" t="str">
        <f t="shared" si="62"/>
        <v>III</v>
      </c>
      <c r="V258" s="114" t="s">
        <v>950</v>
      </c>
      <c r="W258" s="80">
        <v>2</v>
      </c>
      <c r="X258" s="80" t="s">
        <v>983</v>
      </c>
      <c r="Y258" s="80" t="s">
        <v>14</v>
      </c>
      <c r="Z258" s="80" t="s">
        <v>548</v>
      </c>
      <c r="AA258" s="80" t="s">
        <v>548</v>
      </c>
      <c r="AB258" s="80" t="s">
        <v>548</v>
      </c>
      <c r="AC258" s="115" t="s">
        <v>700</v>
      </c>
      <c r="AD258" s="80" t="s">
        <v>701</v>
      </c>
    </row>
    <row r="259" spans="2:30" ht="409.5" x14ac:dyDescent="0.25">
      <c r="B259" s="81" t="s">
        <v>318</v>
      </c>
      <c r="C259" s="97" t="s">
        <v>401</v>
      </c>
      <c r="D259" s="88" t="s">
        <v>427</v>
      </c>
      <c r="E259" s="80" t="s">
        <v>428</v>
      </c>
      <c r="F259" s="80" t="s">
        <v>429</v>
      </c>
      <c r="G259" s="98" t="s">
        <v>323</v>
      </c>
      <c r="H259" s="99"/>
      <c r="I259" s="81" t="s">
        <v>420</v>
      </c>
      <c r="J259" s="80" t="s">
        <v>328</v>
      </c>
      <c r="K259" s="153" t="s">
        <v>988</v>
      </c>
      <c r="L259" s="117" t="s">
        <v>678</v>
      </c>
      <c r="M259" s="111" t="s">
        <v>725</v>
      </c>
      <c r="N259" s="111" t="s">
        <v>726</v>
      </c>
      <c r="O259" s="80">
        <v>2</v>
      </c>
      <c r="P259" s="80">
        <v>3</v>
      </c>
      <c r="Q259" s="80">
        <f t="shared" si="59"/>
        <v>6</v>
      </c>
      <c r="R259" s="80" t="str">
        <f t="shared" si="60"/>
        <v>MEDIO</v>
      </c>
      <c r="S259" s="80">
        <v>10</v>
      </c>
      <c r="T259" s="80">
        <f t="shared" si="61"/>
        <v>60</v>
      </c>
      <c r="U259" s="80" t="str">
        <f t="shared" si="62"/>
        <v>III</v>
      </c>
      <c r="V259" s="114" t="s">
        <v>950</v>
      </c>
      <c r="W259" s="80">
        <v>2</v>
      </c>
      <c r="X259" s="111" t="s">
        <v>727</v>
      </c>
      <c r="Y259" s="80" t="s">
        <v>14</v>
      </c>
      <c r="Z259" s="80" t="s">
        <v>548</v>
      </c>
      <c r="AA259" s="80" t="s">
        <v>548</v>
      </c>
      <c r="AB259" s="80" t="s">
        <v>548</v>
      </c>
      <c r="AC259" s="115" t="s">
        <v>728</v>
      </c>
      <c r="AD259" s="80" t="s">
        <v>729</v>
      </c>
    </row>
    <row r="260" spans="2:30" ht="409.5" x14ac:dyDescent="0.25">
      <c r="B260" s="81" t="s">
        <v>318</v>
      </c>
      <c r="C260" s="97" t="s">
        <v>401</v>
      </c>
      <c r="D260" s="88" t="s">
        <v>427</v>
      </c>
      <c r="E260" s="80" t="s">
        <v>428</v>
      </c>
      <c r="F260" s="80" t="s">
        <v>429</v>
      </c>
      <c r="G260" s="98" t="s">
        <v>323</v>
      </c>
      <c r="H260" s="99"/>
      <c r="I260" s="81" t="s">
        <v>421</v>
      </c>
      <c r="J260" s="80" t="s">
        <v>422</v>
      </c>
      <c r="K260" s="117" t="s">
        <v>973</v>
      </c>
      <c r="L260" s="111" t="s">
        <v>548</v>
      </c>
      <c r="M260" s="111" t="s">
        <v>702</v>
      </c>
      <c r="N260" s="111" t="s">
        <v>703</v>
      </c>
      <c r="O260" s="80">
        <v>2</v>
      </c>
      <c r="P260" s="80">
        <v>3</v>
      </c>
      <c r="Q260" s="80">
        <f t="shared" si="59"/>
        <v>6</v>
      </c>
      <c r="R260" s="80" t="str">
        <f t="shared" si="60"/>
        <v>MEDIO</v>
      </c>
      <c r="S260" s="80">
        <v>10</v>
      </c>
      <c r="T260" s="80">
        <f t="shared" si="61"/>
        <v>60</v>
      </c>
      <c r="U260" s="80" t="str">
        <f t="shared" si="62"/>
        <v>III</v>
      </c>
      <c r="V260" s="114" t="s">
        <v>950</v>
      </c>
      <c r="W260" s="80">
        <v>2</v>
      </c>
      <c r="X260" s="80" t="s">
        <v>704</v>
      </c>
      <c r="Y260" s="80" t="s">
        <v>14</v>
      </c>
      <c r="Z260" s="80" t="s">
        <v>548</v>
      </c>
      <c r="AA260" s="80" t="s">
        <v>548</v>
      </c>
      <c r="AB260" s="80" t="s">
        <v>548</v>
      </c>
      <c r="AC260" s="115" t="s">
        <v>705</v>
      </c>
      <c r="AD260" s="80" t="s">
        <v>730</v>
      </c>
    </row>
    <row r="261" spans="2:30" ht="409.5" x14ac:dyDescent="0.25">
      <c r="B261" s="81" t="s">
        <v>318</v>
      </c>
      <c r="C261" s="97" t="s">
        <v>401</v>
      </c>
      <c r="D261" s="88" t="s">
        <v>427</v>
      </c>
      <c r="E261" s="80" t="s">
        <v>428</v>
      </c>
      <c r="F261" s="80" t="s">
        <v>429</v>
      </c>
      <c r="G261" s="98" t="s">
        <v>323</v>
      </c>
      <c r="H261" s="99"/>
      <c r="I261" s="81" t="s">
        <v>423</v>
      </c>
      <c r="J261" s="80" t="s">
        <v>422</v>
      </c>
      <c r="K261" s="117" t="s">
        <v>973</v>
      </c>
      <c r="L261" s="111" t="s">
        <v>548</v>
      </c>
      <c r="M261" s="111" t="s">
        <v>702</v>
      </c>
      <c r="N261" s="111" t="s">
        <v>703</v>
      </c>
      <c r="O261" s="80">
        <v>2</v>
      </c>
      <c r="P261" s="80">
        <v>3</v>
      </c>
      <c r="Q261" s="80">
        <f t="shared" si="59"/>
        <v>6</v>
      </c>
      <c r="R261" s="80" t="str">
        <f t="shared" si="60"/>
        <v>MEDIO</v>
      </c>
      <c r="S261" s="80">
        <v>10</v>
      </c>
      <c r="T261" s="80">
        <f t="shared" si="61"/>
        <v>60</v>
      </c>
      <c r="U261" s="80" t="str">
        <f t="shared" si="62"/>
        <v>III</v>
      </c>
      <c r="V261" s="114" t="s">
        <v>950</v>
      </c>
      <c r="W261" s="80">
        <v>2</v>
      </c>
      <c r="X261" s="111" t="s">
        <v>731</v>
      </c>
      <c r="Y261" s="80" t="s">
        <v>14</v>
      </c>
      <c r="Z261" s="80" t="s">
        <v>548</v>
      </c>
      <c r="AA261" s="80" t="s">
        <v>548</v>
      </c>
      <c r="AB261" s="80" t="s">
        <v>548</v>
      </c>
      <c r="AC261" s="115" t="s">
        <v>705</v>
      </c>
      <c r="AD261" s="80" t="s">
        <v>732</v>
      </c>
    </row>
    <row r="262" spans="2:30" ht="409.5" x14ac:dyDescent="0.25">
      <c r="B262" s="81" t="s">
        <v>318</v>
      </c>
      <c r="C262" s="97" t="s">
        <v>401</v>
      </c>
      <c r="D262" s="88" t="s">
        <v>427</v>
      </c>
      <c r="E262" s="80" t="s">
        <v>428</v>
      </c>
      <c r="F262" s="80" t="s">
        <v>429</v>
      </c>
      <c r="G262" s="98" t="s">
        <v>323</v>
      </c>
      <c r="H262" s="99"/>
      <c r="I262" s="81" t="s">
        <v>411</v>
      </c>
      <c r="J262" s="80" t="s">
        <v>422</v>
      </c>
      <c r="K262" s="154" t="s">
        <v>980</v>
      </c>
      <c r="L262" s="111" t="s">
        <v>548</v>
      </c>
      <c r="M262" s="111" t="s">
        <v>702</v>
      </c>
      <c r="N262" s="111" t="s">
        <v>703</v>
      </c>
      <c r="O262" s="80">
        <v>1</v>
      </c>
      <c r="P262" s="80">
        <v>1</v>
      </c>
      <c r="Q262" s="80">
        <f>O262*P262</f>
        <v>1</v>
      </c>
      <c r="R262" s="80" t="str">
        <f>IF(Q262&lt;=4,"BAJO",IF(Q262&lt;=8,"MEDIO",IF(Q262&lt;=20,"ALTO","MUY ALTO")))</f>
        <v>BAJO</v>
      </c>
      <c r="S262" s="80">
        <v>10</v>
      </c>
      <c r="T262" s="80">
        <f>Q262*S262</f>
        <v>10</v>
      </c>
      <c r="U262" s="80" t="str">
        <f>IF(T262&lt;=20,"IV",IF(T262&lt;=120,"III",IF(T262&lt;=500,"II",IF(T262&lt;=4000,"I",FALSE))))</f>
        <v>IV</v>
      </c>
      <c r="V262" s="110" t="s">
        <v>129</v>
      </c>
      <c r="W262" s="80">
        <v>2</v>
      </c>
      <c r="X262" s="111" t="s">
        <v>707</v>
      </c>
      <c r="Y262" s="80" t="s">
        <v>14</v>
      </c>
      <c r="Z262" s="80" t="s">
        <v>548</v>
      </c>
      <c r="AA262" s="80" t="s">
        <v>548</v>
      </c>
      <c r="AB262" s="80" t="s">
        <v>548</v>
      </c>
      <c r="AC262" s="115" t="s">
        <v>705</v>
      </c>
      <c r="AD262" s="80" t="s">
        <v>708</v>
      </c>
    </row>
    <row r="263" spans="2:30" ht="409.5" x14ac:dyDescent="0.25">
      <c r="B263" s="81" t="s">
        <v>318</v>
      </c>
      <c r="C263" s="97" t="s">
        <v>401</v>
      </c>
      <c r="D263" s="88" t="s">
        <v>427</v>
      </c>
      <c r="E263" s="80" t="s">
        <v>428</v>
      </c>
      <c r="F263" s="80" t="s">
        <v>429</v>
      </c>
      <c r="G263" s="98" t="s">
        <v>323</v>
      </c>
      <c r="H263" s="99"/>
      <c r="I263" s="81" t="s">
        <v>334</v>
      </c>
      <c r="J263" s="80" t="s">
        <v>335</v>
      </c>
      <c r="K263" s="153" t="s">
        <v>967</v>
      </c>
      <c r="L263" s="111" t="s">
        <v>572</v>
      </c>
      <c r="M263" s="111" t="s">
        <v>578</v>
      </c>
      <c r="N263" s="111" t="s">
        <v>574</v>
      </c>
      <c r="O263" s="80">
        <v>2</v>
      </c>
      <c r="P263" s="80">
        <v>3</v>
      </c>
      <c r="Q263" s="80">
        <f t="shared" ref="Q263:Q265" si="63">O263*P263</f>
        <v>6</v>
      </c>
      <c r="R263" s="80" t="str">
        <f t="shared" ref="R263:R303" si="64">IF(Q263&lt;=4,"BAJO",IF(Q263&lt;=8,"MEDIO",IF(Q263&lt;=20,"ALTO","MUY ALTO")))</f>
        <v>MEDIO</v>
      </c>
      <c r="S263" s="80">
        <v>10</v>
      </c>
      <c r="T263" s="80">
        <f t="shared" ref="T263:T303" si="65">Q263*S263</f>
        <v>60</v>
      </c>
      <c r="U263" s="80" t="str">
        <f t="shared" ref="U263:U303" si="66">IF(T263&lt;=20,"IV",IF(T263&lt;=120,"III",IF(T263&lt;=500,"II",IF(T263&lt;=4000,"I",FALSE))))</f>
        <v>III</v>
      </c>
      <c r="V263" s="114" t="s">
        <v>950</v>
      </c>
      <c r="W263" s="80">
        <v>2</v>
      </c>
      <c r="X263" s="80" t="s">
        <v>575</v>
      </c>
      <c r="Y263" s="80" t="s">
        <v>14</v>
      </c>
      <c r="Z263" s="80" t="s">
        <v>548</v>
      </c>
      <c r="AA263" s="80" t="s">
        <v>548</v>
      </c>
      <c r="AB263" s="80" t="s">
        <v>548</v>
      </c>
      <c r="AC263" s="115" t="s">
        <v>576</v>
      </c>
      <c r="AD263" s="80" t="s">
        <v>577</v>
      </c>
    </row>
    <row r="264" spans="2:30" ht="409.5" x14ac:dyDescent="0.25">
      <c r="B264" s="81" t="s">
        <v>318</v>
      </c>
      <c r="C264" s="97" t="s">
        <v>401</v>
      </c>
      <c r="D264" s="88" t="s">
        <v>427</v>
      </c>
      <c r="E264" s="80" t="s">
        <v>428</v>
      </c>
      <c r="F264" s="80" t="s">
        <v>429</v>
      </c>
      <c r="G264" s="98" t="s">
        <v>323</v>
      </c>
      <c r="H264" s="99"/>
      <c r="I264" s="81" t="s">
        <v>336</v>
      </c>
      <c r="J264" s="80" t="s">
        <v>335</v>
      </c>
      <c r="K264" s="153" t="s">
        <v>975</v>
      </c>
      <c r="L264" s="111" t="s">
        <v>572</v>
      </c>
      <c r="M264" s="111" t="s">
        <v>578</v>
      </c>
      <c r="N264" s="111" t="s">
        <v>574</v>
      </c>
      <c r="O264" s="80">
        <v>2</v>
      </c>
      <c r="P264" s="80">
        <v>3</v>
      </c>
      <c r="Q264" s="80">
        <f t="shared" si="63"/>
        <v>6</v>
      </c>
      <c r="R264" s="80" t="str">
        <f t="shared" si="64"/>
        <v>MEDIO</v>
      </c>
      <c r="S264" s="80">
        <v>10</v>
      </c>
      <c r="T264" s="80">
        <f t="shared" si="65"/>
        <v>60</v>
      </c>
      <c r="U264" s="80" t="str">
        <f t="shared" si="66"/>
        <v>III</v>
      </c>
      <c r="V264" s="114" t="s">
        <v>950</v>
      </c>
      <c r="W264" s="80">
        <v>2</v>
      </c>
      <c r="X264" s="80" t="s">
        <v>575</v>
      </c>
      <c r="Y264" s="80" t="s">
        <v>14</v>
      </c>
      <c r="Z264" s="80" t="s">
        <v>548</v>
      </c>
      <c r="AA264" s="80" t="s">
        <v>548</v>
      </c>
      <c r="AB264" s="80" t="s">
        <v>548</v>
      </c>
      <c r="AC264" s="115" t="s">
        <v>576</v>
      </c>
      <c r="AD264" s="80" t="s">
        <v>577</v>
      </c>
    </row>
    <row r="265" spans="2:30" ht="409.5" x14ac:dyDescent="0.25">
      <c r="B265" s="81" t="s">
        <v>318</v>
      </c>
      <c r="C265" s="97" t="s">
        <v>401</v>
      </c>
      <c r="D265" s="88" t="s">
        <v>427</v>
      </c>
      <c r="E265" s="80" t="s">
        <v>428</v>
      </c>
      <c r="F265" s="80" t="s">
        <v>429</v>
      </c>
      <c r="G265" s="98" t="s">
        <v>323</v>
      </c>
      <c r="H265" s="99"/>
      <c r="I265" s="81" t="s">
        <v>338</v>
      </c>
      <c r="J265" s="80" t="s">
        <v>335</v>
      </c>
      <c r="K265" s="153" t="s">
        <v>975</v>
      </c>
      <c r="L265" s="111" t="s">
        <v>572</v>
      </c>
      <c r="M265" s="111" t="s">
        <v>578</v>
      </c>
      <c r="N265" s="111" t="s">
        <v>574</v>
      </c>
      <c r="O265" s="80">
        <v>2</v>
      </c>
      <c r="P265" s="80">
        <v>3</v>
      </c>
      <c r="Q265" s="80">
        <f t="shared" si="63"/>
        <v>6</v>
      </c>
      <c r="R265" s="80" t="str">
        <f t="shared" si="64"/>
        <v>MEDIO</v>
      </c>
      <c r="S265" s="80">
        <v>10</v>
      </c>
      <c r="T265" s="80">
        <f t="shared" si="65"/>
        <v>60</v>
      </c>
      <c r="U265" s="80" t="str">
        <f t="shared" si="66"/>
        <v>III</v>
      </c>
      <c r="V265" s="114" t="s">
        <v>950</v>
      </c>
      <c r="W265" s="80">
        <v>2</v>
      </c>
      <c r="X265" s="80" t="s">
        <v>575</v>
      </c>
      <c r="Y265" s="80" t="s">
        <v>14</v>
      </c>
      <c r="Z265" s="80" t="s">
        <v>548</v>
      </c>
      <c r="AA265" s="80" t="s">
        <v>548</v>
      </c>
      <c r="AB265" s="80" t="s">
        <v>548</v>
      </c>
      <c r="AC265" s="115" t="s">
        <v>576</v>
      </c>
      <c r="AD265" s="80" t="s">
        <v>577</v>
      </c>
    </row>
    <row r="266" spans="2:30" ht="409.5" x14ac:dyDescent="0.25">
      <c r="B266" s="83" t="s">
        <v>318</v>
      </c>
      <c r="C266" s="100" t="s">
        <v>401</v>
      </c>
      <c r="D266" s="101" t="s">
        <v>427</v>
      </c>
      <c r="E266" s="84" t="s">
        <v>428</v>
      </c>
      <c r="F266" s="84" t="s">
        <v>429</v>
      </c>
      <c r="G266" s="102" t="s">
        <v>323</v>
      </c>
      <c r="H266" s="103"/>
      <c r="I266" s="83" t="s">
        <v>339</v>
      </c>
      <c r="J266" s="84" t="s">
        <v>340</v>
      </c>
      <c r="K266" s="153" t="s">
        <v>964</v>
      </c>
      <c r="L266" s="117" t="s">
        <v>676</v>
      </c>
      <c r="M266" s="117" t="s">
        <v>580</v>
      </c>
      <c r="N266" s="117" t="s">
        <v>677</v>
      </c>
      <c r="O266" s="84">
        <v>2</v>
      </c>
      <c r="P266" s="84">
        <v>4</v>
      </c>
      <c r="Q266" s="84">
        <f>O266*P266</f>
        <v>8</v>
      </c>
      <c r="R266" s="84" t="str">
        <f t="shared" si="64"/>
        <v>MEDIO</v>
      </c>
      <c r="S266" s="84">
        <v>25</v>
      </c>
      <c r="T266" s="84">
        <f t="shared" si="65"/>
        <v>200</v>
      </c>
      <c r="U266" s="84" t="str">
        <f t="shared" si="66"/>
        <v>II</v>
      </c>
      <c r="V266" s="137" t="s">
        <v>709</v>
      </c>
      <c r="W266" s="84">
        <v>2</v>
      </c>
      <c r="X266" s="84" t="s">
        <v>582</v>
      </c>
      <c r="Y266" s="84" t="s">
        <v>14</v>
      </c>
      <c r="Z266" s="84" t="s">
        <v>548</v>
      </c>
      <c r="AA266" s="84" t="s">
        <v>548</v>
      </c>
      <c r="AB266" s="84" t="s">
        <v>583</v>
      </c>
      <c r="AC266" s="118" t="s">
        <v>680</v>
      </c>
      <c r="AD266" s="84" t="s">
        <v>577</v>
      </c>
    </row>
    <row r="267" spans="2:30" ht="409.5" x14ac:dyDescent="0.25">
      <c r="B267" s="83" t="s">
        <v>318</v>
      </c>
      <c r="C267" s="100" t="s">
        <v>401</v>
      </c>
      <c r="D267" s="101" t="s">
        <v>427</v>
      </c>
      <c r="E267" s="84" t="s">
        <v>428</v>
      </c>
      <c r="F267" s="84" t="s">
        <v>429</v>
      </c>
      <c r="G267" s="102" t="s">
        <v>323</v>
      </c>
      <c r="H267" s="103"/>
      <c r="I267" s="83" t="s">
        <v>413</v>
      </c>
      <c r="J267" s="84" t="s">
        <v>340</v>
      </c>
      <c r="K267" s="153" t="s">
        <v>964</v>
      </c>
      <c r="L267" s="117" t="s">
        <v>678</v>
      </c>
      <c r="M267" s="117" t="s">
        <v>586</v>
      </c>
      <c r="N267" s="117" t="s">
        <v>679</v>
      </c>
      <c r="O267" s="84">
        <v>2</v>
      </c>
      <c r="P267" s="84">
        <v>2</v>
      </c>
      <c r="Q267" s="84">
        <f t="shared" ref="Q267" si="67">O267*P267</f>
        <v>4</v>
      </c>
      <c r="R267" s="84" t="str">
        <f t="shared" si="64"/>
        <v>BAJO</v>
      </c>
      <c r="S267" s="84">
        <v>10</v>
      </c>
      <c r="T267" s="84">
        <f t="shared" si="65"/>
        <v>40</v>
      </c>
      <c r="U267" s="84" t="str">
        <f t="shared" si="66"/>
        <v>III</v>
      </c>
      <c r="V267" s="114" t="s">
        <v>950</v>
      </c>
      <c r="W267" s="84">
        <v>2</v>
      </c>
      <c r="X267" s="84" t="s">
        <v>582</v>
      </c>
      <c r="Y267" s="84" t="s">
        <v>14</v>
      </c>
      <c r="Z267" s="84" t="s">
        <v>548</v>
      </c>
      <c r="AA267" s="84" t="s">
        <v>548</v>
      </c>
      <c r="AB267" s="84" t="s">
        <v>583</v>
      </c>
      <c r="AC267" s="118" t="s">
        <v>710</v>
      </c>
      <c r="AD267" s="84" t="s">
        <v>577</v>
      </c>
    </row>
    <row r="268" spans="2:30" ht="409.5" x14ac:dyDescent="0.25">
      <c r="B268" s="83" t="s">
        <v>318</v>
      </c>
      <c r="C268" s="100" t="s">
        <v>401</v>
      </c>
      <c r="D268" s="101" t="s">
        <v>427</v>
      </c>
      <c r="E268" s="84" t="s">
        <v>428</v>
      </c>
      <c r="F268" s="84" t="s">
        <v>429</v>
      </c>
      <c r="G268" s="102" t="s">
        <v>323</v>
      </c>
      <c r="H268" s="103"/>
      <c r="I268" s="83" t="s">
        <v>389</v>
      </c>
      <c r="J268" s="84" t="s">
        <v>340</v>
      </c>
      <c r="K268" s="117" t="s">
        <v>965</v>
      </c>
      <c r="L268" s="117" t="s">
        <v>579</v>
      </c>
      <c r="M268" s="117" t="s">
        <v>661</v>
      </c>
      <c r="N268" s="117" t="s">
        <v>662</v>
      </c>
      <c r="O268" s="84">
        <v>2</v>
      </c>
      <c r="P268" s="84">
        <v>3</v>
      </c>
      <c r="Q268" s="84">
        <f>O268*P268</f>
        <v>6</v>
      </c>
      <c r="R268" s="84" t="str">
        <f t="shared" si="64"/>
        <v>MEDIO</v>
      </c>
      <c r="S268" s="84">
        <v>25</v>
      </c>
      <c r="T268" s="84">
        <f t="shared" si="65"/>
        <v>150</v>
      </c>
      <c r="U268" s="84" t="str">
        <f t="shared" si="66"/>
        <v>II</v>
      </c>
      <c r="V268" s="137" t="s">
        <v>709</v>
      </c>
      <c r="W268" s="84">
        <v>2</v>
      </c>
      <c r="X268" s="84" t="s">
        <v>588</v>
      </c>
      <c r="Y268" s="84" t="s">
        <v>14</v>
      </c>
      <c r="Z268" s="84" t="s">
        <v>548</v>
      </c>
      <c r="AA268" s="84" t="s">
        <v>548</v>
      </c>
      <c r="AB268" s="84" t="s">
        <v>583</v>
      </c>
      <c r="AC268" s="118" t="s">
        <v>589</v>
      </c>
      <c r="AD268" s="84" t="s">
        <v>577</v>
      </c>
    </row>
    <row r="269" spans="2:30" ht="409.5" x14ac:dyDescent="0.25">
      <c r="B269" s="83" t="s">
        <v>318</v>
      </c>
      <c r="C269" s="100" t="s">
        <v>401</v>
      </c>
      <c r="D269" s="101" t="s">
        <v>427</v>
      </c>
      <c r="E269" s="84" t="s">
        <v>428</v>
      </c>
      <c r="F269" s="84" t="s">
        <v>429</v>
      </c>
      <c r="G269" s="102" t="s">
        <v>323</v>
      </c>
      <c r="H269" s="103"/>
      <c r="I269" s="83" t="s">
        <v>414</v>
      </c>
      <c r="J269" s="84" t="s">
        <v>343</v>
      </c>
      <c r="K269" s="153" t="s">
        <v>977</v>
      </c>
      <c r="L269" s="117" t="s">
        <v>548</v>
      </c>
      <c r="M269" s="117" t="s">
        <v>711</v>
      </c>
      <c r="N269" s="117" t="s">
        <v>735</v>
      </c>
      <c r="O269" s="84">
        <v>2</v>
      </c>
      <c r="P269" s="84">
        <v>4</v>
      </c>
      <c r="Q269" s="84">
        <f>O269*P269</f>
        <v>8</v>
      </c>
      <c r="R269" s="84" t="str">
        <f t="shared" si="64"/>
        <v>MEDIO</v>
      </c>
      <c r="S269" s="84">
        <v>25</v>
      </c>
      <c r="T269" s="84">
        <f t="shared" si="65"/>
        <v>200</v>
      </c>
      <c r="U269" s="84" t="str">
        <f t="shared" si="66"/>
        <v>II</v>
      </c>
      <c r="V269" s="84" t="str">
        <f t="shared" ref="V269:V280" si="68">IF(U269="IV","Aceptable",IF(U269="III","Aceptable con control existente",IF(U269="II","Aceptable con control especifico", IF(U269="I","No Aceptable",FALSE))))</f>
        <v>Aceptable con control especifico</v>
      </c>
      <c r="W269" s="84">
        <v>2</v>
      </c>
      <c r="X269" s="84" t="s">
        <v>978</v>
      </c>
      <c r="Y269" s="84" t="s">
        <v>14</v>
      </c>
      <c r="Z269" s="84" t="s">
        <v>592</v>
      </c>
      <c r="AA269" s="84" t="s">
        <v>713</v>
      </c>
      <c r="AB269" s="84" t="s">
        <v>548</v>
      </c>
      <c r="AC269" s="118" t="s">
        <v>714</v>
      </c>
      <c r="AD269" s="84" t="s">
        <v>715</v>
      </c>
    </row>
    <row r="270" spans="2:30" ht="409.5" x14ac:dyDescent="0.25">
      <c r="B270" s="83" t="s">
        <v>318</v>
      </c>
      <c r="C270" s="100" t="s">
        <v>401</v>
      </c>
      <c r="D270" s="101" t="s">
        <v>427</v>
      </c>
      <c r="E270" s="84" t="s">
        <v>428</v>
      </c>
      <c r="F270" s="84" t="s">
        <v>429</v>
      </c>
      <c r="G270" s="102" t="s">
        <v>323</v>
      </c>
      <c r="H270" s="103"/>
      <c r="I270" s="83" t="s">
        <v>345</v>
      </c>
      <c r="J270" s="84" t="s">
        <v>343</v>
      </c>
      <c r="K270" s="153" t="s">
        <v>972</v>
      </c>
      <c r="L270" s="82" t="s">
        <v>605</v>
      </c>
      <c r="M270" s="82" t="s">
        <v>737</v>
      </c>
      <c r="N270" s="82" t="s">
        <v>548</v>
      </c>
      <c r="O270" s="84">
        <v>4</v>
      </c>
      <c r="P270" s="84">
        <v>4</v>
      </c>
      <c r="Q270" s="84">
        <f>O270*P270</f>
        <v>16</v>
      </c>
      <c r="R270" s="84" t="str">
        <f t="shared" si="64"/>
        <v>ALTO</v>
      </c>
      <c r="S270" s="84">
        <v>25</v>
      </c>
      <c r="T270" s="84">
        <f t="shared" si="65"/>
        <v>400</v>
      </c>
      <c r="U270" s="84" t="str">
        <f t="shared" si="66"/>
        <v>II</v>
      </c>
      <c r="V270" s="84" t="str">
        <f t="shared" si="68"/>
        <v>Aceptable con control especifico</v>
      </c>
      <c r="W270" s="84">
        <v>2</v>
      </c>
      <c r="X270" s="84" t="s">
        <v>607</v>
      </c>
      <c r="Y270" s="84" t="s">
        <v>14</v>
      </c>
      <c r="Z270" s="84" t="s">
        <v>548</v>
      </c>
      <c r="AA270" s="84" t="s">
        <v>548</v>
      </c>
      <c r="AB270" s="84" t="s">
        <v>608</v>
      </c>
      <c r="AC270" s="118" t="s">
        <v>609</v>
      </c>
      <c r="AD270" s="84" t="s">
        <v>577</v>
      </c>
    </row>
    <row r="271" spans="2:30" ht="409.5" x14ac:dyDescent="0.25">
      <c r="B271" s="83" t="s">
        <v>318</v>
      </c>
      <c r="C271" s="100" t="s">
        <v>401</v>
      </c>
      <c r="D271" s="101" t="s">
        <v>427</v>
      </c>
      <c r="E271" s="84" t="s">
        <v>428</v>
      </c>
      <c r="F271" s="84" t="s">
        <v>429</v>
      </c>
      <c r="G271" s="102" t="s">
        <v>323</v>
      </c>
      <c r="H271" s="103"/>
      <c r="I271" s="83" t="s">
        <v>346</v>
      </c>
      <c r="J271" s="84" t="s">
        <v>343</v>
      </c>
      <c r="K271" s="153" t="s">
        <v>972</v>
      </c>
      <c r="L271" s="117" t="s">
        <v>610</v>
      </c>
      <c r="M271" s="117" t="s">
        <v>664</v>
      </c>
      <c r="N271" s="117" t="s">
        <v>612</v>
      </c>
      <c r="O271" s="84">
        <v>3</v>
      </c>
      <c r="P271" s="84">
        <v>4</v>
      </c>
      <c r="Q271" s="84">
        <f>O271*P271</f>
        <v>12</v>
      </c>
      <c r="R271" s="84" t="str">
        <f t="shared" si="64"/>
        <v>ALTO</v>
      </c>
      <c r="S271" s="84">
        <v>25</v>
      </c>
      <c r="T271" s="84">
        <f t="shared" si="65"/>
        <v>300</v>
      </c>
      <c r="U271" s="84" t="str">
        <f t="shared" si="66"/>
        <v>II</v>
      </c>
      <c r="V271" s="84" t="str">
        <f t="shared" si="68"/>
        <v>Aceptable con control especifico</v>
      </c>
      <c r="W271" s="84">
        <v>2</v>
      </c>
      <c r="X271" s="84" t="s">
        <v>607</v>
      </c>
      <c r="Y271" s="84" t="s">
        <v>14</v>
      </c>
      <c r="Z271" s="84" t="s">
        <v>548</v>
      </c>
      <c r="AA271" s="84" t="s">
        <v>548</v>
      </c>
      <c r="AB271" s="84" t="s">
        <v>613</v>
      </c>
      <c r="AC271" s="118" t="s">
        <v>614</v>
      </c>
      <c r="AD271" s="84" t="s">
        <v>718</v>
      </c>
    </row>
    <row r="272" spans="2:30" ht="409.5" x14ac:dyDescent="0.25">
      <c r="B272" s="83" t="s">
        <v>318</v>
      </c>
      <c r="C272" s="100" t="s">
        <v>401</v>
      </c>
      <c r="D272" s="101" t="s">
        <v>427</v>
      </c>
      <c r="E272" s="84" t="s">
        <v>428</v>
      </c>
      <c r="F272" s="84" t="s">
        <v>429</v>
      </c>
      <c r="G272" s="102" t="s">
        <v>323</v>
      </c>
      <c r="H272" s="103"/>
      <c r="I272" s="83" t="s">
        <v>347</v>
      </c>
      <c r="J272" s="84" t="s">
        <v>343</v>
      </c>
      <c r="K272" s="153" t="s">
        <v>972</v>
      </c>
      <c r="L272" s="120" t="s">
        <v>616</v>
      </c>
      <c r="M272" s="121" t="s">
        <v>617</v>
      </c>
      <c r="N272" s="120" t="s">
        <v>548</v>
      </c>
      <c r="O272" s="84">
        <v>2</v>
      </c>
      <c r="P272" s="84">
        <v>3</v>
      </c>
      <c r="Q272" s="84">
        <f t="shared" ref="Q272" si="69">O272*P272</f>
        <v>6</v>
      </c>
      <c r="R272" s="84" t="str">
        <f t="shared" si="64"/>
        <v>MEDIO</v>
      </c>
      <c r="S272" s="84">
        <v>10</v>
      </c>
      <c r="T272" s="84">
        <f t="shared" si="65"/>
        <v>60</v>
      </c>
      <c r="U272" s="84" t="str">
        <f t="shared" si="66"/>
        <v>III</v>
      </c>
      <c r="V272" s="114" t="s">
        <v>950</v>
      </c>
      <c r="W272" s="84">
        <v>2</v>
      </c>
      <c r="X272" s="84" t="s">
        <v>607</v>
      </c>
      <c r="Y272" s="84" t="s">
        <v>14</v>
      </c>
      <c r="Z272" s="84" t="s">
        <v>548</v>
      </c>
      <c r="AA272" s="84" t="s">
        <v>548</v>
      </c>
      <c r="AB272" s="84" t="s">
        <v>548</v>
      </c>
      <c r="AC272" s="118" t="s">
        <v>618</v>
      </c>
      <c r="AD272" s="84" t="s">
        <v>738</v>
      </c>
    </row>
    <row r="273" spans="2:30" ht="409.5" x14ac:dyDescent="0.25">
      <c r="B273" s="83" t="s">
        <v>318</v>
      </c>
      <c r="C273" s="100" t="s">
        <v>401</v>
      </c>
      <c r="D273" s="101" t="s">
        <v>427</v>
      </c>
      <c r="E273" s="84" t="s">
        <v>428</v>
      </c>
      <c r="F273" s="84" t="s">
        <v>429</v>
      </c>
      <c r="G273" s="102" t="s">
        <v>323</v>
      </c>
      <c r="H273" s="103"/>
      <c r="I273" s="83" t="s">
        <v>348</v>
      </c>
      <c r="J273" s="84" t="s">
        <v>343</v>
      </c>
      <c r="K273" s="153" t="s">
        <v>972</v>
      </c>
      <c r="L273" s="117" t="s">
        <v>620</v>
      </c>
      <c r="M273" s="117" t="s">
        <v>621</v>
      </c>
      <c r="N273" s="117" t="s">
        <v>622</v>
      </c>
      <c r="O273" s="84">
        <v>2</v>
      </c>
      <c r="P273" s="84">
        <v>3</v>
      </c>
      <c r="Q273" s="84">
        <f>O273*P273</f>
        <v>6</v>
      </c>
      <c r="R273" s="84" t="str">
        <f t="shared" si="64"/>
        <v>MEDIO</v>
      </c>
      <c r="S273" s="84">
        <v>25</v>
      </c>
      <c r="T273" s="84">
        <f t="shared" si="65"/>
        <v>150</v>
      </c>
      <c r="U273" s="84" t="str">
        <f t="shared" si="66"/>
        <v>II</v>
      </c>
      <c r="V273" s="84" t="str">
        <f t="shared" si="68"/>
        <v>Aceptable con control especifico</v>
      </c>
      <c r="W273" s="84">
        <v>2</v>
      </c>
      <c r="X273" s="84" t="s">
        <v>607</v>
      </c>
      <c r="Y273" s="84" t="s">
        <v>14</v>
      </c>
      <c r="Z273" s="84" t="s">
        <v>548</v>
      </c>
      <c r="AA273" s="84" t="s">
        <v>548</v>
      </c>
      <c r="AB273" s="84" t="s">
        <v>548</v>
      </c>
      <c r="AC273" s="118" t="s">
        <v>623</v>
      </c>
      <c r="AD273" s="84" t="s">
        <v>624</v>
      </c>
    </row>
    <row r="274" spans="2:30" ht="409.5" x14ac:dyDescent="0.25">
      <c r="B274" s="83" t="s">
        <v>318</v>
      </c>
      <c r="C274" s="100" t="s">
        <v>401</v>
      </c>
      <c r="D274" s="101" t="s">
        <v>427</v>
      </c>
      <c r="E274" s="84" t="s">
        <v>428</v>
      </c>
      <c r="F274" s="84" t="s">
        <v>429</v>
      </c>
      <c r="G274" s="102" t="s">
        <v>323</v>
      </c>
      <c r="H274" s="103"/>
      <c r="I274" s="83" t="s">
        <v>415</v>
      </c>
      <c r="J274" s="84" t="s">
        <v>343</v>
      </c>
      <c r="K274" s="153" t="s">
        <v>989</v>
      </c>
      <c r="L274" s="117" t="s">
        <v>548</v>
      </c>
      <c r="M274" s="117" t="s">
        <v>626</v>
      </c>
      <c r="N274" s="117" t="s">
        <v>627</v>
      </c>
      <c r="O274" s="84">
        <v>2</v>
      </c>
      <c r="P274" s="84">
        <v>3</v>
      </c>
      <c r="Q274" s="84">
        <f t="shared" ref="Q274:Q288" si="70">O274*P274</f>
        <v>6</v>
      </c>
      <c r="R274" s="84" t="str">
        <f t="shared" si="64"/>
        <v>MEDIO</v>
      </c>
      <c r="S274" s="84">
        <v>10</v>
      </c>
      <c r="T274" s="84">
        <f t="shared" si="65"/>
        <v>60</v>
      </c>
      <c r="U274" s="84" t="str">
        <f t="shared" si="66"/>
        <v>III</v>
      </c>
      <c r="V274" s="114" t="s">
        <v>950</v>
      </c>
      <c r="W274" s="84">
        <v>2</v>
      </c>
      <c r="X274" s="84" t="s">
        <v>628</v>
      </c>
      <c r="Y274" s="84" t="s">
        <v>14</v>
      </c>
      <c r="Z274" s="84" t="s">
        <v>548</v>
      </c>
      <c r="AA274" s="84" t="s">
        <v>548</v>
      </c>
      <c r="AB274" s="84" t="s">
        <v>548</v>
      </c>
      <c r="AC274" s="118" t="s">
        <v>739</v>
      </c>
      <c r="AD274" s="84" t="s">
        <v>723</v>
      </c>
    </row>
    <row r="275" spans="2:30" ht="409.5" x14ac:dyDescent="0.25">
      <c r="B275" s="83" t="s">
        <v>318</v>
      </c>
      <c r="C275" s="100" t="s">
        <v>401</v>
      </c>
      <c r="D275" s="101" t="s">
        <v>427</v>
      </c>
      <c r="E275" s="84" t="s">
        <v>428</v>
      </c>
      <c r="F275" s="84" t="s">
        <v>429</v>
      </c>
      <c r="G275" s="102" t="s">
        <v>323</v>
      </c>
      <c r="H275" s="103"/>
      <c r="I275" s="83" t="s">
        <v>363</v>
      </c>
      <c r="J275" s="84" t="s">
        <v>343</v>
      </c>
      <c r="K275" s="155" t="s">
        <v>966</v>
      </c>
      <c r="L275" s="117" t="s">
        <v>631</v>
      </c>
      <c r="M275" s="117" t="s">
        <v>632</v>
      </c>
      <c r="N275" s="117" t="s">
        <v>633</v>
      </c>
      <c r="O275" s="84">
        <v>2</v>
      </c>
      <c r="P275" s="84">
        <v>2</v>
      </c>
      <c r="Q275" s="84">
        <f t="shared" si="70"/>
        <v>4</v>
      </c>
      <c r="R275" s="84" t="str">
        <f t="shared" si="64"/>
        <v>BAJO</v>
      </c>
      <c r="S275" s="84">
        <v>100</v>
      </c>
      <c r="T275" s="84">
        <f t="shared" si="65"/>
        <v>400</v>
      </c>
      <c r="U275" s="84" t="str">
        <f t="shared" si="66"/>
        <v>II</v>
      </c>
      <c r="V275" s="84" t="str">
        <f t="shared" si="68"/>
        <v>Aceptable con control especifico</v>
      </c>
      <c r="W275" s="84">
        <v>2</v>
      </c>
      <c r="X275" s="84" t="s">
        <v>634</v>
      </c>
      <c r="Y275" s="84" t="s">
        <v>14</v>
      </c>
      <c r="Z275" s="84" t="s">
        <v>548</v>
      </c>
      <c r="AA275" s="84" t="s">
        <v>548</v>
      </c>
      <c r="AB275" s="84" t="s">
        <v>548</v>
      </c>
      <c r="AC275" s="122" t="s">
        <v>690</v>
      </c>
      <c r="AD275" s="84" t="s">
        <v>666</v>
      </c>
    </row>
    <row r="276" spans="2:30" ht="409.5" x14ac:dyDescent="0.25">
      <c r="B276" s="83" t="s">
        <v>318</v>
      </c>
      <c r="C276" s="100" t="s">
        <v>401</v>
      </c>
      <c r="D276" s="101" t="s">
        <v>427</v>
      </c>
      <c r="E276" s="84" t="s">
        <v>428</v>
      </c>
      <c r="F276" s="84" t="s">
        <v>429</v>
      </c>
      <c r="G276" s="102" t="s">
        <v>323</v>
      </c>
      <c r="H276" s="103"/>
      <c r="I276" s="83" t="s">
        <v>364</v>
      </c>
      <c r="J276" s="84" t="s">
        <v>343</v>
      </c>
      <c r="K276" s="153" t="s">
        <v>981</v>
      </c>
      <c r="L276" s="117" t="s">
        <v>670</v>
      </c>
      <c r="M276" s="117" t="s">
        <v>638</v>
      </c>
      <c r="N276" s="117" t="s">
        <v>639</v>
      </c>
      <c r="O276" s="84">
        <v>2</v>
      </c>
      <c r="P276" s="84">
        <v>3</v>
      </c>
      <c r="Q276" s="84">
        <f t="shared" si="70"/>
        <v>6</v>
      </c>
      <c r="R276" s="84" t="str">
        <f t="shared" si="64"/>
        <v>MEDIO</v>
      </c>
      <c r="S276" s="84">
        <v>10</v>
      </c>
      <c r="T276" s="84">
        <f t="shared" si="65"/>
        <v>60</v>
      </c>
      <c r="U276" s="84" t="str">
        <f t="shared" si="66"/>
        <v>III</v>
      </c>
      <c r="V276" s="114" t="s">
        <v>950</v>
      </c>
      <c r="W276" s="84">
        <v>2</v>
      </c>
      <c r="X276" s="84" t="s">
        <v>634</v>
      </c>
      <c r="Y276" s="84" t="s">
        <v>14</v>
      </c>
      <c r="Z276" s="84" t="s">
        <v>548</v>
      </c>
      <c r="AA276" s="84" t="s">
        <v>548</v>
      </c>
      <c r="AB276" s="84" t="s">
        <v>548</v>
      </c>
      <c r="AC276" s="118" t="s">
        <v>640</v>
      </c>
      <c r="AD276" s="84" t="s">
        <v>641</v>
      </c>
    </row>
    <row r="277" spans="2:30" ht="409.5" x14ac:dyDescent="0.25">
      <c r="B277" s="81" t="s">
        <v>318</v>
      </c>
      <c r="C277" s="97" t="s">
        <v>401</v>
      </c>
      <c r="D277" s="88" t="s">
        <v>427</v>
      </c>
      <c r="E277" s="80" t="s">
        <v>428</v>
      </c>
      <c r="F277" s="80" t="s">
        <v>429</v>
      </c>
      <c r="G277" s="98" t="s">
        <v>323</v>
      </c>
      <c r="H277" s="99"/>
      <c r="I277" s="81" t="s">
        <v>352</v>
      </c>
      <c r="J277" s="80" t="s">
        <v>353</v>
      </c>
      <c r="K277" s="156" t="s">
        <v>979</v>
      </c>
      <c r="L277" s="111" t="s">
        <v>642</v>
      </c>
      <c r="M277" s="111" t="s">
        <v>643</v>
      </c>
      <c r="N277" s="111" t="s">
        <v>644</v>
      </c>
      <c r="O277" s="80">
        <v>2</v>
      </c>
      <c r="P277" s="80">
        <v>2</v>
      </c>
      <c r="Q277" s="80">
        <f t="shared" si="70"/>
        <v>4</v>
      </c>
      <c r="R277" s="80" t="str">
        <f t="shared" si="64"/>
        <v>BAJO</v>
      </c>
      <c r="S277" s="80">
        <v>25</v>
      </c>
      <c r="T277" s="80">
        <f t="shared" si="65"/>
        <v>100</v>
      </c>
      <c r="U277" s="80" t="str">
        <f t="shared" si="66"/>
        <v>III</v>
      </c>
      <c r="V277" s="114" t="s">
        <v>950</v>
      </c>
      <c r="W277" s="80">
        <v>2</v>
      </c>
      <c r="X277" s="80" t="s">
        <v>645</v>
      </c>
      <c r="Y277" s="80" t="s">
        <v>14</v>
      </c>
      <c r="Z277" s="80" t="s">
        <v>548</v>
      </c>
      <c r="AA277" s="80" t="s">
        <v>548</v>
      </c>
      <c r="AB277" s="80" t="s">
        <v>548</v>
      </c>
      <c r="AC277" s="123" t="s">
        <v>646</v>
      </c>
      <c r="AD277" s="111" t="s">
        <v>647</v>
      </c>
    </row>
    <row r="278" spans="2:30" ht="409.5" x14ac:dyDescent="0.25">
      <c r="B278" s="81" t="s">
        <v>318</v>
      </c>
      <c r="C278" s="97" t="s">
        <v>401</v>
      </c>
      <c r="D278" s="88" t="s">
        <v>427</v>
      </c>
      <c r="E278" s="80" t="s">
        <v>428</v>
      </c>
      <c r="F278" s="80" t="s">
        <v>429</v>
      </c>
      <c r="G278" s="98" t="s">
        <v>323</v>
      </c>
      <c r="H278" s="99"/>
      <c r="I278" s="81" t="s">
        <v>354</v>
      </c>
      <c r="J278" s="80" t="s">
        <v>353</v>
      </c>
      <c r="K278" s="153" t="s">
        <v>987</v>
      </c>
      <c r="L278" s="111" t="s">
        <v>648</v>
      </c>
      <c r="M278" s="111" t="s">
        <v>643</v>
      </c>
      <c r="N278" s="111" t="s">
        <v>644</v>
      </c>
      <c r="O278" s="80">
        <v>2</v>
      </c>
      <c r="P278" s="80">
        <v>1</v>
      </c>
      <c r="Q278" s="80">
        <f>O278*P278</f>
        <v>2</v>
      </c>
      <c r="R278" s="80" t="str">
        <f t="shared" si="64"/>
        <v>BAJO</v>
      </c>
      <c r="S278" s="80">
        <v>25</v>
      </c>
      <c r="T278" s="80">
        <f t="shared" si="65"/>
        <v>50</v>
      </c>
      <c r="U278" s="80" t="str">
        <f t="shared" si="66"/>
        <v>III</v>
      </c>
      <c r="V278" s="114" t="s">
        <v>950</v>
      </c>
      <c r="W278" s="80">
        <v>2</v>
      </c>
      <c r="X278" s="80" t="s">
        <v>645</v>
      </c>
      <c r="Y278" s="80" t="s">
        <v>14</v>
      </c>
      <c r="Z278" s="80" t="s">
        <v>548</v>
      </c>
      <c r="AA278" s="80" t="s">
        <v>548</v>
      </c>
      <c r="AB278" s="80" t="s">
        <v>548</v>
      </c>
      <c r="AC278" s="123" t="s">
        <v>649</v>
      </c>
      <c r="AD278" s="111" t="s">
        <v>647</v>
      </c>
    </row>
    <row r="279" spans="2:30" ht="409.5" x14ac:dyDescent="0.25">
      <c r="B279" s="81" t="s">
        <v>318</v>
      </c>
      <c r="C279" s="97" t="s">
        <v>401</v>
      </c>
      <c r="D279" s="88" t="s">
        <v>427</v>
      </c>
      <c r="E279" s="80" t="s">
        <v>428</v>
      </c>
      <c r="F279" s="80" t="s">
        <v>429</v>
      </c>
      <c r="G279" s="98" t="s">
        <v>323</v>
      </c>
      <c r="H279" s="99"/>
      <c r="I279" s="81" t="s">
        <v>355</v>
      </c>
      <c r="J279" s="80" t="s">
        <v>353</v>
      </c>
      <c r="K279" s="154" t="s">
        <v>991</v>
      </c>
      <c r="L279" s="111" t="s">
        <v>650</v>
      </c>
      <c r="M279" s="111" t="s">
        <v>643</v>
      </c>
      <c r="N279" s="111" t="s">
        <v>644</v>
      </c>
      <c r="O279" s="80">
        <v>2</v>
      </c>
      <c r="P279" s="80">
        <v>1</v>
      </c>
      <c r="Q279" s="80">
        <f>O279*P279</f>
        <v>2</v>
      </c>
      <c r="R279" s="80" t="str">
        <f t="shared" si="64"/>
        <v>BAJO</v>
      </c>
      <c r="S279" s="80">
        <v>25</v>
      </c>
      <c r="T279" s="80">
        <f t="shared" si="65"/>
        <v>50</v>
      </c>
      <c r="U279" s="80" t="str">
        <f t="shared" si="66"/>
        <v>III</v>
      </c>
      <c r="V279" s="114" t="s">
        <v>950</v>
      </c>
      <c r="W279" s="80">
        <v>2</v>
      </c>
      <c r="X279" s="80" t="s">
        <v>645</v>
      </c>
      <c r="Y279" s="80" t="s">
        <v>14</v>
      </c>
      <c r="Z279" s="80" t="s">
        <v>548</v>
      </c>
      <c r="AA279" s="80" t="s">
        <v>548</v>
      </c>
      <c r="AB279" s="80" t="s">
        <v>548</v>
      </c>
      <c r="AC279" s="124" t="s">
        <v>651</v>
      </c>
      <c r="AD279" s="111" t="s">
        <v>647</v>
      </c>
    </row>
    <row r="280" spans="2:30" ht="409.6" thickBot="1" x14ac:dyDescent="0.3">
      <c r="B280" s="81" t="s">
        <v>318</v>
      </c>
      <c r="C280" s="97" t="s">
        <v>401</v>
      </c>
      <c r="D280" s="88" t="s">
        <v>427</v>
      </c>
      <c r="E280" s="80" t="s">
        <v>428</v>
      </c>
      <c r="F280" s="80" t="s">
        <v>429</v>
      </c>
      <c r="G280" s="98" t="s">
        <v>323</v>
      </c>
      <c r="H280" s="99"/>
      <c r="I280" s="81" t="s">
        <v>356</v>
      </c>
      <c r="J280" s="80" t="s">
        <v>353</v>
      </c>
      <c r="K280" s="154" t="s">
        <v>976</v>
      </c>
      <c r="L280" s="111" t="s">
        <v>652</v>
      </c>
      <c r="M280" s="111" t="s">
        <v>643</v>
      </c>
      <c r="N280" s="111" t="s">
        <v>644</v>
      </c>
      <c r="O280" s="80">
        <v>1</v>
      </c>
      <c r="P280" s="80">
        <v>1</v>
      </c>
      <c r="Q280" s="80">
        <f t="shared" si="70"/>
        <v>1</v>
      </c>
      <c r="R280" s="80" t="str">
        <f t="shared" si="64"/>
        <v>BAJO</v>
      </c>
      <c r="S280" s="80">
        <v>10</v>
      </c>
      <c r="T280" s="80">
        <f t="shared" si="65"/>
        <v>10</v>
      </c>
      <c r="U280" s="80" t="str">
        <f t="shared" si="66"/>
        <v>IV</v>
      </c>
      <c r="V280" s="110" t="str">
        <f t="shared" si="68"/>
        <v>Aceptable</v>
      </c>
      <c r="W280" s="80">
        <v>2</v>
      </c>
      <c r="X280" s="80" t="s">
        <v>645</v>
      </c>
      <c r="Y280" s="80" t="s">
        <v>14</v>
      </c>
      <c r="Z280" s="80" t="s">
        <v>548</v>
      </c>
      <c r="AA280" s="80" t="s">
        <v>548</v>
      </c>
      <c r="AB280" s="80" t="s">
        <v>548</v>
      </c>
      <c r="AC280" s="124" t="s">
        <v>653</v>
      </c>
      <c r="AD280" s="111" t="s">
        <v>647</v>
      </c>
    </row>
    <row r="281" spans="2:30" ht="409.5" x14ac:dyDescent="0.25">
      <c r="B281" s="81" t="s">
        <v>318</v>
      </c>
      <c r="C281" s="97" t="s">
        <v>401</v>
      </c>
      <c r="D281" s="97" t="s">
        <v>430</v>
      </c>
      <c r="E281" s="80" t="s">
        <v>431</v>
      </c>
      <c r="F281" s="80" t="s">
        <v>432</v>
      </c>
      <c r="G281" s="98" t="s">
        <v>323</v>
      </c>
      <c r="H281" s="99"/>
      <c r="I281" s="88" t="s">
        <v>324</v>
      </c>
      <c r="J281" s="89" t="s">
        <v>325</v>
      </c>
      <c r="K281" s="117" t="s">
        <v>963</v>
      </c>
      <c r="L281" s="86" t="s">
        <v>548</v>
      </c>
      <c r="M281" s="86" t="s">
        <v>549</v>
      </c>
      <c r="N281" s="86" t="s">
        <v>667</v>
      </c>
      <c r="O281" s="138">
        <v>2</v>
      </c>
      <c r="P281" s="139">
        <v>2</v>
      </c>
      <c r="Q281" s="139">
        <f>(O281*P281)</f>
        <v>4</v>
      </c>
      <c r="R281" s="80" t="str">
        <f t="shared" si="64"/>
        <v>BAJO</v>
      </c>
      <c r="S281" s="80">
        <v>10</v>
      </c>
      <c r="T281" s="80">
        <f t="shared" si="65"/>
        <v>40</v>
      </c>
      <c r="U281" s="80" t="str">
        <f t="shared" si="66"/>
        <v>III</v>
      </c>
      <c r="V281" s="110" t="s">
        <v>129</v>
      </c>
      <c r="W281" s="80">
        <v>32</v>
      </c>
      <c r="X281" s="111" t="s">
        <v>655</v>
      </c>
      <c r="Y281" s="80" t="s">
        <v>14</v>
      </c>
      <c r="Z281" s="80" t="s">
        <v>548</v>
      </c>
      <c r="AA281" s="80" t="s">
        <v>548</v>
      </c>
      <c r="AB281" s="80" t="s">
        <v>548</v>
      </c>
      <c r="AC281" s="115" t="s">
        <v>691</v>
      </c>
      <c r="AD281" s="80" t="s">
        <v>553</v>
      </c>
    </row>
    <row r="282" spans="2:30" ht="409.5" x14ac:dyDescent="0.25">
      <c r="B282" s="81" t="s">
        <v>318</v>
      </c>
      <c r="C282" s="97" t="s">
        <v>401</v>
      </c>
      <c r="D282" s="97" t="s">
        <v>430</v>
      </c>
      <c r="E282" s="80" t="s">
        <v>431</v>
      </c>
      <c r="F282" s="80" t="s">
        <v>432</v>
      </c>
      <c r="G282" s="98" t="s">
        <v>323</v>
      </c>
      <c r="H282" s="99"/>
      <c r="I282" s="81" t="s">
        <v>361</v>
      </c>
      <c r="J282" s="80" t="s">
        <v>328</v>
      </c>
      <c r="K282" s="153" t="s">
        <v>984</v>
      </c>
      <c r="L282" s="111" t="s">
        <v>548</v>
      </c>
      <c r="M282" s="111" t="s">
        <v>548</v>
      </c>
      <c r="N282" s="111" t="s">
        <v>685</v>
      </c>
      <c r="O282" s="80">
        <v>2</v>
      </c>
      <c r="P282" s="80">
        <v>1</v>
      </c>
      <c r="Q282" s="80">
        <f t="shared" si="70"/>
        <v>2</v>
      </c>
      <c r="R282" s="80" t="str">
        <f t="shared" si="64"/>
        <v>BAJO</v>
      </c>
      <c r="S282" s="80">
        <v>10</v>
      </c>
      <c r="T282" s="80">
        <f t="shared" si="65"/>
        <v>20</v>
      </c>
      <c r="U282" s="80" t="str">
        <f t="shared" si="66"/>
        <v>IV</v>
      </c>
      <c r="V282" s="110" t="s">
        <v>129</v>
      </c>
      <c r="W282" s="80">
        <v>32</v>
      </c>
      <c r="X282" s="111" t="s">
        <v>657</v>
      </c>
      <c r="Y282" s="80" t="s">
        <v>14</v>
      </c>
      <c r="Z282" s="80" t="s">
        <v>548</v>
      </c>
      <c r="AA282" s="80" t="s">
        <v>548</v>
      </c>
      <c r="AB282" s="80" t="s">
        <v>548</v>
      </c>
      <c r="AC282" s="112" t="s">
        <v>556</v>
      </c>
      <c r="AD282" s="80" t="s">
        <v>658</v>
      </c>
    </row>
    <row r="283" spans="2:30" ht="331.5" x14ac:dyDescent="0.25">
      <c r="B283" s="81" t="s">
        <v>318</v>
      </c>
      <c r="C283" s="97" t="s">
        <v>401</v>
      </c>
      <c r="D283" s="97" t="s">
        <v>430</v>
      </c>
      <c r="E283" s="80" t="s">
        <v>431</v>
      </c>
      <c r="F283" s="80" t="s">
        <v>432</v>
      </c>
      <c r="G283" s="98" t="s">
        <v>323</v>
      </c>
      <c r="H283" s="99"/>
      <c r="I283" s="81" t="s">
        <v>330</v>
      </c>
      <c r="J283" s="80" t="s">
        <v>328</v>
      </c>
      <c r="K283" s="80" t="s">
        <v>561</v>
      </c>
      <c r="L283" s="111" t="s">
        <v>558</v>
      </c>
      <c r="M283" s="111" t="s">
        <v>659</v>
      </c>
      <c r="N283" s="111" t="s">
        <v>560</v>
      </c>
      <c r="O283" s="80">
        <v>1</v>
      </c>
      <c r="P283" s="80">
        <v>1</v>
      </c>
      <c r="Q283" s="80">
        <f t="shared" si="70"/>
        <v>1</v>
      </c>
      <c r="R283" s="80" t="str">
        <f t="shared" si="64"/>
        <v>BAJO</v>
      </c>
      <c r="S283" s="80">
        <v>10</v>
      </c>
      <c r="T283" s="80">
        <f t="shared" si="65"/>
        <v>10</v>
      </c>
      <c r="U283" s="80" t="str">
        <f t="shared" si="66"/>
        <v>IV</v>
      </c>
      <c r="V283" s="110" t="s">
        <v>129</v>
      </c>
      <c r="W283" s="80">
        <v>32</v>
      </c>
      <c r="X283" s="80" t="s">
        <v>974</v>
      </c>
      <c r="Y283" s="80" t="s">
        <v>14</v>
      </c>
      <c r="Z283" s="80" t="s">
        <v>548</v>
      </c>
      <c r="AA283" s="80" t="s">
        <v>548</v>
      </c>
      <c r="AB283" s="80" t="s">
        <v>548</v>
      </c>
      <c r="AC283" s="113" t="s">
        <v>562</v>
      </c>
      <c r="AD283" s="80" t="s">
        <v>557</v>
      </c>
    </row>
    <row r="284" spans="2:30" ht="395.25" x14ac:dyDescent="0.25">
      <c r="B284" s="81" t="s">
        <v>318</v>
      </c>
      <c r="C284" s="97" t="s">
        <v>401</v>
      </c>
      <c r="D284" s="97" t="s">
        <v>430</v>
      </c>
      <c r="E284" s="80" t="s">
        <v>431</v>
      </c>
      <c r="F284" s="80" t="s">
        <v>432</v>
      </c>
      <c r="G284" s="98" t="s">
        <v>323</v>
      </c>
      <c r="H284" s="99"/>
      <c r="I284" s="81" t="s">
        <v>332</v>
      </c>
      <c r="J284" s="80" t="s">
        <v>328</v>
      </c>
      <c r="K284" s="153" t="s">
        <v>985</v>
      </c>
      <c r="L284" s="111" t="s">
        <v>548</v>
      </c>
      <c r="M284" s="111" t="s">
        <v>692</v>
      </c>
      <c r="N284" s="111" t="s">
        <v>686</v>
      </c>
      <c r="O284" s="80">
        <v>2</v>
      </c>
      <c r="P284" s="80">
        <v>3</v>
      </c>
      <c r="Q284" s="80">
        <f t="shared" si="70"/>
        <v>6</v>
      </c>
      <c r="R284" s="80" t="str">
        <f t="shared" si="64"/>
        <v>MEDIO</v>
      </c>
      <c r="S284" s="80">
        <v>10</v>
      </c>
      <c r="T284" s="80">
        <f t="shared" si="65"/>
        <v>60</v>
      </c>
      <c r="U284" s="80" t="str">
        <f t="shared" si="66"/>
        <v>III</v>
      </c>
      <c r="V284" s="114" t="s">
        <v>950</v>
      </c>
      <c r="W284" s="80">
        <v>32</v>
      </c>
      <c r="X284" s="80" t="s">
        <v>566</v>
      </c>
      <c r="Y284" s="80" t="s">
        <v>14</v>
      </c>
      <c r="Z284" s="80" t="s">
        <v>548</v>
      </c>
      <c r="AA284" s="80" t="s">
        <v>548</v>
      </c>
      <c r="AB284" s="80" t="s">
        <v>548</v>
      </c>
      <c r="AC284" s="115" t="s">
        <v>696</v>
      </c>
      <c r="AD284" s="80" t="s">
        <v>557</v>
      </c>
    </row>
    <row r="285" spans="2:30" ht="280.5" x14ac:dyDescent="0.25">
      <c r="B285" s="81" t="s">
        <v>318</v>
      </c>
      <c r="C285" s="97" t="s">
        <v>401</v>
      </c>
      <c r="D285" s="97" t="s">
        <v>430</v>
      </c>
      <c r="E285" s="80" t="s">
        <v>431</v>
      </c>
      <c r="F285" s="80" t="s">
        <v>432</v>
      </c>
      <c r="G285" s="98" t="s">
        <v>323</v>
      </c>
      <c r="H285" s="99"/>
      <c r="I285" s="81" t="s">
        <v>408</v>
      </c>
      <c r="J285" s="80" t="s">
        <v>328</v>
      </c>
      <c r="K285" s="117" t="s">
        <v>982</v>
      </c>
      <c r="L285" s="111" t="s">
        <v>698</v>
      </c>
      <c r="M285" s="111" t="s">
        <v>586</v>
      </c>
      <c r="N285" s="111" t="s">
        <v>699</v>
      </c>
      <c r="O285" s="80">
        <v>2</v>
      </c>
      <c r="P285" s="80">
        <v>3</v>
      </c>
      <c r="Q285" s="80">
        <f t="shared" si="70"/>
        <v>6</v>
      </c>
      <c r="R285" s="80" t="str">
        <f t="shared" si="64"/>
        <v>MEDIO</v>
      </c>
      <c r="S285" s="80">
        <v>10</v>
      </c>
      <c r="T285" s="80">
        <f t="shared" si="65"/>
        <v>60</v>
      </c>
      <c r="U285" s="80" t="str">
        <f t="shared" si="66"/>
        <v>III</v>
      </c>
      <c r="V285" s="114" t="s">
        <v>950</v>
      </c>
      <c r="W285" s="80">
        <v>32</v>
      </c>
      <c r="X285" s="80" t="s">
        <v>983</v>
      </c>
      <c r="Y285" s="80" t="s">
        <v>14</v>
      </c>
      <c r="Z285" s="80" t="s">
        <v>548</v>
      </c>
      <c r="AA285" s="80" t="s">
        <v>548</v>
      </c>
      <c r="AB285" s="80" t="s">
        <v>548</v>
      </c>
      <c r="AC285" s="115" t="s">
        <v>700</v>
      </c>
      <c r="AD285" s="80" t="s">
        <v>701</v>
      </c>
    </row>
    <row r="286" spans="2:30" ht="409.5" x14ac:dyDescent="0.25">
      <c r="B286" s="81" t="s">
        <v>318</v>
      </c>
      <c r="C286" s="97" t="s">
        <v>401</v>
      </c>
      <c r="D286" s="97" t="s">
        <v>433</v>
      </c>
      <c r="E286" s="80" t="s">
        <v>431</v>
      </c>
      <c r="F286" s="80" t="s">
        <v>432</v>
      </c>
      <c r="G286" s="98" t="s">
        <v>323</v>
      </c>
      <c r="H286" s="99"/>
      <c r="I286" s="81" t="s">
        <v>334</v>
      </c>
      <c r="J286" s="80" t="s">
        <v>335</v>
      </c>
      <c r="K286" s="153" t="s">
        <v>975</v>
      </c>
      <c r="L286" s="111" t="s">
        <v>572</v>
      </c>
      <c r="M286" s="111" t="s">
        <v>578</v>
      </c>
      <c r="N286" s="111" t="s">
        <v>574</v>
      </c>
      <c r="O286" s="80">
        <v>2</v>
      </c>
      <c r="P286" s="80">
        <v>3</v>
      </c>
      <c r="Q286" s="80">
        <f t="shared" si="70"/>
        <v>6</v>
      </c>
      <c r="R286" s="80" t="str">
        <f t="shared" si="64"/>
        <v>MEDIO</v>
      </c>
      <c r="S286" s="80">
        <v>10</v>
      </c>
      <c r="T286" s="80">
        <f t="shared" si="65"/>
        <v>60</v>
      </c>
      <c r="U286" s="80" t="str">
        <f t="shared" si="66"/>
        <v>III</v>
      </c>
      <c r="V286" s="114" t="s">
        <v>950</v>
      </c>
      <c r="W286" s="80">
        <v>32</v>
      </c>
      <c r="X286" s="80" t="s">
        <v>575</v>
      </c>
      <c r="Y286" s="80" t="s">
        <v>14</v>
      </c>
      <c r="Z286" s="80" t="s">
        <v>548</v>
      </c>
      <c r="AA286" s="80" t="s">
        <v>548</v>
      </c>
      <c r="AB286" s="80" t="s">
        <v>548</v>
      </c>
      <c r="AC286" s="115" t="s">
        <v>576</v>
      </c>
      <c r="AD286" s="80" t="s">
        <v>577</v>
      </c>
    </row>
    <row r="287" spans="2:30" ht="409.5" x14ac:dyDescent="0.25">
      <c r="B287" s="81" t="s">
        <v>318</v>
      </c>
      <c r="C287" s="97" t="s">
        <v>401</v>
      </c>
      <c r="D287" s="97" t="s">
        <v>433</v>
      </c>
      <c r="E287" s="80" t="s">
        <v>431</v>
      </c>
      <c r="F287" s="80" t="s">
        <v>432</v>
      </c>
      <c r="G287" s="98" t="s">
        <v>323</v>
      </c>
      <c r="H287" s="99"/>
      <c r="I287" s="81" t="s">
        <v>336</v>
      </c>
      <c r="J287" s="80" t="s">
        <v>335</v>
      </c>
      <c r="K287" s="153" t="s">
        <v>975</v>
      </c>
      <c r="L287" s="111" t="s">
        <v>572</v>
      </c>
      <c r="M287" s="111" t="s">
        <v>578</v>
      </c>
      <c r="N287" s="111" t="s">
        <v>574</v>
      </c>
      <c r="O287" s="80">
        <v>2</v>
      </c>
      <c r="P287" s="80">
        <v>3</v>
      </c>
      <c r="Q287" s="80">
        <f t="shared" si="70"/>
        <v>6</v>
      </c>
      <c r="R287" s="80" t="str">
        <f t="shared" si="64"/>
        <v>MEDIO</v>
      </c>
      <c r="S287" s="80">
        <v>10</v>
      </c>
      <c r="T287" s="80">
        <f t="shared" si="65"/>
        <v>60</v>
      </c>
      <c r="U287" s="80" t="str">
        <f t="shared" si="66"/>
        <v>III</v>
      </c>
      <c r="V287" s="114" t="s">
        <v>950</v>
      </c>
      <c r="W287" s="80">
        <v>32</v>
      </c>
      <c r="X287" s="80" t="s">
        <v>575</v>
      </c>
      <c r="Y287" s="80" t="s">
        <v>14</v>
      </c>
      <c r="Z287" s="80" t="s">
        <v>548</v>
      </c>
      <c r="AA287" s="80" t="s">
        <v>548</v>
      </c>
      <c r="AB287" s="80" t="s">
        <v>548</v>
      </c>
      <c r="AC287" s="115" t="s">
        <v>576</v>
      </c>
      <c r="AD287" s="80" t="s">
        <v>577</v>
      </c>
    </row>
    <row r="288" spans="2:30" ht="409.5" x14ac:dyDescent="0.25">
      <c r="B288" s="101" t="s">
        <v>318</v>
      </c>
      <c r="C288" s="100" t="s">
        <v>401</v>
      </c>
      <c r="D288" s="100" t="s">
        <v>430</v>
      </c>
      <c r="E288" s="92" t="s">
        <v>431</v>
      </c>
      <c r="F288" s="92" t="s">
        <v>432</v>
      </c>
      <c r="G288" s="102" t="s">
        <v>323</v>
      </c>
      <c r="H288" s="103"/>
      <c r="I288" s="101" t="s">
        <v>339</v>
      </c>
      <c r="J288" s="92" t="s">
        <v>340</v>
      </c>
      <c r="K288" s="155" t="s">
        <v>964</v>
      </c>
      <c r="L288" s="120" t="s">
        <v>676</v>
      </c>
      <c r="M288" s="120" t="s">
        <v>580</v>
      </c>
      <c r="N288" s="120" t="s">
        <v>677</v>
      </c>
      <c r="O288" s="90">
        <v>3</v>
      </c>
      <c r="P288" s="90">
        <v>4</v>
      </c>
      <c r="Q288" s="90">
        <f t="shared" si="70"/>
        <v>12</v>
      </c>
      <c r="R288" s="90" t="str">
        <f t="shared" si="64"/>
        <v>ALTO</v>
      </c>
      <c r="S288" s="90">
        <v>25</v>
      </c>
      <c r="T288" s="90">
        <f t="shared" si="65"/>
        <v>300</v>
      </c>
      <c r="U288" s="90" t="str">
        <f t="shared" si="66"/>
        <v>II</v>
      </c>
      <c r="V288" s="90" t="s">
        <v>709</v>
      </c>
      <c r="W288" s="90">
        <v>32</v>
      </c>
      <c r="X288" s="90" t="s">
        <v>582</v>
      </c>
      <c r="Y288" s="90" t="s">
        <v>14</v>
      </c>
      <c r="Z288" s="84" t="s">
        <v>548</v>
      </c>
      <c r="AA288" s="84" t="s">
        <v>548</v>
      </c>
      <c r="AB288" s="84" t="s">
        <v>583</v>
      </c>
      <c r="AC288" s="140" t="s">
        <v>680</v>
      </c>
      <c r="AD288" s="90" t="s">
        <v>577</v>
      </c>
    </row>
    <row r="289" spans="2:30" ht="409.5" x14ac:dyDescent="0.25">
      <c r="B289" s="83" t="s">
        <v>318</v>
      </c>
      <c r="C289" s="100" t="s">
        <v>401</v>
      </c>
      <c r="D289" s="100" t="s">
        <v>430</v>
      </c>
      <c r="E289" s="84" t="s">
        <v>431</v>
      </c>
      <c r="F289" s="84" t="s">
        <v>432</v>
      </c>
      <c r="G289" s="102" t="s">
        <v>323</v>
      </c>
      <c r="H289" s="103"/>
      <c r="I289" s="83" t="s">
        <v>348</v>
      </c>
      <c r="J289" s="84" t="s">
        <v>343</v>
      </c>
      <c r="K289" s="153" t="s">
        <v>972</v>
      </c>
      <c r="L289" s="117" t="s">
        <v>620</v>
      </c>
      <c r="M289" s="117" t="s">
        <v>621</v>
      </c>
      <c r="N289" s="117" t="s">
        <v>622</v>
      </c>
      <c r="O289" s="84">
        <v>2</v>
      </c>
      <c r="P289" s="84">
        <v>2</v>
      </c>
      <c r="Q289" s="84">
        <f>O289*P289</f>
        <v>4</v>
      </c>
      <c r="R289" s="84" t="str">
        <f t="shared" si="64"/>
        <v>BAJO</v>
      </c>
      <c r="S289" s="84">
        <v>25</v>
      </c>
      <c r="T289" s="84">
        <f t="shared" si="65"/>
        <v>100</v>
      </c>
      <c r="U289" s="84" t="str">
        <f t="shared" si="66"/>
        <v>III</v>
      </c>
      <c r="V289" s="114" t="s">
        <v>950</v>
      </c>
      <c r="W289" s="84">
        <v>32</v>
      </c>
      <c r="X289" s="84" t="s">
        <v>607</v>
      </c>
      <c r="Y289" s="84" t="s">
        <v>14</v>
      </c>
      <c r="Z289" s="84" t="s">
        <v>548</v>
      </c>
      <c r="AA289" s="84" t="s">
        <v>548</v>
      </c>
      <c r="AB289" s="84" t="s">
        <v>548</v>
      </c>
      <c r="AC289" s="118" t="s">
        <v>623</v>
      </c>
      <c r="AD289" s="84" t="s">
        <v>624</v>
      </c>
    </row>
    <row r="290" spans="2:30" ht="409.5" x14ac:dyDescent="0.25">
      <c r="B290" s="83" t="s">
        <v>318</v>
      </c>
      <c r="C290" s="100" t="s">
        <v>401</v>
      </c>
      <c r="D290" s="100" t="s">
        <v>430</v>
      </c>
      <c r="E290" s="84" t="s">
        <v>431</v>
      </c>
      <c r="F290" s="84" t="s">
        <v>432</v>
      </c>
      <c r="G290" s="102" t="s">
        <v>323</v>
      </c>
      <c r="H290" s="103"/>
      <c r="I290" s="83" t="s">
        <v>363</v>
      </c>
      <c r="J290" s="84" t="s">
        <v>343</v>
      </c>
      <c r="K290" s="157" t="s">
        <v>966</v>
      </c>
      <c r="L290" s="117" t="s">
        <v>631</v>
      </c>
      <c r="M290" s="117" t="s">
        <v>632</v>
      </c>
      <c r="N290" s="117" t="s">
        <v>633</v>
      </c>
      <c r="O290" s="84">
        <v>2</v>
      </c>
      <c r="P290" s="84">
        <v>2</v>
      </c>
      <c r="Q290" s="84">
        <f>O290*P290</f>
        <v>4</v>
      </c>
      <c r="R290" s="84" t="str">
        <f t="shared" si="64"/>
        <v>BAJO</v>
      </c>
      <c r="S290" s="84">
        <v>100</v>
      </c>
      <c r="T290" s="84">
        <f t="shared" si="65"/>
        <v>400</v>
      </c>
      <c r="U290" s="84" t="str">
        <f t="shared" si="66"/>
        <v>II</v>
      </c>
      <c r="V290" s="84" t="str">
        <f t="shared" ref="V290:V295" si="71">IF(U290="IV","Aceptable",IF(U290="III","Aceptable con control existente",IF(U290="II","Aceptable con control especifico", IF(U290="I","No Aceptable",FALSE))))</f>
        <v>Aceptable con control especifico</v>
      </c>
      <c r="W290" s="84">
        <v>32</v>
      </c>
      <c r="X290" s="84" t="s">
        <v>634</v>
      </c>
      <c r="Y290" s="84" t="s">
        <v>14</v>
      </c>
      <c r="Z290" s="84" t="s">
        <v>548</v>
      </c>
      <c r="AA290" s="84" t="s">
        <v>548</v>
      </c>
      <c r="AB290" s="84" t="s">
        <v>548</v>
      </c>
      <c r="AC290" s="122" t="s">
        <v>690</v>
      </c>
      <c r="AD290" s="84" t="s">
        <v>666</v>
      </c>
    </row>
    <row r="291" spans="2:30" ht="409.5" x14ac:dyDescent="0.25">
      <c r="B291" s="83" t="s">
        <v>318</v>
      </c>
      <c r="C291" s="100" t="s">
        <v>401</v>
      </c>
      <c r="D291" s="100" t="s">
        <v>430</v>
      </c>
      <c r="E291" s="84" t="s">
        <v>431</v>
      </c>
      <c r="F291" s="84" t="s">
        <v>432</v>
      </c>
      <c r="G291" s="102" t="s">
        <v>323</v>
      </c>
      <c r="H291" s="103"/>
      <c r="I291" s="83" t="s">
        <v>364</v>
      </c>
      <c r="J291" s="84" t="s">
        <v>343</v>
      </c>
      <c r="K291" s="153" t="s">
        <v>981</v>
      </c>
      <c r="L291" s="117" t="s">
        <v>670</v>
      </c>
      <c r="M291" s="117" t="s">
        <v>638</v>
      </c>
      <c r="N291" s="117" t="s">
        <v>639</v>
      </c>
      <c r="O291" s="84">
        <v>2</v>
      </c>
      <c r="P291" s="84">
        <v>1</v>
      </c>
      <c r="Q291" s="84">
        <f t="shared" ref="Q291:Q303" si="72">O291*P291</f>
        <v>2</v>
      </c>
      <c r="R291" s="84" t="str">
        <f t="shared" si="64"/>
        <v>BAJO</v>
      </c>
      <c r="S291" s="84">
        <v>25</v>
      </c>
      <c r="T291" s="84">
        <f t="shared" si="65"/>
        <v>50</v>
      </c>
      <c r="U291" s="84" t="str">
        <f t="shared" si="66"/>
        <v>III</v>
      </c>
      <c r="V291" s="114" t="s">
        <v>950</v>
      </c>
      <c r="W291" s="84">
        <v>32</v>
      </c>
      <c r="X291" s="84" t="s">
        <v>634</v>
      </c>
      <c r="Y291" s="84" t="s">
        <v>14</v>
      </c>
      <c r="Z291" s="84" t="s">
        <v>548</v>
      </c>
      <c r="AA291" s="84" t="s">
        <v>548</v>
      </c>
      <c r="AB291" s="84" t="s">
        <v>548</v>
      </c>
      <c r="AC291" s="118" t="s">
        <v>640</v>
      </c>
      <c r="AD291" s="84" t="s">
        <v>641</v>
      </c>
    </row>
    <row r="292" spans="2:30" ht="409.5" x14ac:dyDescent="0.25">
      <c r="B292" s="81" t="s">
        <v>318</v>
      </c>
      <c r="C292" s="97" t="s">
        <v>401</v>
      </c>
      <c r="D292" s="97" t="s">
        <v>430</v>
      </c>
      <c r="E292" s="80" t="s">
        <v>431</v>
      </c>
      <c r="F292" s="80" t="s">
        <v>432</v>
      </c>
      <c r="G292" s="98" t="s">
        <v>323</v>
      </c>
      <c r="H292" s="99"/>
      <c r="I292" s="81" t="s">
        <v>352</v>
      </c>
      <c r="J292" s="80" t="s">
        <v>353</v>
      </c>
      <c r="K292" s="156" t="s">
        <v>979</v>
      </c>
      <c r="L292" s="111" t="s">
        <v>642</v>
      </c>
      <c r="M292" s="111" t="s">
        <v>643</v>
      </c>
      <c r="N292" s="111" t="s">
        <v>644</v>
      </c>
      <c r="O292" s="80">
        <v>2</v>
      </c>
      <c r="P292" s="80">
        <v>2</v>
      </c>
      <c r="Q292" s="80">
        <f t="shared" si="72"/>
        <v>4</v>
      </c>
      <c r="R292" s="80" t="str">
        <f t="shared" si="64"/>
        <v>BAJO</v>
      </c>
      <c r="S292" s="80">
        <v>25</v>
      </c>
      <c r="T292" s="80">
        <f t="shared" si="65"/>
        <v>100</v>
      </c>
      <c r="U292" s="80" t="str">
        <f t="shared" si="66"/>
        <v>III</v>
      </c>
      <c r="V292" s="114" t="s">
        <v>950</v>
      </c>
      <c r="W292" s="80">
        <v>32</v>
      </c>
      <c r="X292" s="80" t="s">
        <v>645</v>
      </c>
      <c r="Y292" s="80" t="s">
        <v>14</v>
      </c>
      <c r="Z292" s="80" t="s">
        <v>548</v>
      </c>
      <c r="AA292" s="80" t="s">
        <v>548</v>
      </c>
      <c r="AB292" s="80" t="s">
        <v>548</v>
      </c>
      <c r="AC292" s="123" t="s">
        <v>646</v>
      </c>
      <c r="AD292" s="111" t="s">
        <v>647</v>
      </c>
    </row>
    <row r="293" spans="2:30" ht="409.5" x14ac:dyDescent="0.25">
      <c r="B293" s="81" t="s">
        <v>318</v>
      </c>
      <c r="C293" s="97" t="s">
        <v>401</v>
      </c>
      <c r="D293" s="97" t="s">
        <v>430</v>
      </c>
      <c r="E293" s="80" t="s">
        <v>431</v>
      </c>
      <c r="F293" s="80" t="s">
        <v>432</v>
      </c>
      <c r="G293" s="98" t="s">
        <v>323</v>
      </c>
      <c r="H293" s="99"/>
      <c r="I293" s="81" t="s">
        <v>354</v>
      </c>
      <c r="J293" s="80" t="s">
        <v>353</v>
      </c>
      <c r="K293" s="153" t="s">
        <v>987</v>
      </c>
      <c r="L293" s="111" t="s">
        <v>648</v>
      </c>
      <c r="M293" s="111" t="s">
        <v>643</v>
      </c>
      <c r="N293" s="111" t="s">
        <v>644</v>
      </c>
      <c r="O293" s="80">
        <v>2</v>
      </c>
      <c r="P293" s="80">
        <v>1</v>
      </c>
      <c r="Q293" s="80">
        <f>O293*P293</f>
        <v>2</v>
      </c>
      <c r="R293" s="80" t="str">
        <f t="shared" si="64"/>
        <v>BAJO</v>
      </c>
      <c r="S293" s="80">
        <v>25</v>
      </c>
      <c r="T293" s="80">
        <f t="shared" si="65"/>
        <v>50</v>
      </c>
      <c r="U293" s="80" t="str">
        <f t="shared" si="66"/>
        <v>III</v>
      </c>
      <c r="V293" s="114" t="s">
        <v>950</v>
      </c>
      <c r="W293" s="80">
        <v>32</v>
      </c>
      <c r="X293" s="80" t="s">
        <v>645</v>
      </c>
      <c r="Y293" s="80" t="s">
        <v>14</v>
      </c>
      <c r="Z293" s="80" t="s">
        <v>548</v>
      </c>
      <c r="AA293" s="80" t="s">
        <v>548</v>
      </c>
      <c r="AB293" s="80" t="s">
        <v>548</v>
      </c>
      <c r="AC293" s="123" t="s">
        <v>649</v>
      </c>
      <c r="AD293" s="111" t="s">
        <v>647</v>
      </c>
    </row>
    <row r="294" spans="2:30" ht="409.5" x14ac:dyDescent="0.25">
      <c r="B294" s="81" t="s">
        <v>318</v>
      </c>
      <c r="C294" s="97" t="s">
        <v>401</v>
      </c>
      <c r="D294" s="97" t="s">
        <v>430</v>
      </c>
      <c r="E294" s="80" t="s">
        <v>431</v>
      </c>
      <c r="F294" s="80" t="s">
        <v>432</v>
      </c>
      <c r="G294" s="98" t="s">
        <v>323</v>
      </c>
      <c r="H294" s="99"/>
      <c r="I294" s="81" t="s">
        <v>355</v>
      </c>
      <c r="J294" s="80" t="s">
        <v>353</v>
      </c>
      <c r="K294" s="154" t="s">
        <v>995</v>
      </c>
      <c r="L294" s="111" t="s">
        <v>650</v>
      </c>
      <c r="M294" s="111" t="s">
        <v>643</v>
      </c>
      <c r="N294" s="111" t="s">
        <v>644</v>
      </c>
      <c r="O294" s="80">
        <v>2</v>
      </c>
      <c r="P294" s="80">
        <v>1</v>
      </c>
      <c r="Q294" s="80">
        <f>O294*P294</f>
        <v>2</v>
      </c>
      <c r="R294" s="80" t="str">
        <f t="shared" si="64"/>
        <v>BAJO</v>
      </c>
      <c r="S294" s="80">
        <v>25</v>
      </c>
      <c r="T294" s="80">
        <f t="shared" si="65"/>
        <v>50</v>
      </c>
      <c r="U294" s="80" t="str">
        <f t="shared" si="66"/>
        <v>III</v>
      </c>
      <c r="V294" s="114" t="s">
        <v>950</v>
      </c>
      <c r="W294" s="80">
        <v>32</v>
      </c>
      <c r="X294" s="80" t="s">
        <v>645</v>
      </c>
      <c r="Y294" s="80" t="s">
        <v>14</v>
      </c>
      <c r="Z294" s="80" t="s">
        <v>548</v>
      </c>
      <c r="AA294" s="80" t="s">
        <v>548</v>
      </c>
      <c r="AB294" s="80" t="s">
        <v>548</v>
      </c>
      <c r="AC294" s="124" t="s">
        <v>651</v>
      </c>
      <c r="AD294" s="111" t="s">
        <v>647</v>
      </c>
    </row>
    <row r="295" spans="2:30" ht="409.5" x14ac:dyDescent="0.25">
      <c r="B295" s="81" t="s">
        <v>318</v>
      </c>
      <c r="C295" s="97" t="s">
        <v>401</v>
      </c>
      <c r="D295" s="97" t="s">
        <v>430</v>
      </c>
      <c r="E295" s="80" t="s">
        <v>431</v>
      </c>
      <c r="F295" s="80" t="s">
        <v>432</v>
      </c>
      <c r="G295" s="98" t="s">
        <v>323</v>
      </c>
      <c r="H295" s="99"/>
      <c r="I295" s="81" t="s">
        <v>356</v>
      </c>
      <c r="J295" s="80" t="s">
        <v>353</v>
      </c>
      <c r="K295" s="154" t="s">
        <v>976</v>
      </c>
      <c r="L295" s="111" t="s">
        <v>652</v>
      </c>
      <c r="M295" s="111" t="s">
        <v>643</v>
      </c>
      <c r="N295" s="111" t="s">
        <v>644</v>
      </c>
      <c r="O295" s="80">
        <v>1</v>
      </c>
      <c r="P295" s="80">
        <v>1</v>
      </c>
      <c r="Q295" s="80">
        <f t="shared" si="72"/>
        <v>1</v>
      </c>
      <c r="R295" s="80" t="str">
        <f t="shared" si="64"/>
        <v>BAJO</v>
      </c>
      <c r="S295" s="80">
        <v>10</v>
      </c>
      <c r="T295" s="80">
        <f t="shared" si="65"/>
        <v>10</v>
      </c>
      <c r="U295" s="80" t="str">
        <f t="shared" si="66"/>
        <v>IV</v>
      </c>
      <c r="V295" s="110" t="str">
        <f t="shared" si="71"/>
        <v>Aceptable</v>
      </c>
      <c r="W295" s="80">
        <v>32</v>
      </c>
      <c r="X295" s="80" t="s">
        <v>645</v>
      </c>
      <c r="Y295" s="80" t="s">
        <v>14</v>
      </c>
      <c r="Z295" s="80" t="s">
        <v>548</v>
      </c>
      <c r="AA295" s="80" t="s">
        <v>548</v>
      </c>
      <c r="AB295" s="80" t="s">
        <v>548</v>
      </c>
      <c r="AC295" s="124" t="s">
        <v>653</v>
      </c>
      <c r="AD295" s="111" t="s">
        <v>647</v>
      </c>
    </row>
    <row r="296" spans="2:30" ht="409.5" x14ac:dyDescent="0.25">
      <c r="B296" s="81" t="s">
        <v>318</v>
      </c>
      <c r="C296" s="97" t="s">
        <v>401</v>
      </c>
      <c r="D296" s="97" t="s">
        <v>434</v>
      </c>
      <c r="E296" s="80" t="s">
        <v>435</v>
      </c>
      <c r="F296" s="80" t="s">
        <v>436</v>
      </c>
      <c r="G296" s="98" t="s">
        <v>323</v>
      </c>
      <c r="H296" s="99"/>
      <c r="I296" s="88" t="s">
        <v>324</v>
      </c>
      <c r="J296" s="89" t="s">
        <v>325</v>
      </c>
      <c r="K296" s="117" t="s">
        <v>963</v>
      </c>
      <c r="L296" s="86" t="s">
        <v>548</v>
      </c>
      <c r="M296" s="86" t="s">
        <v>549</v>
      </c>
      <c r="N296" s="86" t="s">
        <v>667</v>
      </c>
      <c r="O296" s="80">
        <v>2</v>
      </c>
      <c r="P296" s="80">
        <v>2</v>
      </c>
      <c r="Q296" s="80">
        <f t="shared" si="72"/>
        <v>4</v>
      </c>
      <c r="R296" s="80" t="str">
        <f t="shared" si="64"/>
        <v>BAJO</v>
      </c>
      <c r="S296" s="80">
        <v>10</v>
      </c>
      <c r="T296" s="80">
        <f t="shared" si="65"/>
        <v>40</v>
      </c>
      <c r="U296" s="80" t="str">
        <f t="shared" si="66"/>
        <v>III</v>
      </c>
      <c r="V296" s="114" t="s">
        <v>950</v>
      </c>
      <c r="W296" s="80">
        <v>13</v>
      </c>
      <c r="X296" s="111" t="s">
        <v>655</v>
      </c>
      <c r="Y296" s="80" t="s">
        <v>14</v>
      </c>
      <c r="Z296" s="80" t="s">
        <v>548</v>
      </c>
      <c r="AA296" s="80" t="s">
        <v>548</v>
      </c>
      <c r="AB296" s="80" t="s">
        <v>548</v>
      </c>
      <c r="AC296" s="115" t="s">
        <v>746</v>
      </c>
      <c r="AD296" s="80" t="s">
        <v>553</v>
      </c>
    </row>
    <row r="297" spans="2:30" ht="409.5" x14ac:dyDescent="0.25">
      <c r="B297" s="81" t="s">
        <v>318</v>
      </c>
      <c r="C297" s="97" t="s">
        <v>401</v>
      </c>
      <c r="D297" s="97" t="s">
        <v>434</v>
      </c>
      <c r="E297" s="80" t="s">
        <v>435</v>
      </c>
      <c r="F297" s="80" t="s">
        <v>436</v>
      </c>
      <c r="G297" s="98" t="s">
        <v>323</v>
      </c>
      <c r="H297" s="99"/>
      <c r="I297" s="81" t="s">
        <v>437</v>
      </c>
      <c r="J297" s="80" t="s">
        <v>328</v>
      </c>
      <c r="K297" s="153" t="s">
        <v>984</v>
      </c>
      <c r="L297" s="79" t="s">
        <v>548</v>
      </c>
      <c r="M297" s="79" t="s">
        <v>548</v>
      </c>
      <c r="N297" s="111" t="s">
        <v>747</v>
      </c>
      <c r="O297" s="80">
        <v>2</v>
      </c>
      <c r="P297" s="80">
        <v>3</v>
      </c>
      <c r="Q297" s="80">
        <f t="shared" si="72"/>
        <v>6</v>
      </c>
      <c r="R297" s="80" t="str">
        <f t="shared" si="64"/>
        <v>MEDIO</v>
      </c>
      <c r="S297" s="80">
        <v>10</v>
      </c>
      <c r="T297" s="80">
        <f t="shared" si="65"/>
        <v>60</v>
      </c>
      <c r="U297" s="80" t="str">
        <f t="shared" si="66"/>
        <v>III</v>
      </c>
      <c r="V297" s="114" t="s">
        <v>950</v>
      </c>
      <c r="W297" s="80">
        <v>13</v>
      </c>
      <c r="X297" s="111" t="s">
        <v>657</v>
      </c>
      <c r="Y297" s="80" t="s">
        <v>14</v>
      </c>
      <c r="Z297" s="80" t="s">
        <v>548</v>
      </c>
      <c r="AA297" s="80" t="s">
        <v>548</v>
      </c>
      <c r="AB297" s="80" t="s">
        <v>548</v>
      </c>
      <c r="AC297" s="112" t="s">
        <v>556</v>
      </c>
      <c r="AD297" s="80" t="s">
        <v>557</v>
      </c>
    </row>
    <row r="298" spans="2:30" ht="331.5" x14ac:dyDescent="0.25">
      <c r="B298" s="81" t="s">
        <v>318</v>
      </c>
      <c r="C298" s="97" t="s">
        <v>401</v>
      </c>
      <c r="D298" s="97" t="s">
        <v>434</v>
      </c>
      <c r="E298" s="80" t="s">
        <v>435</v>
      </c>
      <c r="F298" s="80" t="s">
        <v>436</v>
      </c>
      <c r="G298" s="98" t="s">
        <v>323</v>
      </c>
      <c r="H298" s="99"/>
      <c r="I298" s="81" t="s">
        <v>330</v>
      </c>
      <c r="J298" s="80" t="s">
        <v>328</v>
      </c>
      <c r="K298" s="80" t="s">
        <v>561</v>
      </c>
      <c r="L298" s="111" t="s">
        <v>558</v>
      </c>
      <c r="M298" s="111" t="s">
        <v>659</v>
      </c>
      <c r="N298" s="111" t="s">
        <v>560</v>
      </c>
      <c r="O298" s="80">
        <v>1</v>
      </c>
      <c r="P298" s="80">
        <v>1</v>
      </c>
      <c r="Q298" s="80">
        <f t="shared" si="72"/>
        <v>1</v>
      </c>
      <c r="R298" s="80" t="str">
        <f t="shared" si="64"/>
        <v>BAJO</v>
      </c>
      <c r="S298" s="80">
        <v>10</v>
      </c>
      <c r="T298" s="80">
        <f t="shared" si="65"/>
        <v>10</v>
      </c>
      <c r="U298" s="80" t="str">
        <f t="shared" si="66"/>
        <v>IV</v>
      </c>
      <c r="V298" s="110" t="s">
        <v>129</v>
      </c>
      <c r="W298" s="80">
        <v>13</v>
      </c>
      <c r="X298" s="80" t="s">
        <v>974</v>
      </c>
      <c r="Y298" s="80" t="s">
        <v>14</v>
      </c>
      <c r="Z298" s="80" t="s">
        <v>548</v>
      </c>
      <c r="AA298" s="80" t="s">
        <v>548</v>
      </c>
      <c r="AB298" s="80" t="s">
        <v>548</v>
      </c>
      <c r="AC298" s="113" t="s">
        <v>562</v>
      </c>
      <c r="AD298" s="80" t="s">
        <v>557</v>
      </c>
    </row>
    <row r="299" spans="2:30" ht="395.25" x14ac:dyDescent="0.25">
      <c r="B299" s="81" t="s">
        <v>318</v>
      </c>
      <c r="C299" s="97" t="s">
        <v>401</v>
      </c>
      <c r="D299" s="97" t="s">
        <v>434</v>
      </c>
      <c r="E299" s="80" t="s">
        <v>435</v>
      </c>
      <c r="F299" s="80" t="s">
        <v>436</v>
      </c>
      <c r="G299" s="98" t="s">
        <v>323</v>
      </c>
      <c r="H299" s="99"/>
      <c r="I299" s="81" t="s">
        <v>332</v>
      </c>
      <c r="J299" s="80" t="s">
        <v>328</v>
      </c>
      <c r="K299" s="153" t="s">
        <v>985</v>
      </c>
      <c r="L299" s="111" t="s">
        <v>548</v>
      </c>
      <c r="M299" s="111" t="s">
        <v>692</v>
      </c>
      <c r="N299" s="111" t="s">
        <v>686</v>
      </c>
      <c r="O299" s="80">
        <v>2</v>
      </c>
      <c r="P299" s="80">
        <v>3</v>
      </c>
      <c r="Q299" s="80">
        <f t="shared" si="72"/>
        <v>6</v>
      </c>
      <c r="R299" s="80" t="str">
        <f t="shared" si="64"/>
        <v>MEDIO</v>
      </c>
      <c r="S299" s="80">
        <v>10</v>
      </c>
      <c r="T299" s="80">
        <f t="shared" si="65"/>
        <v>60</v>
      </c>
      <c r="U299" s="80" t="str">
        <f t="shared" si="66"/>
        <v>III</v>
      </c>
      <c r="V299" s="114" t="s">
        <v>950</v>
      </c>
      <c r="W299" s="80">
        <v>13</v>
      </c>
      <c r="X299" s="80" t="s">
        <v>566</v>
      </c>
      <c r="Y299" s="80" t="s">
        <v>14</v>
      </c>
      <c r="Z299" s="80" t="s">
        <v>548</v>
      </c>
      <c r="AA299" s="80" t="s">
        <v>548</v>
      </c>
      <c r="AB299" s="80" t="s">
        <v>548</v>
      </c>
      <c r="AC299" s="115" t="s">
        <v>696</v>
      </c>
      <c r="AD299" s="80" t="s">
        <v>557</v>
      </c>
    </row>
    <row r="300" spans="2:30" ht="280.5" x14ac:dyDescent="0.25">
      <c r="B300" s="81" t="s">
        <v>318</v>
      </c>
      <c r="C300" s="97" t="s">
        <v>401</v>
      </c>
      <c r="D300" s="97" t="s">
        <v>434</v>
      </c>
      <c r="E300" s="80" t="s">
        <v>435</v>
      </c>
      <c r="F300" s="80" t="s">
        <v>436</v>
      </c>
      <c r="G300" s="98" t="s">
        <v>323</v>
      </c>
      <c r="H300" s="99"/>
      <c r="I300" s="81" t="s">
        <v>408</v>
      </c>
      <c r="J300" s="80" t="s">
        <v>328</v>
      </c>
      <c r="K300" s="117" t="s">
        <v>982</v>
      </c>
      <c r="L300" s="111" t="s">
        <v>698</v>
      </c>
      <c r="M300" s="79" t="s">
        <v>548</v>
      </c>
      <c r="N300" s="111" t="s">
        <v>699</v>
      </c>
      <c r="O300" s="80">
        <v>1</v>
      </c>
      <c r="P300" s="80">
        <v>1</v>
      </c>
      <c r="Q300" s="80">
        <f t="shared" si="72"/>
        <v>1</v>
      </c>
      <c r="R300" s="80" t="str">
        <f t="shared" si="64"/>
        <v>BAJO</v>
      </c>
      <c r="S300" s="80">
        <v>10</v>
      </c>
      <c r="T300" s="80">
        <f t="shared" si="65"/>
        <v>10</v>
      </c>
      <c r="U300" s="80" t="str">
        <f t="shared" si="66"/>
        <v>IV</v>
      </c>
      <c r="V300" s="114" t="s">
        <v>950</v>
      </c>
      <c r="W300" s="80">
        <v>13</v>
      </c>
      <c r="X300" s="80" t="s">
        <v>983</v>
      </c>
      <c r="Y300" s="80" t="s">
        <v>14</v>
      </c>
      <c r="Z300" s="80" t="s">
        <v>548</v>
      </c>
      <c r="AA300" s="80" t="s">
        <v>548</v>
      </c>
      <c r="AB300" s="80" t="s">
        <v>548</v>
      </c>
      <c r="AC300" s="115" t="s">
        <v>748</v>
      </c>
      <c r="AD300" s="80" t="s">
        <v>557</v>
      </c>
    </row>
    <row r="301" spans="2:30" ht="409.5" x14ac:dyDescent="0.25">
      <c r="B301" s="81" t="s">
        <v>318</v>
      </c>
      <c r="C301" s="97" t="s">
        <v>401</v>
      </c>
      <c r="D301" s="97" t="s">
        <v>434</v>
      </c>
      <c r="E301" s="80" t="s">
        <v>435</v>
      </c>
      <c r="F301" s="80" t="s">
        <v>436</v>
      </c>
      <c r="G301" s="98" t="s">
        <v>323</v>
      </c>
      <c r="H301" s="99"/>
      <c r="I301" s="81" t="s">
        <v>438</v>
      </c>
      <c r="J301" s="80" t="s">
        <v>328</v>
      </c>
      <c r="K301" s="153" t="s">
        <v>988</v>
      </c>
      <c r="L301" s="117" t="s">
        <v>678</v>
      </c>
      <c r="M301" s="111" t="s">
        <v>725</v>
      </c>
      <c r="N301" s="111" t="s">
        <v>726</v>
      </c>
      <c r="O301" s="80">
        <v>6</v>
      </c>
      <c r="P301" s="80">
        <v>3</v>
      </c>
      <c r="Q301" s="80">
        <f t="shared" si="72"/>
        <v>18</v>
      </c>
      <c r="R301" s="80" t="str">
        <f t="shared" si="64"/>
        <v>ALTO</v>
      </c>
      <c r="S301" s="80">
        <v>10</v>
      </c>
      <c r="T301" s="80">
        <f t="shared" si="65"/>
        <v>180</v>
      </c>
      <c r="U301" s="80" t="str">
        <f t="shared" si="66"/>
        <v>II</v>
      </c>
      <c r="V301" s="114" t="s">
        <v>565</v>
      </c>
      <c r="W301" s="80">
        <v>13</v>
      </c>
      <c r="X301" s="111" t="s">
        <v>727</v>
      </c>
      <c r="Y301" s="80" t="s">
        <v>14</v>
      </c>
      <c r="Z301" s="80" t="s">
        <v>548</v>
      </c>
      <c r="AA301" s="80" t="s">
        <v>548</v>
      </c>
      <c r="AB301" s="80" t="s">
        <v>548</v>
      </c>
      <c r="AC301" s="115" t="s">
        <v>728</v>
      </c>
      <c r="AD301" s="80" t="s">
        <v>557</v>
      </c>
    </row>
    <row r="302" spans="2:30" ht="409.5" x14ac:dyDescent="0.25">
      <c r="B302" s="81" t="s">
        <v>318</v>
      </c>
      <c r="C302" s="97" t="s">
        <v>401</v>
      </c>
      <c r="D302" s="97" t="s">
        <v>434</v>
      </c>
      <c r="E302" s="80" t="s">
        <v>435</v>
      </c>
      <c r="F302" s="80" t="s">
        <v>436</v>
      </c>
      <c r="G302" s="98" t="s">
        <v>323</v>
      </c>
      <c r="H302" s="99"/>
      <c r="I302" s="81" t="s">
        <v>439</v>
      </c>
      <c r="J302" s="80" t="s">
        <v>410</v>
      </c>
      <c r="K302" s="117" t="s">
        <v>973</v>
      </c>
      <c r="L302" s="111" t="s">
        <v>548</v>
      </c>
      <c r="M302" s="111" t="s">
        <v>702</v>
      </c>
      <c r="N302" s="111" t="s">
        <v>703</v>
      </c>
      <c r="O302" s="80">
        <v>2</v>
      </c>
      <c r="P302" s="80">
        <v>2</v>
      </c>
      <c r="Q302" s="80">
        <f t="shared" si="72"/>
        <v>4</v>
      </c>
      <c r="R302" s="80" t="str">
        <f t="shared" si="64"/>
        <v>BAJO</v>
      </c>
      <c r="S302" s="80">
        <v>10</v>
      </c>
      <c r="T302" s="80">
        <f t="shared" si="65"/>
        <v>40</v>
      </c>
      <c r="U302" s="80" t="str">
        <f t="shared" si="66"/>
        <v>III</v>
      </c>
      <c r="V302" s="114" t="s">
        <v>950</v>
      </c>
      <c r="W302" s="80">
        <v>13</v>
      </c>
      <c r="X302" s="80" t="s">
        <v>704</v>
      </c>
      <c r="Y302" s="80" t="s">
        <v>14</v>
      </c>
      <c r="Z302" s="80" t="s">
        <v>548</v>
      </c>
      <c r="AA302" s="80" t="s">
        <v>548</v>
      </c>
      <c r="AB302" s="80" t="s">
        <v>548</v>
      </c>
      <c r="AC302" s="115" t="s">
        <v>705</v>
      </c>
      <c r="AD302" s="80" t="s">
        <v>557</v>
      </c>
    </row>
    <row r="303" spans="2:30" ht="409.5" x14ac:dyDescent="0.25">
      <c r="B303" s="81" t="s">
        <v>318</v>
      </c>
      <c r="C303" s="97" t="s">
        <v>401</v>
      </c>
      <c r="D303" s="97" t="s">
        <v>434</v>
      </c>
      <c r="E303" s="80" t="s">
        <v>435</v>
      </c>
      <c r="F303" s="80" t="s">
        <v>436</v>
      </c>
      <c r="G303" s="98" t="s">
        <v>323</v>
      </c>
      <c r="H303" s="99"/>
      <c r="I303" s="81" t="s">
        <v>440</v>
      </c>
      <c r="J303" s="80" t="s">
        <v>410</v>
      </c>
      <c r="K303" s="117" t="s">
        <v>973</v>
      </c>
      <c r="L303" s="111" t="s">
        <v>548</v>
      </c>
      <c r="M303" s="111" t="s">
        <v>702</v>
      </c>
      <c r="N303" s="111" t="s">
        <v>703</v>
      </c>
      <c r="O303" s="80">
        <v>2</v>
      </c>
      <c r="P303" s="80">
        <v>2</v>
      </c>
      <c r="Q303" s="80">
        <f t="shared" si="72"/>
        <v>4</v>
      </c>
      <c r="R303" s="80" t="str">
        <f t="shared" si="64"/>
        <v>BAJO</v>
      </c>
      <c r="S303" s="80">
        <v>10</v>
      </c>
      <c r="T303" s="80">
        <f t="shared" si="65"/>
        <v>40</v>
      </c>
      <c r="U303" s="80" t="str">
        <f t="shared" si="66"/>
        <v>III</v>
      </c>
      <c r="V303" s="114" t="s">
        <v>950</v>
      </c>
      <c r="W303" s="80">
        <v>13</v>
      </c>
      <c r="X303" s="111" t="s">
        <v>731</v>
      </c>
      <c r="Y303" s="80" t="s">
        <v>14</v>
      </c>
      <c r="Z303" s="80" t="s">
        <v>548</v>
      </c>
      <c r="AA303" s="80" t="s">
        <v>548</v>
      </c>
      <c r="AB303" s="80" t="s">
        <v>548</v>
      </c>
      <c r="AC303" s="115" t="s">
        <v>705</v>
      </c>
      <c r="AD303" s="80" t="s">
        <v>557</v>
      </c>
    </row>
    <row r="304" spans="2:30" ht="409.5" x14ac:dyDescent="0.25">
      <c r="B304" s="81" t="s">
        <v>318</v>
      </c>
      <c r="C304" s="97" t="s">
        <v>401</v>
      </c>
      <c r="D304" s="97" t="s">
        <v>434</v>
      </c>
      <c r="E304" s="80" t="s">
        <v>435</v>
      </c>
      <c r="F304" s="80" t="s">
        <v>436</v>
      </c>
      <c r="G304" s="98" t="s">
        <v>323</v>
      </c>
      <c r="H304" s="99"/>
      <c r="I304" s="81" t="s">
        <v>411</v>
      </c>
      <c r="J304" s="80" t="s">
        <v>410</v>
      </c>
      <c r="K304" s="153" t="s">
        <v>980</v>
      </c>
      <c r="L304" s="111" t="s">
        <v>548</v>
      </c>
      <c r="M304" s="111" t="s">
        <v>702</v>
      </c>
      <c r="N304" s="111" t="s">
        <v>703</v>
      </c>
      <c r="O304" s="80">
        <v>2</v>
      </c>
      <c r="P304" s="80">
        <v>3</v>
      </c>
      <c r="Q304" s="80">
        <f>O304*P304</f>
        <v>6</v>
      </c>
      <c r="R304" s="80" t="str">
        <f>IF(Q304&lt;=4,"BAJO",IF(Q304&lt;=8,"MEDIO",IF(Q304&lt;=20,"ALTO","MUY ALTO")))</f>
        <v>MEDIO</v>
      </c>
      <c r="S304" s="80">
        <v>10</v>
      </c>
      <c r="T304" s="80">
        <f>Q304*S304</f>
        <v>60</v>
      </c>
      <c r="U304" s="80" t="str">
        <f>IF(T304&lt;=20,"IV",IF(T304&lt;=120,"III",IF(T304&lt;=500,"II",IF(T304&lt;=4000,"I",FALSE))))</f>
        <v>III</v>
      </c>
      <c r="V304" s="110" t="s">
        <v>950</v>
      </c>
      <c r="W304" s="80">
        <v>13</v>
      </c>
      <c r="X304" s="111" t="s">
        <v>707</v>
      </c>
      <c r="Y304" s="80" t="s">
        <v>14</v>
      </c>
      <c r="Z304" s="80" t="s">
        <v>548</v>
      </c>
      <c r="AA304" s="80" t="s">
        <v>548</v>
      </c>
      <c r="AB304" s="80" t="s">
        <v>548</v>
      </c>
      <c r="AC304" s="115" t="s">
        <v>705</v>
      </c>
      <c r="AD304" s="80" t="s">
        <v>557</v>
      </c>
    </row>
    <row r="305" spans="2:30" ht="409.5" x14ac:dyDescent="0.25">
      <c r="B305" s="81" t="s">
        <v>318</v>
      </c>
      <c r="C305" s="97" t="s">
        <v>401</v>
      </c>
      <c r="D305" s="97" t="s">
        <v>434</v>
      </c>
      <c r="E305" s="80" t="s">
        <v>435</v>
      </c>
      <c r="F305" s="80" t="s">
        <v>436</v>
      </c>
      <c r="G305" s="98" t="s">
        <v>323</v>
      </c>
      <c r="H305" s="99"/>
      <c r="I305" s="81" t="s">
        <v>334</v>
      </c>
      <c r="J305" s="80" t="s">
        <v>335</v>
      </c>
      <c r="K305" s="153" t="s">
        <v>967</v>
      </c>
      <c r="L305" s="111" t="s">
        <v>572</v>
      </c>
      <c r="M305" s="111" t="s">
        <v>578</v>
      </c>
      <c r="N305" s="111" t="s">
        <v>574</v>
      </c>
      <c r="O305" s="80">
        <v>2</v>
      </c>
      <c r="P305" s="80">
        <v>2</v>
      </c>
      <c r="Q305" s="80">
        <f t="shared" ref="Q305:Q318" si="73">O305*P305</f>
        <v>4</v>
      </c>
      <c r="R305" s="80" t="str">
        <f t="shared" ref="R305:R326" si="74">IF(Q305&lt;=4,"BAJO",IF(Q305&lt;=8,"MEDIO",IF(Q305&lt;=20,"ALTO","MUY ALTO")))</f>
        <v>BAJO</v>
      </c>
      <c r="S305" s="80">
        <v>10</v>
      </c>
      <c r="T305" s="80">
        <f t="shared" ref="T305:T326" si="75">Q305*S305</f>
        <v>40</v>
      </c>
      <c r="U305" s="80" t="str">
        <f t="shared" ref="U305:U326" si="76">IF(T305&lt;=20,"IV",IF(T305&lt;=120,"III",IF(T305&lt;=500,"II",IF(T305&lt;=4000,"I",FALSE))))</f>
        <v>III</v>
      </c>
      <c r="V305" s="114" t="s">
        <v>950</v>
      </c>
      <c r="W305" s="80">
        <v>13</v>
      </c>
      <c r="X305" s="80" t="s">
        <v>575</v>
      </c>
      <c r="Y305" s="80" t="s">
        <v>14</v>
      </c>
      <c r="Z305" s="80" t="s">
        <v>548</v>
      </c>
      <c r="AA305" s="80" t="s">
        <v>548</v>
      </c>
      <c r="AB305" s="80" t="s">
        <v>548</v>
      </c>
      <c r="AC305" s="115" t="s">
        <v>576</v>
      </c>
      <c r="AD305" s="80" t="s">
        <v>557</v>
      </c>
    </row>
    <row r="306" spans="2:30" ht="409.5" x14ac:dyDescent="0.25">
      <c r="B306" s="81" t="s">
        <v>318</v>
      </c>
      <c r="C306" s="97" t="s">
        <v>401</v>
      </c>
      <c r="D306" s="97" t="s">
        <v>434</v>
      </c>
      <c r="E306" s="80" t="s">
        <v>435</v>
      </c>
      <c r="F306" s="80" t="s">
        <v>436</v>
      </c>
      <c r="G306" s="98" t="s">
        <v>323</v>
      </c>
      <c r="H306" s="99"/>
      <c r="I306" s="81" t="s">
        <v>336</v>
      </c>
      <c r="J306" s="80" t="s">
        <v>335</v>
      </c>
      <c r="K306" s="153" t="s">
        <v>975</v>
      </c>
      <c r="L306" s="111" t="s">
        <v>572</v>
      </c>
      <c r="M306" s="111" t="s">
        <v>578</v>
      </c>
      <c r="N306" s="111" t="s">
        <v>574</v>
      </c>
      <c r="O306" s="80">
        <v>2</v>
      </c>
      <c r="P306" s="80">
        <v>3</v>
      </c>
      <c r="Q306" s="80">
        <f t="shared" si="73"/>
        <v>6</v>
      </c>
      <c r="R306" s="80" t="str">
        <f t="shared" si="74"/>
        <v>MEDIO</v>
      </c>
      <c r="S306" s="80">
        <v>10</v>
      </c>
      <c r="T306" s="80">
        <f t="shared" si="75"/>
        <v>60</v>
      </c>
      <c r="U306" s="80" t="str">
        <f t="shared" si="76"/>
        <v>III</v>
      </c>
      <c r="V306" s="114" t="s">
        <v>950</v>
      </c>
      <c r="W306" s="80">
        <v>13</v>
      </c>
      <c r="X306" s="80" t="s">
        <v>575</v>
      </c>
      <c r="Y306" s="80" t="s">
        <v>14</v>
      </c>
      <c r="Z306" s="80" t="s">
        <v>548</v>
      </c>
      <c r="AA306" s="80" t="s">
        <v>548</v>
      </c>
      <c r="AB306" s="80" t="s">
        <v>548</v>
      </c>
      <c r="AC306" s="115" t="s">
        <v>576</v>
      </c>
      <c r="AD306" s="80" t="s">
        <v>557</v>
      </c>
    </row>
    <row r="307" spans="2:30" ht="409.5" x14ac:dyDescent="0.25">
      <c r="B307" s="83" t="s">
        <v>318</v>
      </c>
      <c r="C307" s="100" t="s">
        <v>401</v>
      </c>
      <c r="D307" s="100" t="s">
        <v>434</v>
      </c>
      <c r="E307" s="84" t="s">
        <v>435</v>
      </c>
      <c r="F307" s="84" t="s">
        <v>436</v>
      </c>
      <c r="G307" s="102" t="s">
        <v>323</v>
      </c>
      <c r="H307" s="103"/>
      <c r="I307" s="83" t="s">
        <v>339</v>
      </c>
      <c r="J307" s="84" t="s">
        <v>340</v>
      </c>
      <c r="K307" s="153" t="s">
        <v>964</v>
      </c>
      <c r="L307" s="117" t="s">
        <v>678</v>
      </c>
      <c r="M307" s="117" t="s">
        <v>725</v>
      </c>
      <c r="N307" s="117" t="s">
        <v>749</v>
      </c>
      <c r="O307" s="84">
        <v>2</v>
      </c>
      <c r="P307" s="84">
        <v>3</v>
      </c>
      <c r="Q307" s="84">
        <f t="shared" si="73"/>
        <v>6</v>
      </c>
      <c r="R307" s="84" t="str">
        <f t="shared" si="74"/>
        <v>MEDIO</v>
      </c>
      <c r="S307" s="84">
        <v>25</v>
      </c>
      <c r="T307" s="84">
        <f t="shared" si="75"/>
        <v>150</v>
      </c>
      <c r="U307" s="84" t="str">
        <f t="shared" si="76"/>
        <v>II</v>
      </c>
      <c r="V307" s="137" t="s">
        <v>709</v>
      </c>
      <c r="W307" s="84">
        <v>13</v>
      </c>
      <c r="X307" s="84" t="s">
        <v>582</v>
      </c>
      <c r="Y307" s="84" t="s">
        <v>14</v>
      </c>
      <c r="Z307" s="84" t="s">
        <v>548</v>
      </c>
      <c r="AA307" s="84" t="s">
        <v>548</v>
      </c>
      <c r="AB307" s="84" t="s">
        <v>583</v>
      </c>
      <c r="AC307" s="118" t="s">
        <v>750</v>
      </c>
      <c r="AD307" s="84" t="s">
        <v>557</v>
      </c>
    </row>
    <row r="308" spans="2:30" ht="409.5" x14ac:dyDescent="0.25">
      <c r="B308" s="83" t="s">
        <v>318</v>
      </c>
      <c r="C308" s="100" t="s">
        <v>401</v>
      </c>
      <c r="D308" s="100" t="s">
        <v>434</v>
      </c>
      <c r="E308" s="84" t="s">
        <v>435</v>
      </c>
      <c r="F308" s="84" t="s">
        <v>436</v>
      </c>
      <c r="G308" s="102" t="s">
        <v>323</v>
      </c>
      <c r="H308" s="103"/>
      <c r="I308" s="83" t="s">
        <v>441</v>
      </c>
      <c r="J308" s="84" t="s">
        <v>340</v>
      </c>
      <c r="K308" s="117" t="s">
        <v>965</v>
      </c>
      <c r="L308" s="117" t="s">
        <v>678</v>
      </c>
      <c r="M308" s="117" t="s">
        <v>725</v>
      </c>
      <c r="N308" s="117" t="s">
        <v>751</v>
      </c>
      <c r="O308" s="84">
        <v>2</v>
      </c>
      <c r="P308" s="84">
        <v>4</v>
      </c>
      <c r="Q308" s="84">
        <f t="shared" si="73"/>
        <v>8</v>
      </c>
      <c r="R308" s="84" t="str">
        <f t="shared" si="74"/>
        <v>MEDIO</v>
      </c>
      <c r="S308" s="84">
        <v>25</v>
      </c>
      <c r="T308" s="84">
        <f t="shared" si="75"/>
        <v>200</v>
      </c>
      <c r="U308" s="84" t="str">
        <f t="shared" si="76"/>
        <v>II</v>
      </c>
      <c r="V308" s="137" t="s">
        <v>709</v>
      </c>
      <c r="W308" s="84">
        <v>13</v>
      </c>
      <c r="X308" s="84" t="s">
        <v>588</v>
      </c>
      <c r="Y308" s="84" t="s">
        <v>14</v>
      </c>
      <c r="Z308" s="84" t="s">
        <v>548</v>
      </c>
      <c r="AA308" s="84" t="s">
        <v>548</v>
      </c>
      <c r="AB308" s="84" t="s">
        <v>583</v>
      </c>
      <c r="AC308" s="118" t="s">
        <v>589</v>
      </c>
      <c r="AD308" s="84" t="s">
        <v>557</v>
      </c>
    </row>
    <row r="309" spans="2:30" ht="409.5" x14ac:dyDescent="0.25">
      <c r="B309" s="83" t="s">
        <v>318</v>
      </c>
      <c r="C309" s="100" t="s">
        <v>401</v>
      </c>
      <c r="D309" s="100" t="s">
        <v>434</v>
      </c>
      <c r="E309" s="84" t="s">
        <v>435</v>
      </c>
      <c r="F309" s="84" t="s">
        <v>436</v>
      </c>
      <c r="G309" s="102" t="s">
        <v>323</v>
      </c>
      <c r="H309" s="103"/>
      <c r="I309" s="83" t="s">
        <v>442</v>
      </c>
      <c r="J309" s="84" t="s">
        <v>343</v>
      </c>
      <c r="K309" s="153" t="s">
        <v>977</v>
      </c>
      <c r="L309" s="117" t="s">
        <v>752</v>
      </c>
      <c r="M309" s="117" t="s">
        <v>548</v>
      </c>
      <c r="N309" s="117" t="s">
        <v>753</v>
      </c>
      <c r="O309" s="84">
        <v>2</v>
      </c>
      <c r="P309" s="84">
        <v>2</v>
      </c>
      <c r="Q309" s="84">
        <f t="shared" si="73"/>
        <v>4</v>
      </c>
      <c r="R309" s="84" t="str">
        <f t="shared" si="74"/>
        <v>BAJO</v>
      </c>
      <c r="S309" s="84">
        <v>25</v>
      </c>
      <c r="T309" s="84">
        <f t="shared" si="75"/>
        <v>100</v>
      </c>
      <c r="U309" s="84" t="str">
        <f t="shared" si="76"/>
        <v>III</v>
      </c>
      <c r="V309" s="114" t="s">
        <v>950</v>
      </c>
      <c r="W309" s="84">
        <v>13</v>
      </c>
      <c r="X309" s="84" t="s">
        <v>978</v>
      </c>
      <c r="Y309" s="84" t="s">
        <v>14</v>
      </c>
      <c r="Z309" s="84" t="s">
        <v>548</v>
      </c>
      <c r="AA309" s="84" t="s">
        <v>548</v>
      </c>
      <c r="AB309" s="84" t="s">
        <v>548</v>
      </c>
      <c r="AC309" s="118" t="s">
        <v>754</v>
      </c>
      <c r="AD309" s="84" t="s">
        <v>557</v>
      </c>
    </row>
    <row r="310" spans="2:30" ht="409.5" x14ac:dyDescent="0.25">
      <c r="B310" s="83" t="s">
        <v>318</v>
      </c>
      <c r="C310" s="100" t="s">
        <v>401</v>
      </c>
      <c r="D310" s="100" t="s">
        <v>434</v>
      </c>
      <c r="E310" s="84" t="s">
        <v>435</v>
      </c>
      <c r="F310" s="84" t="s">
        <v>436</v>
      </c>
      <c r="G310" s="102" t="s">
        <v>323</v>
      </c>
      <c r="H310" s="103"/>
      <c r="I310" s="83" t="s">
        <v>443</v>
      </c>
      <c r="J310" s="84" t="s">
        <v>343</v>
      </c>
      <c r="K310" s="2" t="s">
        <v>996</v>
      </c>
      <c r="L310" s="117" t="s">
        <v>548</v>
      </c>
      <c r="M310" s="117" t="s">
        <v>755</v>
      </c>
      <c r="N310" s="117" t="s">
        <v>756</v>
      </c>
      <c r="O310" s="84">
        <v>1</v>
      </c>
      <c r="P310" s="84">
        <v>2</v>
      </c>
      <c r="Q310" s="84">
        <f t="shared" si="73"/>
        <v>2</v>
      </c>
      <c r="R310" s="84" t="str">
        <f t="shared" si="74"/>
        <v>BAJO</v>
      </c>
      <c r="S310" s="84">
        <v>25</v>
      </c>
      <c r="T310" s="84">
        <f t="shared" si="75"/>
        <v>50</v>
      </c>
      <c r="U310" s="84" t="str">
        <f t="shared" si="76"/>
        <v>III</v>
      </c>
      <c r="V310" s="114" t="s">
        <v>950</v>
      </c>
      <c r="W310" s="84">
        <v>13</v>
      </c>
      <c r="X310" s="84" t="s">
        <v>628</v>
      </c>
      <c r="Y310" s="84" t="s">
        <v>14</v>
      </c>
      <c r="Z310" s="84" t="s">
        <v>548</v>
      </c>
      <c r="AA310" s="84" t="s">
        <v>548</v>
      </c>
      <c r="AB310" s="84" t="s">
        <v>548</v>
      </c>
      <c r="AC310" s="118" t="s">
        <v>722</v>
      </c>
      <c r="AD310" s="84" t="s">
        <v>757</v>
      </c>
    </row>
    <row r="311" spans="2:30" ht="409.5" x14ac:dyDescent="0.25">
      <c r="B311" s="83" t="s">
        <v>318</v>
      </c>
      <c r="C311" s="100" t="s">
        <v>401</v>
      </c>
      <c r="D311" s="100" t="s">
        <v>434</v>
      </c>
      <c r="E311" s="84" t="s">
        <v>435</v>
      </c>
      <c r="F311" s="84" t="s">
        <v>436</v>
      </c>
      <c r="G311" s="102" t="s">
        <v>323</v>
      </c>
      <c r="H311" s="103"/>
      <c r="I311" s="83" t="s">
        <v>444</v>
      </c>
      <c r="J311" s="84" t="s">
        <v>343</v>
      </c>
      <c r="K311" s="155" t="s">
        <v>966</v>
      </c>
      <c r="L311" s="117" t="s">
        <v>631</v>
      </c>
      <c r="M311" s="117" t="s">
        <v>632</v>
      </c>
      <c r="N311" s="117" t="s">
        <v>633</v>
      </c>
      <c r="O311" s="84">
        <v>1</v>
      </c>
      <c r="P311" s="84">
        <v>3</v>
      </c>
      <c r="Q311" s="84">
        <f t="shared" si="73"/>
        <v>3</v>
      </c>
      <c r="R311" s="84" t="str">
        <f t="shared" si="74"/>
        <v>BAJO</v>
      </c>
      <c r="S311" s="84">
        <v>100</v>
      </c>
      <c r="T311" s="84">
        <f t="shared" si="75"/>
        <v>300</v>
      </c>
      <c r="U311" s="84" t="str">
        <f t="shared" si="76"/>
        <v>II</v>
      </c>
      <c r="V311" s="84" t="str">
        <f t="shared" ref="V311:V315" si="77">IF(U311="IV","Aceptable",IF(U311="III","Aceptable con control existente",IF(U311="II","Aceptable con control especifico", IF(U311="I","No Aceptable",FALSE))))</f>
        <v>Aceptable con control especifico</v>
      </c>
      <c r="W311" s="84">
        <v>13</v>
      </c>
      <c r="X311" s="84" t="s">
        <v>634</v>
      </c>
      <c r="Y311" s="84" t="s">
        <v>14</v>
      </c>
      <c r="Z311" s="84" t="s">
        <v>548</v>
      </c>
      <c r="AA311" s="84" t="s">
        <v>548</v>
      </c>
      <c r="AB311" s="84" t="s">
        <v>548</v>
      </c>
      <c r="AC311" s="122" t="s">
        <v>690</v>
      </c>
      <c r="AD311" s="84" t="s">
        <v>666</v>
      </c>
    </row>
    <row r="312" spans="2:30" ht="409.5" x14ac:dyDescent="0.25">
      <c r="B312" s="83" t="s">
        <v>318</v>
      </c>
      <c r="C312" s="100" t="s">
        <v>401</v>
      </c>
      <c r="D312" s="100" t="s">
        <v>434</v>
      </c>
      <c r="E312" s="84" t="s">
        <v>435</v>
      </c>
      <c r="F312" s="84" t="s">
        <v>436</v>
      </c>
      <c r="G312" s="102" t="s">
        <v>323</v>
      </c>
      <c r="H312" s="103"/>
      <c r="I312" s="83" t="s">
        <v>364</v>
      </c>
      <c r="J312" s="84" t="s">
        <v>343</v>
      </c>
      <c r="K312" s="153" t="s">
        <v>981</v>
      </c>
      <c r="L312" s="117" t="s">
        <v>670</v>
      </c>
      <c r="M312" s="117" t="s">
        <v>638</v>
      </c>
      <c r="N312" s="117" t="s">
        <v>639</v>
      </c>
      <c r="O312" s="84">
        <v>2</v>
      </c>
      <c r="P312" s="84">
        <v>3</v>
      </c>
      <c r="Q312" s="84">
        <f t="shared" si="73"/>
        <v>6</v>
      </c>
      <c r="R312" s="84" t="str">
        <f t="shared" si="74"/>
        <v>MEDIO</v>
      </c>
      <c r="S312" s="84">
        <v>10</v>
      </c>
      <c r="T312" s="84">
        <f t="shared" si="75"/>
        <v>60</v>
      </c>
      <c r="U312" s="84" t="str">
        <f t="shared" si="76"/>
        <v>III</v>
      </c>
      <c r="V312" s="114" t="s">
        <v>950</v>
      </c>
      <c r="W312" s="84">
        <v>13</v>
      </c>
      <c r="X312" s="84" t="s">
        <v>634</v>
      </c>
      <c r="Y312" s="84" t="s">
        <v>14</v>
      </c>
      <c r="Z312" s="84" t="s">
        <v>548</v>
      </c>
      <c r="AA312" s="84" t="s">
        <v>548</v>
      </c>
      <c r="AB312" s="84" t="s">
        <v>548</v>
      </c>
      <c r="AC312" s="118" t="s">
        <v>640</v>
      </c>
      <c r="AD312" s="84" t="s">
        <v>757</v>
      </c>
    </row>
    <row r="313" spans="2:30" ht="409.5" x14ac:dyDescent="0.25">
      <c r="B313" s="81" t="s">
        <v>318</v>
      </c>
      <c r="C313" s="97" t="s">
        <v>401</v>
      </c>
      <c r="D313" s="97" t="s">
        <v>434</v>
      </c>
      <c r="E313" s="80" t="s">
        <v>435</v>
      </c>
      <c r="F313" s="80" t="s">
        <v>436</v>
      </c>
      <c r="G313" s="98" t="s">
        <v>323</v>
      </c>
      <c r="H313" s="99"/>
      <c r="I313" s="81" t="s">
        <v>352</v>
      </c>
      <c r="J313" s="80" t="s">
        <v>353</v>
      </c>
      <c r="K313" s="156" t="s">
        <v>979</v>
      </c>
      <c r="L313" s="111" t="s">
        <v>642</v>
      </c>
      <c r="M313" s="111" t="s">
        <v>643</v>
      </c>
      <c r="N313" s="111" t="s">
        <v>644</v>
      </c>
      <c r="O313" s="80">
        <v>2</v>
      </c>
      <c r="P313" s="80">
        <v>1</v>
      </c>
      <c r="Q313" s="80">
        <f t="shared" si="73"/>
        <v>2</v>
      </c>
      <c r="R313" s="80" t="str">
        <f t="shared" si="74"/>
        <v>BAJO</v>
      </c>
      <c r="S313" s="80">
        <v>25</v>
      </c>
      <c r="T313" s="80">
        <f t="shared" si="75"/>
        <v>50</v>
      </c>
      <c r="U313" s="80" t="str">
        <f t="shared" si="76"/>
        <v>III</v>
      </c>
      <c r="V313" s="114" t="s">
        <v>950</v>
      </c>
      <c r="W313" s="80">
        <v>13</v>
      </c>
      <c r="X313" s="80" t="s">
        <v>645</v>
      </c>
      <c r="Y313" s="80" t="s">
        <v>14</v>
      </c>
      <c r="Z313" s="80" t="s">
        <v>548</v>
      </c>
      <c r="AA313" s="80" t="s">
        <v>548</v>
      </c>
      <c r="AB313" s="80" t="s">
        <v>548</v>
      </c>
      <c r="AC313" s="123" t="s">
        <v>646</v>
      </c>
      <c r="AD313" s="80" t="s">
        <v>757</v>
      </c>
    </row>
    <row r="314" spans="2:30" ht="409.5" x14ac:dyDescent="0.25">
      <c r="B314" s="81" t="s">
        <v>318</v>
      </c>
      <c r="C314" s="97" t="s">
        <v>401</v>
      </c>
      <c r="D314" s="97" t="s">
        <v>434</v>
      </c>
      <c r="E314" s="80" t="s">
        <v>435</v>
      </c>
      <c r="F314" s="80" t="s">
        <v>436</v>
      </c>
      <c r="G314" s="98" t="s">
        <v>323</v>
      </c>
      <c r="H314" s="99"/>
      <c r="I314" s="81" t="s">
        <v>354</v>
      </c>
      <c r="J314" s="80" t="s">
        <v>353</v>
      </c>
      <c r="K314" s="153" t="s">
        <v>987</v>
      </c>
      <c r="L314" s="111" t="s">
        <v>648</v>
      </c>
      <c r="M314" s="111" t="s">
        <v>643</v>
      </c>
      <c r="N314" s="111" t="s">
        <v>644</v>
      </c>
      <c r="O314" s="80">
        <v>1</v>
      </c>
      <c r="P314" s="80">
        <v>1</v>
      </c>
      <c r="Q314" s="80">
        <f>O314*P314</f>
        <v>1</v>
      </c>
      <c r="R314" s="80" t="str">
        <f t="shared" si="74"/>
        <v>BAJO</v>
      </c>
      <c r="S314" s="80">
        <v>25</v>
      </c>
      <c r="T314" s="80">
        <f t="shared" si="75"/>
        <v>25</v>
      </c>
      <c r="U314" s="80" t="str">
        <f t="shared" si="76"/>
        <v>III</v>
      </c>
      <c r="V314" s="114" t="s">
        <v>950</v>
      </c>
      <c r="W314" s="80">
        <v>13</v>
      </c>
      <c r="X314" s="80" t="s">
        <v>645</v>
      </c>
      <c r="Y314" s="80" t="s">
        <v>14</v>
      </c>
      <c r="Z314" s="80" t="s">
        <v>548</v>
      </c>
      <c r="AA314" s="80" t="s">
        <v>548</v>
      </c>
      <c r="AB314" s="80" t="s">
        <v>548</v>
      </c>
      <c r="AC314" s="123" t="s">
        <v>649</v>
      </c>
      <c r="AD314" s="80" t="s">
        <v>757</v>
      </c>
    </row>
    <row r="315" spans="2:30" ht="409.5" x14ac:dyDescent="0.25">
      <c r="B315" s="81" t="s">
        <v>318</v>
      </c>
      <c r="C315" s="97" t="s">
        <v>401</v>
      </c>
      <c r="D315" s="97" t="s">
        <v>434</v>
      </c>
      <c r="E315" s="80" t="s">
        <v>435</v>
      </c>
      <c r="F315" s="80" t="s">
        <v>436</v>
      </c>
      <c r="G315" s="98" t="s">
        <v>323</v>
      </c>
      <c r="H315" s="99"/>
      <c r="I315" s="81" t="s">
        <v>355</v>
      </c>
      <c r="J315" s="80" t="s">
        <v>353</v>
      </c>
      <c r="K315" s="2" t="s">
        <v>987</v>
      </c>
      <c r="L315" s="111" t="s">
        <v>650</v>
      </c>
      <c r="M315" s="111" t="s">
        <v>643</v>
      </c>
      <c r="N315" s="111" t="s">
        <v>644</v>
      </c>
      <c r="O315" s="80">
        <v>1</v>
      </c>
      <c r="P315" s="80">
        <v>3</v>
      </c>
      <c r="Q315" s="80">
        <f>O315*P315</f>
        <v>3</v>
      </c>
      <c r="R315" s="80" t="str">
        <f t="shared" si="74"/>
        <v>BAJO</v>
      </c>
      <c r="S315" s="80">
        <v>100</v>
      </c>
      <c r="T315" s="80">
        <f t="shared" si="75"/>
        <v>300</v>
      </c>
      <c r="U315" s="80" t="str">
        <f t="shared" si="76"/>
        <v>II</v>
      </c>
      <c r="V315" s="80" t="str">
        <f t="shared" si="77"/>
        <v>Aceptable con control especifico</v>
      </c>
      <c r="W315" s="80">
        <v>13</v>
      </c>
      <c r="X315" s="80" t="s">
        <v>645</v>
      </c>
      <c r="Y315" s="80" t="s">
        <v>14</v>
      </c>
      <c r="Z315" s="80" t="s">
        <v>548</v>
      </c>
      <c r="AA315" s="80" t="s">
        <v>548</v>
      </c>
      <c r="AB315" s="80" t="s">
        <v>548</v>
      </c>
      <c r="AC315" s="124" t="s">
        <v>651</v>
      </c>
      <c r="AD315" s="80" t="s">
        <v>757</v>
      </c>
    </row>
    <row r="316" spans="2:30" ht="409.5" x14ac:dyDescent="0.25">
      <c r="B316" s="81" t="s">
        <v>318</v>
      </c>
      <c r="C316" s="88" t="s">
        <v>445</v>
      </c>
      <c r="D316" s="88" t="s">
        <v>446</v>
      </c>
      <c r="E316" s="89" t="s">
        <v>447</v>
      </c>
      <c r="F316" s="89" t="s">
        <v>448</v>
      </c>
      <c r="G316" s="98" t="s">
        <v>323</v>
      </c>
      <c r="H316" s="99"/>
      <c r="I316" s="88" t="s">
        <v>324</v>
      </c>
      <c r="J316" s="89" t="s">
        <v>325</v>
      </c>
      <c r="K316" s="117" t="s">
        <v>963</v>
      </c>
      <c r="L316" s="86" t="s">
        <v>548</v>
      </c>
      <c r="M316" s="86" t="s">
        <v>549</v>
      </c>
      <c r="N316" s="86" t="s">
        <v>667</v>
      </c>
      <c r="O316" s="80">
        <v>2</v>
      </c>
      <c r="P316" s="80">
        <v>1</v>
      </c>
      <c r="Q316" s="80">
        <f t="shared" ref="Q316" si="78">O316*P316</f>
        <v>2</v>
      </c>
      <c r="R316" s="80" t="str">
        <f t="shared" si="74"/>
        <v>BAJO</v>
      </c>
      <c r="S316" s="80">
        <v>10</v>
      </c>
      <c r="T316" s="80">
        <f t="shared" si="75"/>
        <v>20</v>
      </c>
      <c r="U316" s="80" t="str">
        <f t="shared" si="76"/>
        <v>IV</v>
      </c>
      <c r="V316" s="110" t="s">
        <v>129</v>
      </c>
      <c r="W316" s="80">
        <v>3</v>
      </c>
      <c r="X316" s="111" t="s">
        <v>655</v>
      </c>
      <c r="Y316" s="80" t="s">
        <v>14</v>
      </c>
      <c r="Z316" s="80" t="s">
        <v>548</v>
      </c>
      <c r="AA316" s="80" t="s">
        <v>548</v>
      </c>
      <c r="AB316" s="80" t="s">
        <v>548</v>
      </c>
      <c r="AC316" s="115" t="s">
        <v>746</v>
      </c>
      <c r="AD316" s="80" t="s">
        <v>553</v>
      </c>
    </row>
    <row r="317" spans="2:30" ht="409.5" x14ac:dyDescent="0.25">
      <c r="B317" s="81" t="s">
        <v>318</v>
      </c>
      <c r="C317" s="88" t="s">
        <v>445</v>
      </c>
      <c r="D317" s="88" t="s">
        <v>446</v>
      </c>
      <c r="E317" s="89" t="s">
        <v>447</v>
      </c>
      <c r="F317" s="89" t="s">
        <v>448</v>
      </c>
      <c r="G317" s="98" t="s">
        <v>323</v>
      </c>
      <c r="H317" s="99"/>
      <c r="I317" s="81" t="s">
        <v>361</v>
      </c>
      <c r="J317" s="80" t="s">
        <v>328</v>
      </c>
      <c r="K317" s="153" t="s">
        <v>984</v>
      </c>
      <c r="L317" s="79" t="s">
        <v>548</v>
      </c>
      <c r="M317" s="79" t="s">
        <v>548</v>
      </c>
      <c r="N317" s="111" t="s">
        <v>747</v>
      </c>
      <c r="O317" s="80">
        <v>1</v>
      </c>
      <c r="P317" s="80">
        <v>1</v>
      </c>
      <c r="Q317" s="80">
        <f t="shared" si="73"/>
        <v>1</v>
      </c>
      <c r="R317" s="80" t="str">
        <f t="shared" si="74"/>
        <v>BAJO</v>
      </c>
      <c r="S317" s="80">
        <v>10</v>
      </c>
      <c r="T317" s="80">
        <f t="shared" si="75"/>
        <v>10</v>
      </c>
      <c r="U317" s="80" t="str">
        <f t="shared" si="76"/>
        <v>IV</v>
      </c>
      <c r="V317" s="110" t="s">
        <v>129</v>
      </c>
      <c r="W317" s="80">
        <v>3</v>
      </c>
      <c r="X317" s="111" t="s">
        <v>657</v>
      </c>
      <c r="Y317" s="80" t="s">
        <v>14</v>
      </c>
      <c r="Z317" s="80" t="s">
        <v>548</v>
      </c>
      <c r="AA317" s="80" t="s">
        <v>548</v>
      </c>
      <c r="AB317" s="80" t="s">
        <v>548</v>
      </c>
      <c r="AC317" s="112" t="s">
        <v>556</v>
      </c>
      <c r="AD317" s="80" t="s">
        <v>658</v>
      </c>
    </row>
    <row r="318" spans="2:30" ht="409.5" x14ac:dyDescent="0.25">
      <c r="B318" s="81" t="s">
        <v>318</v>
      </c>
      <c r="C318" s="88" t="s">
        <v>445</v>
      </c>
      <c r="D318" s="88" t="s">
        <v>446</v>
      </c>
      <c r="E318" s="89" t="s">
        <v>447</v>
      </c>
      <c r="F318" s="89" t="s">
        <v>448</v>
      </c>
      <c r="G318" s="98" t="s">
        <v>323</v>
      </c>
      <c r="H318" s="99"/>
      <c r="I318" s="81" t="s">
        <v>330</v>
      </c>
      <c r="J318" s="80" t="s">
        <v>328</v>
      </c>
      <c r="K318" s="80" t="s">
        <v>561</v>
      </c>
      <c r="L318" s="111" t="s">
        <v>558</v>
      </c>
      <c r="M318" s="111" t="s">
        <v>659</v>
      </c>
      <c r="N318" s="111" t="s">
        <v>560</v>
      </c>
      <c r="O318" s="80">
        <v>1</v>
      </c>
      <c r="P318" s="80">
        <v>1</v>
      </c>
      <c r="Q318" s="80">
        <f t="shared" si="73"/>
        <v>1</v>
      </c>
      <c r="R318" s="80" t="str">
        <f t="shared" si="74"/>
        <v>BAJO</v>
      </c>
      <c r="S318" s="80">
        <v>10</v>
      </c>
      <c r="T318" s="80">
        <f t="shared" si="75"/>
        <v>10</v>
      </c>
      <c r="U318" s="80" t="str">
        <f t="shared" si="76"/>
        <v>IV</v>
      </c>
      <c r="V318" s="110" t="s">
        <v>129</v>
      </c>
      <c r="W318" s="80">
        <v>3</v>
      </c>
      <c r="X318" s="80" t="s">
        <v>974</v>
      </c>
      <c r="Y318" s="80" t="s">
        <v>14</v>
      </c>
      <c r="Z318" s="80" t="s">
        <v>548</v>
      </c>
      <c r="AA318" s="80" t="s">
        <v>548</v>
      </c>
      <c r="AB318" s="80" t="s">
        <v>548</v>
      </c>
      <c r="AC318" s="113" t="s">
        <v>562</v>
      </c>
      <c r="AD318" s="80" t="s">
        <v>557</v>
      </c>
    </row>
    <row r="319" spans="2:30" ht="409.5" x14ac:dyDescent="0.25">
      <c r="B319" s="81" t="s">
        <v>318</v>
      </c>
      <c r="C319" s="88" t="s">
        <v>445</v>
      </c>
      <c r="D319" s="88" t="s">
        <v>446</v>
      </c>
      <c r="E319" s="89" t="s">
        <v>447</v>
      </c>
      <c r="F319" s="89" t="s">
        <v>448</v>
      </c>
      <c r="G319" s="98" t="s">
        <v>323</v>
      </c>
      <c r="H319" s="99"/>
      <c r="I319" s="81" t="s">
        <v>332</v>
      </c>
      <c r="J319" s="80" t="s">
        <v>328</v>
      </c>
      <c r="K319" s="153" t="s">
        <v>985</v>
      </c>
      <c r="L319" s="111" t="s">
        <v>548</v>
      </c>
      <c r="M319" s="111" t="s">
        <v>692</v>
      </c>
      <c r="N319" s="111" t="s">
        <v>686</v>
      </c>
      <c r="O319" s="80">
        <v>1</v>
      </c>
      <c r="P319" s="80">
        <v>2</v>
      </c>
      <c r="Q319" s="80">
        <v>6</v>
      </c>
      <c r="R319" s="80" t="str">
        <f t="shared" si="74"/>
        <v>MEDIO</v>
      </c>
      <c r="S319" s="80">
        <v>10</v>
      </c>
      <c r="T319" s="80">
        <f t="shared" si="75"/>
        <v>60</v>
      </c>
      <c r="U319" s="80" t="str">
        <f t="shared" si="76"/>
        <v>III</v>
      </c>
      <c r="V319" s="114" t="s">
        <v>950</v>
      </c>
      <c r="W319" s="80">
        <v>3</v>
      </c>
      <c r="X319" s="80" t="s">
        <v>566</v>
      </c>
      <c r="Y319" s="80" t="s">
        <v>14</v>
      </c>
      <c r="Z319" s="80" t="s">
        <v>548</v>
      </c>
      <c r="AA319" s="80" t="s">
        <v>548</v>
      </c>
      <c r="AB319" s="80" t="s">
        <v>548</v>
      </c>
      <c r="AC319" s="115" t="s">
        <v>696</v>
      </c>
      <c r="AD319" s="80" t="s">
        <v>557</v>
      </c>
    </row>
    <row r="320" spans="2:30" ht="409.5" x14ac:dyDescent="0.25">
      <c r="B320" s="81" t="s">
        <v>318</v>
      </c>
      <c r="C320" s="88" t="s">
        <v>445</v>
      </c>
      <c r="D320" s="88" t="s">
        <v>446</v>
      </c>
      <c r="E320" s="89" t="s">
        <v>447</v>
      </c>
      <c r="F320" s="89" t="s">
        <v>448</v>
      </c>
      <c r="G320" s="98" t="s">
        <v>323</v>
      </c>
      <c r="H320" s="99"/>
      <c r="I320" s="81" t="s">
        <v>333</v>
      </c>
      <c r="J320" s="80" t="s">
        <v>328</v>
      </c>
      <c r="K320" s="117" t="s">
        <v>982</v>
      </c>
      <c r="L320" s="111" t="s">
        <v>568</v>
      </c>
      <c r="M320" s="111" t="s">
        <v>569</v>
      </c>
      <c r="N320" s="111" t="s">
        <v>570</v>
      </c>
      <c r="O320" s="80">
        <v>1</v>
      </c>
      <c r="P320" s="80">
        <v>2</v>
      </c>
      <c r="Q320" s="80">
        <v>6</v>
      </c>
      <c r="R320" s="80" t="str">
        <f t="shared" si="74"/>
        <v>MEDIO</v>
      </c>
      <c r="S320" s="80">
        <v>10</v>
      </c>
      <c r="T320" s="80">
        <f t="shared" si="75"/>
        <v>60</v>
      </c>
      <c r="U320" s="80" t="str">
        <f t="shared" si="76"/>
        <v>III</v>
      </c>
      <c r="V320" s="114" t="s">
        <v>950</v>
      </c>
      <c r="W320" s="80">
        <v>3</v>
      </c>
      <c r="X320" s="80" t="s">
        <v>983</v>
      </c>
      <c r="Y320" s="80" t="s">
        <v>14</v>
      </c>
      <c r="Z320" s="80" t="s">
        <v>548</v>
      </c>
      <c r="AA320" s="80" t="s">
        <v>548</v>
      </c>
      <c r="AB320" s="80" t="s">
        <v>548</v>
      </c>
      <c r="AC320" s="115" t="s">
        <v>571</v>
      </c>
      <c r="AD320" s="80" t="s">
        <v>557</v>
      </c>
    </row>
    <row r="321" spans="2:30" ht="409.5" x14ac:dyDescent="0.25">
      <c r="B321" s="81" t="s">
        <v>318</v>
      </c>
      <c r="C321" s="88" t="s">
        <v>445</v>
      </c>
      <c r="D321" s="88" t="s">
        <v>446</v>
      </c>
      <c r="E321" s="89" t="s">
        <v>447</v>
      </c>
      <c r="F321" s="89" t="s">
        <v>448</v>
      </c>
      <c r="G321" s="98" t="s">
        <v>323</v>
      </c>
      <c r="H321" s="99"/>
      <c r="I321" s="81" t="s">
        <v>334</v>
      </c>
      <c r="J321" s="80" t="s">
        <v>335</v>
      </c>
      <c r="K321" s="153" t="s">
        <v>967</v>
      </c>
      <c r="L321" s="111" t="s">
        <v>572</v>
      </c>
      <c r="M321" s="111" t="s">
        <v>578</v>
      </c>
      <c r="N321" s="111" t="s">
        <v>574</v>
      </c>
      <c r="O321" s="80">
        <v>1</v>
      </c>
      <c r="P321" s="80">
        <v>2</v>
      </c>
      <c r="Q321" s="80">
        <v>6</v>
      </c>
      <c r="R321" s="80" t="str">
        <f t="shared" si="74"/>
        <v>MEDIO</v>
      </c>
      <c r="S321" s="80">
        <v>10</v>
      </c>
      <c r="T321" s="80">
        <f t="shared" si="75"/>
        <v>60</v>
      </c>
      <c r="U321" s="80" t="str">
        <f t="shared" si="76"/>
        <v>III</v>
      </c>
      <c r="V321" s="114" t="s">
        <v>950</v>
      </c>
      <c r="W321" s="80">
        <v>3</v>
      </c>
      <c r="X321" s="80" t="s">
        <v>575</v>
      </c>
      <c r="Y321" s="80" t="s">
        <v>14</v>
      </c>
      <c r="Z321" s="80" t="s">
        <v>548</v>
      </c>
      <c r="AA321" s="80" t="s">
        <v>548</v>
      </c>
      <c r="AB321" s="80" t="s">
        <v>548</v>
      </c>
      <c r="AC321" s="115" t="s">
        <v>576</v>
      </c>
      <c r="AD321" s="80" t="s">
        <v>577</v>
      </c>
    </row>
    <row r="322" spans="2:30" ht="409.5" x14ac:dyDescent="0.25">
      <c r="B322" s="81" t="s">
        <v>318</v>
      </c>
      <c r="C322" s="88" t="s">
        <v>445</v>
      </c>
      <c r="D322" s="88" t="s">
        <v>446</v>
      </c>
      <c r="E322" s="89" t="s">
        <v>447</v>
      </c>
      <c r="F322" s="89" t="s">
        <v>448</v>
      </c>
      <c r="G322" s="98" t="s">
        <v>323</v>
      </c>
      <c r="H322" s="99"/>
      <c r="I322" s="81" t="s">
        <v>336</v>
      </c>
      <c r="J322" s="80" t="s">
        <v>335</v>
      </c>
      <c r="K322" s="153" t="s">
        <v>975</v>
      </c>
      <c r="L322" s="111" t="s">
        <v>572</v>
      </c>
      <c r="M322" s="111" t="s">
        <v>578</v>
      </c>
      <c r="N322" s="111" t="s">
        <v>574</v>
      </c>
      <c r="O322" s="80">
        <v>1</v>
      </c>
      <c r="P322" s="80">
        <v>2</v>
      </c>
      <c r="Q322" s="80">
        <v>6</v>
      </c>
      <c r="R322" s="80" t="str">
        <f t="shared" si="74"/>
        <v>MEDIO</v>
      </c>
      <c r="S322" s="80">
        <v>10</v>
      </c>
      <c r="T322" s="80">
        <f t="shared" si="75"/>
        <v>60</v>
      </c>
      <c r="U322" s="80" t="str">
        <f t="shared" si="76"/>
        <v>III</v>
      </c>
      <c r="V322" s="114" t="s">
        <v>950</v>
      </c>
      <c r="W322" s="80">
        <v>3</v>
      </c>
      <c r="X322" s="80" t="s">
        <v>575</v>
      </c>
      <c r="Y322" s="80" t="s">
        <v>14</v>
      </c>
      <c r="Z322" s="80" t="s">
        <v>548</v>
      </c>
      <c r="AA322" s="80" t="s">
        <v>548</v>
      </c>
      <c r="AB322" s="80" t="s">
        <v>548</v>
      </c>
      <c r="AC322" s="115" t="s">
        <v>576</v>
      </c>
      <c r="AD322" s="80" t="s">
        <v>577</v>
      </c>
    </row>
    <row r="323" spans="2:30" ht="409.5" x14ac:dyDescent="0.25">
      <c r="B323" s="83" t="s">
        <v>318</v>
      </c>
      <c r="C323" s="101" t="s">
        <v>445</v>
      </c>
      <c r="D323" s="101" t="s">
        <v>446</v>
      </c>
      <c r="E323" s="92" t="s">
        <v>447</v>
      </c>
      <c r="F323" s="92" t="s">
        <v>448</v>
      </c>
      <c r="G323" s="102" t="s">
        <v>323</v>
      </c>
      <c r="H323" s="103"/>
      <c r="I323" s="83" t="s">
        <v>337</v>
      </c>
      <c r="J323" s="84" t="s">
        <v>335</v>
      </c>
      <c r="K323" s="2" t="s">
        <v>992</v>
      </c>
      <c r="L323" s="111" t="s">
        <v>572</v>
      </c>
      <c r="M323" s="111" t="s">
        <v>578</v>
      </c>
      <c r="N323" s="111" t="s">
        <v>574</v>
      </c>
      <c r="O323" s="84">
        <v>1</v>
      </c>
      <c r="P323" s="84">
        <v>2</v>
      </c>
      <c r="Q323" s="84">
        <v>6</v>
      </c>
      <c r="R323" s="84" t="str">
        <f t="shared" si="74"/>
        <v>MEDIO</v>
      </c>
      <c r="S323" s="84">
        <v>10</v>
      </c>
      <c r="T323" s="84">
        <f t="shared" si="75"/>
        <v>60</v>
      </c>
      <c r="U323" s="84" t="str">
        <f t="shared" si="76"/>
        <v>III</v>
      </c>
      <c r="V323" s="114" t="s">
        <v>950</v>
      </c>
      <c r="W323" s="84">
        <v>3</v>
      </c>
      <c r="X323" s="84" t="s">
        <v>575</v>
      </c>
      <c r="Y323" s="84" t="s">
        <v>14</v>
      </c>
      <c r="Z323" s="84" t="s">
        <v>548</v>
      </c>
      <c r="AA323" s="84" t="s">
        <v>548</v>
      </c>
      <c r="AB323" s="84" t="s">
        <v>548</v>
      </c>
      <c r="AC323" s="115" t="s">
        <v>576</v>
      </c>
      <c r="AD323" s="84" t="s">
        <v>577</v>
      </c>
    </row>
    <row r="324" spans="2:30" ht="409.5" x14ac:dyDescent="0.25">
      <c r="B324" s="81" t="s">
        <v>318</v>
      </c>
      <c r="C324" s="88" t="s">
        <v>445</v>
      </c>
      <c r="D324" s="88" t="s">
        <v>446</v>
      </c>
      <c r="E324" s="89" t="s">
        <v>447</v>
      </c>
      <c r="F324" s="89" t="s">
        <v>448</v>
      </c>
      <c r="G324" s="98" t="s">
        <v>323</v>
      </c>
      <c r="H324" s="99"/>
      <c r="I324" s="81" t="s">
        <v>338</v>
      </c>
      <c r="J324" s="80" t="s">
        <v>335</v>
      </c>
      <c r="K324" s="153" t="s">
        <v>975</v>
      </c>
      <c r="L324" s="111" t="s">
        <v>572</v>
      </c>
      <c r="M324" s="111" t="s">
        <v>578</v>
      </c>
      <c r="N324" s="111" t="s">
        <v>574</v>
      </c>
      <c r="O324" s="80">
        <v>1</v>
      </c>
      <c r="P324" s="80">
        <v>2</v>
      </c>
      <c r="Q324" s="80">
        <v>6</v>
      </c>
      <c r="R324" s="80" t="str">
        <f t="shared" si="74"/>
        <v>MEDIO</v>
      </c>
      <c r="S324" s="80">
        <v>10</v>
      </c>
      <c r="T324" s="80">
        <f t="shared" si="75"/>
        <v>60</v>
      </c>
      <c r="U324" s="80" t="str">
        <f t="shared" si="76"/>
        <v>III</v>
      </c>
      <c r="V324" s="114" t="s">
        <v>950</v>
      </c>
      <c r="W324" s="80">
        <v>3</v>
      </c>
      <c r="X324" s="80" t="s">
        <v>575</v>
      </c>
      <c r="Y324" s="80" t="s">
        <v>14</v>
      </c>
      <c r="Z324" s="80" t="s">
        <v>548</v>
      </c>
      <c r="AA324" s="80" t="s">
        <v>548</v>
      </c>
      <c r="AB324" s="80" t="s">
        <v>548</v>
      </c>
      <c r="AC324" s="115" t="s">
        <v>576</v>
      </c>
      <c r="AD324" s="80" t="s">
        <v>577</v>
      </c>
    </row>
    <row r="325" spans="2:30" ht="409.5" x14ac:dyDescent="0.25">
      <c r="B325" s="83" t="s">
        <v>318</v>
      </c>
      <c r="C325" s="101" t="s">
        <v>445</v>
      </c>
      <c r="D325" s="101" t="s">
        <v>446</v>
      </c>
      <c r="E325" s="92" t="s">
        <v>447</v>
      </c>
      <c r="F325" s="92" t="s">
        <v>448</v>
      </c>
      <c r="G325" s="102" t="s">
        <v>323</v>
      </c>
      <c r="H325" s="103"/>
      <c r="I325" s="83" t="s">
        <v>339</v>
      </c>
      <c r="J325" s="84" t="s">
        <v>340</v>
      </c>
      <c r="K325" s="153" t="s">
        <v>964</v>
      </c>
      <c r="L325" s="117" t="s">
        <v>678</v>
      </c>
      <c r="M325" s="117" t="s">
        <v>725</v>
      </c>
      <c r="N325" s="117" t="s">
        <v>749</v>
      </c>
      <c r="O325" s="84">
        <v>2</v>
      </c>
      <c r="P325" s="84">
        <v>2</v>
      </c>
      <c r="Q325" s="84">
        <v>6</v>
      </c>
      <c r="R325" s="84" t="str">
        <f t="shared" si="74"/>
        <v>MEDIO</v>
      </c>
      <c r="S325" s="84">
        <v>10</v>
      </c>
      <c r="T325" s="84">
        <f t="shared" si="75"/>
        <v>60</v>
      </c>
      <c r="U325" s="84" t="str">
        <f t="shared" si="76"/>
        <v>III</v>
      </c>
      <c r="V325" s="114" t="s">
        <v>950</v>
      </c>
      <c r="W325" s="84">
        <v>3</v>
      </c>
      <c r="X325" s="84" t="s">
        <v>582</v>
      </c>
      <c r="Y325" s="84" t="s">
        <v>14</v>
      </c>
      <c r="Z325" s="84" t="s">
        <v>548</v>
      </c>
      <c r="AA325" s="84" t="s">
        <v>548</v>
      </c>
      <c r="AB325" s="84" t="s">
        <v>583</v>
      </c>
      <c r="AC325" s="118" t="s">
        <v>750</v>
      </c>
      <c r="AD325" s="84" t="s">
        <v>577</v>
      </c>
    </row>
    <row r="326" spans="2:30" ht="409.5" x14ac:dyDescent="0.25">
      <c r="B326" s="83" t="s">
        <v>318</v>
      </c>
      <c r="C326" s="101" t="s">
        <v>445</v>
      </c>
      <c r="D326" s="101" t="s">
        <v>446</v>
      </c>
      <c r="E326" s="92" t="s">
        <v>447</v>
      </c>
      <c r="F326" s="92" t="s">
        <v>448</v>
      </c>
      <c r="G326" s="102" t="s">
        <v>323</v>
      </c>
      <c r="H326" s="103"/>
      <c r="I326" s="83" t="s">
        <v>389</v>
      </c>
      <c r="J326" s="84" t="s">
        <v>340</v>
      </c>
      <c r="K326" s="117" t="s">
        <v>965</v>
      </c>
      <c r="L326" s="117" t="s">
        <v>579</v>
      </c>
      <c r="M326" s="117" t="s">
        <v>661</v>
      </c>
      <c r="N326" s="117" t="s">
        <v>662</v>
      </c>
      <c r="O326" s="84">
        <v>2</v>
      </c>
      <c r="P326" s="84">
        <v>2</v>
      </c>
      <c r="Q326" s="84">
        <v>6</v>
      </c>
      <c r="R326" s="84" t="str">
        <f t="shared" si="74"/>
        <v>MEDIO</v>
      </c>
      <c r="S326" s="84">
        <v>10</v>
      </c>
      <c r="T326" s="84">
        <f t="shared" si="75"/>
        <v>60</v>
      </c>
      <c r="U326" s="84" t="str">
        <f t="shared" si="76"/>
        <v>III</v>
      </c>
      <c r="V326" s="114" t="s">
        <v>950</v>
      </c>
      <c r="W326" s="84">
        <v>3</v>
      </c>
      <c r="X326" s="84" t="s">
        <v>588</v>
      </c>
      <c r="Y326" s="84" t="s">
        <v>14</v>
      </c>
      <c r="Z326" s="84" t="s">
        <v>548</v>
      </c>
      <c r="AA326" s="84" t="s">
        <v>548</v>
      </c>
      <c r="AB326" s="84" t="s">
        <v>583</v>
      </c>
      <c r="AC326" s="118" t="s">
        <v>589</v>
      </c>
      <c r="AD326" s="84" t="s">
        <v>577</v>
      </c>
    </row>
    <row r="327" spans="2:30" ht="409.5" x14ac:dyDescent="0.25">
      <c r="B327" s="83" t="s">
        <v>318</v>
      </c>
      <c r="C327" s="101" t="s">
        <v>445</v>
      </c>
      <c r="D327" s="101" t="s">
        <v>446</v>
      </c>
      <c r="E327" s="92" t="s">
        <v>447</v>
      </c>
      <c r="F327" s="92" t="s">
        <v>448</v>
      </c>
      <c r="G327" s="102" t="s">
        <v>323</v>
      </c>
      <c r="H327" s="103"/>
      <c r="I327" s="83" t="s">
        <v>342</v>
      </c>
      <c r="J327" s="84" t="s">
        <v>343</v>
      </c>
      <c r="K327" s="153" t="s">
        <v>977</v>
      </c>
      <c r="L327" s="117" t="s">
        <v>548</v>
      </c>
      <c r="M327" s="117" t="s">
        <v>590</v>
      </c>
      <c r="N327" s="117" t="s">
        <v>591</v>
      </c>
      <c r="O327" s="84">
        <v>1</v>
      </c>
      <c r="P327" s="84">
        <v>2</v>
      </c>
      <c r="Q327" s="84">
        <f>O327*P327</f>
        <v>2</v>
      </c>
      <c r="R327" s="84" t="str">
        <f>IF(Q327&lt;=4,"BAJO",IF(Q327&lt;=8,"MEDIO",IF(Q327&lt;=20,"ALTO","MUY ALTO")))</f>
        <v>BAJO</v>
      </c>
      <c r="S327" s="84">
        <v>10</v>
      </c>
      <c r="T327" s="84">
        <f>Q327*S327</f>
        <v>20</v>
      </c>
      <c r="U327" s="84" t="str">
        <f>IF(T327&lt;=20,"IV",IF(T327&lt;=120,"III",IF(T327&lt;=500,"II",IF(T327&lt;=4000,"I",FALSE))))</f>
        <v>IV</v>
      </c>
      <c r="V327" s="119" t="str">
        <f t="shared" ref="V327:V339" si="79">IF(U327="IV","Aceptable",IF(U327="III","Aceptable con control existente",IF(U327="II","Aceptable con control especifico", IF(U327="I","No Aceptable",FALSE))))</f>
        <v>Aceptable</v>
      </c>
      <c r="W327" s="84">
        <v>3</v>
      </c>
      <c r="X327" s="84" t="s">
        <v>978</v>
      </c>
      <c r="Y327" s="84" t="s">
        <v>14</v>
      </c>
      <c r="Z327" s="84" t="s">
        <v>592</v>
      </c>
      <c r="AA327" s="84" t="s">
        <v>593</v>
      </c>
      <c r="AB327" s="84" t="s">
        <v>548</v>
      </c>
      <c r="AC327" s="118" t="s">
        <v>663</v>
      </c>
      <c r="AD327" s="84" t="s">
        <v>595</v>
      </c>
    </row>
    <row r="328" spans="2:30" ht="409.5" x14ac:dyDescent="0.25">
      <c r="B328" s="83" t="s">
        <v>318</v>
      </c>
      <c r="C328" s="101" t="s">
        <v>445</v>
      </c>
      <c r="D328" s="101" t="s">
        <v>446</v>
      </c>
      <c r="E328" s="92" t="s">
        <v>447</v>
      </c>
      <c r="F328" s="92" t="s">
        <v>448</v>
      </c>
      <c r="G328" s="102" t="s">
        <v>323</v>
      </c>
      <c r="H328" s="103"/>
      <c r="I328" s="83" t="s">
        <v>344</v>
      </c>
      <c r="J328" s="84" t="s">
        <v>343</v>
      </c>
      <c r="K328" s="154" t="s">
        <v>969</v>
      </c>
      <c r="L328" s="121" t="s">
        <v>716</v>
      </c>
      <c r="M328" s="121" t="s">
        <v>597</v>
      </c>
      <c r="N328" s="121" t="s">
        <v>717</v>
      </c>
      <c r="O328" s="84">
        <v>1</v>
      </c>
      <c r="P328" s="84">
        <v>3</v>
      </c>
      <c r="Q328" s="84">
        <f>O328*P328</f>
        <v>3</v>
      </c>
      <c r="R328" s="84" t="str">
        <f>IF(Q328&lt;=4,"BAJO",IF(Q328&lt;=8,"MEDIO",IF(Q328&lt;=20,"ALTO","MUY ALTO")))</f>
        <v>BAJO</v>
      </c>
      <c r="S328" s="84">
        <v>25</v>
      </c>
      <c r="T328" s="84">
        <f>Q328*S328</f>
        <v>75</v>
      </c>
      <c r="U328" s="84" t="str">
        <f>IF(T328&lt;=20,"IV",IF(T328&lt;=120,"III",IF(T328&lt;=500,"II",IF(T328&lt;=4000,"I",FALSE))))</f>
        <v>III</v>
      </c>
      <c r="V328" s="114" t="s">
        <v>950</v>
      </c>
      <c r="W328" s="84">
        <v>3</v>
      </c>
      <c r="X328" s="84" t="s">
        <v>599</v>
      </c>
      <c r="Y328" s="84" t="s">
        <v>14</v>
      </c>
      <c r="Z328" s="84" t="s">
        <v>600</v>
      </c>
      <c r="AA328" s="84" t="s">
        <v>601</v>
      </c>
      <c r="AB328" s="84" t="s">
        <v>602</v>
      </c>
      <c r="AC328" s="118" t="s">
        <v>694</v>
      </c>
      <c r="AD328" s="84" t="s">
        <v>604</v>
      </c>
    </row>
    <row r="329" spans="2:30" ht="409.5" x14ac:dyDescent="0.25">
      <c r="B329" s="83" t="s">
        <v>318</v>
      </c>
      <c r="C329" s="101" t="s">
        <v>445</v>
      </c>
      <c r="D329" s="101" t="s">
        <v>446</v>
      </c>
      <c r="E329" s="92" t="s">
        <v>447</v>
      </c>
      <c r="F329" s="92" t="s">
        <v>448</v>
      </c>
      <c r="G329" s="102" t="s">
        <v>323</v>
      </c>
      <c r="H329" s="103"/>
      <c r="I329" s="83" t="s">
        <v>345</v>
      </c>
      <c r="J329" s="84" t="s">
        <v>343</v>
      </c>
      <c r="K329" s="153" t="s">
        <v>972</v>
      </c>
      <c r="L329" s="82" t="s">
        <v>605</v>
      </c>
      <c r="M329" s="82" t="s">
        <v>606</v>
      </c>
      <c r="N329" s="82" t="s">
        <v>548</v>
      </c>
      <c r="O329" s="84">
        <v>1</v>
      </c>
      <c r="P329" s="84">
        <v>1</v>
      </c>
      <c r="Q329" s="84">
        <f>O329*P329</f>
        <v>1</v>
      </c>
      <c r="R329" s="84" t="str">
        <f>IF(Q329&lt;=4,"BAJO",IF(Q329&lt;=8,"MEDIO",IF(Q329&lt;=20,"ALTO","MUY ALTO")))</f>
        <v>BAJO</v>
      </c>
      <c r="S329" s="84">
        <v>10</v>
      </c>
      <c r="T329" s="84">
        <f>Q329*S329</f>
        <v>10</v>
      </c>
      <c r="U329" s="84" t="str">
        <f>IF(T329&lt;=20,"IV",IF(T329&lt;=120,"III",IF(T329&lt;=500,"II",IF(T329&lt;=4000,"I",FALSE))))</f>
        <v>IV</v>
      </c>
      <c r="V329" s="119" t="str">
        <f t="shared" si="79"/>
        <v>Aceptable</v>
      </c>
      <c r="W329" s="84">
        <v>3</v>
      </c>
      <c r="X329" s="84" t="s">
        <v>607</v>
      </c>
      <c r="Y329" s="84" t="s">
        <v>14</v>
      </c>
      <c r="Z329" s="84" t="s">
        <v>548</v>
      </c>
      <c r="AA329" s="84" t="s">
        <v>548</v>
      </c>
      <c r="AB329" s="84" t="s">
        <v>608</v>
      </c>
      <c r="AC329" s="118" t="s">
        <v>609</v>
      </c>
      <c r="AD329" s="84" t="s">
        <v>577</v>
      </c>
    </row>
    <row r="330" spans="2:30" ht="409.5" x14ac:dyDescent="0.25">
      <c r="B330" s="83" t="s">
        <v>318</v>
      </c>
      <c r="C330" s="101" t="s">
        <v>445</v>
      </c>
      <c r="D330" s="101" t="s">
        <v>446</v>
      </c>
      <c r="E330" s="92" t="s">
        <v>447</v>
      </c>
      <c r="F330" s="92" t="s">
        <v>448</v>
      </c>
      <c r="G330" s="102" t="s">
        <v>323</v>
      </c>
      <c r="H330" s="103"/>
      <c r="I330" s="83" t="s">
        <v>346</v>
      </c>
      <c r="J330" s="84" t="s">
        <v>343</v>
      </c>
      <c r="K330" s="153" t="s">
        <v>972</v>
      </c>
      <c r="L330" s="117" t="s">
        <v>610</v>
      </c>
      <c r="M330" s="117" t="s">
        <v>664</v>
      </c>
      <c r="N330" s="117" t="s">
        <v>612</v>
      </c>
      <c r="O330" s="84">
        <v>2</v>
      </c>
      <c r="P330" s="84">
        <v>3</v>
      </c>
      <c r="Q330" s="84">
        <f>O330*P330</f>
        <v>6</v>
      </c>
      <c r="R330" s="84" t="str">
        <f>IF(Q330&lt;=4,"BAJO",IF(Q330&lt;=8,"MEDIO",IF(Q330&lt;=20,"ALTO","MUY ALTO")))</f>
        <v>MEDIO</v>
      </c>
      <c r="S330" s="84">
        <v>10</v>
      </c>
      <c r="T330" s="84">
        <f>Q330*S330</f>
        <v>60</v>
      </c>
      <c r="U330" s="84" t="str">
        <f>IF(T330&lt;=20,"IV",IF(T330&lt;=120,"III",IF(T330&lt;=500,"II",IF(T330&lt;=4000,"I",FALSE))))</f>
        <v>III</v>
      </c>
      <c r="V330" s="114" t="s">
        <v>950</v>
      </c>
      <c r="W330" s="84">
        <v>3</v>
      </c>
      <c r="X330" s="84" t="s">
        <v>607</v>
      </c>
      <c r="Y330" s="84" t="s">
        <v>14</v>
      </c>
      <c r="Z330" s="84" t="s">
        <v>548</v>
      </c>
      <c r="AA330" s="84" t="s">
        <v>548</v>
      </c>
      <c r="AB330" s="84" t="s">
        <v>613</v>
      </c>
      <c r="AC330" s="118" t="s">
        <v>614</v>
      </c>
      <c r="AD330" s="84" t="s">
        <v>615</v>
      </c>
    </row>
    <row r="331" spans="2:30" ht="409.5" x14ac:dyDescent="0.25">
      <c r="B331" s="83" t="s">
        <v>318</v>
      </c>
      <c r="C331" s="101" t="s">
        <v>445</v>
      </c>
      <c r="D331" s="101" t="s">
        <v>446</v>
      </c>
      <c r="E331" s="92" t="s">
        <v>447</v>
      </c>
      <c r="F331" s="92" t="s">
        <v>448</v>
      </c>
      <c r="G331" s="102" t="s">
        <v>323</v>
      </c>
      <c r="H331" s="103"/>
      <c r="I331" s="83" t="s">
        <v>347</v>
      </c>
      <c r="J331" s="84" t="s">
        <v>343</v>
      </c>
      <c r="K331" s="153" t="s">
        <v>972</v>
      </c>
      <c r="L331" s="120" t="s">
        <v>616</v>
      </c>
      <c r="M331" s="121" t="s">
        <v>617</v>
      </c>
      <c r="N331" s="120" t="s">
        <v>548</v>
      </c>
      <c r="O331" s="84">
        <v>1</v>
      </c>
      <c r="P331" s="84">
        <v>1</v>
      </c>
      <c r="Q331" s="84">
        <f>O331*P331</f>
        <v>1</v>
      </c>
      <c r="R331" s="84" t="str">
        <f>IF(Q331&lt;=4,"BAJO",IF(Q331&lt;=8,"MEDIO",IF(Q331&lt;=20,"ALTO","MUY ALTO")))</f>
        <v>BAJO</v>
      </c>
      <c r="S331" s="84">
        <v>10</v>
      </c>
      <c r="T331" s="84">
        <f>Q331*S331</f>
        <v>10</v>
      </c>
      <c r="U331" s="84" t="str">
        <f>IF(T331&lt;=20,"IV",IF(T331&lt;=120,"III",IF(T331&lt;=500,"II",IF(T331&lt;=4000,"I",FALSE))))</f>
        <v>IV</v>
      </c>
      <c r="V331" s="119" t="str">
        <f t="shared" si="79"/>
        <v>Aceptable</v>
      </c>
      <c r="W331" s="84">
        <v>3</v>
      </c>
      <c r="X331" s="84" t="s">
        <v>607</v>
      </c>
      <c r="Y331" s="84" t="s">
        <v>14</v>
      </c>
      <c r="Z331" s="84" t="s">
        <v>548</v>
      </c>
      <c r="AA331" s="84" t="s">
        <v>548</v>
      </c>
      <c r="AB331" s="84" t="s">
        <v>548</v>
      </c>
      <c r="AC331" s="118" t="s">
        <v>618</v>
      </c>
      <c r="AD331" s="84" t="s">
        <v>619</v>
      </c>
    </row>
    <row r="332" spans="2:30" ht="409.5" x14ac:dyDescent="0.25">
      <c r="B332" s="83" t="s">
        <v>318</v>
      </c>
      <c r="C332" s="101" t="s">
        <v>445</v>
      </c>
      <c r="D332" s="101" t="s">
        <v>446</v>
      </c>
      <c r="E332" s="92" t="s">
        <v>447</v>
      </c>
      <c r="F332" s="92" t="s">
        <v>448</v>
      </c>
      <c r="G332" s="102" t="s">
        <v>323</v>
      </c>
      <c r="H332" s="103"/>
      <c r="I332" s="83" t="s">
        <v>348</v>
      </c>
      <c r="J332" s="84" t="s">
        <v>343</v>
      </c>
      <c r="K332" s="153" t="s">
        <v>972</v>
      </c>
      <c r="L332" s="117" t="s">
        <v>620</v>
      </c>
      <c r="M332" s="117" t="s">
        <v>621</v>
      </c>
      <c r="N332" s="117" t="s">
        <v>622</v>
      </c>
      <c r="O332" s="84">
        <v>2</v>
      </c>
      <c r="P332" s="84">
        <v>2</v>
      </c>
      <c r="Q332" s="84">
        <v>6</v>
      </c>
      <c r="R332" s="84" t="str">
        <f t="shared" ref="R332:R341" si="80">IF(Q332&lt;=4,"BAJO",IF(Q332&lt;=8,"MEDIO",IF(Q332&lt;=20,"ALTO","MUY ALTO")))</f>
        <v>MEDIO</v>
      </c>
      <c r="S332" s="84">
        <v>10</v>
      </c>
      <c r="T332" s="84">
        <f t="shared" ref="T332:T341" si="81">Q332*S332</f>
        <v>60</v>
      </c>
      <c r="U332" s="84" t="str">
        <f t="shared" ref="U332:U341" si="82">IF(T332&lt;=20,"IV",IF(T332&lt;=120,"III",IF(T332&lt;=500,"II",IF(T332&lt;=4000,"I",FALSE))))</f>
        <v>III</v>
      </c>
      <c r="V332" s="114" t="s">
        <v>950</v>
      </c>
      <c r="W332" s="84">
        <v>3</v>
      </c>
      <c r="X332" s="84" t="s">
        <v>607</v>
      </c>
      <c r="Y332" s="84" t="s">
        <v>14</v>
      </c>
      <c r="Z332" s="84" t="s">
        <v>548</v>
      </c>
      <c r="AA332" s="84" t="s">
        <v>548</v>
      </c>
      <c r="AB332" s="84" t="s">
        <v>548</v>
      </c>
      <c r="AC332" s="118" t="s">
        <v>623</v>
      </c>
      <c r="AD332" s="84" t="s">
        <v>624</v>
      </c>
    </row>
    <row r="333" spans="2:30" ht="409.5" x14ac:dyDescent="0.25">
      <c r="B333" s="83" t="s">
        <v>318</v>
      </c>
      <c r="C333" s="101" t="s">
        <v>445</v>
      </c>
      <c r="D333" s="101" t="s">
        <v>446</v>
      </c>
      <c r="E333" s="92" t="s">
        <v>447</v>
      </c>
      <c r="F333" s="92" t="s">
        <v>448</v>
      </c>
      <c r="G333" s="102" t="s">
        <v>323</v>
      </c>
      <c r="H333" s="103"/>
      <c r="I333" s="83" t="s">
        <v>349</v>
      </c>
      <c r="J333" s="84" t="s">
        <v>343</v>
      </c>
      <c r="K333" s="153" t="s">
        <v>989</v>
      </c>
      <c r="L333" s="117" t="s">
        <v>637</v>
      </c>
      <c r="M333" s="117" t="s">
        <v>626</v>
      </c>
      <c r="N333" s="117" t="s">
        <v>627</v>
      </c>
      <c r="O333" s="84">
        <v>1</v>
      </c>
      <c r="P333" s="84">
        <v>1</v>
      </c>
      <c r="Q333" s="84">
        <f t="shared" ref="Q333:Q341" si="83">O333*P333</f>
        <v>1</v>
      </c>
      <c r="R333" s="84" t="str">
        <f t="shared" si="80"/>
        <v>BAJO</v>
      </c>
      <c r="S333" s="84">
        <v>10</v>
      </c>
      <c r="T333" s="84">
        <f t="shared" si="81"/>
        <v>10</v>
      </c>
      <c r="U333" s="84" t="str">
        <f t="shared" si="82"/>
        <v>IV</v>
      </c>
      <c r="V333" s="119" t="str">
        <f t="shared" si="79"/>
        <v>Aceptable</v>
      </c>
      <c r="W333" s="84">
        <v>3</v>
      </c>
      <c r="X333" s="84" t="s">
        <v>628</v>
      </c>
      <c r="Y333" s="84" t="s">
        <v>14</v>
      </c>
      <c r="Z333" s="84" t="s">
        <v>548</v>
      </c>
      <c r="AA333" s="84" t="s">
        <v>548</v>
      </c>
      <c r="AB333" s="84" t="s">
        <v>548</v>
      </c>
      <c r="AC333" s="118" t="s">
        <v>629</v>
      </c>
      <c r="AD333" s="84" t="s">
        <v>630</v>
      </c>
    </row>
    <row r="334" spans="2:30" ht="409.5" x14ac:dyDescent="0.25">
      <c r="B334" s="83" t="s">
        <v>318</v>
      </c>
      <c r="C334" s="101" t="s">
        <v>445</v>
      </c>
      <c r="D334" s="101" t="s">
        <v>446</v>
      </c>
      <c r="E334" s="92" t="s">
        <v>447</v>
      </c>
      <c r="F334" s="92" t="s">
        <v>448</v>
      </c>
      <c r="G334" s="102" t="s">
        <v>323</v>
      </c>
      <c r="H334" s="103"/>
      <c r="I334" s="83" t="s">
        <v>363</v>
      </c>
      <c r="J334" s="84" t="s">
        <v>343</v>
      </c>
      <c r="K334" s="155" t="s">
        <v>966</v>
      </c>
      <c r="L334" s="117" t="s">
        <v>631</v>
      </c>
      <c r="M334" s="117" t="s">
        <v>632</v>
      </c>
      <c r="N334" s="117" t="s">
        <v>633</v>
      </c>
      <c r="O334" s="84">
        <v>1</v>
      </c>
      <c r="P334" s="84">
        <v>2</v>
      </c>
      <c r="Q334" s="84">
        <f t="shared" si="83"/>
        <v>2</v>
      </c>
      <c r="R334" s="84" t="str">
        <f t="shared" si="80"/>
        <v>BAJO</v>
      </c>
      <c r="S334" s="84">
        <v>100</v>
      </c>
      <c r="T334" s="84">
        <f t="shared" si="81"/>
        <v>200</v>
      </c>
      <c r="U334" s="84" t="str">
        <f t="shared" si="82"/>
        <v>II</v>
      </c>
      <c r="V334" s="119" t="str">
        <f t="shared" si="79"/>
        <v>Aceptable con control especifico</v>
      </c>
      <c r="W334" s="84">
        <v>3</v>
      </c>
      <c r="X334" s="84" t="s">
        <v>634</v>
      </c>
      <c r="Y334" s="84" t="s">
        <v>14</v>
      </c>
      <c r="Z334" s="84" t="s">
        <v>548</v>
      </c>
      <c r="AA334" s="84" t="s">
        <v>548</v>
      </c>
      <c r="AB334" s="84" t="s">
        <v>548</v>
      </c>
      <c r="AC334" s="122" t="s">
        <v>690</v>
      </c>
      <c r="AD334" s="84" t="s">
        <v>666</v>
      </c>
    </row>
    <row r="335" spans="2:30" ht="409.5" x14ac:dyDescent="0.25">
      <c r="B335" s="83" t="s">
        <v>318</v>
      </c>
      <c r="C335" s="101" t="s">
        <v>445</v>
      </c>
      <c r="D335" s="101" t="s">
        <v>446</v>
      </c>
      <c r="E335" s="92" t="s">
        <v>447</v>
      </c>
      <c r="F335" s="92" t="s">
        <v>448</v>
      </c>
      <c r="G335" s="102" t="s">
        <v>323</v>
      </c>
      <c r="H335" s="103"/>
      <c r="I335" s="83" t="s">
        <v>364</v>
      </c>
      <c r="J335" s="84" t="s">
        <v>343</v>
      </c>
      <c r="K335" s="153" t="s">
        <v>981</v>
      </c>
      <c r="L335" s="117" t="s">
        <v>670</v>
      </c>
      <c r="M335" s="117" t="s">
        <v>638</v>
      </c>
      <c r="N335" s="117" t="s">
        <v>639</v>
      </c>
      <c r="O335" s="84">
        <v>2</v>
      </c>
      <c r="P335" s="84">
        <v>3</v>
      </c>
      <c r="Q335" s="84">
        <f t="shared" si="83"/>
        <v>6</v>
      </c>
      <c r="R335" s="84" t="str">
        <f t="shared" si="80"/>
        <v>MEDIO</v>
      </c>
      <c r="S335" s="84">
        <v>10</v>
      </c>
      <c r="T335" s="84">
        <f t="shared" si="81"/>
        <v>60</v>
      </c>
      <c r="U335" s="84" t="str">
        <f t="shared" si="82"/>
        <v>III</v>
      </c>
      <c r="V335" s="114" t="s">
        <v>950</v>
      </c>
      <c r="W335" s="84">
        <v>3</v>
      </c>
      <c r="X335" s="84" t="s">
        <v>634</v>
      </c>
      <c r="Y335" s="84" t="s">
        <v>14</v>
      </c>
      <c r="Z335" s="84" t="s">
        <v>548</v>
      </c>
      <c r="AA335" s="84" t="s">
        <v>548</v>
      </c>
      <c r="AB335" s="84" t="s">
        <v>548</v>
      </c>
      <c r="AC335" s="118" t="s">
        <v>640</v>
      </c>
      <c r="AD335" s="84" t="s">
        <v>641</v>
      </c>
    </row>
    <row r="336" spans="2:30" ht="409.5" x14ac:dyDescent="0.25">
      <c r="B336" s="81" t="s">
        <v>318</v>
      </c>
      <c r="C336" s="88" t="s">
        <v>445</v>
      </c>
      <c r="D336" s="88" t="s">
        <v>446</v>
      </c>
      <c r="E336" s="89" t="s">
        <v>447</v>
      </c>
      <c r="F336" s="89" t="s">
        <v>448</v>
      </c>
      <c r="G336" s="98" t="s">
        <v>323</v>
      </c>
      <c r="H336" s="99"/>
      <c r="I336" s="81" t="s">
        <v>352</v>
      </c>
      <c r="J336" s="80" t="s">
        <v>353</v>
      </c>
      <c r="K336" s="156" t="s">
        <v>979</v>
      </c>
      <c r="L336" s="111" t="s">
        <v>642</v>
      </c>
      <c r="M336" s="111" t="s">
        <v>643</v>
      </c>
      <c r="N336" s="111" t="s">
        <v>644</v>
      </c>
      <c r="O336" s="80">
        <v>1</v>
      </c>
      <c r="P336" s="80">
        <v>1</v>
      </c>
      <c r="Q336" s="80">
        <f t="shared" si="83"/>
        <v>1</v>
      </c>
      <c r="R336" s="80" t="str">
        <f t="shared" si="80"/>
        <v>BAJO</v>
      </c>
      <c r="S336" s="80">
        <v>10</v>
      </c>
      <c r="T336" s="80">
        <f t="shared" si="81"/>
        <v>10</v>
      </c>
      <c r="U336" s="80" t="str">
        <f t="shared" si="82"/>
        <v>IV</v>
      </c>
      <c r="V336" s="110" t="str">
        <f t="shared" si="79"/>
        <v>Aceptable</v>
      </c>
      <c r="W336" s="80">
        <v>3</v>
      </c>
      <c r="X336" s="80" t="s">
        <v>645</v>
      </c>
      <c r="Y336" s="80" t="s">
        <v>14</v>
      </c>
      <c r="Z336" s="80" t="s">
        <v>548</v>
      </c>
      <c r="AA336" s="80" t="s">
        <v>548</v>
      </c>
      <c r="AB336" s="80" t="s">
        <v>548</v>
      </c>
      <c r="AC336" s="123" t="s">
        <v>646</v>
      </c>
      <c r="AD336" s="111" t="s">
        <v>647</v>
      </c>
    </row>
    <row r="337" spans="2:30" ht="409.5" x14ac:dyDescent="0.25">
      <c r="B337" s="81" t="s">
        <v>318</v>
      </c>
      <c r="C337" s="88" t="s">
        <v>445</v>
      </c>
      <c r="D337" s="88" t="s">
        <v>446</v>
      </c>
      <c r="E337" s="89" t="s">
        <v>447</v>
      </c>
      <c r="F337" s="89" t="s">
        <v>448</v>
      </c>
      <c r="G337" s="98" t="s">
        <v>323</v>
      </c>
      <c r="H337" s="99"/>
      <c r="I337" s="81" t="s">
        <v>354</v>
      </c>
      <c r="J337" s="80" t="s">
        <v>353</v>
      </c>
      <c r="K337" s="153" t="s">
        <v>987</v>
      </c>
      <c r="L337" s="111" t="s">
        <v>648</v>
      </c>
      <c r="M337" s="111" t="s">
        <v>643</v>
      </c>
      <c r="N337" s="111" t="s">
        <v>644</v>
      </c>
      <c r="O337" s="80">
        <v>2</v>
      </c>
      <c r="P337" s="80">
        <v>1</v>
      </c>
      <c r="Q337" s="80">
        <f>O337*P337</f>
        <v>2</v>
      </c>
      <c r="R337" s="80" t="str">
        <f t="shared" si="80"/>
        <v>BAJO</v>
      </c>
      <c r="S337" s="80">
        <v>25</v>
      </c>
      <c r="T337" s="80">
        <f t="shared" si="81"/>
        <v>50</v>
      </c>
      <c r="U337" s="80" t="str">
        <f t="shared" si="82"/>
        <v>III</v>
      </c>
      <c r="V337" s="114" t="s">
        <v>950</v>
      </c>
      <c r="W337" s="80">
        <v>3</v>
      </c>
      <c r="X337" s="80" t="s">
        <v>645</v>
      </c>
      <c r="Y337" s="80" t="s">
        <v>14</v>
      </c>
      <c r="Z337" s="80" t="s">
        <v>548</v>
      </c>
      <c r="AA337" s="80" t="s">
        <v>548</v>
      </c>
      <c r="AB337" s="80" t="s">
        <v>548</v>
      </c>
      <c r="AC337" s="123" t="s">
        <v>649</v>
      </c>
      <c r="AD337" s="111" t="s">
        <v>647</v>
      </c>
    </row>
    <row r="338" spans="2:30" ht="409.5" x14ac:dyDescent="0.25">
      <c r="B338" s="81" t="s">
        <v>318</v>
      </c>
      <c r="C338" s="88" t="s">
        <v>445</v>
      </c>
      <c r="D338" s="88" t="s">
        <v>446</v>
      </c>
      <c r="E338" s="89" t="s">
        <v>447</v>
      </c>
      <c r="F338" s="89" t="s">
        <v>448</v>
      </c>
      <c r="G338" s="98" t="s">
        <v>323</v>
      </c>
      <c r="H338" s="99"/>
      <c r="I338" s="81" t="s">
        <v>355</v>
      </c>
      <c r="J338" s="80" t="s">
        <v>353</v>
      </c>
      <c r="K338" s="2" t="s">
        <v>987</v>
      </c>
      <c r="L338" s="111" t="s">
        <v>650</v>
      </c>
      <c r="M338" s="111" t="s">
        <v>643</v>
      </c>
      <c r="N338" s="111" t="s">
        <v>644</v>
      </c>
      <c r="O338" s="80">
        <v>4</v>
      </c>
      <c r="P338" s="80">
        <v>2</v>
      </c>
      <c r="Q338" s="80">
        <f t="shared" si="83"/>
        <v>8</v>
      </c>
      <c r="R338" s="80" t="str">
        <f t="shared" si="80"/>
        <v>MEDIO</v>
      </c>
      <c r="S338" s="80">
        <v>60</v>
      </c>
      <c r="T338" s="80">
        <f t="shared" si="81"/>
        <v>480</v>
      </c>
      <c r="U338" s="80" t="str">
        <f t="shared" si="82"/>
        <v>II</v>
      </c>
      <c r="V338" s="80" t="str">
        <f t="shared" si="79"/>
        <v>Aceptable con control especifico</v>
      </c>
      <c r="W338" s="80">
        <v>3</v>
      </c>
      <c r="X338" s="80" t="s">
        <v>645</v>
      </c>
      <c r="Y338" s="80" t="s">
        <v>14</v>
      </c>
      <c r="Z338" s="80" t="s">
        <v>548</v>
      </c>
      <c r="AA338" s="80" t="s">
        <v>548</v>
      </c>
      <c r="AB338" s="80" t="s">
        <v>548</v>
      </c>
      <c r="AC338" s="124" t="s">
        <v>651</v>
      </c>
      <c r="AD338" s="111" t="s">
        <v>647</v>
      </c>
    </row>
    <row r="339" spans="2:30" ht="409.5" x14ac:dyDescent="0.25">
      <c r="B339" s="81" t="s">
        <v>318</v>
      </c>
      <c r="C339" s="88" t="s">
        <v>445</v>
      </c>
      <c r="D339" s="88" t="s">
        <v>446</v>
      </c>
      <c r="E339" s="89" t="s">
        <v>447</v>
      </c>
      <c r="F339" s="89" t="s">
        <v>448</v>
      </c>
      <c r="G339" s="98" t="s">
        <v>323</v>
      </c>
      <c r="H339" s="99"/>
      <c r="I339" s="81" t="s">
        <v>356</v>
      </c>
      <c r="J339" s="80" t="s">
        <v>353</v>
      </c>
      <c r="K339" s="154" t="s">
        <v>976</v>
      </c>
      <c r="L339" s="111" t="s">
        <v>652</v>
      </c>
      <c r="M339" s="111" t="s">
        <v>643</v>
      </c>
      <c r="N339" s="111" t="s">
        <v>644</v>
      </c>
      <c r="O339" s="80">
        <v>1</v>
      </c>
      <c r="P339" s="80">
        <v>1</v>
      </c>
      <c r="Q339" s="80">
        <f t="shared" si="83"/>
        <v>1</v>
      </c>
      <c r="R339" s="80" t="str">
        <f t="shared" si="80"/>
        <v>BAJO</v>
      </c>
      <c r="S339" s="80">
        <v>10</v>
      </c>
      <c r="T339" s="80">
        <f t="shared" si="81"/>
        <v>10</v>
      </c>
      <c r="U339" s="80" t="str">
        <f t="shared" si="82"/>
        <v>IV</v>
      </c>
      <c r="V339" s="110" t="str">
        <f t="shared" si="79"/>
        <v>Aceptable</v>
      </c>
      <c r="W339" s="80">
        <v>3</v>
      </c>
      <c r="X339" s="80" t="s">
        <v>645</v>
      </c>
      <c r="Y339" s="80" t="s">
        <v>14</v>
      </c>
      <c r="Z339" s="80" t="s">
        <v>548</v>
      </c>
      <c r="AA339" s="80" t="s">
        <v>548</v>
      </c>
      <c r="AB339" s="80" t="s">
        <v>548</v>
      </c>
      <c r="AC339" s="124" t="s">
        <v>653</v>
      </c>
      <c r="AD339" s="111" t="s">
        <v>647</v>
      </c>
    </row>
    <row r="340" spans="2:30" ht="409.5" x14ac:dyDescent="0.25">
      <c r="B340" s="81" t="s">
        <v>318</v>
      </c>
      <c r="C340" s="97" t="s">
        <v>445</v>
      </c>
      <c r="D340" s="97" t="s">
        <v>449</v>
      </c>
      <c r="E340" s="80" t="s">
        <v>450</v>
      </c>
      <c r="F340" s="80" t="s">
        <v>451</v>
      </c>
      <c r="G340" s="98" t="s">
        <v>323</v>
      </c>
      <c r="H340" s="99"/>
      <c r="I340" s="88" t="s">
        <v>324</v>
      </c>
      <c r="J340" s="89" t="s">
        <v>325</v>
      </c>
      <c r="K340" s="117" t="s">
        <v>963</v>
      </c>
      <c r="L340" s="86" t="s">
        <v>548</v>
      </c>
      <c r="M340" s="86" t="s">
        <v>549</v>
      </c>
      <c r="N340" s="86" t="s">
        <v>667</v>
      </c>
      <c r="O340" s="80">
        <v>2</v>
      </c>
      <c r="P340" s="80">
        <v>3</v>
      </c>
      <c r="Q340" s="80">
        <f t="shared" si="83"/>
        <v>6</v>
      </c>
      <c r="R340" s="80" t="str">
        <f t="shared" si="80"/>
        <v>MEDIO</v>
      </c>
      <c r="S340" s="80">
        <v>10</v>
      </c>
      <c r="T340" s="80">
        <f t="shared" si="81"/>
        <v>60</v>
      </c>
      <c r="U340" s="80" t="str">
        <f t="shared" si="82"/>
        <v>III</v>
      </c>
      <c r="V340" s="114" t="s">
        <v>950</v>
      </c>
      <c r="W340" s="80">
        <v>6</v>
      </c>
      <c r="X340" s="111" t="s">
        <v>758</v>
      </c>
      <c r="Y340" s="80" t="s">
        <v>14</v>
      </c>
      <c r="Z340" s="80" t="s">
        <v>548</v>
      </c>
      <c r="AA340" s="80" t="s">
        <v>548</v>
      </c>
      <c r="AB340" s="80" t="s">
        <v>548</v>
      </c>
      <c r="AC340" s="115" t="s">
        <v>746</v>
      </c>
      <c r="AD340" s="80" t="s">
        <v>553</v>
      </c>
    </row>
    <row r="341" spans="2:30" ht="409.5" x14ac:dyDescent="0.25">
      <c r="B341" s="81" t="s">
        <v>318</v>
      </c>
      <c r="C341" s="97" t="s">
        <v>445</v>
      </c>
      <c r="D341" s="97" t="s">
        <v>449</v>
      </c>
      <c r="E341" s="80" t="s">
        <v>450</v>
      </c>
      <c r="F341" s="80" t="s">
        <v>451</v>
      </c>
      <c r="G341" s="98" t="s">
        <v>323</v>
      </c>
      <c r="H341" s="99"/>
      <c r="I341" s="81" t="s">
        <v>452</v>
      </c>
      <c r="J341" s="80" t="s">
        <v>453</v>
      </c>
      <c r="K341" s="117" t="s">
        <v>963</v>
      </c>
      <c r="L341" s="86" t="s">
        <v>548</v>
      </c>
      <c r="M341" s="86" t="s">
        <v>549</v>
      </c>
      <c r="N341" s="86" t="s">
        <v>667</v>
      </c>
      <c r="O341" s="80">
        <v>2</v>
      </c>
      <c r="P341" s="80">
        <v>3</v>
      </c>
      <c r="Q341" s="80">
        <f t="shared" si="83"/>
        <v>6</v>
      </c>
      <c r="R341" s="80" t="str">
        <f t="shared" si="80"/>
        <v>MEDIO</v>
      </c>
      <c r="S341" s="80">
        <v>10</v>
      </c>
      <c r="T341" s="80">
        <f t="shared" si="81"/>
        <v>60</v>
      </c>
      <c r="U341" s="80" t="str">
        <f t="shared" si="82"/>
        <v>III</v>
      </c>
      <c r="V341" s="114" t="s">
        <v>950</v>
      </c>
      <c r="W341" s="80">
        <v>6</v>
      </c>
      <c r="X341" s="111" t="s">
        <v>759</v>
      </c>
      <c r="Y341" s="80" t="s">
        <v>14</v>
      </c>
      <c r="Z341" s="80" t="s">
        <v>548</v>
      </c>
      <c r="AA341" s="80" t="s">
        <v>548</v>
      </c>
      <c r="AB341" s="80" t="s">
        <v>548</v>
      </c>
      <c r="AC341" s="115" t="s">
        <v>746</v>
      </c>
      <c r="AD341" s="80" t="s">
        <v>553</v>
      </c>
    </row>
    <row r="342" spans="2:30" ht="331.5" x14ac:dyDescent="0.25">
      <c r="B342" s="81" t="s">
        <v>318</v>
      </c>
      <c r="C342" s="97" t="s">
        <v>445</v>
      </c>
      <c r="D342" s="97" t="s">
        <v>449</v>
      </c>
      <c r="E342" s="80" t="s">
        <v>450</v>
      </c>
      <c r="F342" s="80" t="s">
        <v>451</v>
      </c>
      <c r="G342" s="98" t="s">
        <v>323</v>
      </c>
      <c r="H342" s="99"/>
      <c r="I342" s="81" t="s">
        <v>330</v>
      </c>
      <c r="J342" s="80" t="s">
        <v>328</v>
      </c>
      <c r="K342" s="80" t="s">
        <v>561</v>
      </c>
      <c r="L342" s="111" t="s">
        <v>558</v>
      </c>
      <c r="M342" s="111" t="s">
        <v>659</v>
      </c>
      <c r="N342" s="111" t="s">
        <v>560</v>
      </c>
      <c r="O342" s="80">
        <v>1</v>
      </c>
      <c r="P342" s="80">
        <v>1</v>
      </c>
      <c r="Q342" s="80">
        <f>O342*P342</f>
        <v>1</v>
      </c>
      <c r="R342" s="80" t="str">
        <f>IF(Q342&lt;=4,"BAJO",IF(Q342&lt;=8,"MEDIO",IF(Q342&lt;=20,"ALTO","MUY ALTO")))</f>
        <v>BAJO</v>
      </c>
      <c r="S342" s="80">
        <v>10</v>
      </c>
      <c r="T342" s="80">
        <f>Q342*S342</f>
        <v>10</v>
      </c>
      <c r="U342" s="80" t="str">
        <f>IF(T342&lt;=20,"IV",IF(T342&lt;=120,"III",IF(T342&lt;=500,"II",IF(T342&lt;=4000,"I",FALSE))))</f>
        <v>IV</v>
      </c>
      <c r="V342" s="110" t="s">
        <v>129</v>
      </c>
      <c r="W342" s="80">
        <v>6</v>
      </c>
      <c r="X342" s="80" t="s">
        <v>974</v>
      </c>
      <c r="Y342" s="80" t="s">
        <v>14</v>
      </c>
      <c r="Z342" s="80" t="s">
        <v>548</v>
      </c>
      <c r="AA342" s="80" t="s">
        <v>548</v>
      </c>
      <c r="AB342" s="80" t="s">
        <v>548</v>
      </c>
      <c r="AC342" s="113" t="s">
        <v>562</v>
      </c>
      <c r="AD342" s="80" t="s">
        <v>557</v>
      </c>
    </row>
    <row r="343" spans="2:30" ht="395.25" x14ac:dyDescent="0.25">
      <c r="B343" s="81" t="s">
        <v>318</v>
      </c>
      <c r="C343" s="97" t="s">
        <v>445</v>
      </c>
      <c r="D343" s="97" t="s">
        <v>449</v>
      </c>
      <c r="E343" s="80" t="s">
        <v>450</v>
      </c>
      <c r="F343" s="80" t="s">
        <v>451</v>
      </c>
      <c r="G343" s="98" t="s">
        <v>323</v>
      </c>
      <c r="H343" s="99"/>
      <c r="I343" s="81" t="s">
        <v>332</v>
      </c>
      <c r="J343" s="80" t="s">
        <v>328</v>
      </c>
      <c r="K343" s="153" t="s">
        <v>985</v>
      </c>
      <c r="L343" s="111" t="s">
        <v>548</v>
      </c>
      <c r="M343" s="111" t="s">
        <v>692</v>
      </c>
      <c r="N343" s="111" t="s">
        <v>686</v>
      </c>
      <c r="O343" s="80">
        <v>2</v>
      </c>
      <c r="P343" s="80">
        <v>3</v>
      </c>
      <c r="Q343" s="80">
        <f t="shared" ref="Q343" si="84">O343*P343</f>
        <v>6</v>
      </c>
      <c r="R343" s="80" t="str">
        <f t="shared" ref="R343:R349" si="85">IF(Q343&lt;=4,"BAJO",IF(Q343&lt;=8,"MEDIO",IF(Q343&lt;=20,"ALTO","MUY ALTO")))</f>
        <v>MEDIO</v>
      </c>
      <c r="S343" s="80">
        <v>10</v>
      </c>
      <c r="T343" s="80">
        <f t="shared" ref="T343:T349" si="86">Q343*S343</f>
        <v>60</v>
      </c>
      <c r="U343" s="80" t="str">
        <f t="shared" ref="U343:U349" si="87">IF(T343&lt;=20,"IV",IF(T343&lt;=120,"III",IF(T343&lt;=500,"II",IF(T343&lt;=4000,"I",FALSE))))</f>
        <v>III</v>
      </c>
      <c r="V343" s="114" t="s">
        <v>950</v>
      </c>
      <c r="W343" s="80">
        <v>6</v>
      </c>
      <c r="X343" s="80" t="s">
        <v>566</v>
      </c>
      <c r="Y343" s="80" t="s">
        <v>14</v>
      </c>
      <c r="Z343" s="80" t="s">
        <v>548</v>
      </c>
      <c r="AA343" s="80" t="s">
        <v>548</v>
      </c>
      <c r="AB343" s="80" t="s">
        <v>548</v>
      </c>
      <c r="AC343" s="115" t="s">
        <v>696</v>
      </c>
      <c r="AD343" s="80" t="s">
        <v>557</v>
      </c>
    </row>
    <row r="344" spans="2:30" ht="409.5" x14ac:dyDescent="0.25">
      <c r="B344" s="81" t="s">
        <v>318</v>
      </c>
      <c r="C344" s="97" t="s">
        <v>445</v>
      </c>
      <c r="D344" s="97" t="s">
        <v>449</v>
      </c>
      <c r="E344" s="80" t="s">
        <v>450</v>
      </c>
      <c r="F344" s="80" t="s">
        <v>451</v>
      </c>
      <c r="G344" s="98" t="s">
        <v>323</v>
      </c>
      <c r="H344" s="99"/>
      <c r="I344" s="81" t="s">
        <v>454</v>
      </c>
      <c r="J344" s="80" t="s">
        <v>410</v>
      </c>
      <c r="K344" s="117" t="s">
        <v>973</v>
      </c>
      <c r="L344" s="111" t="s">
        <v>548</v>
      </c>
      <c r="M344" s="111" t="s">
        <v>702</v>
      </c>
      <c r="N344" s="111" t="s">
        <v>703</v>
      </c>
      <c r="O344" s="80">
        <v>2</v>
      </c>
      <c r="P344" s="80">
        <v>4</v>
      </c>
      <c r="Q344" s="80">
        <f>O344*P344</f>
        <v>8</v>
      </c>
      <c r="R344" s="80" t="str">
        <f t="shared" si="85"/>
        <v>MEDIO</v>
      </c>
      <c r="S344" s="80">
        <v>25</v>
      </c>
      <c r="T344" s="80">
        <f t="shared" si="86"/>
        <v>200</v>
      </c>
      <c r="U344" s="80" t="str">
        <f t="shared" si="87"/>
        <v>II</v>
      </c>
      <c r="V344" s="141" t="s">
        <v>709</v>
      </c>
      <c r="W344" s="80">
        <v>6</v>
      </c>
      <c r="X344" s="80" t="s">
        <v>704</v>
      </c>
      <c r="Y344" s="80" t="s">
        <v>14</v>
      </c>
      <c r="Z344" s="80" t="s">
        <v>548</v>
      </c>
      <c r="AA344" s="80" t="s">
        <v>548</v>
      </c>
      <c r="AB344" s="80" t="s">
        <v>548</v>
      </c>
      <c r="AC344" s="115" t="s">
        <v>705</v>
      </c>
      <c r="AD344" s="80" t="s">
        <v>730</v>
      </c>
    </row>
    <row r="345" spans="2:30" ht="409.5" x14ac:dyDescent="0.25">
      <c r="B345" s="81" t="s">
        <v>318</v>
      </c>
      <c r="C345" s="97" t="s">
        <v>445</v>
      </c>
      <c r="D345" s="97" t="s">
        <v>449</v>
      </c>
      <c r="E345" s="80" t="s">
        <v>450</v>
      </c>
      <c r="F345" s="80" t="s">
        <v>451</v>
      </c>
      <c r="G345" s="98" t="s">
        <v>323</v>
      </c>
      <c r="H345" s="99"/>
      <c r="I345" s="81" t="s">
        <v>334</v>
      </c>
      <c r="J345" s="80" t="s">
        <v>335</v>
      </c>
      <c r="K345" s="153" t="s">
        <v>967</v>
      </c>
      <c r="L345" s="111" t="s">
        <v>572</v>
      </c>
      <c r="M345" s="111" t="s">
        <v>578</v>
      </c>
      <c r="N345" s="111" t="s">
        <v>574</v>
      </c>
      <c r="O345" s="80">
        <v>2</v>
      </c>
      <c r="P345" s="80">
        <v>3</v>
      </c>
      <c r="Q345" s="80">
        <f t="shared" ref="Q345:Q349" si="88">O345*P345</f>
        <v>6</v>
      </c>
      <c r="R345" s="80" t="str">
        <f t="shared" si="85"/>
        <v>MEDIO</v>
      </c>
      <c r="S345" s="80">
        <v>10</v>
      </c>
      <c r="T345" s="80">
        <f t="shared" si="86"/>
        <v>60</v>
      </c>
      <c r="U345" s="80" t="str">
        <f t="shared" si="87"/>
        <v>III</v>
      </c>
      <c r="V345" s="114" t="s">
        <v>950</v>
      </c>
      <c r="W345" s="80">
        <v>6</v>
      </c>
      <c r="X345" s="80" t="s">
        <v>575</v>
      </c>
      <c r="Y345" s="80" t="s">
        <v>14</v>
      </c>
      <c r="Z345" s="80" t="s">
        <v>548</v>
      </c>
      <c r="AA345" s="80" t="s">
        <v>548</v>
      </c>
      <c r="AB345" s="80" t="s">
        <v>548</v>
      </c>
      <c r="AC345" s="115" t="s">
        <v>576</v>
      </c>
      <c r="AD345" s="80" t="s">
        <v>577</v>
      </c>
    </row>
    <row r="346" spans="2:30" ht="409.5" x14ac:dyDescent="0.25">
      <c r="B346" s="81" t="s">
        <v>318</v>
      </c>
      <c r="C346" s="97" t="s">
        <v>445</v>
      </c>
      <c r="D346" s="97" t="s">
        <v>449</v>
      </c>
      <c r="E346" s="80" t="s">
        <v>450</v>
      </c>
      <c r="F346" s="80" t="s">
        <v>451</v>
      </c>
      <c r="G346" s="98" t="s">
        <v>323</v>
      </c>
      <c r="H346" s="99"/>
      <c r="I346" s="81" t="s">
        <v>336</v>
      </c>
      <c r="J346" s="80" t="s">
        <v>335</v>
      </c>
      <c r="K346" s="153" t="s">
        <v>975</v>
      </c>
      <c r="L346" s="111" t="s">
        <v>572</v>
      </c>
      <c r="M346" s="111" t="s">
        <v>578</v>
      </c>
      <c r="N346" s="111" t="s">
        <v>574</v>
      </c>
      <c r="O346" s="80">
        <v>2</v>
      </c>
      <c r="P346" s="80">
        <v>3</v>
      </c>
      <c r="Q346" s="80">
        <f t="shared" si="88"/>
        <v>6</v>
      </c>
      <c r="R346" s="80" t="str">
        <f t="shared" si="85"/>
        <v>MEDIO</v>
      </c>
      <c r="S346" s="80">
        <v>10</v>
      </c>
      <c r="T346" s="80">
        <f t="shared" si="86"/>
        <v>60</v>
      </c>
      <c r="U346" s="80" t="str">
        <f t="shared" si="87"/>
        <v>III</v>
      </c>
      <c r="V346" s="114" t="s">
        <v>950</v>
      </c>
      <c r="W346" s="80">
        <v>6</v>
      </c>
      <c r="X346" s="80" t="s">
        <v>575</v>
      </c>
      <c r="Y346" s="80" t="s">
        <v>14</v>
      </c>
      <c r="Z346" s="80" t="s">
        <v>548</v>
      </c>
      <c r="AA346" s="80" t="s">
        <v>548</v>
      </c>
      <c r="AB346" s="80" t="s">
        <v>548</v>
      </c>
      <c r="AC346" s="115" t="s">
        <v>576</v>
      </c>
      <c r="AD346" s="80" t="s">
        <v>577</v>
      </c>
    </row>
    <row r="347" spans="2:30" ht="409.5" x14ac:dyDescent="0.25">
      <c r="B347" s="81" t="s">
        <v>318</v>
      </c>
      <c r="C347" s="97" t="s">
        <v>445</v>
      </c>
      <c r="D347" s="97" t="s">
        <v>449</v>
      </c>
      <c r="E347" s="80" t="s">
        <v>450</v>
      </c>
      <c r="F347" s="80" t="s">
        <v>451</v>
      </c>
      <c r="G347" s="98" t="s">
        <v>323</v>
      </c>
      <c r="H347" s="99"/>
      <c r="I347" s="81" t="s">
        <v>338</v>
      </c>
      <c r="J347" s="80" t="s">
        <v>335</v>
      </c>
      <c r="K347" s="153" t="s">
        <v>975</v>
      </c>
      <c r="L347" s="111" t="s">
        <v>572</v>
      </c>
      <c r="M347" s="111" t="s">
        <v>578</v>
      </c>
      <c r="N347" s="111" t="s">
        <v>574</v>
      </c>
      <c r="O347" s="80">
        <v>2</v>
      </c>
      <c r="P347" s="80">
        <v>3</v>
      </c>
      <c r="Q347" s="80">
        <f t="shared" si="88"/>
        <v>6</v>
      </c>
      <c r="R347" s="80" t="str">
        <f t="shared" si="85"/>
        <v>MEDIO</v>
      </c>
      <c r="S347" s="80">
        <v>10</v>
      </c>
      <c r="T347" s="80">
        <f t="shared" si="86"/>
        <v>60</v>
      </c>
      <c r="U347" s="80" t="str">
        <f t="shared" si="87"/>
        <v>III</v>
      </c>
      <c r="V347" s="114" t="s">
        <v>950</v>
      </c>
      <c r="W347" s="80">
        <v>6</v>
      </c>
      <c r="X347" s="80" t="s">
        <v>575</v>
      </c>
      <c r="Y347" s="80" t="s">
        <v>14</v>
      </c>
      <c r="Z347" s="80" t="s">
        <v>548</v>
      </c>
      <c r="AA347" s="80" t="s">
        <v>548</v>
      </c>
      <c r="AB347" s="80" t="s">
        <v>548</v>
      </c>
      <c r="AC347" s="115" t="s">
        <v>576</v>
      </c>
      <c r="AD347" s="80" t="s">
        <v>577</v>
      </c>
    </row>
    <row r="348" spans="2:30" ht="409.5" x14ac:dyDescent="0.25">
      <c r="B348" s="83" t="s">
        <v>318</v>
      </c>
      <c r="C348" s="100" t="s">
        <v>445</v>
      </c>
      <c r="D348" s="100" t="s">
        <v>449</v>
      </c>
      <c r="E348" s="84" t="s">
        <v>450</v>
      </c>
      <c r="F348" s="84" t="s">
        <v>451</v>
      </c>
      <c r="G348" s="102" t="s">
        <v>323</v>
      </c>
      <c r="H348" s="103"/>
      <c r="I348" s="83" t="s">
        <v>339</v>
      </c>
      <c r="J348" s="84" t="s">
        <v>340</v>
      </c>
      <c r="K348" s="153" t="s">
        <v>964</v>
      </c>
      <c r="L348" s="117" t="s">
        <v>678</v>
      </c>
      <c r="M348" s="117" t="s">
        <v>725</v>
      </c>
      <c r="N348" s="117" t="s">
        <v>749</v>
      </c>
      <c r="O348" s="84">
        <v>2</v>
      </c>
      <c r="P348" s="84">
        <v>3</v>
      </c>
      <c r="Q348" s="84">
        <f t="shared" si="88"/>
        <v>6</v>
      </c>
      <c r="R348" s="84" t="str">
        <f t="shared" si="85"/>
        <v>MEDIO</v>
      </c>
      <c r="S348" s="84">
        <v>10</v>
      </c>
      <c r="T348" s="84">
        <f t="shared" si="86"/>
        <v>60</v>
      </c>
      <c r="U348" s="84" t="str">
        <f t="shared" si="87"/>
        <v>III</v>
      </c>
      <c r="V348" s="114" t="s">
        <v>950</v>
      </c>
      <c r="W348" s="84">
        <v>6</v>
      </c>
      <c r="X348" s="84" t="s">
        <v>582</v>
      </c>
      <c r="Y348" s="84" t="s">
        <v>14</v>
      </c>
      <c r="Z348" s="84" t="s">
        <v>548</v>
      </c>
      <c r="AA348" s="84" t="s">
        <v>548</v>
      </c>
      <c r="AB348" s="84" t="s">
        <v>583</v>
      </c>
      <c r="AC348" s="118" t="s">
        <v>750</v>
      </c>
      <c r="AD348" s="84" t="s">
        <v>577</v>
      </c>
    </row>
    <row r="349" spans="2:30" ht="409.5" x14ac:dyDescent="0.25">
      <c r="B349" s="83" t="s">
        <v>318</v>
      </c>
      <c r="C349" s="100" t="s">
        <v>445</v>
      </c>
      <c r="D349" s="100" t="s">
        <v>449</v>
      </c>
      <c r="E349" s="84" t="s">
        <v>450</v>
      </c>
      <c r="F349" s="84" t="s">
        <v>451</v>
      </c>
      <c r="G349" s="102" t="s">
        <v>323</v>
      </c>
      <c r="H349" s="103"/>
      <c r="I349" s="83" t="s">
        <v>389</v>
      </c>
      <c r="J349" s="84" t="s">
        <v>340</v>
      </c>
      <c r="K349" s="117" t="s">
        <v>965</v>
      </c>
      <c r="L349" s="117" t="s">
        <v>579</v>
      </c>
      <c r="M349" s="117" t="s">
        <v>661</v>
      </c>
      <c r="N349" s="117" t="s">
        <v>662</v>
      </c>
      <c r="O349" s="84">
        <v>2</v>
      </c>
      <c r="P349" s="84">
        <v>2</v>
      </c>
      <c r="Q349" s="84">
        <f t="shared" si="88"/>
        <v>4</v>
      </c>
      <c r="R349" s="84" t="str">
        <f t="shared" si="85"/>
        <v>BAJO</v>
      </c>
      <c r="S349" s="84">
        <v>10</v>
      </c>
      <c r="T349" s="84">
        <f t="shared" si="86"/>
        <v>40</v>
      </c>
      <c r="U349" s="84" t="str">
        <f t="shared" si="87"/>
        <v>III</v>
      </c>
      <c r="V349" s="114" t="s">
        <v>950</v>
      </c>
      <c r="W349" s="84">
        <v>6</v>
      </c>
      <c r="X349" s="84" t="s">
        <v>588</v>
      </c>
      <c r="Y349" s="84" t="s">
        <v>14</v>
      </c>
      <c r="Z349" s="84" t="s">
        <v>548</v>
      </c>
      <c r="AA349" s="84" t="s">
        <v>548</v>
      </c>
      <c r="AB349" s="84" t="s">
        <v>583</v>
      </c>
      <c r="AC349" s="118" t="s">
        <v>589</v>
      </c>
      <c r="AD349" s="84" t="s">
        <v>577</v>
      </c>
    </row>
    <row r="350" spans="2:30" ht="409.5" x14ac:dyDescent="0.25">
      <c r="B350" s="83" t="s">
        <v>318</v>
      </c>
      <c r="C350" s="100" t="s">
        <v>445</v>
      </c>
      <c r="D350" s="100" t="s">
        <v>449</v>
      </c>
      <c r="E350" s="84" t="s">
        <v>450</v>
      </c>
      <c r="F350" s="84" t="s">
        <v>451</v>
      </c>
      <c r="G350" s="102" t="s">
        <v>323</v>
      </c>
      <c r="H350" s="103"/>
      <c r="I350" s="83" t="s">
        <v>455</v>
      </c>
      <c r="J350" s="84" t="s">
        <v>343</v>
      </c>
      <c r="K350" s="153" t="s">
        <v>977</v>
      </c>
      <c r="L350" s="117" t="s">
        <v>760</v>
      </c>
      <c r="M350" s="117" t="s">
        <v>761</v>
      </c>
      <c r="N350" s="117" t="s">
        <v>762</v>
      </c>
      <c r="O350" s="84">
        <v>1</v>
      </c>
      <c r="P350" s="84">
        <v>2</v>
      </c>
      <c r="Q350" s="84">
        <f>O350*P350</f>
        <v>2</v>
      </c>
      <c r="R350" s="84" t="str">
        <f>IF(Q350&lt;=4,"BAJO",IF(Q350&lt;=8,"MEDIO",IF(Q350&lt;=20,"ALTO","MUY ALTO")))</f>
        <v>BAJO</v>
      </c>
      <c r="S350" s="84">
        <v>10</v>
      </c>
      <c r="T350" s="84">
        <f>Q350*S350</f>
        <v>20</v>
      </c>
      <c r="U350" s="84" t="str">
        <f>IF(T350&lt;=20,"IV",IF(T350&lt;=120,"III",IF(T350&lt;=500,"II",IF(T350&lt;=4000,"I",FALSE))))</f>
        <v>IV</v>
      </c>
      <c r="V350" s="119" t="s">
        <v>129</v>
      </c>
      <c r="W350" s="84">
        <v>6</v>
      </c>
      <c r="X350" s="84" t="s">
        <v>978</v>
      </c>
      <c r="Y350" s="84" t="s">
        <v>14</v>
      </c>
      <c r="Z350" s="84" t="s">
        <v>548</v>
      </c>
      <c r="AA350" s="84" t="s">
        <v>713</v>
      </c>
      <c r="AB350" s="84" t="s">
        <v>548</v>
      </c>
      <c r="AC350" s="118" t="s">
        <v>663</v>
      </c>
      <c r="AD350" s="84" t="s">
        <v>763</v>
      </c>
    </row>
    <row r="351" spans="2:30" ht="409.5" x14ac:dyDescent="0.25">
      <c r="B351" s="83" t="s">
        <v>318</v>
      </c>
      <c r="C351" s="100" t="s">
        <v>445</v>
      </c>
      <c r="D351" s="100" t="s">
        <v>449</v>
      </c>
      <c r="E351" s="84" t="s">
        <v>450</v>
      </c>
      <c r="F351" s="84" t="s">
        <v>451</v>
      </c>
      <c r="G351" s="102" t="s">
        <v>323</v>
      </c>
      <c r="H351" s="103"/>
      <c r="I351" s="83" t="s">
        <v>344</v>
      </c>
      <c r="J351" s="84" t="s">
        <v>343</v>
      </c>
      <c r="K351" s="154" t="s">
        <v>969</v>
      </c>
      <c r="L351" s="121" t="s">
        <v>716</v>
      </c>
      <c r="M351" s="121" t="s">
        <v>597</v>
      </c>
      <c r="N351" s="121" t="s">
        <v>717</v>
      </c>
      <c r="O351" s="84">
        <v>2</v>
      </c>
      <c r="P351" s="84">
        <v>3</v>
      </c>
      <c r="Q351" s="84">
        <f>O351*P351</f>
        <v>6</v>
      </c>
      <c r="R351" s="84" t="str">
        <f>IF(Q351&lt;=4,"BAJO",IF(Q351&lt;=8,"MEDIO",IF(Q351&lt;=20,"ALTO","MUY ALTO")))</f>
        <v>MEDIO</v>
      </c>
      <c r="S351" s="84">
        <v>25</v>
      </c>
      <c r="T351" s="84">
        <f>Q351*S351</f>
        <v>150</v>
      </c>
      <c r="U351" s="84" t="str">
        <f>IF(T351&lt;=20,"IV",IF(T351&lt;=120,"III",IF(T351&lt;=500,"II",IF(T351&lt;=4000,"I",FALSE))))</f>
        <v>II</v>
      </c>
      <c r="V351" s="119" t="s">
        <v>129</v>
      </c>
      <c r="W351" s="84">
        <v>6</v>
      </c>
      <c r="X351" s="84" t="s">
        <v>599</v>
      </c>
      <c r="Y351" s="84" t="s">
        <v>14</v>
      </c>
      <c r="Z351" s="84" t="s">
        <v>600</v>
      </c>
      <c r="AA351" s="84" t="s">
        <v>601</v>
      </c>
      <c r="AB351" s="84" t="s">
        <v>602</v>
      </c>
      <c r="AC351" s="118" t="s">
        <v>694</v>
      </c>
      <c r="AD351" s="84" t="s">
        <v>604</v>
      </c>
    </row>
    <row r="352" spans="2:30" ht="409.5" x14ac:dyDescent="0.25">
      <c r="B352" s="83" t="s">
        <v>318</v>
      </c>
      <c r="C352" s="100" t="s">
        <v>445</v>
      </c>
      <c r="D352" s="100" t="s">
        <v>449</v>
      </c>
      <c r="E352" s="84" t="s">
        <v>450</v>
      </c>
      <c r="F352" s="84" t="s">
        <v>451</v>
      </c>
      <c r="G352" s="102" t="s">
        <v>323</v>
      </c>
      <c r="H352" s="103"/>
      <c r="I352" s="83" t="s">
        <v>346</v>
      </c>
      <c r="J352" s="84" t="s">
        <v>343</v>
      </c>
      <c r="K352" s="153" t="s">
        <v>972</v>
      </c>
      <c r="L352" s="117" t="s">
        <v>610</v>
      </c>
      <c r="M352" s="117" t="s">
        <v>664</v>
      </c>
      <c r="N352" s="117" t="s">
        <v>612</v>
      </c>
      <c r="O352" s="84">
        <v>2</v>
      </c>
      <c r="P352" s="84">
        <v>3</v>
      </c>
      <c r="Q352" s="84">
        <f>O352*P352</f>
        <v>6</v>
      </c>
      <c r="R352" s="84" t="str">
        <f>IF(Q352&lt;=4,"BAJO",IF(Q352&lt;=8,"MEDIO",IF(Q352&lt;=20,"ALTO","MUY ALTO")))</f>
        <v>MEDIO</v>
      </c>
      <c r="S352" s="84">
        <v>10</v>
      </c>
      <c r="T352" s="84">
        <f>Q352*S352</f>
        <v>60</v>
      </c>
      <c r="U352" s="84" t="str">
        <f>IF(T352&lt;=20,"IV",IF(T352&lt;=120,"III",IF(T352&lt;=500,"II",IF(T352&lt;=4000,"I",FALSE))))</f>
        <v>III</v>
      </c>
      <c r="V352" s="119" t="s">
        <v>129</v>
      </c>
      <c r="W352" s="84">
        <v>6</v>
      </c>
      <c r="X352" s="84" t="s">
        <v>607</v>
      </c>
      <c r="Y352" s="84" t="s">
        <v>14</v>
      </c>
      <c r="Z352" s="84" t="s">
        <v>548</v>
      </c>
      <c r="AA352" s="84" t="s">
        <v>548</v>
      </c>
      <c r="AB352" s="84" t="s">
        <v>613</v>
      </c>
      <c r="AC352" s="118" t="s">
        <v>614</v>
      </c>
      <c r="AD352" s="84" t="s">
        <v>615</v>
      </c>
    </row>
    <row r="353" spans="2:30" ht="409.5" x14ac:dyDescent="0.25">
      <c r="B353" s="83" t="s">
        <v>318</v>
      </c>
      <c r="C353" s="100" t="s">
        <v>445</v>
      </c>
      <c r="D353" s="100" t="s">
        <v>449</v>
      </c>
      <c r="E353" s="84" t="s">
        <v>450</v>
      </c>
      <c r="F353" s="84" t="s">
        <v>451</v>
      </c>
      <c r="G353" s="102" t="s">
        <v>323</v>
      </c>
      <c r="H353" s="103"/>
      <c r="I353" s="83" t="s">
        <v>348</v>
      </c>
      <c r="J353" s="84" t="s">
        <v>343</v>
      </c>
      <c r="K353" s="153" t="s">
        <v>972</v>
      </c>
      <c r="L353" s="117" t="s">
        <v>620</v>
      </c>
      <c r="M353" s="117" t="s">
        <v>621</v>
      </c>
      <c r="N353" s="117" t="s">
        <v>622</v>
      </c>
      <c r="O353" s="84">
        <v>2</v>
      </c>
      <c r="P353" s="84">
        <v>2</v>
      </c>
      <c r="Q353" s="84">
        <v>6</v>
      </c>
      <c r="R353" s="84" t="str">
        <f t="shared" ref="R353:R357" si="89">IF(Q353&lt;=4,"BAJO",IF(Q353&lt;=8,"MEDIO",IF(Q353&lt;=20,"ALTO","MUY ALTO")))</f>
        <v>MEDIO</v>
      </c>
      <c r="S353" s="84">
        <v>10</v>
      </c>
      <c r="T353" s="84">
        <f t="shared" ref="T353:T357" si="90">Q353*S353</f>
        <v>60</v>
      </c>
      <c r="U353" s="84" t="str">
        <f t="shared" ref="U353:U357" si="91">IF(T353&lt;=20,"IV",IF(T353&lt;=120,"III",IF(T353&lt;=500,"II",IF(T353&lt;=4000,"I",FALSE))))</f>
        <v>III</v>
      </c>
      <c r="V353" s="114" t="s">
        <v>950</v>
      </c>
      <c r="W353" s="84">
        <v>6</v>
      </c>
      <c r="X353" s="84" t="s">
        <v>607</v>
      </c>
      <c r="Y353" s="84" t="s">
        <v>14</v>
      </c>
      <c r="Z353" s="84" t="s">
        <v>548</v>
      </c>
      <c r="AA353" s="84" t="s">
        <v>548</v>
      </c>
      <c r="AB353" s="84" t="s">
        <v>548</v>
      </c>
      <c r="AC353" s="118" t="s">
        <v>623</v>
      </c>
      <c r="AD353" s="84" t="s">
        <v>624</v>
      </c>
    </row>
    <row r="354" spans="2:30" ht="409.5" x14ac:dyDescent="0.25">
      <c r="B354" s="83" t="s">
        <v>318</v>
      </c>
      <c r="C354" s="100" t="s">
        <v>445</v>
      </c>
      <c r="D354" s="100" t="s">
        <v>449</v>
      </c>
      <c r="E354" s="84" t="s">
        <v>450</v>
      </c>
      <c r="F354" s="84" t="s">
        <v>451</v>
      </c>
      <c r="G354" s="102" t="s">
        <v>323</v>
      </c>
      <c r="H354" s="103"/>
      <c r="I354" s="83" t="s">
        <v>415</v>
      </c>
      <c r="J354" s="84" t="s">
        <v>343</v>
      </c>
      <c r="K354" s="153" t="s">
        <v>989</v>
      </c>
      <c r="L354" s="117" t="s">
        <v>548</v>
      </c>
      <c r="M354" s="117" t="s">
        <v>626</v>
      </c>
      <c r="N354" s="117" t="s">
        <v>627</v>
      </c>
      <c r="O354" s="80">
        <v>2</v>
      </c>
      <c r="P354" s="80">
        <v>1</v>
      </c>
      <c r="Q354" s="84">
        <f t="shared" ref="Q354:Q365" si="92">O354*P354</f>
        <v>2</v>
      </c>
      <c r="R354" s="84" t="str">
        <f t="shared" si="89"/>
        <v>BAJO</v>
      </c>
      <c r="S354" s="84">
        <v>25</v>
      </c>
      <c r="T354" s="84">
        <f t="shared" si="90"/>
        <v>50</v>
      </c>
      <c r="U354" s="84" t="str">
        <f t="shared" si="91"/>
        <v>III</v>
      </c>
      <c r="V354" s="114" t="s">
        <v>950</v>
      </c>
      <c r="W354" s="84">
        <v>6</v>
      </c>
      <c r="X354" s="84" t="s">
        <v>628</v>
      </c>
      <c r="Y354" s="84" t="s">
        <v>14</v>
      </c>
      <c r="Z354" s="84" t="s">
        <v>548</v>
      </c>
      <c r="AA354" s="84" t="s">
        <v>548</v>
      </c>
      <c r="AB354" s="84" t="s">
        <v>548</v>
      </c>
      <c r="AC354" s="118" t="s">
        <v>764</v>
      </c>
      <c r="AD354" s="84" t="s">
        <v>723</v>
      </c>
    </row>
    <row r="355" spans="2:30" ht="409.5" x14ac:dyDescent="0.25">
      <c r="B355" s="83" t="s">
        <v>318</v>
      </c>
      <c r="C355" s="100" t="s">
        <v>445</v>
      </c>
      <c r="D355" s="100" t="s">
        <v>449</v>
      </c>
      <c r="E355" s="84" t="s">
        <v>450</v>
      </c>
      <c r="F355" s="84" t="s">
        <v>451</v>
      </c>
      <c r="G355" s="102" t="s">
        <v>323</v>
      </c>
      <c r="H355" s="103"/>
      <c r="I355" s="83" t="s">
        <v>364</v>
      </c>
      <c r="J355" s="84" t="s">
        <v>343</v>
      </c>
      <c r="K355" s="153" t="s">
        <v>981</v>
      </c>
      <c r="L355" s="117" t="s">
        <v>670</v>
      </c>
      <c r="M355" s="117" t="s">
        <v>638</v>
      </c>
      <c r="N355" s="117" t="s">
        <v>639</v>
      </c>
      <c r="O355" s="84">
        <v>2</v>
      </c>
      <c r="P355" s="84">
        <v>3</v>
      </c>
      <c r="Q355" s="84">
        <f t="shared" si="92"/>
        <v>6</v>
      </c>
      <c r="R355" s="84" t="str">
        <f t="shared" si="89"/>
        <v>MEDIO</v>
      </c>
      <c r="S355" s="84">
        <v>10</v>
      </c>
      <c r="T355" s="84">
        <f t="shared" si="90"/>
        <v>60</v>
      </c>
      <c r="U355" s="84" t="str">
        <f t="shared" si="91"/>
        <v>III</v>
      </c>
      <c r="V355" s="114" t="s">
        <v>950</v>
      </c>
      <c r="W355" s="84">
        <v>6</v>
      </c>
      <c r="X355" s="84" t="s">
        <v>634</v>
      </c>
      <c r="Y355" s="84" t="s">
        <v>14</v>
      </c>
      <c r="Z355" s="84" t="s">
        <v>548</v>
      </c>
      <c r="AA355" s="84" t="s">
        <v>548</v>
      </c>
      <c r="AB355" s="84" t="s">
        <v>548</v>
      </c>
      <c r="AC355" s="118" t="s">
        <v>640</v>
      </c>
      <c r="AD355" s="84" t="s">
        <v>641</v>
      </c>
    </row>
    <row r="356" spans="2:30" ht="409.5" x14ac:dyDescent="0.25">
      <c r="B356" s="81" t="s">
        <v>318</v>
      </c>
      <c r="C356" s="88" t="s">
        <v>456</v>
      </c>
      <c r="D356" s="88" t="s">
        <v>457</v>
      </c>
      <c r="E356" s="89" t="s">
        <v>458</v>
      </c>
      <c r="F356" s="80" t="s">
        <v>459</v>
      </c>
      <c r="G356" s="98" t="s">
        <v>323</v>
      </c>
      <c r="H356" s="99"/>
      <c r="I356" s="81" t="s">
        <v>460</v>
      </c>
      <c r="J356" s="80" t="s">
        <v>453</v>
      </c>
      <c r="K356" s="158" t="s">
        <v>963</v>
      </c>
      <c r="L356" s="86" t="s">
        <v>548</v>
      </c>
      <c r="M356" s="86" t="s">
        <v>549</v>
      </c>
      <c r="N356" s="86" t="s">
        <v>667</v>
      </c>
      <c r="O356" s="80">
        <v>3</v>
      </c>
      <c r="P356" s="80">
        <v>4</v>
      </c>
      <c r="Q356" s="80">
        <f t="shared" si="92"/>
        <v>12</v>
      </c>
      <c r="R356" s="80" t="str">
        <f t="shared" si="89"/>
        <v>ALTO</v>
      </c>
      <c r="S356" s="80">
        <v>25</v>
      </c>
      <c r="T356" s="80">
        <f t="shared" si="90"/>
        <v>300</v>
      </c>
      <c r="U356" s="80" t="str">
        <f t="shared" si="91"/>
        <v>II</v>
      </c>
      <c r="V356" s="141" t="s">
        <v>709</v>
      </c>
      <c r="W356" s="80">
        <v>2</v>
      </c>
      <c r="X356" s="111" t="s">
        <v>765</v>
      </c>
      <c r="Y356" s="80" t="s">
        <v>14</v>
      </c>
      <c r="Z356" s="80" t="s">
        <v>548</v>
      </c>
      <c r="AA356" s="80" t="s">
        <v>548</v>
      </c>
      <c r="AB356" s="80" t="s">
        <v>548</v>
      </c>
      <c r="AC356" s="115" t="s">
        <v>746</v>
      </c>
      <c r="AD356" s="80" t="s">
        <v>553</v>
      </c>
    </row>
    <row r="357" spans="2:30" ht="409.5" x14ac:dyDescent="0.25">
      <c r="B357" s="81" t="s">
        <v>318</v>
      </c>
      <c r="C357" s="88" t="s">
        <v>456</v>
      </c>
      <c r="D357" s="88" t="s">
        <v>457</v>
      </c>
      <c r="E357" s="89" t="s">
        <v>458</v>
      </c>
      <c r="F357" s="80" t="s">
        <v>459</v>
      </c>
      <c r="G357" s="98" t="s">
        <v>323</v>
      </c>
      <c r="H357" s="99"/>
      <c r="I357" s="81" t="s">
        <v>461</v>
      </c>
      <c r="J357" s="80" t="s">
        <v>453</v>
      </c>
      <c r="K357" s="154" t="s">
        <v>968</v>
      </c>
      <c r="L357" s="86" t="s">
        <v>548</v>
      </c>
      <c r="M357" s="86" t="s">
        <v>766</v>
      </c>
      <c r="N357" s="86" t="s">
        <v>667</v>
      </c>
      <c r="O357" s="80">
        <v>3</v>
      </c>
      <c r="P357" s="80">
        <v>4</v>
      </c>
      <c r="Q357" s="80">
        <f t="shared" si="92"/>
        <v>12</v>
      </c>
      <c r="R357" s="80" t="str">
        <f t="shared" si="89"/>
        <v>ALTO</v>
      </c>
      <c r="S357" s="80">
        <v>25</v>
      </c>
      <c r="T357" s="80">
        <f t="shared" si="90"/>
        <v>300</v>
      </c>
      <c r="U357" s="80" t="str">
        <f t="shared" si="91"/>
        <v>II</v>
      </c>
      <c r="V357" s="141" t="s">
        <v>709</v>
      </c>
      <c r="W357" s="80">
        <v>2</v>
      </c>
      <c r="X357" s="111" t="s">
        <v>765</v>
      </c>
      <c r="Y357" s="80" t="s">
        <v>14</v>
      </c>
      <c r="Z357" s="80" t="s">
        <v>548</v>
      </c>
      <c r="AA357" s="80" t="s">
        <v>548</v>
      </c>
      <c r="AB357" s="80" t="s">
        <v>548</v>
      </c>
      <c r="AC357" s="115" t="s">
        <v>746</v>
      </c>
      <c r="AD357" s="80" t="s">
        <v>553</v>
      </c>
    </row>
    <row r="358" spans="2:30" ht="331.5" x14ac:dyDescent="0.25">
      <c r="B358" s="81" t="s">
        <v>318</v>
      </c>
      <c r="C358" s="88" t="s">
        <v>456</v>
      </c>
      <c r="D358" s="88" t="s">
        <v>457</v>
      </c>
      <c r="E358" s="89" t="s">
        <v>458</v>
      </c>
      <c r="F358" s="80" t="s">
        <v>459</v>
      </c>
      <c r="G358" s="98" t="s">
        <v>323</v>
      </c>
      <c r="H358" s="99"/>
      <c r="I358" s="81" t="s">
        <v>330</v>
      </c>
      <c r="J358" s="80" t="s">
        <v>328</v>
      </c>
      <c r="K358" s="80" t="s">
        <v>561</v>
      </c>
      <c r="L358" s="111" t="s">
        <v>558</v>
      </c>
      <c r="M358" s="111" t="s">
        <v>659</v>
      </c>
      <c r="N358" s="111" t="s">
        <v>560</v>
      </c>
      <c r="O358" s="80">
        <v>1</v>
      </c>
      <c r="P358" s="80">
        <v>1</v>
      </c>
      <c r="Q358" s="80">
        <f t="shared" si="92"/>
        <v>1</v>
      </c>
      <c r="R358" s="80" t="str">
        <f>IF(Q358&lt;=4,"BAJO",IF(Q358&lt;=8,"MEDIO",IF(Q358&lt;=20,"ALTO","MUY ALTO")))</f>
        <v>BAJO</v>
      </c>
      <c r="S358" s="80">
        <v>10</v>
      </c>
      <c r="T358" s="80">
        <f>Q358*S358</f>
        <v>10</v>
      </c>
      <c r="U358" s="80" t="str">
        <f>IF(T358&lt;=20,"IV",IF(T358&lt;=120,"III",IF(T358&lt;=500,"II",IF(T358&lt;=4000,"I",FALSE))))</f>
        <v>IV</v>
      </c>
      <c r="V358" s="110" t="s">
        <v>129</v>
      </c>
      <c r="W358" s="80">
        <v>2</v>
      </c>
      <c r="X358" s="80" t="s">
        <v>974</v>
      </c>
      <c r="Y358" s="80" t="s">
        <v>14</v>
      </c>
      <c r="Z358" s="80" t="s">
        <v>548</v>
      </c>
      <c r="AA358" s="80" t="s">
        <v>548</v>
      </c>
      <c r="AB358" s="80" t="s">
        <v>548</v>
      </c>
      <c r="AC358" s="113" t="s">
        <v>562</v>
      </c>
      <c r="AD358" s="80" t="s">
        <v>557</v>
      </c>
    </row>
    <row r="359" spans="2:30" ht="409.5" x14ac:dyDescent="0.25">
      <c r="B359" s="81" t="s">
        <v>383</v>
      </c>
      <c r="C359" s="88" t="s">
        <v>456</v>
      </c>
      <c r="D359" s="88" t="s">
        <v>457</v>
      </c>
      <c r="E359" s="89" t="s">
        <v>458</v>
      </c>
      <c r="F359" s="80" t="s">
        <v>459</v>
      </c>
      <c r="G359" s="98" t="s">
        <v>323</v>
      </c>
      <c r="H359" s="99"/>
      <c r="I359" s="81" t="s">
        <v>334</v>
      </c>
      <c r="J359" s="80" t="s">
        <v>335</v>
      </c>
      <c r="K359" s="153" t="s">
        <v>967</v>
      </c>
      <c r="L359" s="111" t="s">
        <v>572</v>
      </c>
      <c r="M359" s="111" t="s">
        <v>578</v>
      </c>
      <c r="N359" s="111" t="s">
        <v>574</v>
      </c>
      <c r="O359" s="80">
        <v>2</v>
      </c>
      <c r="P359" s="80">
        <v>3</v>
      </c>
      <c r="Q359" s="80">
        <f t="shared" si="92"/>
        <v>6</v>
      </c>
      <c r="R359" s="80" t="str">
        <f t="shared" ref="R359:R363" si="93">IF(Q359&lt;=4,"BAJO",IF(Q359&lt;=8,"MEDIO",IF(Q359&lt;=20,"ALTO","MUY ALTO")))</f>
        <v>MEDIO</v>
      </c>
      <c r="S359" s="80">
        <v>10</v>
      </c>
      <c r="T359" s="80">
        <f t="shared" ref="T359:T363" si="94">Q359*S359</f>
        <v>60</v>
      </c>
      <c r="U359" s="80" t="str">
        <f t="shared" ref="U359:U363" si="95">IF(T359&lt;=20,"IV",IF(T359&lt;=120,"III",IF(T359&lt;=500,"II",IF(T359&lt;=4000,"I",FALSE))))</f>
        <v>III</v>
      </c>
      <c r="V359" s="114" t="s">
        <v>950</v>
      </c>
      <c r="W359" s="80">
        <v>2</v>
      </c>
      <c r="X359" s="80" t="s">
        <v>575</v>
      </c>
      <c r="Y359" s="80" t="s">
        <v>14</v>
      </c>
      <c r="Z359" s="80" t="s">
        <v>548</v>
      </c>
      <c r="AA359" s="80" t="s">
        <v>548</v>
      </c>
      <c r="AB359" s="80" t="s">
        <v>548</v>
      </c>
      <c r="AC359" s="115" t="s">
        <v>576</v>
      </c>
      <c r="AD359" s="80" t="s">
        <v>577</v>
      </c>
    </row>
    <row r="360" spans="2:30" ht="409.5" x14ac:dyDescent="0.25">
      <c r="B360" s="81" t="s">
        <v>383</v>
      </c>
      <c r="C360" s="88" t="s">
        <v>456</v>
      </c>
      <c r="D360" s="88" t="s">
        <v>457</v>
      </c>
      <c r="E360" s="89" t="s">
        <v>458</v>
      </c>
      <c r="F360" s="80" t="s">
        <v>459</v>
      </c>
      <c r="G360" s="98" t="s">
        <v>323</v>
      </c>
      <c r="H360" s="99"/>
      <c r="I360" s="81" t="s">
        <v>336</v>
      </c>
      <c r="J360" s="80" t="s">
        <v>335</v>
      </c>
      <c r="K360" s="153" t="s">
        <v>975</v>
      </c>
      <c r="L360" s="111" t="s">
        <v>572</v>
      </c>
      <c r="M360" s="111" t="s">
        <v>578</v>
      </c>
      <c r="N360" s="111" t="s">
        <v>574</v>
      </c>
      <c r="O360" s="80">
        <v>2</v>
      </c>
      <c r="P360" s="80">
        <v>3</v>
      </c>
      <c r="Q360" s="80">
        <f t="shared" si="92"/>
        <v>6</v>
      </c>
      <c r="R360" s="80" t="str">
        <f t="shared" si="93"/>
        <v>MEDIO</v>
      </c>
      <c r="S360" s="80">
        <v>10</v>
      </c>
      <c r="T360" s="80">
        <f t="shared" si="94"/>
        <v>60</v>
      </c>
      <c r="U360" s="80" t="str">
        <f t="shared" si="95"/>
        <v>III</v>
      </c>
      <c r="V360" s="114" t="s">
        <v>950</v>
      </c>
      <c r="W360" s="80">
        <v>2</v>
      </c>
      <c r="X360" s="80" t="s">
        <v>575</v>
      </c>
      <c r="Y360" s="80" t="s">
        <v>14</v>
      </c>
      <c r="Z360" s="80" t="s">
        <v>548</v>
      </c>
      <c r="AA360" s="80" t="s">
        <v>548</v>
      </c>
      <c r="AB360" s="80" t="s">
        <v>548</v>
      </c>
      <c r="AC360" s="115" t="s">
        <v>576</v>
      </c>
      <c r="AD360" s="80" t="s">
        <v>577</v>
      </c>
    </row>
    <row r="361" spans="2:30" ht="409.5" x14ac:dyDescent="0.25">
      <c r="B361" s="81" t="s">
        <v>383</v>
      </c>
      <c r="C361" s="88" t="s">
        <v>456</v>
      </c>
      <c r="D361" s="88" t="s">
        <v>457</v>
      </c>
      <c r="E361" s="89" t="s">
        <v>458</v>
      </c>
      <c r="F361" s="80" t="s">
        <v>459</v>
      </c>
      <c r="G361" s="98" t="s">
        <v>323</v>
      </c>
      <c r="H361" s="99"/>
      <c r="I361" s="81" t="s">
        <v>338</v>
      </c>
      <c r="J361" s="80" t="s">
        <v>335</v>
      </c>
      <c r="K361" s="153" t="s">
        <v>975</v>
      </c>
      <c r="L361" s="111" t="s">
        <v>572</v>
      </c>
      <c r="M361" s="111" t="s">
        <v>578</v>
      </c>
      <c r="N361" s="111" t="s">
        <v>574</v>
      </c>
      <c r="O361" s="80">
        <v>2</v>
      </c>
      <c r="P361" s="80">
        <v>3</v>
      </c>
      <c r="Q361" s="80">
        <f t="shared" si="92"/>
        <v>6</v>
      </c>
      <c r="R361" s="80" t="str">
        <f t="shared" si="93"/>
        <v>MEDIO</v>
      </c>
      <c r="S361" s="80">
        <v>10</v>
      </c>
      <c r="T361" s="80">
        <f t="shared" si="94"/>
        <v>60</v>
      </c>
      <c r="U361" s="80" t="str">
        <f t="shared" si="95"/>
        <v>III</v>
      </c>
      <c r="V361" s="114" t="s">
        <v>950</v>
      </c>
      <c r="W361" s="80">
        <v>2</v>
      </c>
      <c r="X361" s="80" t="s">
        <v>575</v>
      </c>
      <c r="Y361" s="80" t="s">
        <v>14</v>
      </c>
      <c r="Z361" s="80" t="s">
        <v>548</v>
      </c>
      <c r="AA361" s="80" t="s">
        <v>548</v>
      </c>
      <c r="AB361" s="80" t="s">
        <v>548</v>
      </c>
      <c r="AC361" s="115" t="s">
        <v>576</v>
      </c>
      <c r="AD361" s="80" t="s">
        <v>577</v>
      </c>
    </row>
    <row r="362" spans="2:30" ht="409.5" x14ac:dyDescent="0.25">
      <c r="B362" s="83" t="s">
        <v>318</v>
      </c>
      <c r="C362" s="101" t="s">
        <v>456</v>
      </c>
      <c r="D362" s="101" t="s">
        <v>457</v>
      </c>
      <c r="E362" s="92" t="s">
        <v>458</v>
      </c>
      <c r="F362" s="84" t="s">
        <v>459</v>
      </c>
      <c r="G362" s="102" t="s">
        <v>323</v>
      </c>
      <c r="H362" s="103"/>
      <c r="I362" s="83" t="s">
        <v>339</v>
      </c>
      <c r="J362" s="84" t="s">
        <v>340</v>
      </c>
      <c r="K362" s="153" t="s">
        <v>964</v>
      </c>
      <c r="L362" s="117" t="s">
        <v>678</v>
      </c>
      <c r="M362" s="117" t="s">
        <v>725</v>
      </c>
      <c r="N362" s="117" t="s">
        <v>749</v>
      </c>
      <c r="O362" s="84">
        <v>2</v>
      </c>
      <c r="P362" s="84">
        <v>2</v>
      </c>
      <c r="Q362" s="84">
        <f t="shared" si="92"/>
        <v>4</v>
      </c>
      <c r="R362" s="84" t="str">
        <f t="shared" si="93"/>
        <v>BAJO</v>
      </c>
      <c r="S362" s="84">
        <v>10</v>
      </c>
      <c r="T362" s="84">
        <f t="shared" si="94"/>
        <v>40</v>
      </c>
      <c r="U362" s="84" t="str">
        <f t="shared" si="95"/>
        <v>III</v>
      </c>
      <c r="V362" s="114" t="s">
        <v>950</v>
      </c>
      <c r="W362" s="84">
        <v>2</v>
      </c>
      <c r="X362" s="84" t="s">
        <v>582</v>
      </c>
      <c r="Y362" s="84" t="s">
        <v>14</v>
      </c>
      <c r="Z362" s="84" t="s">
        <v>548</v>
      </c>
      <c r="AA362" s="84" t="s">
        <v>548</v>
      </c>
      <c r="AB362" s="84" t="s">
        <v>583</v>
      </c>
      <c r="AC362" s="118" t="s">
        <v>750</v>
      </c>
      <c r="AD362" s="84" t="s">
        <v>577</v>
      </c>
    </row>
    <row r="363" spans="2:30" ht="409.5" x14ac:dyDescent="0.25">
      <c r="B363" s="83" t="s">
        <v>318</v>
      </c>
      <c r="C363" s="101" t="s">
        <v>456</v>
      </c>
      <c r="D363" s="101" t="s">
        <v>457</v>
      </c>
      <c r="E363" s="92" t="s">
        <v>458</v>
      </c>
      <c r="F363" s="84" t="s">
        <v>459</v>
      </c>
      <c r="G363" s="102" t="s">
        <v>323</v>
      </c>
      <c r="H363" s="103"/>
      <c r="I363" s="83" t="s">
        <v>389</v>
      </c>
      <c r="J363" s="84" t="s">
        <v>340</v>
      </c>
      <c r="K363" s="117" t="s">
        <v>965</v>
      </c>
      <c r="L363" s="117" t="s">
        <v>579</v>
      </c>
      <c r="M363" s="117" t="s">
        <v>661</v>
      </c>
      <c r="N363" s="117" t="s">
        <v>662</v>
      </c>
      <c r="O363" s="84">
        <v>2</v>
      </c>
      <c r="P363" s="84">
        <v>2</v>
      </c>
      <c r="Q363" s="84">
        <f t="shared" si="92"/>
        <v>4</v>
      </c>
      <c r="R363" s="84" t="str">
        <f t="shared" si="93"/>
        <v>BAJO</v>
      </c>
      <c r="S363" s="84">
        <v>10</v>
      </c>
      <c r="T363" s="84">
        <f t="shared" si="94"/>
        <v>40</v>
      </c>
      <c r="U363" s="84" t="str">
        <f t="shared" si="95"/>
        <v>III</v>
      </c>
      <c r="V363" s="114" t="s">
        <v>950</v>
      </c>
      <c r="W363" s="84">
        <v>2</v>
      </c>
      <c r="X363" s="84" t="s">
        <v>588</v>
      </c>
      <c r="Y363" s="84" t="s">
        <v>14</v>
      </c>
      <c r="Z363" s="84" t="s">
        <v>548</v>
      </c>
      <c r="AA363" s="84" t="s">
        <v>548</v>
      </c>
      <c r="AB363" s="84" t="s">
        <v>583</v>
      </c>
      <c r="AC363" s="118" t="s">
        <v>589</v>
      </c>
      <c r="AD363" s="84" t="s">
        <v>577</v>
      </c>
    </row>
    <row r="364" spans="2:30" ht="409.5" x14ac:dyDescent="0.25">
      <c r="B364" s="83" t="s">
        <v>318</v>
      </c>
      <c r="C364" s="101" t="s">
        <v>456</v>
      </c>
      <c r="D364" s="101" t="s">
        <v>457</v>
      </c>
      <c r="E364" s="92" t="s">
        <v>458</v>
      </c>
      <c r="F364" s="84" t="s">
        <v>459</v>
      </c>
      <c r="G364" s="102" t="s">
        <v>323</v>
      </c>
      <c r="H364" s="103"/>
      <c r="I364" s="83" t="s">
        <v>462</v>
      </c>
      <c r="J364" s="84" t="s">
        <v>343</v>
      </c>
      <c r="K364" s="153" t="s">
        <v>977</v>
      </c>
      <c r="L364" s="117" t="s">
        <v>548</v>
      </c>
      <c r="M364" s="117" t="s">
        <v>767</v>
      </c>
      <c r="N364" s="117" t="s">
        <v>768</v>
      </c>
      <c r="O364" s="84">
        <v>1</v>
      </c>
      <c r="P364" s="84">
        <v>2</v>
      </c>
      <c r="Q364" s="84">
        <f t="shared" si="92"/>
        <v>2</v>
      </c>
      <c r="R364" s="84" t="str">
        <f>IF(Q364&lt;=4,"BAJO",IF(Q364&lt;=8,"MEDIO",IF(Q364&lt;=20,"ALTO","MUY ALTO")))</f>
        <v>BAJO</v>
      </c>
      <c r="S364" s="84">
        <v>10</v>
      </c>
      <c r="T364" s="84">
        <f>Q364*S364</f>
        <v>20</v>
      </c>
      <c r="U364" s="84" t="str">
        <f>IF(T364&lt;=20,"IV",IF(T364&lt;=120,"III",IF(T364&lt;=500,"II",IF(T364&lt;=4000,"I",FALSE))))</f>
        <v>IV</v>
      </c>
      <c r="V364" s="119" t="s">
        <v>129</v>
      </c>
      <c r="W364" s="84">
        <v>2</v>
      </c>
      <c r="X364" s="84" t="s">
        <v>978</v>
      </c>
      <c r="Y364" s="84" t="s">
        <v>14</v>
      </c>
      <c r="Z364" s="84" t="s">
        <v>592</v>
      </c>
      <c r="AA364" s="84" t="s">
        <v>593</v>
      </c>
      <c r="AB364" s="84" t="s">
        <v>548</v>
      </c>
      <c r="AC364" s="118" t="s">
        <v>769</v>
      </c>
      <c r="AD364" s="84" t="s">
        <v>770</v>
      </c>
    </row>
    <row r="365" spans="2:30" ht="409.5" x14ac:dyDescent="0.25">
      <c r="B365" s="83" t="s">
        <v>318</v>
      </c>
      <c r="C365" s="101" t="s">
        <v>456</v>
      </c>
      <c r="D365" s="101" t="s">
        <v>457</v>
      </c>
      <c r="E365" s="92" t="s">
        <v>458</v>
      </c>
      <c r="F365" s="84" t="s">
        <v>459</v>
      </c>
      <c r="G365" s="102" t="s">
        <v>323</v>
      </c>
      <c r="H365" s="103"/>
      <c r="I365" s="83" t="s">
        <v>344</v>
      </c>
      <c r="J365" s="84" t="s">
        <v>343</v>
      </c>
      <c r="K365" s="154" t="s">
        <v>969</v>
      </c>
      <c r="L365" s="121" t="s">
        <v>716</v>
      </c>
      <c r="M365" s="121" t="s">
        <v>597</v>
      </c>
      <c r="N365" s="121" t="s">
        <v>717</v>
      </c>
      <c r="O365" s="84">
        <v>1</v>
      </c>
      <c r="P365" s="84">
        <v>2</v>
      </c>
      <c r="Q365" s="84">
        <f t="shared" si="92"/>
        <v>2</v>
      </c>
      <c r="R365" s="84" t="str">
        <f>IF(Q365&lt;=4,"BAJO",IF(Q365&lt;=8,"MEDIO",IF(Q365&lt;=20,"ALTO","MUY ALTO")))</f>
        <v>BAJO</v>
      </c>
      <c r="S365" s="84">
        <v>25</v>
      </c>
      <c r="T365" s="84">
        <f>Q365*S365</f>
        <v>50</v>
      </c>
      <c r="U365" s="84" t="str">
        <f>IF(T365&lt;=20,"IV",IF(T365&lt;=120,"III",IF(T365&lt;=500,"II",IF(T365&lt;=4000,"I",FALSE))))</f>
        <v>III</v>
      </c>
      <c r="V365" s="119" t="s">
        <v>950</v>
      </c>
      <c r="W365" s="84">
        <v>2</v>
      </c>
      <c r="X365" s="84" t="s">
        <v>599</v>
      </c>
      <c r="Y365" s="84" t="s">
        <v>14</v>
      </c>
      <c r="Z365" s="84" t="s">
        <v>600</v>
      </c>
      <c r="AA365" s="84" t="s">
        <v>601</v>
      </c>
      <c r="AB365" s="84" t="s">
        <v>602</v>
      </c>
      <c r="AC365" s="118" t="s">
        <v>694</v>
      </c>
      <c r="AD365" s="84" t="s">
        <v>557</v>
      </c>
    </row>
    <row r="366" spans="2:30" ht="409.5" x14ac:dyDescent="0.25">
      <c r="B366" s="83" t="s">
        <v>318</v>
      </c>
      <c r="C366" s="101" t="s">
        <v>456</v>
      </c>
      <c r="D366" s="101" t="s">
        <v>457</v>
      </c>
      <c r="E366" s="92" t="s">
        <v>458</v>
      </c>
      <c r="F366" s="84" t="s">
        <v>459</v>
      </c>
      <c r="G366" s="102" t="s">
        <v>323</v>
      </c>
      <c r="H366" s="103"/>
      <c r="I366" s="83" t="s">
        <v>348</v>
      </c>
      <c r="J366" s="84" t="s">
        <v>343</v>
      </c>
      <c r="K366" s="153" t="s">
        <v>972</v>
      </c>
      <c r="L366" s="117" t="s">
        <v>620</v>
      </c>
      <c r="M366" s="117" t="s">
        <v>621</v>
      </c>
      <c r="N366" s="117" t="s">
        <v>622</v>
      </c>
      <c r="O366" s="84">
        <v>1</v>
      </c>
      <c r="P366" s="84">
        <v>2</v>
      </c>
      <c r="Q366" s="84">
        <v>6</v>
      </c>
      <c r="R366" s="84" t="str">
        <f t="shared" ref="R366:R374" si="96">IF(Q366&lt;=4,"BAJO",IF(Q366&lt;=8,"MEDIO",IF(Q366&lt;=20,"ALTO","MUY ALTO")))</f>
        <v>MEDIO</v>
      </c>
      <c r="S366" s="84">
        <v>10</v>
      </c>
      <c r="T366" s="84">
        <f t="shared" ref="T366:T374" si="97">Q366*S366</f>
        <v>60</v>
      </c>
      <c r="U366" s="84" t="str">
        <f t="shared" ref="U366:U374" si="98">IF(T366&lt;=20,"IV",IF(T366&lt;=120,"III",IF(T366&lt;=500,"II",IF(T366&lt;=4000,"I",FALSE))))</f>
        <v>III</v>
      </c>
      <c r="V366" s="114" t="s">
        <v>950</v>
      </c>
      <c r="W366" s="84">
        <v>2</v>
      </c>
      <c r="X366" s="84" t="s">
        <v>607</v>
      </c>
      <c r="Y366" s="84" t="s">
        <v>14</v>
      </c>
      <c r="Z366" s="84" t="s">
        <v>548</v>
      </c>
      <c r="AA366" s="84" t="s">
        <v>548</v>
      </c>
      <c r="AB366" s="84" t="s">
        <v>548</v>
      </c>
      <c r="AC366" s="118" t="s">
        <v>623</v>
      </c>
      <c r="AD366" s="84" t="s">
        <v>557</v>
      </c>
    </row>
    <row r="367" spans="2:30" ht="409.5" x14ac:dyDescent="0.25">
      <c r="B367" s="83" t="s">
        <v>318</v>
      </c>
      <c r="C367" s="101" t="s">
        <v>456</v>
      </c>
      <c r="D367" s="101" t="s">
        <v>457</v>
      </c>
      <c r="E367" s="92" t="s">
        <v>458</v>
      </c>
      <c r="F367" s="84" t="s">
        <v>459</v>
      </c>
      <c r="G367" s="102" t="s">
        <v>323</v>
      </c>
      <c r="H367" s="103"/>
      <c r="I367" s="83" t="s">
        <v>349</v>
      </c>
      <c r="J367" s="84" t="s">
        <v>343</v>
      </c>
      <c r="K367" s="153" t="s">
        <v>989</v>
      </c>
      <c r="L367" s="117" t="s">
        <v>637</v>
      </c>
      <c r="M367" s="117" t="s">
        <v>626</v>
      </c>
      <c r="N367" s="117" t="s">
        <v>627</v>
      </c>
      <c r="O367" s="84">
        <v>1</v>
      </c>
      <c r="P367" s="84">
        <v>1</v>
      </c>
      <c r="Q367" s="84">
        <f>O367*P367</f>
        <v>1</v>
      </c>
      <c r="R367" s="84" t="str">
        <f>IF(Q367&lt;=4,"BAJO",IF(Q367&lt;=8,"MEDIO",IF(Q367&lt;=20,"ALTO","MUY ALTO")))</f>
        <v>BAJO</v>
      </c>
      <c r="S367" s="84">
        <v>10</v>
      </c>
      <c r="T367" s="84">
        <f>Q367*S367</f>
        <v>10</v>
      </c>
      <c r="U367" s="84" t="str">
        <f>IF(T367&lt;=20,"IV",IF(T367&lt;=120,"III",IF(T367&lt;=500,"II",IF(T367&lt;=4000,"I",FALSE))))</f>
        <v>IV</v>
      </c>
      <c r="V367" s="119" t="s">
        <v>129</v>
      </c>
      <c r="W367" s="84">
        <v>2</v>
      </c>
      <c r="X367" s="84" t="s">
        <v>628</v>
      </c>
      <c r="Y367" s="84" t="s">
        <v>14</v>
      </c>
      <c r="Z367" s="84" t="s">
        <v>548</v>
      </c>
      <c r="AA367" s="84" t="s">
        <v>548</v>
      </c>
      <c r="AB367" s="84" t="s">
        <v>548</v>
      </c>
      <c r="AC367" s="118" t="s">
        <v>629</v>
      </c>
      <c r="AD367" s="84" t="s">
        <v>630</v>
      </c>
    </row>
    <row r="368" spans="2:30" ht="409.5" x14ac:dyDescent="0.25">
      <c r="B368" s="83" t="s">
        <v>318</v>
      </c>
      <c r="C368" s="101" t="s">
        <v>456</v>
      </c>
      <c r="D368" s="101" t="s">
        <v>457</v>
      </c>
      <c r="E368" s="92" t="s">
        <v>458</v>
      </c>
      <c r="F368" s="84" t="s">
        <v>459</v>
      </c>
      <c r="G368" s="102" t="s">
        <v>323</v>
      </c>
      <c r="H368" s="103"/>
      <c r="I368" s="83" t="s">
        <v>363</v>
      </c>
      <c r="J368" s="84" t="s">
        <v>343</v>
      </c>
      <c r="K368" s="155" t="s">
        <v>966</v>
      </c>
      <c r="L368" s="117" t="s">
        <v>631</v>
      </c>
      <c r="M368" s="117" t="s">
        <v>632</v>
      </c>
      <c r="N368" s="117" t="s">
        <v>633</v>
      </c>
      <c r="O368" s="84">
        <v>1</v>
      </c>
      <c r="P368" s="84">
        <v>2</v>
      </c>
      <c r="Q368" s="84">
        <f>O368*P368</f>
        <v>2</v>
      </c>
      <c r="R368" s="84" t="str">
        <f>IF(Q368&lt;=4,"BAJO",IF(Q368&lt;=8,"MEDIO",IF(Q368&lt;=20,"ALTO","MUY ALTO")))</f>
        <v>BAJO</v>
      </c>
      <c r="S368" s="84">
        <v>100</v>
      </c>
      <c r="T368" s="84">
        <f>Q368*S368</f>
        <v>200</v>
      </c>
      <c r="U368" s="84" t="str">
        <f>IF(T368&lt;=20,"IV",IF(T368&lt;=120,"III",IF(T368&lt;=500,"II",IF(T368&lt;=4000,"I",FALSE))))</f>
        <v>II</v>
      </c>
      <c r="V368" s="119" t="s">
        <v>129</v>
      </c>
      <c r="W368" s="84">
        <v>2</v>
      </c>
      <c r="X368" s="84" t="s">
        <v>634</v>
      </c>
      <c r="Y368" s="84" t="s">
        <v>14</v>
      </c>
      <c r="Z368" s="84" t="s">
        <v>548</v>
      </c>
      <c r="AA368" s="84" t="s">
        <v>548</v>
      </c>
      <c r="AB368" s="84" t="s">
        <v>548</v>
      </c>
      <c r="AC368" s="122" t="s">
        <v>690</v>
      </c>
      <c r="AD368" s="84" t="s">
        <v>666</v>
      </c>
    </row>
    <row r="369" spans="2:30" ht="409.5" x14ac:dyDescent="0.25">
      <c r="B369" s="83" t="s">
        <v>318</v>
      </c>
      <c r="C369" s="101" t="s">
        <v>456</v>
      </c>
      <c r="D369" s="101" t="s">
        <v>457</v>
      </c>
      <c r="E369" s="92" t="s">
        <v>458</v>
      </c>
      <c r="F369" s="84" t="s">
        <v>459</v>
      </c>
      <c r="G369" s="102" t="s">
        <v>323</v>
      </c>
      <c r="H369" s="103"/>
      <c r="I369" s="83" t="s">
        <v>364</v>
      </c>
      <c r="J369" s="84" t="s">
        <v>343</v>
      </c>
      <c r="K369" s="153" t="s">
        <v>981</v>
      </c>
      <c r="L369" s="117" t="s">
        <v>670</v>
      </c>
      <c r="M369" s="117" t="s">
        <v>638</v>
      </c>
      <c r="N369" s="117" t="s">
        <v>639</v>
      </c>
      <c r="O369" s="84">
        <v>2</v>
      </c>
      <c r="P369" s="84">
        <v>3</v>
      </c>
      <c r="Q369" s="84">
        <f t="shared" ref="Q369:Q376" si="99">O369*P369</f>
        <v>6</v>
      </c>
      <c r="R369" s="84" t="str">
        <f t="shared" si="96"/>
        <v>MEDIO</v>
      </c>
      <c r="S369" s="84">
        <v>10</v>
      </c>
      <c r="T369" s="84">
        <f t="shared" si="97"/>
        <v>60</v>
      </c>
      <c r="U369" s="84" t="str">
        <f t="shared" si="98"/>
        <v>III</v>
      </c>
      <c r="V369" s="114" t="s">
        <v>950</v>
      </c>
      <c r="W369" s="84">
        <v>2</v>
      </c>
      <c r="X369" s="84" t="s">
        <v>634</v>
      </c>
      <c r="Y369" s="84" t="s">
        <v>14</v>
      </c>
      <c r="Z369" s="84" t="s">
        <v>548</v>
      </c>
      <c r="AA369" s="84" t="s">
        <v>548</v>
      </c>
      <c r="AB369" s="84" t="s">
        <v>548</v>
      </c>
      <c r="AC369" s="118" t="s">
        <v>640</v>
      </c>
      <c r="AD369" s="84" t="s">
        <v>641</v>
      </c>
    </row>
    <row r="370" spans="2:30" ht="409.5" x14ac:dyDescent="0.25">
      <c r="B370" s="81" t="s">
        <v>318</v>
      </c>
      <c r="C370" s="88" t="s">
        <v>456</v>
      </c>
      <c r="D370" s="88" t="s">
        <v>457</v>
      </c>
      <c r="E370" s="89" t="s">
        <v>458</v>
      </c>
      <c r="F370" s="80" t="s">
        <v>459</v>
      </c>
      <c r="G370" s="98" t="s">
        <v>323</v>
      </c>
      <c r="H370" s="99"/>
      <c r="I370" s="81" t="s">
        <v>352</v>
      </c>
      <c r="J370" s="80" t="s">
        <v>353</v>
      </c>
      <c r="K370" s="156" t="s">
        <v>979</v>
      </c>
      <c r="L370" s="111" t="s">
        <v>642</v>
      </c>
      <c r="M370" s="111" t="s">
        <v>643</v>
      </c>
      <c r="N370" s="111" t="s">
        <v>644</v>
      </c>
      <c r="O370" s="80">
        <v>1</v>
      </c>
      <c r="P370" s="80">
        <v>1</v>
      </c>
      <c r="Q370" s="80">
        <f t="shared" si="99"/>
        <v>1</v>
      </c>
      <c r="R370" s="80" t="str">
        <f>IF(Q370&lt;=4,"BAJO",IF(Q370&lt;=8,"MEDIO",IF(Q370&lt;=20,"ALTO","MUY ALTO")))</f>
        <v>BAJO</v>
      </c>
      <c r="S370" s="80">
        <v>10</v>
      </c>
      <c r="T370" s="80">
        <f>Q370*S370</f>
        <v>10</v>
      </c>
      <c r="U370" s="80" t="str">
        <f>IF(T370&lt;=20,"IV",IF(T370&lt;=120,"III",IF(T370&lt;=500,"II",IF(T370&lt;=4000,"I",FALSE))))</f>
        <v>IV</v>
      </c>
      <c r="V370" s="110" t="s">
        <v>129</v>
      </c>
      <c r="W370" s="80">
        <v>2</v>
      </c>
      <c r="X370" s="80" t="s">
        <v>645</v>
      </c>
      <c r="Y370" s="80" t="s">
        <v>14</v>
      </c>
      <c r="Z370" s="80" t="s">
        <v>548</v>
      </c>
      <c r="AA370" s="80" t="s">
        <v>548</v>
      </c>
      <c r="AB370" s="80" t="s">
        <v>548</v>
      </c>
      <c r="AC370" s="123" t="s">
        <v>646</v>
      </c>
      <c r="AD370" s="111" t="s">
        <v>647</v>
      </c>
    </row>
    <row r="371" spans="2:30" ht="409.5" x14ac:dyDescent="0.25">
      <c r="B371" s="81" t="s">
        <v>318</v>
      </c>
      <c r="C371" s="88" t="s">
        <v>456</v>
      </c>
      <c r="D371" s="88" t="s">
        <v>457</v>
      </c>
      <c r="E371" s="89" t="s">
        <v>458</v>
      </c>
      <c r="F371" s="80" t="s">
        <v>459</v>
      </c>
      <c r="G371" s="98" t="s">
        <v>323</v>
      </c>
      <c r="H371" s="99"/>
      <c r="I371" s="81" t="s">
        <v>354</v>
      </c>
      <c r="J371" s="80" t="s">
        <v>353</v>
      </c>
      <c r="K371" s="153" t="s">
        <v>987</v>
      </c>
      <c r="L371" s="111" t="s">
        <v>648</v>
      </c>
      <c r="M371" s="111" t="s">
        <v>643</v>
      </c>
      <c r="N371" s="111" t="s">
        <v>644</v>
      </c>
      <c r="O371" s="80">
        <v>2</v>
      </c>
      <c r="P371" s="80">
        <v>1</v>
      </c>
      <c r="Q371" s="80">
        <f t="shared" si="99"/>
        <v>2</v>
      </c>
      <c r="R371" s="80" t="str">
        <f t="shared" ref="R371:R372" si="100">IF(Q371&lt;=4,"BAJO",IF(Q371&lt;=8,"MEDIO",IF(Q371&lt;=20,"ALTO","MUY ALTO")))</f>
        <v>BAJO</v>
      </c>
      <c r="S371" s="80">
        <v>25</v>
      </c>
      <c r="T371" s="80">
        <f t="shared" ref="T371:T372" si="101">Q371*S371</f>
        <v>50</v>
      </c>
      <c r="U371" s="80" t="str">
        <f t="shared" ref="U371:U372" si="102">IF(T371&lt;=20,"IV",IF(T371&lt;=120,"III",IF(T371&lt;=500,"II",IF(T371&lt;=4000,"I",FALSE))))</f>
        <v>III</v>
      </c>
      <c r="V371" s="114" t="s">
        <v>950</v>
      </c>
      <c r="W371" s="80">
        <v>2</v>
      </c>
      <c r="X371" s="80" t="s">
        <v>645</v>
      </c>
      <c r="Y371" s="80" t="s">
        <v>14</v>
      </c>
      <c r="Z371" s="80" t="s">
        <v>548</v>
      </c>
      <c r="AA371" s="80" t="s">
        <v>548</v>
      </c>
      <c r="AB371" s="80" t="s">
        <v>548</v>
      </c>
      <c r="AC371" s="123" t="s">
        <v>649</v>
      </c>
      <c r="AD371" s="111" t="s">
        <v>647</v>
      </c>
    </row>
    <row r="372" spans="2:30" ht="409.5" x14ac:dyDescent="0.25">
      <c r="B372" s="81" t="s">
        <v>318</v>
      </c>
      <c r="C372" s="88" t="s">
        <v>456</v>
      </c>
      <c r="D372" s="88" t="s">
        <v>457</v>
      </c>
      <c r="E372" s="89" t="s">
        <v>458</v>
      </c>
      <c r="F372" s="80" t="s">
        <v>459</v>
      </c>
      <c r="G372" s="98" t="s">
        <v>323</v>
      </c>
      <c r="H372" s="99"/>
      <c r="I372" s="81" t="s">
        <v>355</v>
      </c>
      <c r="J372" s="80" t="s">
        <v>353</v>
      </c>
      <c r="K372" s="2" t="s">
        <v>987</v>
      </c>
      <c r="L372" s="111" t="s">
        <v>650</v>
      </c>
      <c r="M372" s="111" t="s">
        <v>643</v>
      </c>
      <c r="N372" s="111" t="s">
        <v>644</v>
      </c>
      <c r="O372" s="80">
        <v>2</v>
      </c>
      <c r="P372" s="80">
        <v>1</v>
      </c>
      <c r="Q372" s="80">
        <f t="shared" si="99"/>
        <v>2</v>
      </c>
      <c r="R372" s="80" t="str">
        <f t="shared" si="100"/>
        <v>BAJO</v>
      </c>
      <c r="S372" s="80">
        <v>25</v>
      </c>
      <c r="T372" s="80">
        <f t="shared" si="101"/>
        <v>50</v>
      </c>
      <c r="U372" s="80" t="str">
        <f t="shared" si="102"/>
        <v>III</v>
      </c>
      <c r="V372" s="114" t="s">
        <v>950</v>
      </c>
      <c r="W372" s="80">
        <v>2</v>
      </c>
      <c r="X372" s="80" t="s">
        <v>645</v>
      </c>
      <c r="Y372" s="80" t="s">
        <v>14</v>
      </c>
      <c r="Z372" s="80" t="s">
        <v>548</v>
      </c>
      <c r="AA372" s="80" t="s">
        <v>548</v>
      </c>
      <c r="AB372" s="80" t="s">
        <v>548</v>
      </c>
      <c r="AC372" s="124" t="s">
        <v>651</v>
      </c>
      <c r="AD372" s="111" t="s">
        <v>647</v>
      </c>
    </row>
    <row r="373" spans="2:30" ht="409.5" x14ac:dyDescent="0.25">
      <c r="B373" s="81" t="s">
        <v>318</v>
      </c>
      <c r="C373" s="88" t="s">
        <v>456</v>
      </c>
      <c r="D373" s="88" t="s">
        <v>463</v>
      </c>
      <c r="E373" s="89" t="s">
        <v>464</v>
      </c>
      <c r="F373" s="80" t="s">
        <v>465</v>
      </c>
      <c r="G373" s="98" t="s">
        <v>323</v>
      </c>
      <c r="H373" s="99"/>
      <c r="I373" s="81" t="s">
        <v>460</v>
      </c>
      <c r="J373" s="80" t="s">
        <v>453</v>
      </c>
      <c r="K373" s="117" t="s">
        <v>963</v>
      </c>
      <c r="L373" s="86" t="s">
        <v>548</v>
      </c>
      <c r="M373" s="86" t="s">
        <v>766</v>
      </c>
      <c r="N373" s="86" t="s">
        <v>667</v>
      </c>
      <c r="O373" s="80">
        <v>3</v>
      </c>
      <c r="P373" s="80">
        <v>4</v>
      </c>
      <c r="Q373" s="80">
        <f t="shared" si="99"/>
        <v>12</v>
      </c>
      <c r="R373" s="80" t="str">
        <f t="shared" si="96"/>
        <v>ALTO</v>
      </c>
      <c r="S373" s="80">
        <v>25</v>
      </c>
      <c r="T373" s="80">
        <f t="shared" si="97"/>
        <v>300</v>
      </c>
      <c r="U373" s="80" t="str">
        <f t="shared" si="98"/>
        <v>II</v>
      </c>
      <c r="V373" s="141" t="s">
        <v>709</v>
      </c>
      <c r="W373" s="80">
        <v>1</v>
      </c>
      <c r="X373" s="111" t="s">
        <v>765</v>
      </c>
      <c r="Y373" s="80" t="s">
        <v>14</v>
      </c>
      <c r="Z373" s="80" t="s">
        <v>548</v>
      </c>
      <c r="AA373" s="80" t="s">
        <v>548</v>
      </c>
      <c r="AB373" s="80" t="s">
        <v>548</v>
      </c>
      <c r="AC373" s="115" t="s">
        <v>746</v>
      </c>
      <c r="AD373" s="80" t="s">
        <v>553</v>
      </c>
    </row>
    <row r="374" spans="2:30" ht="409.5" x14ac:dyDescent="0.25">
      <c r="B374" s="81" t="s">
        <v>318</v>
      </c>
      <c r="C374" s="88" t="s">
        <v>456</v>
      </c>
      <c r="D374" s="88" t="s">
        <v>463</v>
      </c>
      <c r="E374" s="89" t="s">
        <v>464</v>
      </c>
      <c r="F374" s="80" t="s">
        <v>465</v>
      </c>
      <c r="G374" s="98" t="s">
        <v>323</v>
      </c>
      <c r="H374" s="99"/>
      <c r="I374" s="81" t="s">
        <v>461</v>
      </c>
      <c r="J374" s="80" t="s">
        <v>453</v>
      </c>
      <c r="K374" s="154" t="s">
        <v>970</v>
      </c>
      <c r="L374" s="86" t="s">
        <v>548</v>
      </c>
      <c r="M374" s="86" t="s">
        <v>766</v>
      </c>
      <c r="N374" s="86" t="s">
        <v>667</v>
      </c>
      <c r="O374" s="80">
        <v>3</v>
      </c>
      <c r="P374" s="80">
        <v>4</v>
      </c>
      <c r="Q374" s="80">
        <f t="shared" si="99"/>
        <v>12</v>
      </c>
      <c r="R374" s="80" t="str">
        <f t="shared" si="96"/>
        <v>ALTO</v>
      </c>
      <c r="S374" s="80">
        <v>25</v>
      </c>
      <c r="T374" s="80">
        <f t="shared" si="97"/>
        <v>300</v>
      </c>
      <c r="U374" s="80" t="str">
        <f t="shared" si="98"/>
        <v>II</v>
      </c>
      <c r="V374" s="141" t="s">
        <v>709</v>
      </c>
      <c r="W374" s="80">
        <v>1</v>
      </c>
      <c r="X374" s="111" t="s">
        <v>765</v>
      </c>
      <c r="Y374" s="80" t="s">
        <v>14</v>
      </c>
      <c r="Z374" s="80" t="s">
        <v>548</v>
      </c>
      <c r="AA374" s="80" t="s">
        <v>548</v>
      </c>
      <c r="AB374" s="80" t="s">
        <v>548</v>
      </c>
      <c r="AC374" s="115" t="s">
        <v>746</v>
      </c>
      <c r="AD374" s="80" t="s">
        <v>553</v>
      </c>
    </row>
    <row r="375" spans="2:30" ht="331.5" x14ac:dyDescent="0.25">
      <c r="B375" s="81" t="s">
        <v>318</v>
      </c>
      <c r="C375" s="88" t="s">
        <v>456</v>
      </c>
      <c r="D375" s="88" t="s">
        <v>463</v>
      </c>
      <c r="E375" s="89" t="s">
        <v>464</v>
      </c>
      <c r="F375" s="80" t="s">
        <v>465</v>
      </c>
      <c r="G375" s="98" t="s">
        <v>323</v>
      </c>
      <c r="H375" s="99"/>
      <c r="I375" s="81" t="s">
        <v>330</v>
      </c>
      <c r="J375" s="80" t="s">
        <v>328</v>
      </c>
      <c r="K375" s="80" t="s">
        <v>561</v>
      </c>
      <c r="L375" s="111" t="s">
        <v>558</v>
      </c>
      <c r="M375" s="111" t="s">
        <v>659</v>
      </c>
      <c r="N375" s="111" t="s">
        <v>560</v>
      </c>
      <c r="O375" s="80">
        <v>1</v>
      </c>
      <c r="P375" s="80">
        <v>1</v>
      </c>
      <c r="Q375" s="80">
        <f t="shared" si="99"/>
        <v>1</v>
      </c>
      <c r="R375" s="80" t="str">
        <f>IF(Q375&lt;=4,"BAJO",IF(Q375&lt;=8,"MEDIO",IF(Q375&lt;=20,"ALTO","MUY ALTO")))</f>
        <v>BAJO</v>
      </c>
      <c r="S375" s="80">
        <v>10</v>
      </c>
      <c r="T375" s="80">
        <f>Q375*S375</f>
        <v>10</v>
      </c>
      <c r="U375" s="80" t="str">
        <f>IF(T375&lt;=20,"IV",IF(T375&lt;=120,"III",IF(T375&lt;=500,"II",IF(T375&lt;=4000,"I",FALSE))))</f>
        <v>IV</v>
      </c>
      <c r="V375" s="110" t="s">
        <v>129</v>
      </c>
      <c r="W375" s="80">
        <v>1</v>
      </c>
      <c r="X375" s="80" t="s">
        <v>974</v>
      </c>
      <c r="Y375" s="80" t="s">
        <v>14</v>
      </c>
      <c r="Z375" s="80" t="s">
        <v>548</v>
      </c>
      <c r="AA375" s="80" t="s">
        <v>548</v>
      </c>
      <c r="AB375" s="80" t="s">
        <v>548</v>
      </c>
      <c r="AC375" s="113" t="s">
        <v>562</v>
      </c>
      <c r="AD375" s="80" t="s">
        <v>557</v>
      </c>
    </row>
    <row r="376" spans="2:30" ht="409.5" x14ac:dyDescent="0.25">
      <c r="B376" s="81" t="s">
        <v>318</v>
      </c>
      <c r="C376" s="88" t="s">
        <v>456</v>
      </c>
      <c r="D376" s="88" t="s">
        <v>463</v>
      </c>
      <c r="E376" s="89" t="s">
        <v>464</v>
      </c>
      <c r="F376" s="80" t="s">
        <v>465</v>
      </c>
      <c r="G376" s="98" t="s">
        <v>323</v>
      </c>
      <c r="H376" s="99"/>
      <c r="I376" s="81" t="s">
        <v>466</v>
      </c>
      <c r="J376" s="80" t="s">
        <v>328</v>
      </c>
      <c r="K376" s="153" t="s">
        <v>984</v>
      </c>
      <c r="L376" s="79" t="s">
        <v>548</v>
      </c>
      <c r="M376" s="79" t="s">
        <v>548</v>
      </c>
      <c r="N376" s="111" t="s">
        <v>747</v>
      </c>
      <c r="O376" s="80">
        <v>3</v>
      </c>
      <c r="P376" s="80">
        <v>4</v>
      </c>
      <c r="Q376" s="80">
        <f t="shared" si="99"/>
        <v>12</v>
      </c>
      <c r="R376" s="80" t="str">
        <f t="shared" ref="R376:R378" si="103">IF(Q376&lt;=4,"BAJO",IF(Q376&lt;=8,"MEDIO",IF(Q376&lt;=20,"ALTO","MUY ALTO")))</f>
        <v>ALTO</v>
      </c>
      <c r="S376" s="80">
        <v>25</v>
      </c>
      <c r="T376" s="80">
        <f t="shared" ref="T376:T378" si="104">Q376*S376</f>
        <v>300</v>
      </c>
      <c r="U376" s="80" t="str">
        <f t="shared" ref="U376:U378" si="105">IF(T376&lt;=20,"IV",IF(T376&lt;=120,"III",IF(T376&lt;=500,"II",IF(T376&lt;=4000,"I",FALSE))))</f>
        <v>II</v>
      </c>
      <c r="V376" s="80" t="str">
        <f t="shared" ref="V376" si="106">IF(U376="IV","Aceptable",IF(U376="III","Aceptable con control existente",IF(U376="II","Aceptable con control especifico", IF(U376="I","No Aceptable",FALSE))))</f>
        <v>Aceptable con control especifico</v>
      </c>
      <c r="W376" s="80">
        <v>1</v>
      </c>
      <c r="X376" s="80" t="s">
        <v>771</v>
      </c>
      <c r="Y376" s="80" t="s">
        <v>14</v>
      </c>
      <c r="Z376" s="80" t="s">
        <v>548</v>
      </c>
      <c r="AA376" s="80" t="s">
        <v>548</v>
      </c>
      <c r="AB376" s="80" t="s">
        <v>548</v>
      </c>
      <c r="AC376" s="112" t="s">
        <v>556</v>
      </c>
      <c r="AD376" s="80" t="s">
        <v>557</v>
      </c>
    </row>
    <row r="377" spans="2:30" ht="409.5" x14ac:dyDescent="0.25">
      <c r="B377" s="83" t="s">
        <v>318</v>
      </c>
      <c r="C377" s="101" t="s">
        <v>456</v>
      </c>
      <c r="D377" s="101" t="s">
        <v>463</v>
      </c>
      <c r="E377" s="92" t="s">
        <v>464</v>
      </c>
      <c r="F377" s="84" t="s">
        <v>465</v>
      </c>
      <c r="G377" s="102" t="s">
        <v>323</v>
      </c>
      <c r="H377" s="103"/>
      <c r="I377" s="83" t="s">
        <v>339</v>
      </c>
      <c r="J377" s="84" t="s">
        <v>340</v>
      </c>
      <c r="K377" s="153" t="s">
        <v>964</v>
      </c>
      <c r="L377" s="117" t="s">
        <v>678</v>
      </c>
      <c r="M377" s="117" t="s">
        <v>725</v>
      </c>
      <c r="N377" s="117" t="s">
        <v>749</v>
      </c>
      <c r="O377" s="84">
        <v>2</v>
      </c>
      <c r="P377" s="84">
        <v>2</v>
      </c>
      <c r="Q377" s="84">
        <v>6</v>
      </c>
      <c r="R377" s="84" t="str">
        <f t="shared" si="103"/>
        <v>MEDIO</v>
      </c>
      <c r="S377" s="84">
        <v>10</v>
      </c>
      <c r="T377" s="84">
        <f t="shared" si="104"/>
        <v>60</v>
      </c>
      <c r="U377" s="84" t="str">
        <f t="shared" si="105"/>
        <v>III</v>
      </c>
      <c r="V377" s="114" t="s">
        <v>950</v>
      </c>
      <c r="W377" s="84">
        <v>1</v>
      </c>
      <c r="X377" s="84" t="s">
        <v>582</v>
      </c>
      <c r="Y377" s="84" t="s">
        <v>14</v>
      </c>
      <c r="Z377" s="84" t="s">
        <v>548</v>
      </c>
      <c r="AA377" s="84" t="s">
        <v>548</v>
      </c>
      <c r="AB377" s="84" t="s">
        <v>583</v>
      </c>
      <c r="AC377" s="118" t="s">
        <v>750</v>
      </c>
      <c r="AD377" s="84" t="s">
        <v>577</v>
      </c>
    </row>
    <row r="378" spans="2:30" ht="409.5" x14ac:dyDescent="0.25">
      <c r="B378" s="83" t="s">
        <v>318</v>
      </c>
      <c r="C378" s="101" t="s">
        <v>456</v>
      </c>
      <c r="D378" s="101" t="s">
        <v>463</v>
      </c>
      <c r="E378" s="92" t="s">
        <v>464</v>
      </c>
      <c r="F378" s="84" t="s">
        <v>465</v>
      </c>
      <c r="G378" s="102" t="s">
        <v>323</v>
      </c>
      <c r="H378" s="103"/>
      <c r="I378" s="83" t="s">
        <v>389</v>
      </c>
      <c r="J378" s="84" t="s">
        <v>340</v>
      </c>
      <c r="K378" s="117" t="s">
        <v>965</v>
      </c>
      <c r="L378" s="117" t="s">
        <v>579</v>
      </c>
      <c r="M378" s="117" t="s">
        <v>661</v>
      </c>
      <c r="N378" s="117" t="s">
        <v>662</v>
      </c>
      <c r="O378" s="84">
        <v>2</v>
      </c>
      <c r="P378" s="84">
        <v>2</v>
      </c>
      <c r="Q378" s="84">
        <v>6</v>
      </c>
      <c r="R378" s="84" t="str">
        <f t="shared" si="103"/>
        <v>MEDIO</v>
      </c>
      <c r="S378" s="84">
        <v>10</v>
      </c>
      <c r="T378" s="84">
        <f t="shared" si="104"/>
        <v>60</v>
      </c>
      <c r="U378" s="84" t="str">
        <f t="shared" si="105"/>
        <v>III</v>
      </c>
      <c r="V378" s="114" t="s">
        <v>950</v>
      </c>
      <c r="W378" s="84">
        <v>1</v>
      </c>
      <c r="X378" s="84" t="s">
        <v>588</v>
      </c>
      <c r="Y378" s="84" t="s">
        <v>14</v>
      </c>
      <c r="Z378" s="84" t="s">
        <v>548</v>
      </c>
      <c r="AA378" s="84" t="s">
        <v>548</v>
      </c>
      <c r="AB378" s="84" t="s">
        <v>583</v>
      </c>
      <c r="AC378" s="118" t="s">
        <v>589</v>
      </c>
      <c r="AD378" s="84" t="s">
        <v>577</v>
      </c>
    </row>
    <row r="379" spans="2:30" ht="409.5" x14ac:dyDescent="0.25">
      <c r="B379" s="83" t="s">
        <v>318</v>
      </c>
      <c r="C379" s="101" t="s">
        <v>456</v>
      </c>
      <c r="D379" s="101" t="s">
        <v>463</v>
      </c>
      <c r="E379" s="92" t="s">
        <v>464</v>
      </c>
      <c r="F379" s="84" t="s">
        <v>465</v>
      </c>
      <c r="G379" s="102" t="s">
        <v>323</v>
      </c>
      <c r="H379" s="103"/>
      <c r="I379" s="83" t="s">
        <v>462</v>
      </c>
      <c r="J379" s="84" t="s">
        <v>343</v>
      </c>
      <c r="K379" s="153" t="s">
        <v>977</v>
      </c>
      <c r="L379" s="117" t="s">
        <v>548</v>
      </c>
      <c r="M379" s="117" t="s">
        <v>767</v>
      </c>
      <c r="N379" s="117" t="s">
        <v>768</v>
      </c>
      <c r="O379" s="84">
        <v>1</v>
      </c>
      <c r="P379" s="84">
        <v>3</v>
      </c>
      <c r="Q379" s="84">
        <f>O379*P379</f>
        <v>3</v>
      </c>
      <c r="R379" s="84" t="str">
        <f>IF(Q379&lt;=4,"BAJO",IF(Q379&lt;=8,"MEDIO",IF(Q379&lt;=20,"ALTO","MUY ALTO")))</f>
        <v>BAJO</v>
      </c>
      <c r="S379" s="84">
        <v>10</v>
      </c>
      <c r="T379" s="84">
        <f>Q379*S379</f>
        <v>30</v>
      </c>
      <c r="U379" s="84" t="str">
        <f>IF(T379&lt;=20,"IV",IF(T379&lt;=120,"III",IF(T379&lt;=500,"II",IF(T379&lt;=4000,"I",FALSE))))</f>
        <v>III</v>
      </c>
      <c r="V379" s="119" t="s">
        <v>129</v>
      </c>
      <c r="W379" s="84">
        <v>1</v>
      </c>
      <c r="X379" s="84" t="s">
        <v>978</v>
      </c>
      <c r="Y379" s="84" t="s">
        <v>14</v>
      </c>
      <c r="Z379" s="84" t="s">
        <v>592</v>
      </c>
      <c r="AA379" s="84" t="s">
        <v>593</v>
      </c>
      <c r="AB379" s="84" t="s">
        <v>548</v>
      </c>
      <c r="AC379" s="118" t="s">
        <v>769</v>
      </c>
      <c r="AD379" s="84" t="s">
        <v>770</v>
      </c>
    </row>
    <row r="380" spans="2:30" ht="409.5" x14ac:dyDescent="0.25">
      <c r="B380" s="83" t="s">
        <v>318</v>
      </c>
      <c r="C380" s="101" t="s">
        <v>456</v>
      </c>
      <c r="D380" s="101" t="s">
        <v>463</v>
      </c>
      <c r="E380" s="92" t="s">
        <v>464</v>
      </c>
      <c r="F380" s="84" t="s">
        <v>465</v>
      </c>
      <c r="G380" s="102" t="s">
        <v>323</v>
      </c>
      <c r="H380" s="103"/>
      <c r="I380" s="83" t="s">
        <v>344</v>
      </c>
      <c r="J380" s="84" t="s">
        <v>343</v>
      </c>
      <c r="K380" s="2" t="s">
        <v>996</v>
      </c>
      <c r="L380" s="121" t="s">
        <v>716</v>
      </c>
      <c r="M380" s="121" t="s">
        <v>597</v>
      </c>
      <c r="N380" s="121" t="s">
        <v>717</v>
      </c>
      <c r="O380" s="84">
        <v>1</v>
      </c>
      <c r="P380" s="84">
        <v>3</v>
      </c>
      <c r="Q380" s="84">
        <f>O380*P380</f>
        <v>3</v>
      </c>
      <c r="R380" s="84" t="str">
        <f>IF(Q380&lt;=4,"BAJO",IF(Q380&lt;=8,"MEDIO",IF(Q380&lt;=20,"ALTO","MUY ALTO")))</f>
        <v>BAJO</v>
      </c>
      <c r="S380" s="84">
        <v>25</v>
      </c>
      <c r="T380" s="84">
        <f>Q380*S380</f>
        <v>75</v>
      </c>
      <c r="U380" s="84" t="str">
        <f>IF(T380&lt;=20,"IV",IF(T380&lt;=120,"III",IF(T380&lt;=500,"II",IF(T380&lt;=4000,"I",FALSE))))</f>
        <v>III</v>
      </c>
      <c r="V380" s="119" t="s">
        <v>950</v>
      </c>
      <c r="W380" s="84">
        <v>1</v>
      </c>
      <c r="X380" s="84" t="s">
        <v>599</v>
      </c>
      <c r="Y380" s="84" t="s">
        <v>14</v>
      </c>
      <c r="Z380" s="84" t="s">
        <v>600</v>
      </c>
      <c r="AA380" s="84" t="s">
        <v>601</v>
      </c>
      <c r="AB380" s="84" t="s">
        <v>602</v>
      </c>
      <c r="AC380" s="118" t="s">
        <v>694</v>
      </c>
      <c r="AD380" s="84" t="s">
        <v>557</v>
      </c>
    </row>
    <row r="381" spans="2:30" ht="409.5" x14ac:dyDescent="0.25">
      <c r="B381" s="83" t="s">
        <v>318</v>
      </c>
      <c r="C381" s="101" t="s">
        <v>456</v>
      </c>
      <c r="D381" s="101" t="s">
        <v>463</v>
      </c>
      <c r="E381" s="92" t="s">
        <v>464</v>
      </c>
      <c r="F381" s="84" t="s">
        <v>465</v>
      </c>
      <c r="G381" s="102" t="s">
        <v>323</v>
      </c>
      <c r="H381" s="103"/>
      <c r="I381" s="83" t="s">
        <v>348</v>
      </c>
      <c r="J381" s="84" t="s">
        <v>343</v>
      </c>
      <c r="K381" s="153" t="s">
        <v>972</v>
      </c>
      <c r="L381" s="117" t="s">
        <v>620</v>
      </c>
      <c r="M381" s="117" t="s">
        <v>621</v>
      </c>
      <c r="N381" s="117" t="s">
        <v>622</v>
      </c>
      <c r="O381" s="84">
        <v>1</v>
      </c>
      <c r="P381" s="84">
        <v>2</v>
      </c>
      <c r="Q381" s="84">
        <v>6</v>
      </c>
      <c r="R381" s="84" t="str">
        <f t="shared" ref="R381:R384" si="107">IF(Q381&lt;=4,"BAJO",IF(Q381&lt;=8,"MEDIO",IF(Q381&lt;=20,"ALTO","MUY ALTO")))</f>
        <v>MEDIO</v>
      </c>
      <c r="S381" s="84">
        <v>10</v>
      </c>
      <c r="T381" s="84">
        <f t="shared" ref="T381:T384" si="108">Q381*S381</f>
        <v>60</v>
      </c>
      <c r="U381" s="84" t="str">
        <f t="shared" ref="U381:U384" si="109">IF(T381&lt;=20,"IV",IF(T381&lt;=120,"III",IF(T381&lt;=500,"II",IF(T381&lt;=4000,"I",FALSE))))</f>
        <v>III</v>
      </c>
      <c r="V381" s="114" t="s">
        <v>950</v>
      </c>
      <c r="W381" s="84">
        <v>1</v>
      </c>
      <c r="X381" s="84" t="s">
        <v>607</v>
      </c>
      <c r="Y381" s="84" t="s">
        <v>14</v>
      </c>
      <c r="Z381" s="84" t="s">
        <v>548</v>
      </c>
      <c r="AA381" s="84" t="s">
        <v>548</v>
      </c>
      <c r="AB381" s="84" t="s">
        <v>548</v>
      </c>
      <c r="AC381" s="118" t="s">
        <v>623</v>
      </c>
      <c r="AD381" s="84" t="s">
        <v>557</v>
      </c>
    </row>
    <row r="382" spans="2:30" ht="409.5" x14ac:dyDescent="0.25">
      <c r="B382" s="83" t="s">
        <v>318</v>
      </c>
      <c r="C382" s="101" t="s">
        <v>456</v>
      </c>
      <c r="D382" s="101" t="s">
        <v>463</v>
      </c>
      <c r="E382" s="92" t="s">
        <v>464</v>
      </c>
      <c r="F382" s="84" t="s">
        <v>465</v>
      </c>
      <c r="G382" s="102" t="s">
        <v>323</v>
      </c>
      <c r="H382" s="103"/>
      <c r="I382" s="83" t="s">
        <v>349</v>
      </c>
      <c r="J382" s="84" t="s">
        <v>343</v>
      </c>
      <c r="K382" s="153" t="s">
        <v>989</v>
      </c>
      <c r="L382" s="117" t="s">
        <v>637</v>
      </c>
      <c r="M382" s="117" t="s">
        <v>626</v>
      </c>
      <c r="N382" s="117" t="s">
        <v>627</v>
      </c>
      <c r="O382" s="84">
        <v>1</v>
      </c>
      <c r="P382" s="84">
        <v>1</v>
      </c>
      <c r="Q382" s="84">
        <f>O382*P382</f>
        <v>1</v>
      </c>
      <c r="R382" s="84" t="str">
        <f>IF(Q382&lt;=4,"BAJO",IF(Q382&lt;=8,"MEDIO",IF(Q382&lt;=20,"ALTO","MUY ALTO")))</f>
        <v>BAJO</v>
      </c>
      <c r="S382" s="84">
        <v>10</v>
      </c>
      <c r="T382" s="84">
        <f>Q382*S382</f>
        <v>10</v>
      </c>
      <c r="U382" s="84" t="str">
        <f>IF(T382&lt;=20,"IV",IF(T382&lt;=120,"III",IF(T382&lt;=500,"II",IF(T382&lt;=4000,"I",FALSE))))</f>
        <v>IV</v>
      </c>
      <c r="V382" s="119" t="s">
        <v>129</v>
      </c>
      <c r="W382" s="84">
        <v>1</v>
      </c>
      <c r="X382" s="84" t="s">
        <v>628</v>
      </c>
      <c r="Y382" s="84" t="s">
        <v>14</v>
      </c>
      <c r="Z382" s="84" t="s">
        <v>548</v>
      </c>
      <c r="AA382" s="84" t="s">
        <v>548</v>
      </c>
      <c r="AB382" s="84" t="s">
        <v>548</v>
      </c>
      <c r="AC382" s="118" t="s">
        <v>629</v>
      </c>
      <c r="AD382" s="84" t="s">
        <v>630</v>
      </c>
    </row>
    <row r="383" spans="2:30" ht="409.5" x14ac:dyDescent="0.25">
      <c r="B383" s="83" t="s">
        <v>318</v>
      </c>
      <c r="C383" s="101" t="s">
        <v>456</v>
      </c>
      <c r="D383" s="101" t="s">
        <v>463</v>
      </c>
      <c r="E383" s="92" t="s">
        <v>464</v>
      </c>
      <c r="F383" s="84" t="s">
        <v>465</v>
      </c>
      <c r="G383" s="102" t="s">
        <v>323</v>
      </c>
      <c r="H383" s="103"/>
      <c r="I383" s="83" t="s">
        <v>363</v>
      </c>
      <c r="J383" s="84" t="s">
        <v>343</v>
      </c>
      <c r="K383" s="155" t="s">
        <v>966</v>
      </c>
      <c r="L383" s="117" t="s">
        <v>631</v>
      </c>
      <c r="M383" s="117" t="s">
        <v>632</v>
      </c>
      <c r="N383" s="117" t="s">
        <v>633</v>
      </c>
      <c r="O383" s="84">
        <v>1</v>
      </c>
      <c r="P383" s="84">
        <v>2</v>
      </c>
      <c r="Q383" s="84">
        <f>O383*P383</f>
        <v>2</v>
      </c>
      <c r="R383" s="84" t="str">
        <f>IF(Q383&lt;=4,"BAJO",IF(Q383&lt;=8,"MEDIO",IF(Q383&lt;=20,"ALTO","MUY ALTO")))</f>
        <v>BAJO</v>
      </c>
      <c r="S383" s="84">
        <v>100</v>
      </c>
      <c r="T383" s="84">
        <f>Q383*S383</f>
        <v>200</v>
      </c>
      <c r="U383" s="84" t="str">
        <f>IF(T383&lt;=20,"IV",IF(T383&lt;=120,"III",IF(T383&lt;=500,"II",IF(T383&lt;=4000,"I",FALSE))))</f>
        <v>II</v>
      </c>
      <c r="V383" s="119" t="s">
        <v>129</v>
      </c>
      <c r="W383" s="84">
        <v>1</v>
      </c>
      <c r="X383" s="84" t="s">
        <v>634</v>
      </c>
      <c r="Y383" s="84" t="s">
        <v>14</v>
      </c>
      <c r="Z383" s="84" t="s">
        <v>548</v>
      </c>
      <c r="AA383" s="84" t="s">
        <v>548</v>
      </c>
      <c r="AB383" s="84" t="s">
        <v>548</v>
      </c>
      <c r="AC383" s="122" t="s">
        <v>690</v>
      </c>
      <c r="AD383" s="84" t="s">
        <v>666</v>
      </c>
    </row>
    <row r="384" spans="2:30" ht="409.5" x14ac:dyDescent="0.25">
      <c r="B384" s="83" t="s">
        <v>318</v>
      </c>
      <c r="C384" s="101" t="s">
        <v>456</v>
      </c>
      <c r="D384" s="101" t="s">
        <v>463</v>
      </c>
      <c r="E384" s="92" t="s">
        <v>464</v>
      </c>
      <c r="F384" s="84" t="s">
        <v>465</v>
      </c>
      <c r="G384" s="102" t="s">
        <v>323</v>
      </c>
      <c r="H384" s="103"/>
      <c r="I384" s="83" t="s">
        <v>364</v>
      </c>
      <c r="J384" s="84" t="s">
        <v>343</v>
      </c>
      <c r="K384" s="153" t="s">
        <v>981</v>
      </c>
      <c r="L384" s="117" t="s">
        <v>670</v>
      </c>
      <c r="M384" s="117" t="s">
        <v>638</v>
      </c>
      <c r="N384" s="117" t="s">
        <v>639</v>
      </c>
      <c r="O384" s="84">
        <v>2</v>
      </c>
      <c r="P384" s="84">
        <v>3</v>
      </c>
      <c r="Q384" s="84">
        <f t="shared" ref="Q384:Q395" si="110">O384*P384</f>
        <v>6</v>
      </c>
      <c r="R384" s="84" t="str">
        <f t="shared" si="107"/>
        <v>MEDIO</v>
      </c>
      <c r="S384" s="84">
        <v>10</v>
      </c>
      <c r="T384" s="84">
        <f t="shared" si="108"/>
        <v>60</v>
      </c>
      <c r="U384" s="84" t="str">
        <f t="shared" si="109"/>
        <v>III</v>
      </c>
      <c r="V384" s="114" t="s">
        <v>950</v>
      </c>
      <c r="W384" s="84">
        <v>1</v>
      </c>
      <c r="X384" s="84" t="s">
        <v>634</v>
      </c>
      <c r="Y384" s="84" t="s">
        <v>14</v>
      </c>
      <c r="Z384" s="84" t="s">
        <v>548</v>
      </c>
      <c r="AA384" s="84" t="s">
        <v>548</v>
      </c>
      <c r="AB384" s="84" t="s">
        <v>548</v>
      </c>
      <c r="AC384" s="118" t="s">
        <v>640</v>
      </c>
      <c r="AD384" s="84" t="s">
        <v>641</v>
      </c>
    </row>
    <row r="385" spans="2:30" ht="409.5" x14ac:dyDescent="0.25">
      <c r="B385" s="81" t="s">
        <v>318</v>
      </c>
      <c r="C385" s="88" t="s">
        <v>456</v>
      </c>
      <c r="D385" s="88" t="s">
        <v>463</v>
      </c>
      <c r="E385" s="89" t="s">
        <v>464</v>
      </c>
      <c r="F385" s="80" t="s">
        <v>465</v>
      </c>
      <c r="G385" s="98" t="s">
        <v>323</v>
      </c>
      <c r="H385" s="99"/>
      <c r="I385" s="81" t="s">
        <v>352</v>
      </c>
      <c r="J385" s="80" t="s">
        <v>353</v>
      </c>
      <c r="K385" s="156" t="s">
        <v>979</v>
      </c>
      <c r="L385" s="111" t="s">
        <v>642</v>
      </c>
      <c r="M385" s="111" t="s">
        <v>643</v>
      </c>
      <c r="N385" s="111" t="s">
        <v>644</v>
      </c>
      <c r="O385" s="80">
        <v>1</v>
      </c>
      <c r="P385" s="80">
        <v>1</v>
      </c>
      <c r="Q385" s="80">
        <f t="shared" si="110"/>
        <v>1</v>
      </c>
      <c r="R385" s="80" t="str">
        <f>IF(Q385&lt;=4,"BAJO",IF(Q385&lt;=8,"MEDIO",IF(Q385&lt;=20,"ALTO","MUY ALTO")))</f>
        <v>BAJO</v>
      </c>
      <c r="S385" s="80">
        <v>10</v>
      </c>
      <c r="T385" s="80">
        <f>Q385*S385</f>
        <v>10</v>
      </c>
      <c r="U385" s="80" t="str">
        <f>IF(T385&lt;=20,"IV",IF(T385&lt;=120,"III",IF(T385&lt;=500,"II",IF(T385&lt;=4000,"I",FALSE))))</f>
        <v>IV</v>
      </c>
      <c r="V385" s="110" t="s">
        <v>129</v>
      </c>
      <c r="W385" s="80">
        <v>1</v>
      </c>
      <c r="X385" s="80" t="s">
        <v>645</v>
      </c>
      <c r="Y385" s="80" t="s">
        <v>14</v>
      </c>
      <c r="Z385" s="80" t="s">
        <v>548</v>
      </c>
      <c r="AA385" s="80" t="s">
        <v>548</v>
      </c>
      <c r="AB385" s="80" t="s">
        <v>548</v>
      </c>
      <c r="AC385" s="123" t="s">
        <v>646</v>
      </c>
      <c r="AD385" s="111" t="s">
        <v>647</v>
      </c>
    </row>
    <row r="386" spans="2:30" ht="409.5" x14ac:dyDescent="0.25">
      <c r="B386" s="81" t="s">
        <v>318</v>
      </c>
      <c r="C386" s="88" t="s">
        <v>456</v>
      </c>
      <c r="D386" s="88" t="s">
        <v>463</v>
      </c>
      <c r="E386" s="89" t="s">
        <v>464</v>
      </c>
      <c r="F386" s="80" t="s">
        <v>465</v>
      </c>
      <c r="G386" s="98" t="s">
        <v>323</v>
      </c>
      <c r="H386" s="99"/>
      <c r="I386" s="81" t="s">
        <v>354</v>
      </c>
      <c r="J386" s="80" t="s">
        <v>353</v>
      </c>
      <c r="K386" s="153" t="s">
        <v>987</v>
      </c>
      <c r="L386" s="111" t="s">
        <v>648</v>
      </c>
      <c r="M386" s="111" t="s">
        <v>643</v>
      </c>
      <c r="N386" s="111" t="s">
        <v>644</v>
      </c>
      <c r="O386" s="80">
        <v>2</v>
      </c>
      <c r="P386" s="80">
        <v>1</v>
      </c>
      <c r="Q386" s="80">
        <f t="shared" si="110"/>
        <v>2</v>
      </c>
      <c r="R386" s="80" t="str">
        <f t="shared" ref="R386:R389" si="111">IF(Q386&lt;=4,"BAJO",IF(Q386&lt;=8,"MEDIO",IF(Q386&lt;=20,"ALTO","MUY ALTO")))</f>
        <v>BAJO</v>
      </c>
      <c r="S386" s="80">
        <v>25</v>
      </c>
      <c r="T386" s="80">
        <f t="shared" ref="T386:T389" si="112">Q386*S386</f>
        <v>50</v>
      </c>
      <c r="U386" s="80" t="str">
        <f t="shared" ref="U386:U389" si="113">IF(T386&lt;=20,"IV",IF(T386&lt;=120,"III",IF(T386&lt;=500,"II",IF(T386&lt;=4000,"I",FALSE))))</f>
        <v>III</v>
      </c>
      <c r="V386" s="114" t="s">
        <v>950</v>
      </c>
      <c r="W386" s="80">
        <v>1</v>
      </c>
      <c r="X386" s="80" t="s">
        <v>645</v>
      </c>
      <c r="Y386" s="80" t="s">
        <v>14</v>
      </c>
      <c r="Z386" s="80" t="s">
        <v>548</v>
      </c>
      <c r="AA386" s="80" t="s">
        <v>548</v>
      </c>
      <c r="AB386" s="80" t="s">
        <v>548</v>
      </c>
      <c r="AC386" s="123" t="s">
        <v>649</v>
      </c>
      <c r="AD386" s="111" t="s">
        <v>647</v>
      </c>
    </row>
    <row r="387" spans="2:30" ht="409.5" x14ac:dyDescent="0.25">
      <c r="B387" s="81" t="s">
        <v>318</v>
      </c>
      <c r="C387" s="88" t="s">
        <v>456</v>
      </c>
      <c r="D387" s="88" t="s">
        <v>463</v>
      </c>
      <c r="E387" s="89" t="s">
        <v>464</v>
      </c>
      <c r="F387" s="80" t="s">
        <v>465</v>
      </c>
      <c r="G387" s="98" t="s">
        <v>323</v>
      </c>
      <c r="H387" s="99"/>
      <c r="I387" s="81" t="s">
        <v>355</v>
      </c>
      <c r="J387" s="80" t="s">
        <v>353</v>
      </c>
      <c r="K387" s="2" t="s">
        <v>987</v>
      </c>
      <c r="L387" s="111" t="s">
        <v>650</v>
      </c>
      <c r="M387" s="111" t="s">
        <v>643</v>
      </c>
      <c r="N387" s="111" t="s">
        <v>644</v>
      </c>
      <c r="O387" s="80">
        <v>2</v>
      </c>
      <c r="P387" s="80">
        <v>1</v>
      </c>
      <c r="Q387" s="80">
        <f t="shared" si="110"/>
        <v>2</v>
      </c>
      <c r="R387" s="80" t="str">
        <f t="shared" si="111"/>
        <v>BAJO</v>
      </c>
      <c r="S387" s="80">
        <v>25</v>
      </c>
      <c r="T387" s="80">
        <f t="shared" si="112"/>
        <v>50</v>
      </c>
      <c r="U387" s="80" t="str">
        <f t="shared" si="113"/>
        <v>III</v>
      </c>
      <c r="V387" s="114" t="s">
        <v>950</v>
      </c>
      <c r="W387" s="80">
        <v>1</v>
      </c>
      <c r="X387" s="80" t="s">
        <v>645</v>
      </c>
      <c r="Y387" s="80" t="s">
        <v>14</v>
      </c>
      <c r="Z387" s="80" t="s">
        <v>548</v>
      </c>
      <c r="AA387" s="80" t="s">
        <v>548</v>
      </c>
      <c r="AB387" s="80" t="s">
        <v>548</v>
      </c>
      <c r="AC387" s="124" t="s">
        <v>651</v>
      </c>
      <c r="AD387" s="111" t="s">
        <v>647</v>
      </c>
    </row>
    <row r="388" spans="2:30" ht="409.5" x14ac:dyDescent="0.25">
      <c r="B388" s="81" t="s">
        <v>318</v>
      </c>
      <c r="C388" s="88" t="s">
        <v>456</v>
      </c>
      <c r="D388" s="88" t="s">
        <v>467</v>
      </c>
      <c r="E388" s="89" t="s">
        <v>468</v>
      </c>
      <c r="F388" s="80" t="s">
        <v>469</v>
      </c>
      <c r="G388" s="98" t="s">
        <v>323</v>
      </c>
      <c r="H388" s="99"/>
      <c r="I388" s="81" t="s">
        <v>460</v>
      </c>
      <c r="J388" s="80" t="s">
        <v>453</v>
      </c>
      <c r="K388" s="117" t="s">
        <v>963</v>
      </c>
      <c r="L388" s="86" t="s">
        <v>548</v>
      </c>
      <c r="M388" s="86" t="s">
        <v>766</v>
      </c>
      <c r="N388" s="86" t="s">
        <v>667</v>
      </c>
      <c r="O388" s="80">
        <v>3</v>
      </c>
      <c r="P388" s="80">
        <v>3</v>
      </c>
      <c r="Q388" s="80">
        <f t="shared" si="110"/>
        <v>9</v>
      </c>
      <c r="R388" s="80" t="str">
        <f t="shared" si="111"/>
        <v>ALTO</v>
      </c>
      <c r="S388" s="80">
        <v>25</v>
      </c>
      <c r="T388" s="80">
        <f t="shared" si="112"/>
        <v>225</v>
      </c>
      <c r="U388" s="80" t="str">
        <f t="shared" si="113"/>
        <v>II</v>
      </c>
      <c r="V388" s="141" t="s">
        <v>709</v>
      </c>
      <c r="W388" s="80">
        <v>1</v>
      </c>
      <c r="X388" s="111" t="s">
        <v>765</v>
      </c>
      <c r="Y388" s="80" t="s">
        <v>14</v>
      </c>
      <c r="Z388" s="80" t="s">
        <v>548</v>
      </c>
      <c r="AA388" s="80" t="s">
        <v>548</v>
      </c>
      <c r="AB388" s="80" t="s">
        <v>548</v>
      </c>
      <c r="AC388" s="115" t="s">
        <v>746</v>
      </c>
      <c r="AD388" s="80" t="s">
        <v>553</v>
      </c>
    </row>
    <row r="389" spans="2:30" ht="409.5" x14ac:dyDescent="0.25">
      <c r="B389" s="81" t="s">
        <v>318</v>
      </c>
      <c r="C389" s="88" t="s">
        <v>456</v>
      </c>
      <c r="D389" s="88" t="s">
        <v>467</v>
      </c>
      <c r="E389" s="89" t="s">
        <v>468</v>
      </c>
      <c r="F389" s="80" t="s">
        <v>469</v>
      </c>
      <c r="G389" s="98" t="s">
        <v>323</v>
      </c>
      <c r="H389" s="99"/>
      <c r="I389" s="81" t="s">
        <v>461</v>
      </c>
      <c r="J389" s="80" t="s">
        <v>453</v>
      </c>
      <c r="K389" s="154" t="s">
        <v>968</v>
      </c>
      <c r="L389" s="86" t="s">
        <v>548</v>
      </c>
      <c r="M389" s="86" t="s">
        <v>766</v>
      </c>
      <c r="N389" s="86" t="s">
        <v>667</v>
      </c>
      <c r="O389" s="80">
        <v>3</v>
      </c>
      <c r="P389" s="80">
        <v>4</v>
      </c>
      <c r="Q389" s="80">
        <f t="shared" si="110"/>
        <v>12</v>
      </c>
      <c r="R389" s="80" t="str">
        <f t="shared" si="111"/>
        <v>ALTO</v>
      </c>
      <c r="S389" s="80">
        <v>25</v>
      </c>
      <c r="T389" s="80">
        <f t="shared" si="112"/>
        <v>300</v>
      </c>
      <c r="U389" s="80" t="str">
        <f t="shared" si="113"/>
        <v>II</v>
      </c>
      <c r="V389" s="141" t="s">
        <v>709</v>
      </c>
      <c r="W389" s="80">
        <v>1</v>
      </c>
      <c r="X389" s="111" t="s">
        <v>765</v>
      </c>
      <c r="Y389" s="80" t="s">
        <v>14</v>
      </c>
      <c r="Z389" s="80" t="s">
        <v>548</v>
      </c>
      <c r="AA389" s="80" t="s">
        <v>548</v>
      </c>
      <c r="AB389" s="80" t="s">
        <v>548</v>
      </c>
      <c r="AC389" s="115" t="s">
        <v>746</v>
      </c>
      <c r="AD389" s="80" t="s">
        <v>553</v>
      </c>
    </row>
    <row r="390" spans="2:30" ht="331.5" x14ac:dyDescent="0.25">
      <c r="B390" s="81" t="s">
        <v>318</v>
      </c>
      <c r="C390" s="88" t="s">
        <v>456</v>
      </c>
      <c r="D390" s="88" t="s">
        <v>467</v>
      </c>
      <c r="E390" s="89" t="s">
        <v>468</v>
      </c>
      <c r="F390" s="80" t="s">
        <v>469</v>
      </c>
      <c r="G390" s="98" t="s">
        <v>323</v>
      </c>
      <c r="H390" s="99"/>
      <c r="I390" s="81" t="s">
        <v>330</v>
      </c>
      <c r="J390" s="80" t="s">
        <v>328</v>
      </c>
      <c r="K390" s="80" t="s">
        <v>561</v>
      </c>
      <c r="L390" s="111" t="s">
        <v>558</v>
      </c>
      <c r="M390" s="111" t="s">
        <v>659</v>
      </c>
      <c r="N390" s="111" t="s">
        <v>560</v>
      </c>
      <c r="O390" s="80">
        <v>1</v>
      </c>
      <c r="P390" s="80">
        <v>1</v>
      </c>
      <c r="Q390" s="80">
        <f t="shared" si="110"/>
        <v>1</v>
      </c>
      <c r="R390" s="80" t="str">
        <f>IF(Q390&lt;=4,"BAJO",IF(Q390&lt;=8,"MEDIO",IF(Q390&lt;=20,"ALTO","MUY ALTO")))</f>
        <v>BAJO</v>
      </c>
      <c r="S390" s="80">
        <v>10</v>
      </c>
      <c r="T390" s="80">
        <f>Q390*S390</f>
        <v>10</v>
      </c>
      <c r="U390" s="80" t="str">
        <f>IF(T390&lt;=20,"IV",IF(T390&lt;=120,"III",IF(T390&lt;=500,"II",IF(T390&lt;=4000,"I",FALSE))))</f>
        <v>IV</v>
      </c>
      <c r="V390" s="110" t="s">
        <v>129</v>
      </c>
      <c r="W390" s="80">
        <v>1</v>
      </c>
      <c r="X390" s="80" t="s">
        <v>974</v>
      </c>
      <c r="Y390" s="80" t="s">
        <v>14</v>
      </c>
      <c r="Z390" s="80" t="s">
        <v>548</v>
      </c>
      <c r="AA390" s="80" t="s">
        <v>548</v>
      </c>
      <c r="AB390" s="80" t="s">
        <v>548</v>
      </c>
      <c r="AC390" s="113" t="s">
        <v>562</v>
      </c>
      <c r="AD390" s="80" t="s">
        <v>557</v>
      </c>
    </row>
    <row r="391" spans="2:30" ht="409.5" x14ac:dyDescent="0.25">
      <c r="B391" s="81" t="s">
        <v>383</v>
      </c>
      <c r="C391" s="88" t="s">
        <v>456</v>
      </c>
      <c r="D391" s="88" t="s">
        <v>467</v>
      </c>
      <c r="E391" s="89" t="s">
        <v>468</v>
      </c>
      <c r="F391" s="80" t="s">
        <v>469</v>
      </c>
      <c r="G391" s="98" t="s">
        <v>323</v>
      </c>
      <c r="H391" s="99"/>
      <c r="I391" s="81" t="s">
        <v>334</v>
      </c>
      <c r="J391" s="80" t="s">
        <v>335</v>
      </c>
      <c r="K391" s="153" t="s">
        <v>967</v>
      </c>
      <c r="L391" s="111" t="s">
        <v>572</v>
      </c>
      <c r="M391" s="111" t="s">
        <v>578</v>
      </c>
      <c r="N391" s="111" t="s">
        <v>574</v>
      </c>
      <c r="O391" s="80">
        <v>2</v>
      </c>
      <c r="P391" s="80">
        <v>3</v>
      </c>
      <c r="Q391" s="80">
        <f t="shared" si="110"/>
        <v>6</v>
      </c>
      <c r="R391" s="80" t="str">
        <f t="shared" ref="R391:R395" si="114">IF(Q391&lt;=4,"BAJO",IF(Q391&lt;=8,"MEDIO",IF(Q391&lt;=20,"ALTO","MUY ALTO")))</f>
        <v>MEDIO</v>
      </c>
      <c r="S391" s="80">
        <v>10</v>
      </c>
      <c r="T391" s="80">
        <f t="shared" ref="T391:T395" si="115">Q391*S391</f>
        <v>60</v>
      </c>
      <c r="U391" s="80" t="str">
        <f t="shared" ref="U391:U395" si="116">IF(T391&lt;=20,"IV",IF(T391&lt;=120,"III",IF(T391&lt;=500,"II",IF(T391&lt;=4000,"I",FALSE))))</f>
        <v>III</v>
      </c>
      <c r="V391" s="114" t="s">
        <v>950</v>
      </c>
      <c r="W391" s="80">
        <v>1</v>
      </c>
      <c r="X391" s="80" t="s">
        <v>575</v>
      </c>
      <c r="Y391" s="80" t="s">
        <v>14</v>
      </c>
      <c r="Z391" s="80" t="s">
        <v>548</v>
      </c>
      <c r="AA391" s="80" t="s">
        <v>548</v>
      </c>
      <c r="AB391" s="80" t="s">
        <v>548</v>
      </c>
      <c r="AC391" s="115" t="s">
        <v>576</v>
      </c>
      <c r="AD391" s="80" t="s">
        <v>577</v>
      </c>
    </row>
    <row r="392" spans="2:30" ht="409.5" x14ac:dyDescent="0.25">
      <c r="B392" s="81" t="s">
        <v>383</v>
      </c>
      <c r="C392" s="88" t="s">
        <v>456</v>
      </c>
      <c r="D392" s="88" t="s">
        <v>467</v>
      </c>
      <c r="E392" s="89" t="s">
        <v>468</v>
      </c>
      <c r="F392" s="80" t="s">
        <v>469</v>
      </c>
      <c r="G392" s="98" t="s">
        <v>323</v>
      </c>
      <c r="H392" s="99"/>
      <c r="I392" s="81" t="s">
        <v>336</v>
      </c>
      <c r="J392" s="80" t="s">
        <v>335</v>
      </c>
      <c r="K392" s="153" t="s">
        <v>975</v>
      </c>
      <c r="L392" s="111" t="s">
        <v>572</v>
      </c>
      <c r="M392" s="111" t="s">
        <v>578</v>
      </c>
      <c r="N392" s="111" t="s">
        <v>574</v>
      </c>
      <c r="O392" s="80">
        <v>2</v>
      </c>
      <c r="P392" s="80">
        <v>3</v>
      </c>
      <c r="Q392" s="80">
        <f t="shared" si="110"/>
        <v>6</v>
      </c>
      <c r="R392" s="80" t="str">
        <f t="shared" si="114"/>
        <v>MEDIO</v>
      </c>
      <c r="S392" s="80">
        <v>10</v>
      </c>
      <c r="T392" s="80">
        <f t="shared" si="115"/>
        <v>60</v>
      </c>
      <c r="U392" s="80" t="str">
        <f t="shared" si="116"/>
        <v>III</v>
      </c>
      <c r="V392" s="114" t="s">
        <v>950</v>
      </c>
      <c r="W392" s="80">
        <v>1</v>
      </c>
      <c r="X392" s="80" t="s">
        <v>575</v>
      </c>
      <c r="Y392" s="80" t="s">
        <v>14</v>
      </c>
      <c r="Z392" s="80" t="s">
        <v>548</v>
      </c>
      <c r="AA392" s="80" t="s">
        <v>548</v>
      </c>
      <c r="AB392" s="80" t="s">
        <v>548</v>
      </c>
      <c r="AC392" s="115" t="s">
        <v>576</v>
      </c>
      <c r="AD392" s="80" t="s">
        <v>577</v>
      </c>
    </row>
    <row r="393" spans="2:30" ht="409.5" x14ac:dyDescent="0.25">
      <c r="B393" s="81" t="s">
        <v>383</v>
      </c>
      <c r="C393" s="88" t="s">
        <v>456</v>
      </c>
      <c r="D393" s="88" t="s">
        <v>467</v>
      </c>
      <c r="E393" s="89" t="s">
        <v>468</v>
      </c>
      <c r="F393" s="80" t="s">
        <v>469</v>
      </c>
      <c r="G393" s="98" t="s">
        <v>323</v>
      </c>
      <c r="H393" s="99"/>
      <c r="I393" s="81" t="s">
        <v>338</v>
      </c>
      <c r="J393" s="80" t="s">
        <v>335</v>
      </c>
      <c r="K393" s="153" t="s">
        <v>975</v>
      </c>
      <c r="L393" s="111" t="s">
        <v>572</v>
      </c>
      <c r="M393" s="111" t="s">
        <v>578</v>
      </c>
      <c r="N393" s="111" t="s">
        <v>574</v>
      </c>
      <c r="O393" s="80">
        <v>2</v>
      </c>
      <c r="P393" s="80">
        <v>3</v>
      </c>
      <c r="Q393" s="80">
        <f t="shared" si="110"/>
        <v>6</v>
      </c>
      <c r="R393" s="80" t="str">
        <f t="shared" si="114"/>
        <v>MEDIO</v>
      </c>
      <c r="S393" s="80">
        <v>10</v>
      </c>
      <c r="T393" s="80">
        <f t="shared" si="115"/>
        <v>60</v>
      </c>
      <c r="U393" s="80" t="str">
        <f t="shared" si="116"/>
        <v>III</v>
      </c>
      <c r="V393" s="114" t="s">
        <v>950</v>
      </c>
      <c r="W393" s="80">
        <v>1</v>
      </c>
      <c r="X393" s="80" t="s">
        <v>575</v>
      </c>
      <c r="Y393" s="80" t="s">
        <v>14</v>
      </c>
      <c r="Z393" s="80" t="s">
        <v>548</v>
      </c>
      <c r="AA393" s="80" t="s">
        <v>548</v>
      </c>
      <c r="AB393" s="80" t="s">
        <v>548</v>
      </c>
      <c r="AC393" s="115" t="s">
        <v>576</v>
      </c>
      <c r="AD393" s="80" t="s">
        <v>577</v>
      </c>
    </row>
    <row r="394" spans="2:30" ht="409.5" x14ac:dyDescent="0.25">
      <c r="B394" s="83" t="s">
        <v>318</v>
      </c>
      <c r="C394" s="101" t="s">
        <v>456</v>
      </c>
      <c r="D394" s="101" t="s">
        <v>467</v>
      </c>
      <c r="E394" s="92" t="s">
        <v>468</v>
      </c>
      <c r="F394" s="84" t="s">
        <v>469</v>
      </c>
      <c r="G394" s="102" t="s">
        <v>323</v>
      </c>
      <c r="H394" s="103"/>
      <c r="I394" s="83" t="s">
        <v>339</v>
      </c>
      <c r="J394" s="84" t="s">
        <v>340</v>
      </c>
      <c r="K394" s="153" t="s">
        <v>964</v>
      </c>
      <c r="L394" s="117" t="s">
        <v>678</v>
      </c>
      <c r="M394" s="117" t="s">
        <v>725</v>
      </c>
      <c r="N394" s="117" t="s">
        <v>749</v>
      </c>
      <c r="O394" s="84">
        <v>2</v>
      </c>
      <c r="P394" s="84">
        <v>3</v>
      </c>
      <c r="Q394" s="84">
        <f t="shared" si="110"/>
        <v>6</v>
      </c>
      <c r="R394" s="84" t="str">
        <f t="shared" si="114"/>
        <v>MEDIO</v>
      </c>
      <c r="S394" s="84">
        <v>10</v>
      </c>
      <c r="T394" s="84">
        <f t="shared" si="115"/>
        <v>60</v>
      </c>
      <c r="U394" s="84" t="str">
        <f t="shared" si="116"/>
        <v>III</v>
      </c>
      <c r="V394" s="114" t="s">
        <v>950</v>
      </c>
      <c r="W394" s="84">
        <v>1</v>
      </c>
      <c r="X394" s="84" t="s">
        <v>582</v>
      </c>
      <c r="Y394" s="84" t="s">
        <v>14</v>
      </c>
      <c r="Z394" s="84" t="s">
        <v>548</v>
      </c>
      <c r="AA394" s="84" t="s">
        <v>548</v>
      </c>
      <c r="AB394" s="84" t="s">
        <v>583</v>
      </c>
      <c r="AC394" s="118" t="s">
        <v>750</v>
      </c>
      <c r="AD394" s="84" t="s">
        <v>577</v>
      </c>
    </row>
    <row r="395" spans="2:30" ht="409.5" x14ac:dyDescent="0.25">
      <c r="B395" s="83" t="s">
        <v>318</v>
      </c>
      <c r="C395" s="101" t="s">
        <v>456</v>
      </c>
      <c r="D395" s="101" t="s">
        <v>467</v>
      </c>
      <c r="E395" s="92" t="s">
        <v>468</v>
      </c>
      <c r="F395" s="84" t="s">
        <v>469</v>
      </c>
      <c r="G395" s="102" t="s">
        <v>323</v>
      </c>
      <c r="H395" s="103"/>
      <c r="I395" s="83" t="s">
        <v>389</v>
      </c>
      <c r="J395" s="84" t="s">
        <v>340</v>
      </c>
      <c r="K395" s="117" t="s">
        <v>965</v>
      </c>
      <c r="L395" s="117" t="s">
        <v>579</v>
      </c>
      <c r="M395" s="117" t="s">
        <v>661</v>
      </c>
      <c r="N395" s="117" t="s">
        <v>662</v>
      </c>
      <c r="O395" s="84">
        <v>2</v>
      </c>
      <c r="P395" s="84">
        <v>2</v>
      </c>
      <c r="Q395" s="84">
        <f t="shared" si="110"/>
        <v>4</v>
      </c>
      <c r="R395" s="84" t="str">
        <f t="shared" si="114"/>
        <v>BAJO</v>
      </c>
      <c r="S395" s="84">
        <v>10</v>
      </c>
      <c r="T395" s="84">
        <f t="shared" si="115"/>
        <v>40</v>
      </c>
      <c r="U395" s="84" t="str">
        <f t="shared" si="116"/>
        <v>III</v>
      </c>
      <c r="V395" s="114" t="s">
        <v>950</v>
      </c>
      <c r="W395" s="84">
        <v>1</v>
      </c>
      <c r="X395" s="84" t="s">
        <v>588</v>
      </c>
      <c r="Y395" s="84" t="s">
        <v>14</v>
      </c>
      <c r="Z395" s="84" t="s">
        <v>548</v>
      </c>
      <c r="AA395" s="84" t="s">
        <v>548</v>
      </c>
      <c r="AB395" s="84" t="s">
        <v>583</v>
      </c>
      <c r="AC395" s="118" t="s">
        <v>589</v>
      </c>
      <c r="AD395" s="84" t="s">
        <v>577</v>
      </c>
    </row>
    <row r="396" spans="2:30" ht="409.5" x14ac:dyDescent="0.25">
      <c r="B396" s="83" t="s">
        <v>318</v>
      </c>
      <c r="C396" s="101" t="s">
        <v>456</v>
      </c>
      <c r="D396" s="101" t="s">
        <v>467</v>
      </c>
      <c r="E396" s="92" t="s">
        <v>468</v>
      </c>
      <c r="F396" s="84" t="s">
        <v>469</v>
      </c>
      <c r="G396" s="102" t="s">
        <v>323</v>
      </c>
      <c r="H396" s="103"/>
      <c r="I396" s="83" t="s">
        <v>462</v>
      </c>
      <c r="J396" s="84" t="s">
        <v>343</v>
      </c>
      <c r="K396" s="153" t="s">
        <v>977</v>
      </c>
      <c r="L396" s="117" t="s">
        <v>548</v>
      </c>
      <c r="M396" s="117" t="s">
        <v>711</v>
      </c>
      <c r="N396" s="117" t="s">
        <v>768</v>
      </c>
      <c r="O396" s="84">
        <v>1</v>
      </c>
      <c r="P396" s="84">
        <v>3</v>
      </c>
      <c r="Q396" s="84">
        <f>O396*P396</f>
        <v>3</v>
      </c>
      <c r="R396" s="84" t="str">
        <f>IF(Q396&lt;=4,"BAJO",IF(Q396&lt;=8,"MEDIO",IF(Q396&lt;=20,"ALTO","MUY ALTO")))</f>
        <v>BAJO</v>
      </c>
      <c r="S396" s="84">
        <v>10</v>
      </c>
      <c r="T396" s="84">
        <f>Q396*S396</f>
        <v>30</v>
      </c>
      <c r="U396" s="84" t="str">
        <f>IF(T396&lt;=20,"IV",IF(T396&lt;=120,"III",IF(T396&lt;=500,"II",IF(T396&lt;=4000,"I",FALSE))))</f>
        <v>III</v>
      </c>
      <c r="V396" s="114" t="s">
        <v>950</v>
      </c>
      <c r="W396" s="84">
        <v>1</v>
      </c>
      <c r="X396" s="84" t="s">
        <v>978</v>
      </c>
      <c r="Y396" s="84" t="s">
        <v>14</v>
      </c>
      <c r="Z396" s="84" t="s">
        <v>592</v>
      </c>
      <c r="AA396" s="84" t="s">
        <v>593</v>
      </c>
      <c r="AB396" s="84" t="s">
        <v>548</v>
      </c>
      <c r="AC396" s="118" t="s">
        <v>769</v>
      </c>
      <c r="AD396" s="84" t="s">
        <v>770</v>
      </c>
    </row>
    <row r="397" spans="2:30" ht="409.5" x14ac:dyDescent="0.25">
      <c r="B397" s="83" t="s">
        <v>318</v>
      </c>
      <c r="C397" s="101" t="s">
        <v>456</v>
      </c>
      <c r="D397" s="101" t="s">
        <v>467</v>
      </c>
      <c r="E397" s="92" t="s">
        <v>468</v>
      </c>
      <c r="F397" s="84" t="s">
        <v>469</v>
      </c>
      <c r="G397" s="102" t="s">
        <v>323</v>
      </c>
      <c r="H397" s="103"/>
      <c r="I397" s="83" t="s">
        <v>344</v>
      </c>
      <c r="J397" s="84" t="s">
        <v>343</v>
      </c>
      <c r="K397" s="154" t="s">
        <v>969</v>
      </c>
      <c r="L397" s="121" t="s">
        <v>716</v>
      </c>
      <c r="M397" s="121" t="s">
        <v>597</v>
      </c>
      <c r="N397" s="121" t="s">
        <v>717</v>
      </c>
      <c r="O397" s="84">
        <v>1</v>
      </c>
      <c r="P397" s="84">
        <v>2</v>
      </c>
      <c r="Q397" s="84">
        <f>O397*P397</f>
        <v>2</v>
      </c>
      <c r="R397" s="84" t="str">
        <f>IF(Q397&lt;=4,"BAJO",IF(Q397&lt;=8,"MEDIO",IF(Q397&lt;=20,"ALTO","MUY ALTO")))</f>
        <v>BAJO</v>
      </c>
      <c r="S397" s="84">
        <v>25</v>
      </c>
      <c r="T397" s="84">
        <f>Q397*S397</f>
        <v>50</v>
      </c>
      <c r="U397" s="84" t="str">
        <f>IF(T397&lt;=20,"IV",IF(T397&lt;=120,"III",IF(T397&lt;=500,"II",IF(T397&lt;=4000,"I",FALSE))))</f>
        <v>III</v>
      </c>
      <c r="V397" s="114" t="s">
        <v>950</v>
      </c>
      <c r="W397" s="84">
        <v>1</v>
      </c>
      <c r="X397" s="84" t="s">
        <v>599</v>
      </c>
      <c r="Y397" s="84" t="s">
        <v>14</v>
      </c>
      <c r="Z397" s="84" t="s">
        <v>600</v>
      </c>
      <c r="AA397" s="84" t="s">
        <v>601</v>
      </c>
      <c r="AB397" s="84" t="s">
        <v>602</v>
      </c>
      <c r="AC397" s="118" t="s">
        <v>694</v>
      </c>
      <c r="AD397" s="84" t="s">
        <v>557</v>
      </c>
    </row>
    <row r="398" spans="2:30" ht="409.5" x14ac:dyDescent="0.25">
      <c r="B398" s="83" t="s">
        <v>318</v>
      </c>
      <c r="C398" s="101" t="s">
        <v>456</v>
      </c>
      <c r="D398" s="101" t="s">
        <v>467</v>
      </c>
      <c r="E398" s="92" t="s">
        <v>468</v>
      </c>
      <c r="F398" s="84" t="s">
        <v>469</v>
      </c>
      <c r="G398" s="102" t="s">
        <v>323</v>
      </c>
      <c r="H398" s="103"/>
      <c r="I398" s="83" t="s">
        <v>348</v>
      </c>
      <c r="J398" s="84" t="s">
        <v>343</v>
      </c>
      <c r="K398" s="153" t="s">
        <v>972</v>
      </c>
      <c r="L398" s="117" t="s">
        <v>620</v>
      </c>
      <c r="M398" s="117" t="s">
        <v>621</v>
      </c>
      <c r="N398" s="117" t="s">
        <v>622</v>
      </c>
      <c r="O398" s="84">
        <v>1</v>
      </c>
      <c r="P398" s="84">
        <v>2</v>
      </c>
      <c r="Q398" s="84">
        <v>6</v>
      </c>
      <c r="R398" s="84" t="str">
        <f t="shared" ref="R398:R416" si="117">IF(Q398&lt;=4,"BAJO",IF(Q398&lt;=8,"MEDIO",IF(Q398&lt;=20,"ALTO","MUY ALTO")))</f>
        <v>MEDIO</v>
      </c>
      <c r="S398" s="84">
        <v>10</v>
      </c>
      <c r="T398" s="84">
        <f t="shared" ref="T398:T416" si="118">Q398*S398</f>
        <v>60</v>
      </c>
      <c r="U398" s="84" t="str">
        <f t="shared" ref="U398:U416" si="119">IF(T398&lt;=20,"IV",IF(T398&lt;=120,"III",IF(T398&lt;=500,"II",IF(T398&lt;=4000,"I",FALSE))))</f>
        <v>III</v>
      </c>
      <c r="V398" s="114" t="s">
        <v>950</v>
      </c>
      <c r="W398" s="84">
        <v>1</v>
      </c>
      <c r="X398" s="84" t="s">
        <v>607</v>
      </c>
      <c r="Y398" s="84" t="s">
        <v>14</v>
      </c>
      <c r="Z398" s="84" t="s">
        <v>548</v>
      </c>
      <c r="AA398" s="84" t="s">
        <v>548</v>
      </c>
      <c r="AB398" s="84" t="s">
        <v>548</v>
      </c>
      <c r="AC398" s="118" t="s">
        <v>623</v>
      </c>
      <c r="AD398" s="84" t="s">
        <v>557</v>
      </c>
    </row>
    <row r="399" spans="2:30" ht="409.5" x14ac:dyDescent="0.25">
      <c r="B399" s="83" t="s">
        <v>318</v>
      </c>
      <c r="C399" s="101" t="s">
        <v>456</v>
      </c>
      <c r="D399" s="101" t="s">
        <v>467</v>
      </c>
      <c r="E399" s="92" t="s">
        <v>468</v>
      </c>
      <c r="F399" s="84" t="s">
        <v>469</v>
      </c>
      <c r="G399" s="102" t="s">
        <v>323</v>
      </c>
      <c r="H399" s="103"/>
      <c r="I399" s="83" t="s">
        <v>349</v>
      </c>
      <c r="J399" s="84" t="s">
        <v>343</v>
      </c>
      <c r="K399" s="153" t="s">
        <v>989</v>
      </c>
      <c r="L399" s="117" t="s">
        <v>637</v>
      </c>
      <c r="M399" s="117" t="s">
        <v>626</v>
      </c>
      <c r="N399" s="117" t="s">
        <v>627</v>
      </c>
      <c r="O399" s="84">
        <v>1</v>
      </c>
      <c r="P399" s="84">
        <v>1</v>
      </c>
      <c r="Q399" s="84">
        <f>O399*P399</f>
        <v>1</v>
      </c>
      <c r="R399" s="84" t="str">
        <f t="shared" si="117"/>
        <v>BAJO</v>
      </c>
      <c r="S399" s="84">
        <v>10</v>
      </c>
      <c r="T399" s="84">
        <f t="shared" si="118"/>
        <v>10</v>
      </c>
      <c r="U399" s="84" t="str">
        <f t="shared" si="119"/>
        <v>IV</v>
      </c>
      <c r="V399" s="119" t="str">
        <f t="shared" ref="V399:V400" si="120">IF(U399="IV","Aceptable",IF(U399="III","Aceptable con control existente",IF(U399="II","Aceptable con control especifico", IF(U399="I","No Aceptable",FALSE))))</f>
        <v>Aceptable</v>
      </c>
      <c r="W399" s="84">
        <v>1</v>
      </c>
      <c r="X399" s="84" t="s">
        <v>628</v>
      </c>
      <c r="Y399" s="84" t="s">
        <v>14</v>
      </c>
      <c r="Z399" s="84" t="s">
        <v>548</v>
      </c>
      <c r="AA399" s="84" t="s">
        <v>548</v>
      </c>
      <c r="AB399" s="84" t="s">
        <v>548</v>
      </c>
      <c r="AC399" s="118" t="s">
        <v>629</v>
      </c>
      <c r="AD399" s="84" t="s">
        <v>630</v>
      </c>
    </row>
    <row r="400" spans="2:30" ht="409.5" x14ac:dyDescent="0.25">
      <c r="B400" s="83" t="s">
        <v>318</v>
      </c>
      <c r="C400" s="101" t="s">
        <v>456</v>
      </c>
      <c r="D400" s="101" t="s">
        <v>467</v>
      </c>
      <c r="E400" s="92" t="s">
        <v>468</v>
      </c>
      <c r="F400" s="84" t="s">
        <v>469</v>
      </c>
      <c r="G400" s="102" t="s">
        <v>323</v>
      </c>
      <c r="H400" s="103"/>
      <c r="I400" s="83" t="s">
        <v>363</v>
      </c>
      <c r="J400" s="84" t="s">
        <v>343</v>
      </c>
      <c r="K400" s="155" t="s">
        <v>966</v>
      </c>
      <c r="L400" s="117" t="s">
        <v>631</v>
      </c>
      <c r="M400" s="117" t="s">
        <v>632</v>
      </c>
      <c r="N400" s="117" t="s">
        <v>633</v>
      </c>
      <c r="O400" s="84">
        <v>1</v>
      </c>
      <c r="P400" s="84">
        <v>2</v>
      </c>
      <c r="Q400" s="84">
        <f>O400*P400</f>
        <v>2</v>
      </c>
      <c r="R400" s="84" t="str">
        <f t="shared" si="117"/>
        <v>BAJO</v>
      </c>
      <c r="S400" s="84">
        <v>100</v>
      </c>
      <c r="T400" s="84">
        <f t="shared" si="118"/>
        <v>200</v>
      </c>
      <c r="U400" s="84" t="str">
        <f t="shared" si="119"/>
        <v>II</v>
      </c>
      <c r="V400" s="119" t="str">
        <f t="shared" si="120"/>
        <v>Aceptable con control especifico</v>
      </c>
      <c r="W400" s="84">
        <v>1</v>
      </c>
      <c r="X400" s="84" t="s">
        <v>634</v>
      </c>
      <c r="Y400" s="84" t="s">
        <v>14</v>
      </c>
      <c r="Z400" s="84" t="s">
        <v>548</v>
      </c>
      <c r="AA400" s="84" t="s">
        <v>548</v>
      </c>
      <c r="AB400" s="84" t="s">
        <v>548</v>
      </c>
      <c r="AC400" s="122" t="s">
        <v>690</v>
      </c>
      <c r="AD400" s="84" t="s">
        <v>666</v>
      </c>
    </row>
    <row r="401" spans="2:30" ht="409.5" x14ac:dyDescent="0.25">
      <c r="B401" s="83" t="s">
        <v>318</v>
      </c>
      <c r="C401" s="101" t="s">
        <v>456</v>
      </c>
      <c r="D401" s="101" t="s">
        <v>467</v>
      </c>
      <c r="E401" s="92" t="s">
        <v>468</v>
      </c>
      <c r="F401" s="84" t="s">
        <v>469</v>
      </c>
      <c r="G401" s="102" t="s">
        <v>323</v>
      </c>
      <c r="H401" s="103"/>
      <c r="I401" s="83" t="s">
        <v>364</v>
      </c>
      <c r="J401" s="84" t="s">
        <v>343</v>
      </c>
      <c r="K401" s="153" t="s">
        <v>981</v>
      </c>
      <c r="L401" s="117" t="s">
        <v>670</v>
      </c>
      <c r="M401" s="117" t="s">
        <v>638</v>
      </c>
      <c r="N401" s="117" t="s">
        <v>639</v>
      </c>
      <c r="O401" s="84">
        <v>2</v>
      </c>
      <c r="P401" s="84">
        <v>3</v>
      </c>
      <c r="Q401" s="84">
        <f t="shared" ref="Q401:Q407" si="121">O401*P401</f>
        <v>6</v>
      </c>
      <c r="R401" s="84" t="str">
        <f t="shared" si="117"/>
        <v>MEDIO</v>
      </c>
      <c r="S401" s="84">
        <v>10</v>
      </c>
      <c r="T401" s="84">
        <f t="shared" si="118"/>
        <v>60</v>
      </c>
      <c r="U401" s="84" t="str">
        <f t="shared" si="119"/>
        <v>III</v>
      </c>
      <c r="V401" s="114" t="s">
        <v>950</v>
      </c>
      <c r="W401" s="84">
        <v>1</v>
      </c>
      <c r="X401" s="84" t="s">
        <v>634</v>
      </c>
      <c r="Y401" s="84" t="s">
        <v>14</v>
      </c>
      <c r="Z401" s="84" t="s">
        <v>548</v>
      </c>
      <c r="AA401" s="84" t="s">
        <v>548</v>
      </c>
      <c r="AB401" s="84" t="s">
        <v>548</v>
      </c>
      <c r="AC401" s="118" t="s">
        <v>640</v>
      </c>
      <c r="AD401" s="84" t="s">
        <v>641</v>
      </c>
    </row>
    <row r="402" spans="2:30" ht="409.5" x14ac:dyDescent="0.25">
      <c r="B402" s="81" t="s">
        <v>318</v>
      </c>
      <c r="C402" s="88" t="s">
        <v>456</v>
      </c>
      <c r="D402" s="88" t="s">
        <v>467</v>
      </c>
      <c r="E402" s="89" t="s">
        <v>468</v>
      </c>
      <c r="F402" s="80" t="s">
        <v>469</v>
      </c>
      <c r="G402" s="98" t="s">
        <v>323</v>
      </c>
      <c r="H402" s="99"/>
      <c r="I402" s="81" t="s">
        <v>352</v>
      </c>
      <c r="J402" s="80" t="s">
        <v>353</v>
      </c>
      <c r="K402" s="156" t="s">
        <v>979</v>
      </c>
      <c r="L402" s="111" t="s">
        <v>642</v>
      </c>
      <c r="M402" s="111" t="s">
        <v>643</v>
      </c>
      <c r="N402" s="111" t="s">
        <v>644</v>
      </c>
      <c r="O402" s="80">
        <v>2</v>
      </c>
      <c r="P402" s="80">
        <v>3</v>
      </c>
      <c r="Q402" s="80">
        <f t="shared" si="121"/>
        <v>6</v>
      </c>
      <c r="R402" s="80" t="str">
        <f t="shared" si="117"/>
        <v>MEDIO</v>
      </c>
      <c r="S402" s="80">
        <v>10</v>
      </c>
      <c r="T402" s="80">
        <f t="shared" si="118"/>
        <v>60</v>
      </c>
      <c r="U402" s="80" t="str">
        <f t="shared" si="119"/>
        <v>III</v>
      </c>
      <c r="V402" s="114" t="s">
        <v>950</v>
      </c>
      <c r="W402" s="80">
        <v>1</v>
      </c>
      <c r="X402" s="80" t="s">
        <v>645</v>
      </c>
      <c r="Y402" s="80" t="s">
        <v>14</v>
      </c>
      <c r="Z402" s="80" t="s">
        <v>548</v>
      </c>
      <c r="AA402" s="80" t="s">
        <v>548</v>
      </c>
      <c r="AB402" s="80" t="s">
        <v>548</v>
      </c>
      <c r="AC402" s="123" t="s">
        <v>646</v>
      </c>
      <c r="AD402" s="111" t="s">
        <v>647</v>
      </c>
    </row>
    <row r="403" spans="2:30" ht="409.5" x14ac:dyDescent="0.25">
      <c r="B403" s="81" t="s">
        <v>318</v>
      </c>
      <c r="C403" s="88" t="s">
        <v>456</v>
      </c>
      <c r="D403" s="88" t="s">
        <v>467</v>
      </c>
      <c r="E403" s="89" t="s">
        <v>468</v>
      </c>
      <c r="F403" s="80" t="s">
        <v>469</v>
      </c>
      <c r="G403" s="98" t="s">
        <v>323</v>
      </c>
      <c r="H403" s="99"/>
      <c r="I403" s="81" t="s">
        <v>354</v>
      </c>
      <c r="J403" s="80" t="s">
        <v>353</v>
      </c>
      <c r="K403" s="153" t="s">
        <v>987</v>
      </c>
      <c r="L403" s="111" t="s">
        <v>648</v>
      </c>
      <c r="M403" s="111" t="s">
        <v>643</v>
      </c>
      <c r="N403" s="111" t="s">
        <v>644</v>
      </c>
      <c r="O403" s="80">
        <v>2</v>
      </c>
      <c r="P403" s="80">
        <v>1</v>
      </c>
      <c r="Q403" s="80">
        <f>O403*P403</f>
        <v>2</v>
      </c>
      <c r="R403" s="80" t="str">
        <f t="shared" si="117"/>
        <v>BAJO</v>
      </c>
      <c r="S403" s="80">
        <v>25</v>
      </c>
      <c r="T403" s="80">
        <f t="shared" si="118"/>
        <v>50</v>
      </c>
      <c r="U403" s="80" t="str">
        <f t="shared" si="119"/>
        <v>III</v>
      </c>
      <c r="V403" s="114" t="s">
        <v>950</v>
      </c>
      <c r="W403" s="80">
        <v>1</v>
      </c>
      <c r="X403" s="80" t="s">
        <v>645</v>
      </c>
      <c r="Y403" s="80" t="s">
        <v>14</v>
      </c>
      <c r="Z403" s="80" t="s">
        <v>548</v>
      </c>
      <c r="AA403" s="80" t="s">
        <v>548</v>
      </c>
      <c r="AB403" s="80" t="s">
        <v>548</v>
      </c>
      <c r="AC403" s="123" t="s">
        <v>649</v>
      </c>
      <c r="AD403" s="111" t="s">
        <v>647</v>
      </c>
    </row>
    <row r="404" spans="2:30" ht="409.5" x14ac:dyDescent="0.25">
      <c r="B404" s="81" t="s">
        <v>318</v>
      </c>
      <c r="C404" s="88" t="s">
        <v>456</v>
      </c>
      <c r="D404" s="88" t="s">
        <v>467</v>
      </c>
      <c r="E404" s="89" t="s">
        <v>468</v>
      </c>
      <c r="F404" s="80" t="s">
        <v>469</v>
      </c>
      <c r="G404" s="98" t="s">
        <v>323</v>
      </c>
      <c r="H404" s="99"/>
      <c r="I404" s="81" t="s">
        <v>355</v>
      </c>
      <c r="J404" s="80" t="s">
        <v>353</v>
      </c>
      <c r="K404" s="2" t="s">
        <v>987</v>
      </c>
      <c r="L404" s="111" t="s">
        <v>650</v>
      </c>
      <c r="M404" s="111" t="s">
        <v>643</v>
      </c>
      <c r="N404" s="111" t="s">
        <v>644</v>
      </c>
      <c r="O404" s="80">
        <v>2</v>
      </c>
      <c r="P404" s="80">
        <v>1</v>
      </c>
      <c r="Q404" s="80">
        <f>O404*P404</f>
        <v>2</v>
      </c>
      <c r="R404" s="80" t="str">
        <f t="shared" si="117"/>
        <v>BAJO</v>
      </c>
      <c r="S404" s="80">
        <v>25</v>
      </c>
      <c r="T404" s="80">
        <f t="shared" si="118"/>
        <v>50</v>
      </c>
      <c r="U404" s="80" t="str">
        <f t="shared" si="119"/>
        <v>III</v>
      </c>
      <c r="V404" s="114" t="s">
        <v>950</v>
      </c>
      <c r="W404" s="80">
        <v>1</v>
      </c>
      <c r="X404" s="80" t="s">
        <v>645</v>
      </c>
      <c r="Y404" s="80" t="s">
        <v>14</v>
      </c>
      <c r="Z404" s="80" t="s">
        <v>548</v>
      </c>
      <c r="AA404" s="80" t="s">
        <v>548</v>
      </c>
      <c r="AB404" s="80" t="s">
        <v>548</v>
      </c>
      <c r="AC404" s="124" t="s">
        <v>651</v>
      </c>
      <c r="AD404" s="111" t="s">
        <v>647</v>
      </c>
    </row>
    <row r="405" spans="2:30" ht="409.5" x14ac:dyDescent="0.25">
      <c r="B405" s="81" t="s">
        <v>375</v>
      </c>
      <c r="C405" s="88" t="s">
        <v>470</v>
      </c>
      <c r="D405" s="88" t="s">
        <v>471</v>
      </c>
      <c r="E405" s="89" t="s">
        <v>472</v>
      </c>
      <c r="F405" s="89" t="s">
        <v>473</v>
      </c>
      <c r="G405" s="98" t="s">
        <v>323</v>
      </c>
      <c r="H405" s="99"/>
      <c r="I405" s="88" t="s">
        <v>324</v>
      </c>
      <c r="J405" s="89" t="s">
        <v>325</v>
      </c>
      <c r="K405" s="117" t="s">
        <v>963</v>
      </c>
      <c r="L405" s="86" t="s">
        <v>548</v>
      </c>
      <c r="M405" s="86" t="s">
        <v>549</v>
      </c>
      <c r="N405" s="86" t="s">
        <v>667</v>
      </c>
      <c r="O405" s="80">
        <v>1</v>
      </c>
      <c r="P405" s="80">
        <v>1</v>
      </c>
      <c r="Q405" s="80">
        <f t="shared" ref="Q405" si="122">O405*P405</f>
        <v>1</v>
      </c>
      <c r="R405" s="80" t="str">
        <f t="shared" si="117"/>
        <v>BAJO</v>
      </c>
      <c r="S405" s="80">
        <v>10</v>
      </c>
      <c r="T405" s="80">
        <f t="shared" si="118"/>
        <v>10</v>
      </c>
      <c r="U405" s="80" t="str">
        <f t="shared" si="119"/>
        <v>IV</v>
      </c>
      <c r="V405" s="110" t="s">
        <v>129</v>
      </c>
      <c r="W405" s="80">
        <v>10</v>
      </c>
      <c r="X405" s="111" t="s">
        <v>655</v>
      </c>
      <c r="Y405" s="80" t="s">
        <v>14</v>
      </c>
      <c r="Z405" s="80" t="s">
        <v>548</v>
      </c>
      <c r="AA405" s="80" t="s">
        <v>548</v>
      </c>
      <c r="AB405" s="80" t="s">
        <v>548</v>
      </c>
      <c r="AC405" s="115" t="s">
        <v>746</v>
      </c>
      <c r="AD405" s="80" t="s">
        <v>553</v>
      </c>
    </row>
    <row r="406" spans="2:30" ht="409.5" x14ac:dyDescent="0.25">
      <c r="B406" s="81" t="s">
        <v>375</v>
      </c>
      <c r="C406" s="88" t="s">
        <v>470</v>
      </c>
      <c r="D406" s="88" t="s">
        <v>471</v>
      </c>
      <c r="E406" s="89" t="s">
        <v>472</v>
      </c>
      <c r="F406" s="89" t="s">
        <v>473</v>
      </c>
      <c r="G406" s="98" t="s">
        <v>323</v>
      </c>
      <c r="H406" s="99"/>
      <c r="I406" s="81" t="s">
        <v>361</v>
      </c>
      <c r="J406" s="80" t="s">
        <v>328</v>
      </c>
      <c r="K406" s="153" t="s">
        <v>984</v>
      </c>
      <c r="L406" s="79" t="s">
        <v>548</v>
      </c>
      <c r="M406" s="79" t="s">
        <v>548</v>
      </c>
      <c r="N406" s="111" t="s">
        <v>747</v>
      </c>
      <c r="O406" s="80">
        <v>1</v>
      </c>
      <c r="P406" s="80">
        <v>1</v>
      </c>
      <c r="Q406" s="80">
        <f t="shared" si="121"/>
        <v>1</v>
      </c>
      <c r="R406" s="80" t="str">
        <f t="shared" si="117"/>
        <v>BAJO</v>
      </c>
      <c r="S406" s="80">
        <v>10</v>
      </c>
      <c r="T406" s="80">
        <f t="shared" si="118"/>
        <v>10</v>
      </c>
      <c r="U406" s="80" t="str">
        <f t="shared" si="119"/>
        <v>IV</v>
      </c>
      <c r="V406" s="110" t="s">
        <v>129</v>
      </c>
      <c r="W406" s="80">
        <v>10</v>
      </c>
      <c r="X406" s="111" t="s">
        <v>657</v>
      </c>
      <c r="Y406" s="80" t="s">
        <v>14</v>
      </c>
      <c r="Z406" s="80" t="s">
        <v>548</v>
      </c>
      <c r="AA406" s="80" t="s">
        <v>548</v>
      </c>
      <c r="AB406" s="80" t="s">
        <v>548</v>
      </c>
      <c r="AC406" s="112" t="s">
        <v>556</v>
      </c>
      <c r="AD406" s="80" t="s">
        <v>658</v>
      </c>
    </row>
    <row r="407" spans="2:30" ht="409.5" x14ac:dyDescent="0.25">
      <c r="B407" s="81" t="s">
        <v>375</v>
      </c>
      <c r="C407" s="88" t="s">
        <v>470</v>
      </c>
      <c r="D407" s="88" t="s">
        <v>471</v>
      </c>
      <c r="E407" s="89" t="s">
        <v>472</v>
      </c>
      <c r="F407" s="89" t="s">
        <v>473</v>
      </c>
      <c r="G407" s="98" t="s">
        <v>323</v>
      </c>
      <c r="H407" s="99"/>
      <c r="I407" s="81" t="s">
        <v>330</v>
      </c>
      <c r="J407" s="80" t="s">
        <v>328</v>
      </c>
      <c r="K407" s="80" t="s">
        <v>561</v>
      </c>
      <c r="L407" s="111" t="s">
        <v>558</v>
      </c>
      <c r="M407" s="111" t="s">
        <v>659</v>
      </c>
      <c r="N407" s="111" t="s">
        <v>560</v>
      </c>
      <c r="O407" s="80">
        <v>1</v>
      </c>
      <c r="P407" s="80">
        <v>1</v>
      </c>
      <c r="Q407" s="80">
        <f t="shared" si="121"/>
        <v>1</v>
      </c>
      <c r="R407" s="80" t="str">
        <f t="shared" si="117"/>
        <v>BAJO</v>
      </c>
      <c r="S407" s="80">
        <v>10</v>
      </c>
      <c r="T407" s="80">
        <f t="shared" si="118"/>
        <v>10</v>
      </c>
      <c r="U407" s="80" t="str">
        <f t="shared" si="119"/>
        <v>IV</v>
      </c>
      <c r="V407" s="110" t="s">
        <v>129</v>
      </c>
      <c r="W407" s="80">
        <v>10</v>
      </c>
      <c r="X407" s="80" t="s">
        <v>974</v>
      </c>
      <c r="Y407" s="80" t="s">
        <v>14</v>
      </c>
      <c r="Z407" s="80" t="s">
        <v>548</v>
      </c>
      <c r="AA407" s="80" t="s">
        <v>548</v>
      </c>
      <c r="AB407" s="80" t="s">
        <v>548</v>
      </c>
      <c r="AC407" s="113" t="s">
        <v>562</v>
      </c>
      <c r="AD407" s="80" t="s">
        <v>557</v>
      </c>
    </row>
    <row r="408" spans="2:30" ht="409.5" x14ac:dyDescent="0.25">
      <c r="B408" s="81" t="s">
        <v>375</v>
      </c>
      <c r="C408" s="88" t="s">
        <v>470</v>
      </c>
      <c r="D408" s="88" t="s">
        <v>471</v>
      </c>
      <c r="E408" s="89" t="s">
        <v>472</v>
      </c>
      <c r="F408" s="89" t="s">
        <v>473</v>
      </c>
      <c r="G408" s="98" t="s">
        <v>323</v>
      </c>
      <c r="H408" s="99"/>
      <c r="I408" s="81" t="s">
        <v>332</v>
      </c>
      <c r="J408" s="80" t="s">
        <v>328</v>
      </c>
      <c r="K408" s="153" t="s">
        <v>985</v>
      </c>
      <c r="L408" s="111" t="s">
        <v>548</v>
      </c>
      <c r="M408" s="111" t="s">
        <v>692</v>
      </c>
      <c r="N408" s="111" t="s">
        <v>686</v>
      </c>
      <c r="O408" s="80">
        <v>1</v>
      </c>
      <c r="P408" s="80">
        <v>2</v>
      </c>
      <c r="Q408" s="80">
        <v>6</v>
      </c>
      <c r="R408" s="80" t="str">
        <f t="shared" si="117"/>
        <v>MEDIO</v>
      </c>
      <c r="S408" s="80">
        <v>10</v>
      </c>
      <c r="T408" s="80">
        <f t="shared" si="118"/>
        <v>60</v>
      </c>
      <c r="U408" s="80" t="str">
        <f t="shared" si="119"/>
        <v>III</v>
      </c>
      <c r="V408" s="114" t="s">
        <v>950</v>
      </c>
      <c r="W408" s="80">
        <v>10</v>
      </c>
      <c r="X408" s="80" t="s">
        <v>566</v>
      </c>
      <c r="Y408" s="80" t="s">
        <v>14</v>
      </c>
      <c r="Z408" s="80" t="s">
        <v>548</v>
      </c>
      <c r="AA408" s="80" t="s">
        <v>548</v>
      </c>
      <c r="AB408" s="80" t="s">
        <v>548</v>
      </c>
      <c r="AC408" s="115" t="s">
        <v>696</v>
      </c>
      <c r="AD408" s="80" t="s">
        <v>557</v>
      </c>
    </row>
    <row r="409" spans="2:30" ht="409.5" x14ac:dyDescent="0.25">
      <c r="B409" s="81" t="s">
        <v>375</v>
      </c>
      <c r="C409" s="88" t="s">
        <v>470</v>
      </c>
      <c r="D409" s="88" t="s">
        <v>471</v>
      </c>
      <c r="E409" s="89" t="s">
        <v>472</v>
      </c>
      <c r="F409" s="89" t="s">
        <v>473</v>
      </c>
      <c r="G409" s="98" t="s">
        <v>323</v>
      </c>
      <c r="H409" s="99"/>
      <c r="I409" s="81" t="s">
        <v>333</v>
      </c>
      <c r="J409" s="80" t="s">
        <v>328</v>
      </c>
      <c r="K409" s="117" t="s">
        <v>982</v>
      </c>
      <c r="L409" s="111" t="s">
        <v>568</v>
      </c>
      <c r="M409" s="111" t="s">
        <v>569</v>
      </c>
      <c r="N409" s="111" t="s">
        <v>570</v>
      </c>
      <c r="O409" s="80">
        <v>1</v>
      </c>
      <c r="P409" s="80">
        <v>2</v>
      </c>
      <c r="Q409" s="80">
        <v>6</v>
      </c>
      <c r="R409" s="80" t="str">
        <f t="shared" si="117"/>
        <v>MEDIO</v>
      </c>
      <c r="S409" s="80">
        <v>10</v>
      </c>
      <c r="T409" s="80">
        <f t="shared" si="118"/>
        <v>60</v>
      </c>
      <c r="U409" s="80" t="str">
        <f t="shared" si="119"/>
        <v>III</v>
      </c>
      <c r="V409" s="114" t="s">
        <v>950</v>
      </c>
      <c r="W409" s="80">
        <v>10</v>
      </c>
      <c r="X409" s="80" t="s">
        <v>983</v>
      </c>
      <c r="Y409" s="80" t="s">
        <v>14</v>
      </c>
      <c r="Z409" s="80" t="s">
        <v>548</v>
      </c>
      <c r="AA409" s="80" t="s">
        <v>548</v>
      </c>
      <c r="AB409" s="80" t="s">
        <v>548</v>
      </c>
      <c r="AC409" s="115" t="s">
        <v>571</v>
      </c>
      <c r="AD409" s="80" t="s">
        <v>557</v>
      </c>
    </row>
    <row r="410" spans="2:30" ht="409.5" x14ac:dyDescent="0.25">
      <c r="B410" s="81" t="s">
        <v>375</v>
      </c>
      <c r="C410" s="88" t="s">
        <v>470</v>
      </c>
      <c r="D410" s="88" t="s">
        <v>471</v>
      </c>
      <c r="E410" s="89" t="s">
        <v>472</v>
      </c>
      <c r="F410" s="89" t="s">
        <v>473</v>
      </c>
      <c r="G410" s="98" t="s">
        <v>323</v>
      </c>
      <c r="H410" s="99"/>
      <c r="I410" s="81" t="s">
        <v>334</v>
      </c>
      <c r="J410" s="80" t="s">
        <v>335</v>
      </c>
      <c r="K410" s="153" t="s">
        <v>967</v>
      </c>
      <c r="L410" s="111" t="s">
        <v>572</v>
      </c>
      <c r="M410" s="111" t="s">
        <v>578</v>
      </c>
      <c r="N410" s="111" t="s">
        <v>574</v>
      </c>
      <c r="O410" s="80">
        <v>1</v>
      </c>
      <c r="P410" s="80">
        <v>2</v>
      </c>
      <c r="Q410" s="80">
        <v>6</v>
      </c>
      <c r="R410" s="80" t="str">
        <f t="shared" si="117"/>
        <v>MEDIO</v>
      </c>
      <c r="S410" s="80">
        <v>10</v>
      </c>
      <c r="T410" s="80">
        <f t="shared" si="118"/>
        <v>60</v>
      </c>
      <c r="U410" s="80" t="str">
        <f t="shared" si="119"/>
        <v>III</v>
      </c>
      <c r="V410" s="114" t="s">
        <v>950</v>
      </c>
      <c r="W410" s="80">
        <v>10</v>
      </c>
      <c r="X410" s="80" t="s">
        <v>575</v>
      </c>
      <c r="Y410" s="80" t="s">
        <v>14</v>
      </c>
      <c r="Z410" s="80" t="s">
        <v>548</v>
      </c>
      <c r="AA410" s="80" t="s">
        <v>548</v>
      </c>
      <c r="AB410" s="80" t="s">
        <v>548</v>
      </c>
      <c r="AC410" s="115" t="s">
        <v>576</v>
      </c>
      <c r="AD410" s="80" t="s">
        <v>577</v>
      </c>
    </row>
    <row r="411" spans="2:30" ht="409.5" x14ac:dyDescent="0.25">
      <c r="B411" s="81" t="s">
        <v>375</v>
      </c>
      <c r="C411" s="88" t="s">
        <v>470</v>
      </c>
      <c r="D411" s="88" t="s">
        <v>471</v>
      </c>
      <c r="E411" s="89" t="s">
        <v>472</v>
      </c>
      <c r="F411" s="89" t="s">
        <v>473</v>
      </c>
      <c r="G411" s="98" t="s">
        <v>323</v>
      </c>
      <c r="H411" s="99"/>
      <c r="I411" s="81" t="s">
        <v>336</v>
      </c>
      <c r="J411" s="80" t="s">
        <v>335</v>
      </c>
      <c r="K411" s="153" t="s">
        <v>975</v>
      </c>
      <c r="L411" s="111" t="s">
        <v>572</v>
      </c>
      <c r="M411" s="111" t="s">
        <v>578</v>
      </c>
      <c r="N411" s="111" t="s">
        <v>574</v>
      </c>
      <c r="O411" s="80">
        <v>1</v>
      </c>
      <c r="P411" s="80">
        <v>2</v>
      </c>
      <c r="Q411" s="80">
        <v>6</v>
      </c>
      <c r="R411" s="80" t="str">
        <f t="shared" si="117"/>
        <v>MEDIO</v>
      </c>
      <c r="S411" s="80">
        <v>10</v>
      </c>
      <c r="T411" s="80">
        <f t="shared" si="118"/>
        <v>60</v>
      </c>
      <c r="U411" s="80" t="str">
        <f t="shared" si="119"/>
        <v>III</v>
      </c>
      <c r="V411" s="114" t="s">
        <v>950</v>
      </c>
      <c r="W411" s="80">
        <v>10</v>
      </c>
      <c r="X411" s="80" t="s">
        <v>575</v>
      </c>
      <c r="Y411" s="80" t="s">
        <v>14</v>
      </c>
      <c r="Z411" s="80" t="s">
        <v>548</v>
      </c>
      <c r="AA411" s="80" t="s">
        <v>548</v>
      </c>
      <c r="AB411" s="80" t="s">
        <v>548</v>
      </c>
      <c r="AC411" s="115" t="s">
        <v>576</v>
      </c>
      <c r="AD411" s="80" t="s">
        <v>577</v>
      </c>
    </row>
    <row r="412" spans="2:30" ht="409.5" x14ac:dyDescent="0.25">
      <c r="B412" s="83" t="s">
        <v>375</v>
      </c>
      <c r="C412" s="101" t="s">
        <v>470</v>
      </c>
      <c r="D412" s="101" t="s">
        <v>471</v>
      </c>
      <c r="E412" s="92" t="s">
        <v>472</v>
      </c>
      <c r="F412" s="92" t="s">
        <v>473</v>
      </c>
      <c r="G412" s="102" t="s">
        <v>323</v>
      </c>
      <c r="H412" s="103"/>
      <c r="I412" s="83" t="s">
        <v>337</v>
      </c>
      <c r="J412" s="84" t="s">
        <v>335</v>
      </c>
      <c r="K412" s="153" t="s">
        <v>975</v>
      </c>
      <c r="L412" s="111" t="s">
        <v>572</v>
      </c>
      <c r="M412" s="111" t="s">
        <v>578</v>
      </c>
      <c r="N412" s="111" t="s">
        <v>574</v>
      </c>
      <c r="O412" s="84">
        <v>1</v>
      </c>
      <c r="P412" s="84">
        <v>2</v>
      </c>
      <c r="Q412" s="84">
        <v>6</v>
      </c>
      <c r="R412" s="84" t="str">
        <f t="shared" si="117"/>
        <v>MEDIO</v>
      </c>
      <c r="S412" s="84">
        <v>10</v>
      </c>
      <c r="T412" s="84">
        <f t="shared" si="118"/>
        <v>60</v>
      </c>
      <c r="U412" s="84" t="str">
        <f t="shared" si="119"/>
        <v>III</v>
      </c>
      <c r="V412" s="114" t="s">
        <v>950</v>
      </c>
      <c r="W412" s="84">
        <v>10</v>
      </c>
      <c r="X412" s="84" t="s">
        <v>575</v>
      </c>
      <c r="Y412" s="84" t="s">
        <v>14</v>
      </c>
      <c r="Z412" s="84" t="s">
        <v>548</v>
      </c>
      <c r="AA412" s="84" t="s">
        <v>548</v>
      </c>
      <c r="AB412" s="84" t="s">
        <v>548</v>
      </c>
      <c r="AC412" s="115" t="s">
        <v>576</v>
      </c>
      <c r="AD412" s="84" t="s">
        <v>577</v>
      </c>
    </row>
    <row r="413" spans="2:30" ht="409.5" x14ac:dyDescent="0.25">
      <c r="B413" s="81" t="s">
        <v>375</v>
      </c>
      <c r="C413" s="88" t="s">
        <v>470</v>
      </c>
      <c r="D413" s="88" t="s">
        <v>471</v>
      </c>
      <c r="E413" s="89" t="s">
        <v>472</v>
      </c>
      <c r="F413" s="89" t="s">
        <v>473</v>
      </c>
      <c r="G413" s="98" t="s">
        <v>323</v>
      </c>
      <c r="H413" s="99"/>
      <c r="I413" s="81" t="s">
        <v>338</v>
      </c>
      <c r="J413" s="80" t="s">
        <v>335</v>
      </c>
      <c r="K413" s="153" t="s">
        <v>975</v>
      </c>
      <c r="L413" s="111" t="s">
        <v>572</v>
      </c>
      <c r="M413" s="111" t="s">
        <v>578</v>
      </c>
      <c r="N413" s="111" t="s">
        <v>574</v>
      </c>
      <c r="O413" s="80">
        <v>1</v>
      </c>
      <c r="P413" s="80">
        <v>2</v>
      </c>
      <c r="Q413" s="80">
        <v>6</v>
      </c>
      <c r="R413" s="80" t="str">
        <f t="shared" si="117"/>
        <v>MEDIO</v>
      </c>
      <c r="S413" s="80">
        <v>10</v>
      </c>
      <c r="T413" s="80">
        <f t="shared" si="118"/>
        <v>60</v>
      </c>
      <c r="U413" s="80" t="str">
        <f t="shared" si="119"/>
        <v>III</v>
      </c>
      <c r="V413" s="114" t="s">
        <v>950</v>
      </c>
      <c r="W413" s="80">
        <v>10</v>
      </c>
      <c r="X413" s="80" t="s">
        <v>575</v>
      </c>
      <c r="Y413" s="80" t="s">
        <v>14</v>
      </c>
      <c r="Z413" s="80" t="s">
        <v>548</v>
      </c>
      <c r="AA413" s="80" t="s">
        <v>548</v>
      </c>
      <c r="AB413" s="80" t="s">
        <v>548</v>
      </c>
      <c r="AC413" s="115" t="s">
        <v>576</v>
      </c>
      <c r="AD413" s="80" t="s">
        <v>577</v>
      </c>
    </row>
    <row r="414" spans="2:30" ht="409.5" x14ac:dyDescent="0.25">
      <c r="B414" s="83" t="s">
        <v>375</v>
      </c>
      <c r="C414" s="101" t="s">
        <v>470</v>
      </c>
      <c r="D414" s="101" t="s">
        <v>471</v>
      </c>
      <c r="E414" s="92" t="s">
        <v>472</v>
      </c>
      <c r="F414" s="92" t="s">
        <v>473</v>
      </c>
      <c r="G414" s="102" t="s">
        <v>323</v>
      </c>
      <c r="H414" s="103"/>
      <c r="I414" s="83" t="s">
        <v>339</v>
      </c>
      <c r="J414" s="84" t="s">
        <v>340</v>
      </c>
      <c r="K414" s="153" t="s">
        <v>964</v>
      </c>
      <c r="L414" s="117" t="s">
        <v>678</v>
      </c>
      <c r="M414" s="117" t="s">
        <v>725</v>
      </c>
      <c r="N414" s="117" t="s">
        <v>749</v>
      </c>
      <c r="O414" s="84">
        <v>2</v>
      </c>
      <c r="P414" s="84">
        <v>2</v>
      </c>
      <c r="Q414" s="84">
        <v>6</v>
      </c>
      <c r="R414" s="84" t="str">
        <f t="shared" si="117"/>
        <v>MEDIO</v>
      </c>
      <c r="S414" s="84">
        <v>10</v>
      </c>
      <c r="T414" s="84">
        <f t="shared" si="118"/>
        <v>60</v>
      </c>
      <c r="U414" s="84" t="str">
        <f t="shared" si="119"/>
        <v>III</v>
      </c>
      <c r="V414" s="114" t="s">
        <v>950</v>
      </c>
      <c r="W414" s="84">
        <v>10</v>
      </c>
      <c r="X414" s="84" t="s">
        <v>582</v>
      </c>
      <c r="Y414" s="84" t="s">
        <v>14</v>
      </c>
      <c r="Z414" s="84" t="s">
        <v>548</v>
      </c>
      <c r="AA414" s="84" t="s">
        <v>548</v>
      </c>
      <c r="AB414" s="84" t="s">
        <v>583</v>
      </c>
      <c r="AC414" s="118" t="s">
        <v>750</v>
      </c>
      <c r="AD414" s="84" t="s">
        <v>577</v>
      </c>
    </row>
    <row r="415" spans="2:30" ht="409.5" x14ac:dyDescent="0.25">
      <c r="B415" s="83" t="s">
        <v>375</v>
      </c>
      <c r="C415" s="101" t="s">
        <v>470</v>
      </c>
      <c r="D415" s="101" t="s">
        <v>471</v>
      </c>
      <c r="E415" s="92" t="s">
        <v>472</v>
      </c>
      <c r="F415" s="92" t="s">
        <v>473</v>
      </c>
      <c r="G415" s="102" t="s">
        <v>323</v>
      </c>
      <c r="H415" s="103"/>
      <c r="I415" s="83" t="s">
        <v>389</v>
      </c>
      <c r="J415" s="84" t="s">
        <v>340</v>
      </c>
      <c r="K415" s="117" t="s">
        <v>965</v>
      </c>
      <c r="L415" s="117" t="s">
        <v>579</v>
      </c>
      <c r="M415" s="117" t="s">
        <v>661</v>
      </c>
      <c r="N415" s="117" t="s">
        <v>662</v>
      </c>
      <c r="O415" s="84">
        <v>2</v>
      </c>
      <c r="P415" s="84">
        <v>2</v>
      </c>
      <c r="Q415" s="84">
        <v>6</v>
      </c>
      <c r="R415" s="84" t="str">
        <f t="shared" si="117"/>
        <v>MEDIO</v>
      </c>
      <c r="S415" s="84">
        <v>10</v>
      </c>
      <c r="T415" s="84">
        <f t="shared" si="118"/>
        <v>60</v>
      </c>
      <c r="U415" s="84" t="str">
        <f t="shared" si="119"/>
        <v>III</v>
      </c>
      <c r="V415" s="114" t="s">
        <v>950</v>
      </c>
      <c r="W415" s="84">
        <v>10</v>
      </c>
      <c r="X415" s="84" t="s">
        <v>588</v>
      </c>
      <c r="Y415" s="84" t="s">
        <v>14</v>
      </c>
      <c r="Z415" s="84" t="s">
        <v>548</v>
      </c>
      <c r="AA415" s="84" t="s">
        <v>548</v>
      </c>
      <c r="AB415" s="84" t="s">
        <v>583</v>
      </c>
      <c r="AC415" s="118" t="s">
        <v>589</v>
      </c>
      <c r="AD415" s="84" t="s">
        <v>577</v>
      </c>
    </row>
    <row r="416" spans="2:30" ht="409.5" x14ac:dyDescent="0.25">
      <c r="B416" s="83" t="s">
        <v>375</v>
      </c>
      <c r="C416" s="101" t="s">
        <v>470</v>
      </c>
      <c r="D416" s="101" t="s">
        <v>471</v>
      </c>
      <c r="E416" s="92" t="s">
        <v>472</v>
      </c>
      <c r="F416" s="92" t="s">
        <v>473</v>
      </c>
      <c r="G416" s="102" t="s">
        <v>323</v>
      </c>
      <c r="H416" s="103"/>
      <c r="I416" s="83" t="s">
        <v>342</v>
      </c>
      <c r="J416" s="84" t="s">
        <v>343</v>
      </c>
      <c r="K416" s="153" t="s">
        <v>977</v>
      </c>
      <c r="L416" s="117" t="s">
        <v>548</v>
      </c>
      <c r="M416" s="117" t="s">
        <v>590</v>
      </c>
      <c r="N416" s="117" t="s">
        <v>591</v>
      </c>
      <c r="O416" s="84">
        <v>1</v>
      </c>
      <c r="P416" s="84">
        <v>2</v>
      </c>
      <c r="Q416" s="84">
        <f t="shared" ref="Q416" si="123">O416*P416</f>
        <v>2</v>
      </c>
      <c r="R416" s="84" t="str">
        <f t="shared" si="117"/>
        <v>BAJO</v>
      </c>
      <c r="S416" s="84">
        <v>10</v>
      </c>
      <c r="T416" s="84">
        <f t="shared" si="118"/>
        <v>20</v>
      </c>
      <c r="U416" s="84" t="str">
        <f t="shared" si="119"/>
        <v>IV</v>
      </c>
      <c r="V416" s="119" t="str">
        <f t="shared" ref="V416:V428" si="124">IF(U416="IV","Aceptable",IF(U416="III","Aceptable con control existente",IF(U416="II","Aceptable con control especifico", IF(U416="I","No Aceptable",FALSE))))</f>
        <v>Aceptable</v>
      </c>
      <c r="W416" s="84">
        <v>10</v>
      </c>
      <c r="X416" s="84" t="s">
        <v>978</v>
      </c>
      <c r="Y416" s="84" t="s">
        <v>14</v>
      </c>
      <c r="Z416" s="84" t="s">
        <v>592</v>
      </c>
      <c r="AA416" s="84" t="s">
        <v>593</v>
      </c>
      <c r="AB416" s="84" t="s">
        <v>548</v>
      </c>
      <c r="AC416" s="118" t="s">
        <v>663</v>
      </c>
      <c r="AD416" s="84" t="s">
        <v>595</v>
      </c>
    </row>
    <row r="417" spans="2:30" ht="409.5" x14ac:dyDescent="0.25">
      <c r="B417" s="83" t="s">
        <v>375</v>
      </c>
      <c r="C417" s="101" t="s">
        <v>470</v>
      </c>
      <c r="D417" s="101" t="s">
        <v>471</v>
      </c>
      <c r="E417" s="92" t="s">
        <v>472</v>
      </c>
      <c r="F417" s="92" t="s">
        <v>473</v>
      </c>
      <c r="G417" s="102" t="s">
        <v>323</v>
      </c>
      <c r="H417" s="103"/>
      <c r="I417" s="83" t="s">
        <v>344</v>
      </c>
      <c r="J417" s="84" t="s">
        <v>343</v>
      </c>
      <c r="K417" s="154" t="s">
        <v>969</v>
      </c>
      <c r="L417" s="121" t="s">
        <v>716</v>
      </c>
      <c r="M417" s="121" t="s">
        <v>597</v>
      </c>
      <c r="N417" s="121" t="s">
        <v>717</v>
      </c>
      <c r="O417" s="84">
        <v>1</v>
      </c>
      <c r="P417" s="84">
        <v>1</v>
      </c>
      <c r="Q417" s="84">
        <f>O417*P417</f>
        <v>1</v>
      </c>
      <c r="R417" s="84" t="str">
        <f>IF(Q417&lt;=4,"BAJO",IF(Q417&lt;=8,"MEDIO",IF(Q417&lt;=20,"ALTO","MUY ALTO")))</f>
        <v>BAJO</v>
      </c>
      <c r="S417" s="84">
        <v>25</v>
      </c>
      <c r="T417" s="84">
        <f>Q417*S417</f>
        <v>25</v>
      </c>
      <c r="U417" s="84" t="str">
        <f>IF(T417&lt;=20,"IV",IF(T417&lt;=120,"III",IF(T417&lt;=500,"II",IF(T417&lt;=4000,"I",FALSE))))</f>
        <v>III</v>
      </c>
      <c r="V417" s="114" t="s">
        <v>950</v>
      </c>
      <c r="W417" s="84">
        <v>10</v>
      </c>
      <c r="X417" s="84" t="s">
        <v>599</v>
      </c>
      <c r="Y417" s="84" t="s">
        <v>14</v>
      </c>
      <c r="Z417" s="84" t="s">
        <v>600</v>
      </c>
      <c r="AA417" s="84" t="s">
        <v>601</v>
      </c>
      <c r="AB417" s="84" t="s">
        <v>602</v>
      </c>
      <c r="AC417" s="118" t="s">
        <v>694</v>
      </c>
      <c r="AD417" s="84" t="s">
        <v>604</v>
      </c>
    </row>
    <row r="418" spans="2:30" ht="409.5" x14ac:dyDescent="0.25">
      <c r="B418" s="83" t="s">
        <v>375</v>
      </c>
      <c r="C418" s="101" t="s">
        <v>470</v>
      </c>
      <c r="D418" s="101" t="s">
        <v>471</v>
      </c>
      <c r="E418" s="92" t="s">
        <v>472</v>
      </c>
      <c r="F418" s="92" t="s">
        <v>473</v>
      </c>
      <c r="G418" s="102" t="s">
        <v>323</v>
      </c>
      <c r="H418" s="103"/>
      <c r="I418" s="83" t="s">
        <v>345</v>
      </c>
      <c r="J418" s="84" t="s">
        <v>343</v>
      </c>
      <c r="K418" s="153" t="s">
        <v>972</v>
      </c>
      <c r="L418" s="82" t="s">
        <v>605</v>
      </c>
      <c r="M418" s="82" t="s">
        <v>606</v>
      </c>
      <c r="N418" s="82" t="s">
        <v>548</v>
      </c>
      <c r="O418" s="84">
        <v>1</v>
      </c>
      <c r="P418" s="84">
        <v>1</v>
      </c>
      <c r="Q418" s="84">
        <f>O418*P418</f>
        <v>1</v>
      </c>
      <c r="R418" s="84" t="str">
        <f>IF(Q418&lt;=4,"BAJO",IF(Q418&lt;=8,"MEDIO",IF(Q418&lt;=20,"ALTO","MUY ALTO")))</f>
        <v>BAJO</v>
      </c>
      <c r="S418" s="84">
        <v>10</v>
      </c>
      <c r="T418" s="84">
        <f>Q418*S418</f>
        <v>10</v>
      </c>
      <c r="U418" s="84" t="str">
        <f>IF(T418&lt;=20,"IV",IF(T418&lt;=120,"III",IF(T418&lt;=500,"II",IF(T418&lt;=4000,"I",FALSE))))</f>
        <v>IV</v>
      </c>
      <c r="V418" s="119" t="str">
        <f t="shared" si="124"/>
        <v>Aceptable</v>
      </c>
      <c r="W418" s="84">
        <v>10</v>
      </c>
      <c r="X418" s="84" t="s">
        <v>607</v>
      </c>
      <c r="Y418" s="84" t="s">
        <v>14</v>
      </c>
      <c r="Z418" s="84" t="s">
        <v>548</v>
      </c>
      <c r="AA418" s="84" t="s">
        <v>548</v>
      </c>
      <c r="AB418" s="84" t="s">
        <v>608</v>
      </c>
      <c r="AC418" s="118" t="s">
        <v>609</v>
      </c>
      <c r="AD418" s="84" t="s">
        <v>577</v>
      </c>
    </row>
    <row r="419" spans="2:30" ht="409.5" x14ac:dyDescent="0.25">
      <c r="B419" s="83" t="s">
        <v>375</v>
      </c>
      <c r="C419" s="101" t="s">
        <v>470</v>
      </c>
      <c r="D419" s="101" t="s">
        <v>471</v>
      </c>
      <c r="E419" s="92" t="s">
        <v>472</v>
      </c>
      <c r="F419" s="92" t="s">
        <v>473</v>
      </c>
      <c r="G419" s="102" t="s">
        <v>323</v>
      </c>
      <c r="H419" s="103"/>
      <c r="I419" s="83" t="s">
        <v>346</v>
      </c>
      <c r="J419" s="84" t="s">
        <v>343</v>
      </c>
      <c r="K419" s="153" t="s">
        <v>972</v>
      </c>
      <c r="L419" s="117" t="s">
        <v>610</v>
      </c>
      <c r="M419" s="117" t="s">
        <v>664</v>
      </c>
      <c r="N419" s="117" t="s">
        <v>612</v>
      </c>
      <c r="O419" s="84">
        <v>2</v>
      </c>
      <c r="P419" s="84">
        <v>3</v>
      </c>
      <c r="Q419" s="84">
        <f>O419*P419</f>
        <v>6</v>
      </c>
      <c r="R419" s="84" t="str">
        <f>IF(Q419&lt;=4,"BAJO",IF(Q419&lt;=8,"MEDIO",IF(Q419&lt;=20,"ALTO","MUY ALTO")))</f>
        <v>MEDIO</v>
      </c>
      <c r="S419" s="84">
        <v>10</v>
      </c>
      <c r="T419" s="84">
        <f>Q419*S419</f>
        <v>60</v>
      </c>
      <c r="U419" s="84" t="str">
        <f>IF(T419&lt;=20,"IV",IF(T419&lt;=120,"III",IF(T419&lt;=500,"II",IF(T419&lt;=4000,"I",FALSE))))</f>
        <v>III</v>
      </c>
      <c r="V419" s="114" t="s">
        <v>950</v>
      </c>
      <c r="W419" s="84">
        <v>10</v>
      </c>
      <c r="X419" s="84" t="s">
        <v>607</v>
      </c>
      <c r="Y419" s="84" t="s">
        <v>14</v>
      </c>
      <c r="Z419" s="84" t="s">
        <v>548</v>
      </c>
      <c r="AA419" s="84" t="s">
        <v>548</v>
      </c>
      <c r="AB419" s="84" t="s">
        <v>613</v>
      </c>
      <c r="AC419" s="118" t="s">
        <v>614</v>
      </c>
      <c r="AD419" s="84" t="s">
        <v>615</v>
      </c>
    </row>
    <row r="420" spans="2:30" ht="409.5" x14ac:dyDescent="0.25">
      <c r="B420" s="83" t="s">
        <v>375</v>
      </c>
      <c r="C420" s="101" t="s">
        <v>470</v>
      </c>
      <c r="D420" s="101" t="s">
        <v>471</v>
      </c>
      <c r="E420" s="92" t="s">
        <v>472</v>
      </c>
      <c r="F420" s="92" t="s">
        <v>473</v>
      </c>
      <c r="G420" s="102" t="s">
        <v>323</v>
      </c>
      <c r="H420" s="103"/>
      <c r="I420" s="83" t="s">
        <v>347</v>
      </c>
      <c r="J420" s="84" t="s">
        <v>343</v>
      </c>
      <c r="K420" s="153" t="s">
        <v>972</v>
      </c>
      <c r="L420" s="120" t="s">
        <v>616</v>
      </c>
      <c r="M420" s="121" t="s">
        <v>617</v>
      </c>
      <c r="N420" s="120" t="s">
        <v>548</v>
      </c>
      <c r="O420" s="84">
        <v>1</v>
      </c>
      <c r="P420" s="84">
        <v>1</v>
      </c>
      <c r="Q420" s="84">
        <f>O420*P420</f>
        <v>1</v>
      </c>
      <c r="R420" s="84" t="str">
        <f>IF(Q420&lt;=4,"BAJO",IF(Q420&lt;=8,"MEDIO",IF(Q420&lt;=20,"ALTO","MUY ALTO")))</f>
        <v>BAJO</v>
      </c>
      <c r="S420" s="84">
        <v>10</v>
      </c>
      <c r="T420" s="84">
        <f>Q420*S420</f>
        <v>10</v>
      </c>
      <c r="U420" s="84" t="str">
        <f>IF(T420&lt;=20,"IV",IF(T420&lt;=120,"III",IF(T420&lt;=500,"II",IF(T420&lt;=4000,"I",FALSE))))</f>
        <v>IV</v>
      </c>
      <c r="V420" s="119" t="str">
        <f t="shared" si="124"/>
        <v>Aceptable</v>
      </c>
      <c r="W420" s="84">
        <v>10</v>
      </c>
      <c r="X420" s="84" t="s">
        <v>607</v>
      </c>
      <c r="Y420" s="84" t="s">
        <v>14</v>
      </c>
      <c r="Z420" s="84" t="s">
        <v>548</v>
      </c>
      <c r="AA420" s="84" t="s">
        <v>548</v>
      </c>
      <c r="AB420" s="84" t="s">
        <v>548</v>
      </c>
      <c r="AC420" s="118" t="s">
        <v>618</v>
      </c>
      <c r="AD420" s="84" t="s">
        <v>619</v>
      </c>
    </row>
    <row r="421" spans="2:30" ht="409.5" x14ac:dyDescent="0.25">
      <c r="B421" s="83" t="s">
        <v>375</v>
      </c>
      <c r="C421" s="101" t="s">
        <v>470</v>
      </c>
      <c r="D421" s="101" t="s">
        <v>471</v>
      </c>
      <c r="E421" s="92" t="s">
        <v>472</v>
      </c>
      <c r="F421" s="92" t="s">
        <v>473</v>
      </c>
      <c r="G421" s="102" t="s">
        <v>323</v>
      </c>
      <c r="H421" s="103"/>
      <c r="I421" s="83" t="s">
        <v>348</v>
      </c>
      <c r="J421" s="84" t="s">
        <v>343</v>
      </c>
      <c r="K421" s="153" t="s">
        <v>972</v>
      </c>
      <c r="L421" s="117" t="s">
        <v>620</v>
      </c>
      <c r="M421" s="117" t="s">
        <v>621</v>
      </c>
      <c r="N421" s="117" t="s">
        <v>622</v>
      </c>
      <c r="O421" s="84">
        <v>1</v>
      </c>
      <c r="P421" s="84">
        <v>2</v>
      </c>
      <c r="Q421" s="84">
        <v>6</v>
      </c>
      <c r="R421" s="84" t="str">
        <f t="shared" ref="R421:R439" si="125">IF(Q421&lt;=4,"BAJO",IF(Q421&lt;=8,"MEDIO",IF(Q421&lt;=20,"ALTO","MUY ALTO")))</f>
        <v>MEDIO</v>
      </c>
      <c r="S421" s="84">
        <v>10</v>
      </c>
      <c r="T421" s="84">
        <f t="shared" ref="T421:T439" si="126">Q421*S421</f>
        <v>60</v>
      </c>
      <c r="U421" s="84" t="str">
        <f t="shared" ref="U421:U439" si="127">IF(T421&lt;=20,"IV",IF(T421&lt;=120,"III",IF(T421&lt;=500,"II",IF(T421&lt;=4000,"I",FALSE))))</f>
        <v>III</v>
      </c>
      <c r="V421" s="114" t="s">
        <v>950</v>
      </c>
      <c r="W421" s="84">
        <v>10</v>
      </c>
      <c r="X421" s="84" t="s">
        <v>607</v>
      </c>
      <c r="Y421" s="84" t="s">
        <v>14</v>
      </c>
      <c r="Z421" s="84" t="s">
        <v>548</v>
      </c>
      <c r="AA421" s="84" t="s">
        <v>548</v>
      </c>
      <c r="AB421" s="84" t="s">
        <v>548</v>
      </c>
      <c r="AC421" s="118" t="s">
        <v>623</v>
      </c>
      <c r="AD421" s="84" t="s">
        <v>624</v>
      </c>
    </row>
    <row r="422" spans="2:30" ht="409.5" x14ac:dyDescent="0.25">
      <c r="B422" s="83" t="s">
        <v>375</v>
      </c>
      <c r="C422" s="101" t="s">
        <v>470</v>
      </c>
      <c r="D422" s="101" t="s">
        <v>471</v>
      </c>
      <c r="E422" s="92" t="s">
        <v>472</v>
      </c>
      <c r="F422" s="92" t="s">
        <v>473</v>
      </c>
      <c r="G422" s="102" t="s">
        <v>323</v>
      </c>
      <c r="H422" s="103"/>
      <c r="I422" s="83" t="s">
        <v>349</v>
      </c>
      <c r="J422" s="84" t="s">
        <v>343</v>
      </c>
      <c r="K422" s="153" t="s">
        <v>989</v>
      </c>
      <c r="L422" s="117" t="s">
        <v>637</v>
      </c>
      <c r="M422" s="117" t="s">
        <v>626</v>
      </c>
      <c r="N422" s="117" t="s">
        <v>627</v>
      </c>
      <c r="O422" s="84">
        <v>1</v>
      </c>
      <c r="P422" s="84">
        <v>1</v>
      </c>
      <c r="Q422" s="84">
        <f>O422*P422</f>
        <v>1</v>
      </c>
      <c r="R422" s="84" t="str">
        <f t="shared" si="125"/>
        <v>BAJO</v>
      </c>
      <c r="S422" s="84">
        <v>10</v>
      </c>
      <c r="T422" s="84">
        <f t="shared" si="126"/>
        <v>10</v>
      </c>
      <c r="U422" s="84" t="str">
        <f t="shared" si="127"/>
        <v>IV</v>
      </c>
      <c r="V422" s="119" t="str">
        <f t="shared" si="124"/>
        <v>Aceptable</v>
      </c>
      <c r="W422" s="84">
        <v>10</v>
      </c>
      <c r="X422" s="84" t="s">
        <v>628</v>
      </c>
      <c r="Y422" s="84" t="s">
        <v>14</v>
      </c>
      <c r="Z422" s="84" t="s">
        <v>548</v>
      </c>
      <c r="AA422" s="84" t="s">
        <v>548</v>
      </c>
      <c r="AB422" s="84" t="s">
        <v>548</v>
      </c>
      <c r="AC422" s="118" t="s">
        <v>629</v>
      </c>
      <c r="AD422" s="84" t="s">
        <v>630</v>
      </c>
    </row>
    <row r="423" spans="2:30" ht="409.5" x14ac:dyDescent="0.25">
      <c r="B423" s="83" t="s">
        <v>375</v>
      </c>
      <c r="C423" s="101" t="s">
        <v>470</v>
      </c>
      <c r="D423" s="101" t="s">
        <v>471</v>
      </c>
      <c r="E423" s="92" t="s">
        <v>472</v>
      </c>
      <c r="F423" s="92" t="s">
        <v>473</v>
      </c>
      <c r="G423" s="102" t="s">
        <v>323</v>
      </c>
      <c r="H423" s="103"/>
      <c r="I423" s="83" t="s">
        <v>363</v>
      </c>
      <c r="J423" s="84" t="s">
        <v>343</v>
      </c>
      <c r="K423" s="155" t="s">
        <v>966</v>
      </c>
      <c r="L423" s="117" t="s">
        <v>631</v>
      </c>
      <c r="M423" s="117" t="s">
        <v>632</v>
      </c>
      <c r="N423" s="117" t="s">
        <v>633</v>
      </c>
      <c r="O423" s="84">
        <v>1</v>
      </c>
      <c r="P423" s="84">
        <v>2</v>
      </c>
      <c r="Q423" s="84">
        <v>2</v>
      </c>
      <c r="R423" s="84" t="str">
        <f t="shared" si="125"/>
        <v>BAJO</v>
      </c>
      <c r="S423" s="84">
        <v>100</v>
      </c>
      <c r="T423" s="84">
        <f t="shared" si="126"/>
        <v>200</v>
      </c>
      <c r="U423" s="84" t="str">
        <f t="shared" si="127"/>
        <v>II</v>
      </c>
      <c r="V423" s="84" t="str">
        <f t="shared" si="124"/>
        <v>Aceptable con control especifico</v>
      </c>
      <c r="W423" s="84">
        <v>10</v>
      </c>
      <c r="X423" s="84" t="s">
        <v>634</v>
      </c>
      <c r="Y423" s="84" t="s">
        <v>14</v>
      </c>
      <c r="Z423" s="84" t="s">
        <v>548</v>
      </c>
      <c r="AA423" s="84" t="s">
        <v>548</v>
      </c>
      <c r="AB423" s="84" t="s">
        <v>548</v>
      </c>
      <c r="AC423" s="122" t="s">
        <v>690</v>
      </c>
      <c r="AD423" s="84" t="s">
        <v>666</v>
      </c>
    </row>
    <row r="424" spans="2:30" ht="409.5" x14ac:dyDescent="0.25">
      <c r="B424" s="83" t="s">
        <v>375</v>
      </c>
      <c r="C424" s="101" t="s">
        <v>470</v>
      </c>
      <c r="D424" s="101" t="s">
        <v>471</v>
      </c>
      <c r="E424" s="92" t="s">
        <v>472</v>
      </c>
      <c r="F424" s="92" t="s">
        <v>473</v>
      </c>
      <c r="G424" s="102" t="s">
        <v>323</v>
      </c>
      <c r="H424" s="103"/>
      <c r="I424" s="83" t="s">
        <v>364</v>
      </c>
      <c r="J424" s="84" t="s">
        <v>343</v>
      </c>
      <c r="K424" s="153" t="s">
        <v>981</v>
      </c>
      <c r="L424" s="117" t="s">
        <v>670</v>
      </c>
      <c r="M424" s="117" t="s">
        <v>638</v>
      </c>
      <c r="N424" s="117" t="s">
        <v>639</v>
      </c>
      <c r="O424" s="84">
        <v>2</v>
      </c>
      <c r="P424" s="84">
        <v>3</v>
      </c>
      <c r="Q424" s="84">
        <f t="shared" ref="Q424:Q431" si="128">O424*P424</f>
        <v>6</v>
      </c>
      <c r="R424" s="84" t="str">
        <f t="shared" si="125"/>
        <v>MEDIO</v>
      </c>
      <c r="S424" s="84">
        <v>10</v>
      </c>
      <c r="T424" s="84">
        <f t="shared" si="126"/>
        <v>60</v>
      </c>
      <c r="U424" s="84" t="str">
        <f t="shared" si="127"/>
        <v>III</v>
      </c>
      <c r="V424" s="114" t="s">
        <v>950</v>
      </c>
      <c r="W424" s="84">
        <v>10</v>
      </c>
      <c r="X424" s="84" t="s">
        <v>634</v>
      </c>
      <c r="Y424" s="84" t="s">
        <v>14</v>
      </c>
      <c r="Z424" s="84" t="s">
        <v>548</v>
      </c>
      <c r="AA424" s="84" t="s">
        <v>548</v>
      </c>
      <c r="AB424" s="84" t="s">
        <v>548</v>
      </c>
      <c r="AC424" s="118" t="s">
        <v>640</v>
      </c>
      <c r="AD424" s="84" t="s">
        <v>641</v>
      </c>
    </row>
    <row r="425" spans="2:30" ht="409.5" x14ac:dyDescent="0.25">
      <c r="B425" s="81" t="s">
        <v>375</v>
      </c>
      <c r="C425" s="88" t="s">
        <v>470</v>
      </c>
      <c r="D425" s="88" t="s">
        <v>471</v>
      </c>
      <c r="E425" s="89" t="s">
        <v>472</v>
      </c>
      <c r="F425" s="89" t="s">
        <v>473</v>
      </c>
      <c r="G425" s="98" t="s">
        <v>323</v>
      </c>
      <c r="H425" s="99"/>
      <c r="I425" s="81" t="s">
        <v>352</v>
      </c>
      <c r="J425" s="80" t="s">
        <v>353</v>
      </c>
      <c r="K425" s="156" t="s">
        <v>979</v>
      </c>
      <c r="L425" s="111" t="s">
        <v>642</v>
      </c>
      <c r="M425" s="111" t="s">
        <v>643</v>
      </c>
      <c r="N425" s="111" t="s">
        <v>644</v>
      </c>
      <c r="O425" s="80">
        <v>1</v>
      </c>
      <c r="P425" s="80">
        <v>2</v>
      </c>
      <c r="Q425" s="80">
        <v>6</v>
      </c>
      <c r="R425" s="80" t="str">
        <f t="shared" si="125"/>
        <v>MEDIO</v>
      </c>
      <c r="S425" s="80">
        <v>10</v>
      </c>
      <c r="T425" s="80">
        <f t="shared" si="126"/>
        <v>60</v>
      </c>
      <c r="U425" s="80" t="str">
        <f t="shared" si="127"/>
        <v>III</v>
      </c>
      <c r="V425" s="114" t="s">
        <v>950</v>
      </c>
      <c r="W425" s="80">
        <v>10</v>
      </c>
      <c r="X425" s="80" t="s">
        <v>645</v>
      </c>
      <c r="Y425" s="80" t="s">
        <v>14</v>
      </c>
      <c r="Z425" s="80" t="s">
        <v>548</v>
      </c>
      <c r="AA425" s="80" t="s">
        <v>548</v>
      </c>
      <c r="AB425" s="80" t="s">
        <v>548</v>
      </c>
      <c r="AC425" s="123" t="s">
        <v>646</v>
      </c>
      <c r="AD425" s="111" t="s">
        <v>647</v>
      </c>
    </row>
    <row r="426" spans="2:30" ht="409.5" x14ac:dyDescent="0.25">
      <c r="B426" s="81" t="s">
        <v>375</v>
      </c>
      <c r="C426" s="88" t="s">
        <v>470</v>
      </c>
      <c r="D426" s="88" t="s">
        <v>471</v>
      </c>
      <c r="E426" s="89" t="s">
        <v>472</v>
      </c>
      <c r="F426" s="89" t="s">
        <v>473</v>
      </c>
      <c r="G426" s="98" t="s">
        <v>323</v>
      </c>
      <c r="H426" s="99"/>
      <c r="I426" s="81" t="s">
        <v>354</v>
      </c>
      <c r="J426" s="80" t="s">
        <v>353</v>
      </c>
      <c r="K426" s="153" t="s">
        <v>987</v>
      </c>
      <c r="L426" s="111" t="s">
        <v>648</v>
      </c>
      <c r="M426" s="111" t="s">
        <v>643</v>
      </c>
      <c r="N426" s="111" t="s">
        <v>644</v>
      </c>
      <c r="O426" s="80">
        <v>2</v>
      </c>
      <c r="P426" s="80">
        <v>1</v>
      </c>
      <c r="Q426" s="80">
        <f>O426*P426</f>
        <v>2</v>
      </c>
      <c r="R426" s="80" t="str">
        <f t="shared" si="125"/>
        <v>BAJO</v>
      </c>
      <c r="S426" s="80">
        <v>25</v>
      </c>
      <c r="T426" s="80">
        <f t="shared" si="126"/>
        <v>50</v>
      </c>
      <c r="U426" s="80" t="str">
        <f t="shared" si="127"/>
        <v>III</v>
      </c>
      <c r="V426" s="114" t="s">
        <v>950</v>
      </c>
      <c r="W426" s="80">
        <v>10</v>
      </c>
      <c r="X426" s="80" t="s">
        <v>645</v>
      </c>
      <c r="Y426" s="80" t="s">
        <v>14</v>
      </c>
      <c r="Z426" s="80" t="s">
        <v>548</v>
      </c>
      <c r="AA426" s="80" t="s">
        <v>548</v>
      </c>
      <c r="AB426" s="80" t="s">
        <v>548</v>
      </c>
      <c r="AC426" s="123" t="s">
        <v>649</v>
      </c>
      <c r="AD426" s="111" t="s">
        <v>647</v>
      </c>
    </row>
    <row r="427" spans="2:30" ht="409.5" x14ac:dyDescent="0.25">
      <c r="B427" s="81" t="s">
        <v>375</v>
      </c>
      <c r="C427" s="88" t="s">
        <v>470</v>
      </c>
      <c r="D427" s="88" t="s">
        <v>471</v>
      </c>
      <c r="E427" s="89" t="s">
        <v>472</v>
      </c>
      <c r="F427" s="89" t="s">
        <v>473</v>
      </c>
      <c r="G427" s="98" t="s">
        <v>323</v>
      </c>
      <c r="H427" s="99"/>
      <c r="I427" s="81" t="s">
        <v>355</v>
      </c>
      <c r="J427" s="80" t="s">
        <v>353</v>
      </c>
      <c r="K427" s="154" t="s">
        <v>987</v>
      </c>
      <c r="L427" s="111" t="s">
        <v>650</v>
      </c>
      <c r="M427" s="111" t="s">
        <v>643</v>
      </c>
      <c r="N427" s="111" t="s">
        <v>644</v>
      </c>
      <c r="O427" s="80">
        <v>2</v>
      </c>
      <c r="P427" s="80">
        <v>1</v>
      </c>
      <c r="Q427" s="80">
        <f>O427*P427</f>
        <v>2</v>
      </c>
      <c r="R427" s="80" t="str">
        <f t="shared" si="125"/>
        <v>BAJO</v>
      </c>
      <c r="S427" s="80">
        <v>25</v>
      </c>
      <c r="T427" s="80">
        <f t="shared" si="126"/>
        <v>50</v>
      </c>
      <c r="U427" s="80" t="str">
        <f t="shared" si="127"/>
        <v>III</v>
      </c>
      <c r="V427" s="114" t="s">
        <v>950</v>
      </c>
      <c r="W427" s="80">
        <v>10</v>
      </c>
      <c r="X427" s="80" t="s">
        <v>645</v>
      </c>
      <c r="Y427" s="80" t="s">
        <v>14</v>
      </c>
      <c r="Z427" s="80" t="s">
        <v>548</v>
      </c>
      <c r="AA427" s="80" t="s">
        <v>548</v>
      </c>
      <c r="AB427" s="80" t="s">
        <v>548</v>
      </c>
      <c r="AC427" s="124" t="s">
        <v>651</v>
      </c>
      <c r="AD427" s="111" t="s">
        <v>647</v>
      </c>
    </row>
    <row r="428" spans="2:30" ht="409.6" thickBot="1" x14ac:dyDescent="0.3">
      <c r="B428" s="81" t="s">
        <v>375</v>
      </c>
      <c r="C428" s="88" t="s">
        <v>470</v>
      </c>
      <c r="D428" s="88" t="s">
        <v>471</v>
      </c>
      <c r="E428" s="89" t="s">
        <v>472</v>
      </c>
      <c r="F428" s="89" t="s">
        <v>473</v>
      </c>
      <c r="G428" s="98" t="s">
        <v>323</v>
      </c>
      <c r="H428" s="99"/>
      <c r="I428" s="81" t="s">
        <v>356</v>
      </c>
      <c r="J428" s="80" t="s">
        <v>353</v>
      </c>
      <c r="K428" s="154" t="s">
        <v>976</v>
      </c>
      <c r="L428" s="111" t="s">
        <v>652</v>
      </c>
      <c r="M428" s="111" t="s">
        <v>643</v>
      </c>
      <c r="N428" s="111" t="s">
        <v>644</v>
      </c>
      <c r="O428" s="80">
        <v>1</v>
      </c>
      <c r="P428" s="80">
        <v>1</v>
      </c>
      <c r="Q428" s="80">
        <f t="shared" si="128"/>
        <v>1</v>
      </c>
      <c r="R428" s="80" t="str">
        <f t="shared" si="125"/>
        <v>BAJO</v>
      </c>
      <c r="S428" s="80">
        <v>10</v>
      </c>
      <c r="T428" s="80">
        <f t="shared" si="126"/>
        <v>10</v>
      </c>
      <c r="U428" s="80" t="str">
        <f t="shared" si="127"/>
        <v>IV</v>
      </c>
      <c r="V428" s="110" t="str">
        <f t="shared" si="124"/>
        <v>Aceptable</v>
      </c>
      <c r="W428" s="80">
        <v>10</v>
      </c>
      <c r="X428" s="80" t="s">
        <v>645</v>
      </c>
      <c r="Y428" s="80" t="s">
        <v>14</v>
      </c>
      <c r="Z428" s="80" t="s">
        <v>548</v>
      </c>
      <c r="AA428" s="80" t="s">
        <v>548</v>
      </c>
      <c r="AB428" s="80" t="s">
        <v>548</v>
      </c>
      <c r="AC428" s="124" t="s">
        <v>653</v>
      </c>
      <c r="AD428" s="111" t="s">
        <v>647</v>
      </c>
    </row>
    <row r="429" spans="2:30" ht="409.5" x14ac:dyDescent="0.25">
      <c r="B429" s="81" t="s">
        <v>375</v>
      </c>
      <c r="C429" s="88" t="s">
        <v>474</v>
      </c>
      <c r="D429" s="88" t="s">
        <v>475</v>
      </c>
      <c r="E429" s="89" t="s">
        <v>476</v>
      </c>
      <c r="F429" s="89" t="s">
        <v>477</v>
      </c>
      <c r="G429" s="98" t="s">
        <v>323</v>
      </c>
      <c r="H429" s="99"/>
      <c r="I429" s="88" t="s">
        <v>324</v>
      </c>
      <c r="J429" s="89" t="s">
        <v>325</v>
      </c>
      <c r="K429" s="117" t="s">
        <v>963</v>
      </c>
      <c r="L429" s="86" t="s">
        <v>548</v>
      </c>
      <c r="M429" s="86" t="s">
        <v>549</v>
      </c>
      <c r="N429" s="86" t="s">
        <v>667</v>
      </c>
      <c r="O429" s="151">
        <v>2</v>
      </c>
      <c r="P429" s="151">
        <v>2</v>
      </c>
      <c r="Q429" s="151">
        <f>(O429*P429)</f>
        <v>4</v>
      </c>
      <c r="R429" s="80" t="str">
        <f t="shared" si="125"/>
        <v>BAJO</v>
      </c>
      <c r="S429" s="80">
        <v>10</v>
      </c>
      <c r="T429" s="80">
        <f t="shared" si="126"/>
        <v>40</v>
      </c>
      <c r="U429" s="80" t="str">
        <f t="shared" si="127"/>
        <v>III</v>
      </c>
      <c r="V429" s="110" t="s">
        <v>129</v>
      </c>
      <c r="W429" s="80">
        <v>7</v>
      </c>
      <c r="X429" s="111" t="s">
        <v>655</v>
      </c>
      <c r="Y429" s="80" t="s">
        <v>14</v>
      </c>
      <c r="Z429" s="80" t="s">
        <v>548</v>
      </c>
      <c r="AA429" s="80" t="s">
        <v>548</v>
      </c>
      <c r="AB429" s="80" t="s">
        <v>548</v>
      </c>
      <c r="AC429" s="115" t="s">
        <v>746</v>
      </c>
      <c r="AD429" s="80" t="s">
        <v>553</v>
      </c>
    </row>
    <row r="430" spans="2:30" ht="409.5" x14ac:dyDescent="0.25">
      <c r="B430" s="81" t="s">
        <v>375</v>
      </c>
      <c r="C430" s="88" t="s">
        <v>474</v>
      </c>
      <c r="D430" s="88" t="s">
        <v>475</v>
      </c>
      <c r="E430" s="89" t="s">
        <v>476</v>
      </c>
      <c r="F430" s="89" t="s">
        <v>477</v>
      </c>
      <c r="G430" s="98" t="s">
        <v>323</v>
      </c>
      <c r="H430" s="99"/>
      <c r="I430" s="81" t="s">
        <v>361</v>
      </c>
      <c r="J430" s="80" t="s">
        <v>328</v>
      </c>
      <c r="K430" s="153" t="s">
        <v>984</v>
      </c>
      <c r="L430" s="79" t="s">
        <v>548</v>
      </c>
      <c r="M430" s="79" t="s">
        <v>548</v>
      </c>
      <c r="N430" s="111" t="s">
        <v>747</v>
      </c>
      <c r="O430" s="80">
        <v>2</v>
      </c>
      <c r="P430" s="80">
        <v>1</v>
      </c>
      <c r="Q430" s="80">
        <f t="shared" si="128"/>
        <v>2</v>
      </c>
      <c r="R430" s="80" t="str">
        <f t="shared" si="125"/>
        <v>BAJO</v>
      </c>
      <c r="S430" s="80">
        <v>10</v>
      </c>
      <c r="T430" s="80">
        <f t="shared" si="126"/>
        <v>20</v>
      </c>
      <c r="U430" s="80" t="str">
        <f t="shared" si="127"/>
        <v>IV</v>
      </c>
      <c r="V430" s="110" t="s">
        <v>129</v>
      </c>
      <c r="W430" s="80">
        <v>7</v>
      </c>
      <c r="X430" s="111" t="s">
        <v>657</v>
      </c>
      <c r="Y430" s="80" t="s">
        <v>14</v>
      </c>
      <c r="Z430" s="80" t="s">
        <v>548</v>
      </c>
      <c r="AA430" s="80" t="s">
        <v>548</v>
      </c>
      <c r="AB430" s="80" t="s">
        <v>548</v>
      </c>
      <c r="AC430" s="112" t="s">
        <v>556</v>
      </c>
      <c r="AD430" s="80" t="s">
        <v>658</v>
      </c>
    </row>
    <row r="431" spans="2:30" ht="409.5" x14ac:dyDescent="0.25">
      <c r="B431" s="81" t="s">
        <v>375</v>
      </c>
      <c r="C431" s="88" t="s">
        <v>474</v>
      </c>
      <c r="D431" s="88" t="s">
        <v>475</v>
      </c>
      <c r="E431" s="89" t="s">
        <v>476</v>
      </c>
      <c r="F431" s="89" t="s">
        <v>477</v>
      </c>
      <c r="G431" s="98" t="s">
        <v>323</v>
      </c>
      <c r="H431" s="99"/>
      <c r="I431" s="81" t="s">
        <v>330</v>
      </c>
      <c r="J431" s="80" t="s">
        <v>328</v>
      </c>
      <c r="K431" s="80" t="s">
        <v>561</v>
      </c>
      <c r="L431" s="111" t="s">
        <v>558</v>
      </c>
      <c r="M431" s="111" t="s">
        <v>659</v>
      </c>
      <c r="N431" s="111" t="s">
        <v>560</v>
      </c>
      <c r="O431" s="80">
        <v>1</v>
      </c>
      <c r="P431" s="80">
        <v>1</v>
      </c>
      <c r="Q431" s="80">
        <f t="shared" si="128"/>
        <v>1</v>
      </c>
      <c r="R431" s="80" t="str">
        <f t="shared" si="125"/>
        <v>BAJO</v>
      </c>
      <c r="S431" s="80">
        <v>10</v>
      </c>
      <c r="T431" s="80">
        <f t="shared" si="126"/>
        <v>10</v>
      </c>
      <c r="U431" s="80" t="str">
        <f t="shared" si="127"/>
        <v>IV</v>
      </c>
      <c r="V431" s="110" t="s">
        <v>129</v>
      </c>
      <c r="W431" s="80">
        <v>7</v>
      </c>
      <c r="X431" s="80" t="s">
        <v>974</v>
      </c>
      <c r="Y431" s="80" t="s">
        <v>14</v>
      </c>
      <c r="Z431" s="80" t="s">
        <v>548</v>
      </c>
      <c r="AA431" s="80" t="s">
        <v>548</v>
      </c>
      <c r="AB431" s="80" t="s">
        <v>548</v>
      </c>
      <c r="AC431" s="113" t="s">
        <v>562</v>
      </c>
      <c r="AD431" s="80" t="s">
        <v>557</v>
      </c>
    </row>
    <row r="432" spans="2:30" ht="409.5" x14ac:dyDescent="0.25">
      <c r="B432" s="81" t="s">
        <v>375</v>
      </c>
      <c r="C432" s="88" t="s">
        <v>474</v>
      </c>
      <c r="D432" s="88" t="s">
        <v>475</v>
      </c>
      <c r="E432" s="89" t="s">
        <v>476</v>
      </c>
      <c r="F432" s="89" t="s">
        <v>477</v>
      </c>
      <c r="G432" s="98" t="s">
        <v>323</v>
      </c>
      <c r="H432" s="99"/>
      <c r="I432" s="81" t="s">
        <v>332</v>
      </c>
      <c r="J432" s="80" t="s">
        <v>328</v>
      </c>
      <c r="K432" s="153" t="s">
        <v>985</v>
      </c>
      <c r="L432" s="111" t="s">
        <v>548</v>
      </c>
      <c r="M432" s="111" t="s">
        <v>692</v>
      </c>
      <c r="N432" s="111" t="s">
        <v>686</v>
      </c>
      <c r="O432" s="80">
        <v>1</v>
      </c>
      <c r="P432" s="80">
        <v>2</v>
      </c>
      <c r="Q432" s="80">
        <v>6</v>
      </c>
      <c r="R432" s="80" t="str">
        <f t="shared" si="125"/>
        <v>MEDIO</v>
      </c>
      <c r="S432" s="80">
        <v>10</v>
      </c>
      <c r="T432" s="80">
        <f t="shared" si="126"/>
        <v>60</v>
      </c>
      <c r="U432" s="80" t="str">
        <f t="shared" si="127"/>
        <v>III</v>
      </c>
      <c r="V432" s="114" t="s">
        <v>950</v>
      </c>
      <c r="W432" s="80">
        <v>7</v>
      </c>
      <c r="X432" s="80" t="s">
        <v>566</v>
      </c>
      <c r="Y432" s="80" t="s">
        <v>14</v>
      </c>
      <c r="Z432" s="80" t="s">
        <v>548</v>
      </c>
      <c r="AA432" s="80" t="s">
        <v>548</v>
      </c>
      <c r="AB432" s="80" t="s">
        <v>548</v>
      </c>
      <c r="AC432" s="115" t="s">
        <v>696</v>
      </c>
      <c r="AD432" s="80" t="s">
        <v>557</v>
      </c>
    </row>
    <row r="433" spans="2:30" ht="409.5" x14ac:dyDescent="0.25">
      <c r="B433" s="81" t="s">
        <v>375</v>
      </c>
      <c r="C433" s="88" t="s">
        <v>474</v>
      </c>
      <c r="D433" s="88" t="s">
        <v>475</v>
      </c>
      <c r="E433" s="89" t="s">
        <v>476</v>
      </c>
      <c r="F433" s="89" t="s">
        <v>477</v>
      </c>
      <c r="G433" s="98" t="s">
        <v>323</v>
      </c>
      <c r="H433" s="99"/>
      <c r="I433" s="81" t="s">
        <v>333</v>
      </c>
      <c r="J433" s="80" t="s">
        <v>328</v>
      </c>
      <c r="K433" s="117" t="s">
        <v>982</v>
      </c>
      <c r="L433" s="111" t="s">
        <v>568</v>
      </c>
      <c r="M433" s="111" t="s">
        <v>569</v>
      </c>
      <c r="N433" s="111" t="s">
        <v>570</v>
      </c>
      <c r="O433" s="80">
        <v>1</v>
      </c>
      <c r="P433" s="80">
        <v>2</v>
      </c>
      <c r="Q433" s="80">
        <v>6</v>
      </c>
      <c r="R433" s="80" t="str">
        <f t="shared" si="125"/>
        <v>MEDIO</v>
      </c>
      <c r="S433" s="80">
        <v>10</v>
      </c>
      <c r="T433" s="80">
        <f t="shared" si="126"/>
        <v>60</v>
      </c>
      <c r="U433" s="80" t="str">
        <f t="shared" si="127"/>
        <v>III</v>
      </c>
      <c r="V433" s="114" t="s">
        <v>950</v>
      </c>
      <c r="W433" s="80">
        <v>7</v>
      </c>
      <c r="X433" s="80" t="s">
        <v>983</v>
      </c>
      <c r="Y433" s="80" t="s">
        <v>14</v>
      </c>
      <c r="Z433" s="80" t="s">
        <v>548</v>
      </c>
      <c r="AA433" s="80" t="s">
        <v>548</v>
      </c>
      <c r="AB433" s="80" t="s">
        <v>548</v>
      </c>
      <c r="AC433" s="115" t="s">
        <v>571</v>
      </c>
      <c r="AD433" s="80" t="s">
        <v>557</v>
      </c>
    </row>
    <row r="434" spans="2:30" ht="409.5" x14ac:dyDescent="0.25">
      <c r="B434" s="81" t="s">
        <v>375</v>
      </c>
      <c r="C434" s="88" t="s">
        <v>470</v>
      </c>
      <c r="D434" s="88" t="s">
        <v>475</v>
      </c>
      <c r="E434" s="89" t="s">
        <v>476</v>
      </c>
      <c r="F434" s="89" t="s">
        <v>477</v>
      </c>
      <c r="G434" s="98" t="s">
        <v>323</v>
      </c>
      <c r="H434" s="99"/>
      <c r="I434" s="81" t="s">
        <v>334</v>
      </c>
      <c r="J434" s="80" t="s">
        <v>335</v>
      </c>
      <c r="K434" s="153" t="s">
        <v>967</v>
      </c>
      <c r="L434" s="111" t="s">
        <v>572</v>
      </c>
      <c r="M434" s="111" t="s">
        <v>578</v>
      </c>
      <c r="N434" s="111" t="s">
        <v>574</v>
      </c>
      <c r="O434" s="80">
        <v>1</v>
      </c>
      <c r="P434" s="80">
        <v>2</v>
      </c>
      <c r="Q434" s="80">
        <v>6</v>
      </c>
      <c r="R434" s="80" t="str">
        <f t="shared" si="125"/>
        <v>MEDIO</v>
      </c>
      <c r="S434" s="80">
        <v>10</v>
      </c>
      <c r="T434" s="80">
        <f t="shared" si="126"/>
        <v>60</v>
      </c>
      <c r="U434" s="80" t="str">
        <f t="shared" si="127"/>
        <v>III</v>
      </c>
      <c r="V434" s="114" t="s">
        <v>950</v>
      </c>
      <c r="W434" s="80">
        <v>7</v>
      </c>
      <c r="X434" s="80" t="s">
        <v>575</v>
      </c>
      <c r="Y434" s="80" t="s">
        <v>14</v>
      </c>
      <c r="Z434" s="80" t="s">
        <v>548</v>
      </c>
      <c r="AA434" s="80" t="s">
        <v>548</v>
      </c>
      <c r="AB434" s="80" t="s">
        <v>548</v>
      </c>
      <c r="AC434" s="115" t="s">
        <v>576</v>
      </c>
      <c r="AD434" s="80" t="s">
        <v>577</v>
      </c>
    </row>
    <row r="435" spans="2:30" ht="409.5" x14ac:dyDescent="0.25">
      <c r="B435" s="81" t="s">
        <v>375</v>
      </c>
      <c r="C435" s="88" t="s">
        <v>470</v>
      </c>
      <c r="D435" s="88" t="s">
        <v>475</v>
      </c>
      <c r="E435" s="89" t="s">
        <v>476</v>
      </c>
      <c r="F435" s="89" t="s">
        <v>477</v>
      </c>
      <c r="G435" s="98" t="s">
        <v>323</v>
      </c>
      <c r="H435" s="99"/>
      <c r="I435" s="81" t="s">
        <v>336</v>
      </c>
      <c r="J435" s="80" t="s">
        <v>335</v>
      </c>
      <c r="K435" s="153" t="s">
        <v>975</v>
      </c>
      <c r="L435" s="111" t="s">
        <v>572</v>
      </c>
      <c r="M435" s="111" t="s">
        <v>578</v>
      </c>
      <c r="N435" s="111" t="s">
        <v>574</v>
      </c>
      <c r="O435" s="80">
        <v>1</v>
      </c>
      <c r="P435" s="80">
        <v>2</v>
      </c>
      <c r="Q435" s="80">
        <v>6</v>
      </c>
      <c r="R435" s="80" t="str">
        <f t="shared" si="125"/>
        <v>MEDIO</v>
      </c>
      <c r="S435" s="80">
        <v>10</v>
      </c>
      <c r="T435" s="80">
        <f t="shared" si="126"/>
        <v>60</v>
      </c>
      <c r="U435" s="80" t="str">
        <f t="shared" si="127"/>
        <v>III</v>
      </c>
      <c r="V435" s="114" t="s">
        <v>950</v>
      </c>
      <c r="W435" s="80">
        <v>7</v>
      </c>
      <c r="X435" s="80" t="s">
        <v>575</v>
      </c>
      <c r="Y435" s="80" t="s">
        <v>14</v>
      </c>
      <c r="Z435" s="80" t="s">
        <v>548</v>
      </c>
      <c r="AA435" s="80" t="s">
        <v>548</v>
      </c>
      <c r="AB435" s="80" t="s">
        <v>548</v>
      </c>
      <c r="AC435" s="115" t="s">
        <v>576</v>
      </c>
      <c r="AD435" s="80" t="s">
        <v>577</v>
      </c>
    </row>
    <row r="436" spans="2:30" ht="409.5" x14ac:dyDescent="0.25">
      <c r="B436" s="81" t="s">
        <v>375</v>
      </c>
      <c r="C436" s="88" t="s">
        <v>470</v>
      </c>
      <c r="D436" s="101" t="s">
        <v>475</v>
      </c>
      <c r="E436" s="92" t="s">
        <v>476</v>
      </c>
      <c r="F436" s="92" t="s">
        <v>477</v>
      </c>
      <c r="G436" s="102" t="s">
        <v>323</v>
      </c>
      <c r="H436" s="103"/>
      <c r="I436" s="83" t="s">
        <v>337</v>
      </c>
      <c r="J436" s="84" t="s">
        <v>335</v>
      </c>
      <c r="L436" s="111" t="s">
        <v>572</v>
      </c>
      <c r="M436" s="111" t="s">
        <v>578</v>
      </c>
      <c r="N436" s="111" t="s">
        <v>574</v>
      </c>
      <c r="O436" s="84">
        <v>1</v>
      </c>
      <c r="P436" s="84">
        <v>2</v>
      </c>
      <c r="Q436" s="84">
        <v>6</v>
      </c>
      <c r="R436" s="84" t="str">
        <f t="shared" si="125"/>
        <v>MEDIO</v>
      </c>
      <c r="S436" s="84">
        <v>10</v>
      </c>
      <c r="T436" s="84">
        <f t="shared" si="126"/>
        <v>60</v>
      </c>
      <c r="U436" s="84" t="str">
        <f t="shared" si="127"/>
        <v>III</v>
      </c>
      <c r="V436" s="114" t="s">
        <v>950</v>
      </c>
      <c r="W436" s="84">
        <v>7</v>
      </c>
      <c r="X436" s="84" t="s">
        <v>575</v>
      </c>
      <c r="Y436" s="84" t="s">
        <v>14</v>
      </c>
      <c r="Z436" s="84" t="s">
        <v>548</v>
      </c>
      <c r="AA436" s="84" t="s">
        <v>548</v>
      </c>
      <c r="AB436" s="84" t="s">
        <v>548</v>
      </c>
      <c r="AC436" s="115" t="s">
        <v>576</v>
      </c>
      <c r="AD436" s="84" t="s">
        <v>577</v>
      </c>
    </row>
    <row r="437" spans="2:30" ht="409.5" x14ac:dyDescent="0.25">
      <c r="B437" s="81" t="s">
        <v>478</v>
      </c>
      <c r="C437" s="88" t="s">
        <v>474</v>
      </c>
      <c r="D437" s="88" t="s">
        <v>475</v>
      </c>
      <c r="E437" s="89" t="s">
        <v>476</v>
      </c>
      <c r="F437" s="89" t="s">
        <v>477</v>
      </c>
      <c r="G437" s="98" t="s">
        <v>323</v>
      </c>
      <c r="H437" s="99"/>
      <c r="I437" s="81" t="s">
        <v>338</v>
      </c>
      <c r="J437" s="80" t="s">
        <v>335</v>
      </c>
      <c r="K437" s="153" t="s">
        <v>975</v>
      </c>
      <c r="L437" s="111" t="s">
        <v>572</v>
      </c>
      <c r="M437" s="111" t="s">
        <v>578</v>
      </c>
      <c r="N437" s="111" t="s">
        <v>574</v>
      </c>
      <c r="O437" s="80">
        <v>1</v>
      </c>
      <c r="P437" s="80">
        <v>2</v>
      </c>
      <c r="Q437" s="80">
        <v>6</v>
      </c>
      <c r="R437" s="80" t="str">
        <f t="shared" si="125"/>
        <v>MEDIO</v>
      </c>
      <c r="S437" s="80">
        <v>10</v>
      </c>
      <c r="T437" s="80">
        <f t="shared" si="126"/>
        <v>60</v>
      </c>
      <c r="U437" s="80" t="str">
        <f t="shared" si="127"/>
        <v>III</v>
      </c>
      <c r="V437" s="114" t="s">
        <v>950</v>
      </c>
      <c r="W437" s="80">
        <v>7</v>
      </c>
      <c r="X437" s="80" t="s">
        <v>575</v>
      </c>
      <c r="Y437" s="80" t="s">
        <v>14</v>
      </c>
      <c r="Z437" s="80" t="s">
        <v>548</v>
      </c>
      <c r="AA437" s="80" t="s">
        <v>548</v>
      </c>
      <c r="AB437" s="80" t="s">
        <v>548</v>
      </c>
      <c r="AC437" s="115" t="s">
        <v>576</v>
      </c>
      <c r="AD437" s="80" t="s">
        <v>577</v>
      </c>
    </row>
    <row r="438" spans="2:30" ht="409.5" x14ac:dyDescent="0.25">
      <c r="B438" s="83" t="s">
        <v>375</v>
      </c>
      <c r="C438" s="101" t="s">
        <v>474</v>
      </c>
      <c r="D438" s="101" t="s">
        <v>475</v>
      </c>
      <c r="E438" s="92" t="s">
        <v>476</v>
      </c>
      <c r="F438" s="92" t="s">
        <v>477</v>
      </c>
      <c r="G438" s="102" t="s">
        <v>323</v>
      </c>
      <c r="H438" s="103"/>
      <c r="I438" s="83" t="s">
        <v>339</v>
      </c>
      <c r="J438" s="84" t="s">
        <v>340</v>
      </c>
      <c r="K438" s="153" t="s">
        <v>964</v>
      </c>
      <c r="L438" s="117" t="s">
        <v>678</v>
      </c>
      <c r="M438" s="117" t="s">
        <v>725</v>
      </c>
      <c r="N438" s="117" t="s">
        <v>749</v>
      </c>
      <c r="O438" s="84">
        <v>2</v>
      </c>
      <c r="P438" s="84">
        <v>3</v>
      </c>
      <c r="Q438" s="84">
        <v>6</v>
      </c>
      <c r="R438" s="84" t="str">
        <f t="shared" si="125"/>
        <v>MEDIO</v>
      </c>
      <c r="S438" s="84">
        <v>10</v>
      </c>
      <c r="T438" s="84">
        <f t="shared" si="126"/>
        <v>60</v>
      </c>
      <c r="U438" s="84" t="str">
        <f t="shared" si="127"/>
        <v>III</v>
      </c>
      <c r="V438" s="114" t="s">
        <v>950</v>
      </c>
      <c r="W438" s="84">
        <v>7</v>
      </c>
      <c r="X438" s="84" t="s">
        <v>582</v>
      </c>
      <c r="Y438" s="84" t="s">
        <v>14</v>
      </c>
      <c r="Z438" s="84" t="s">
        <v>548</v>
      </c>
      <c r="AA438" s="84" t="s">
        <v>548</v>
      </c>
      <c r="AB438" s="84" t="s">
        <v>583</v>
      </c>
      <c r="AC438" s="118" t="s">
        <v>750</v>
      </c>
      <c r="AD438" s="84" t="s">
        <v>577</v>
      </c>
    </row>
    <row r="439" spans="2:30" ht="409.5" x14ac:dyDescent="0.25">
      <c r="B439" s="83" t="s">
        <v>375</v>
      </c>
      <c r="C439" s="101" t="s">
        <v>474</v>
      </c>
      <c r="D439" s="101" t="s">
        <v>475</v>
      </c>
      <c r="E439" s="92" t="s">
        <v>476</v>
      </c>
      <c r="F439" s="92" t="s">
        <v>477</v>
      </c>
      <c r="G439" s="102" t="s">
        <v>323</v>
      </c>
      <c r="H439" s="103"/>
      <c r="I439" s="83" t="s">
        <v>389</v>
      </c>
      <c r="J439" s="84" t="s">
        <v>340</v>
      </c>
      <c r="K439" s="153" t="s">
        <v>964</v>
      </c>
      <c r="L439" s="117" t="s">
        <v>579</v>
      </c>
      <c r="M439" s="117" t="s">
        <v>661</v>
      </c>
      <c r="N439" s="117" t="s">
        <v>662</v>
      </c>
      <c r="O439" s="84">
        <v>2</v>
      </c>
      <c r="P439" s="84">
        <v>3</v>
      </c>
      <c r="Q439" s="84">
        <v>6</v>
      </c>
      <c r="R439" s="84" t="str">
        <f t="shared" si="125"/>
        <v>MEDIO</v>
      </c>
      <c r="S439" s="84">
        <v>10</v>
      </c>
      <c r="T439" s="84">
        <f t="shared" si="126"/>
        <v>60</v>
      </c>
      <c r="U439" s="84" t="str">
        <f t="shared" si="127"/>
        <v>III</v>
      </c>
      <c r="V439" s="114" t="s">
        <v>950</v>
      </c>
      <c r="W439" s="84">
        <v>7</v>
      </c>
      <c r="X439" s="84" t="s">
        <v>588</v>
      </c>
      <c r="Y439" s="84" t="s">
        <v>14</v>
      </c>
      <c r="Z439" s="84" t="s">
        <v>548</v>
      </c>
      <c r="AA439" s="84" t="s">
        <v>548</v>
      </c>
      <c r="AB439" s="84" t="s">
        <v>583</v>
      </c>
      <c r="AC439" s="118" t="s">
        <v>589</v>
      </c>
      <c r="AD439" s="84" t="s">
        <v>577</v>
      </c>
    </row>
    <row r="440" spans="2:30" ht="409.5" x14ac:dyDescent="0.25">
      <c r="B440" s="83" t="s">
        <v>375</v>
      </c>
      <c r="C440" s="101" t="s">
        <v>474</v>
      </c>
      <c r="D440" s="101" t="s">
        <v>475</v>
      </c>
      <c r="E440" s="92" t="s">
        <v>476</v>
      </c>
      <c r="F440" s="92" t="s">
        <v>477</v>
      </c>
      <c r="G440" s="102" t="s">
        <v>323</v>
      </c>
      <c r="H440" s="103"/>
      <c r="I440" s="83" t="s">
        <v>479</v>
      </c>
      <c r="J440" s="84" t="s">
        <v>343</v>
      </c>
      <c r="K440" s="153" t="s">
        <v>977</v>
      </c>
      <c r="L440" s="117" t="s">
        <v>548</v>
      </c>
      <c r="M440" s="117" t="s">
        <v>590</v>
      </c>
      <c r="N440" s="117" t="s">
        <v>591</v>
      </c>
      <c r="O440" s="84">
        <v>1</v>
      </c>
      <c r="P440" s="84">
        <v>1</v>
      </c>
      <c r="Q440" s="84">
        <f>O440*P440</f>
        <v>1</v>
      </c>
      <c r="R440" s="84" t="str">
        <f>IF(Q440&lt;=4,"BAJO",IF(Q440&lt;=8,"MEDIO",IF(Q440&lt;=20,"ALTO","MUY ALTO")))</f>
        <v>BAJO</v>
      </c>
      <c r="S440" s="84">
        <v>10</v>
      </c>
      <c r="T440" s="84">
        <f>Q440*S440</f>
        <v>10</v>
      </c>
      <c r="U440" s="84" t="str">
        <f>IF(T440&lt;=20,"IV",IF(T440&lt;=120,"III",IF(T440&lt;=500,"II",IF(T440&lt;=4000,"I",FALSE))))</f>
        <v>IV</v>
      </c>
      <c r="V440" s="119" t="str">
        <f t="shared" ref="V440:V452" si="129">IF(U440="IV","Aceptable",IF(U440="III","Aceptable con control existente",IF(U440="II","Aceptable con control especifico", IF(U440="I","No Aceptable",FALSE))))</f>
        <v>Aceptable</v>
      </c>
      <c r="W440" s="84">
        <v>7</v>
      </c>
      <c r="X440" s="84" t="s">
        <v>978</v>
      </c>
      <c r="Y440" s="84" t="s">
        <v>14</v>
      </c>
      <c r="Z440" s="84" t="s">
        <v>592</v>
      </c>
      <c r="AA440" s="84" t="s">
        <v>593</v>
      </c>
      <c r="AB440" s="84" t="s">
        <v>548</v>
      </c>
      <c r="AC440" s="118" t="s">
        <v>663</v>
      </c>
      <c r="AD440" s="84" t="s">
        <v>595</v>
      </c>
    </row>
    <row r="441" spans="2:30" ht="409.5" x14ac:dyDescent="0.25">
      <c r="B441" s="83" t="s">
        <v>375</v>
      </c>
      <c r="C441" s="101" t="s">
        <v>474</v>
      </c>
      <c r="D441" s="101" t="s">
        <v>475</v>
      </c>
      <c r="E441" s="92" t="s">
        <v>476</v>
      </c>
      <c r="F441" s="92" t="s">
        <v>477</v>
      </c>
      <c r="G441" s="102" t="s">
        <v>323</v>
      </c>
      <c r="H441" s="103"/>
      <c r="I441" s="83" t="s">
        <v>344</v>
      </c>
      <c r="J441" s="84" t="s">
        <v>343</v>
      </c>
      <c r="K441" s="154" t="s">
        <v>969</v>
      </c>
      <c r="L441" s="121" t="s">
        <v>716</v>
      </c>
      <c r="M441" s="121" t="s">
        <v>597</v>
      </c>
      <c r="N441" s="121" t="s">
        <v>717</v>
      </c>
      <c r="O441" s="84">
        <v>1</v>
      </c>
      <c r="P441" s="84">
        <v>1</v>
      </c>
      <c r="Q441" s="84">
        <f>O441*P441</f>
        <v>1</v>
      </c>
      <c r="R441" s="84" t="str">
        <f>IF(Q441&lt;=4,"BAJO",IF(Q441&lt;=8,"MEDIO",IF(Q441&lt;=20,"ALTO","MUY ALTO")))</f>
        <v>BAJO</v>
      </c>
      <c r="S441" s="84">
        <v>25</v>
      </c>
      <c r="T441" s="84">
        <f>Q441*S441</f>
        <v>25</v>
      </c>
      <c r="U441" s="84" t="str">
        <f>IF(T441&lt;=20,"IV",IF(T441&lt;=120,"III",IF(T441&lt;=500,"II",IF(T441&lt;=4000,"I",FALSE))))</f>
        <v>III</v>
      </c>
      <c r="V441" s="114" t="s">
        <v>950</v>
      </c>
      <c r="W441" s="84">
        <v>7</v>
      </c>
      <c r="X441" s="84" t="s">
        <v>599</v>
      </c>
      <c r="Y441" s="84" t="s">
        <v>14</v>
      </c>
      <c r="Z441" s="84" t="s">
        <v>600</v>
      </c>
      <c r="AA441" s="84" t="s">
        <v>601</v>
      </c>
      <c r="AB441" s="84" t="s">
        <v>602</v>
      </c>
      <c r="AC441" s="118" t="s">
        <v>694</v>
      </c>
      <c r="AD441" s="84" t="s">
        <v>604</v>
      </c>
    </row>
    <row r="442" spans="2:30" ht="409.5" x14ac:dyDescent="0.25">
      <c r="B442" s="83" t="s">
        <v>375</v>
      </c>
      <c r="C442" s="101" t="s">
        <v>474</v>
      </c>
      <c r="D442" s="101" t="s">
        <v>475</v>
      </c>
      <c r="E442" s="92" t="s">
        <v>476</v>
      </c>
      <c r="F442" s="92" t="s">
        <v>477</v>
      </c>
      <c r="G442" s="102" t="s">
        <v>323</v>
      </c>
      <c r="H442" s="103"/>
      <c r="I442" s="83" t="s">
        <v>345</v>
      </c>
      <c r="J442" s="84" t="s">
        <v>343</v>
      </c>
      <c r="K442" s="153" t="s">
        <v>972</v>
      </c>
      <c r="L442" s="82" t="s">
        <v>605</v>
      </c>
      <c r="M442" s="82" t="s">
        <v>606</v>
      </c>
      <c r="N442" s="82" t="s">
        <v>548</v>
      </c>
      <c r="O442" s="84">
        <v>1</v>
      </c>
      <c r="P442" s="84">
        <v>1</v>
      </c>
      <c r="Q442" s="84">
        <f>O442*P442</f>
        <v>1</v>
      </c>
      <c r="R442" s="84" t="str">
        <f>IF(Q442&lt;=4,"BAJO",IF(Q442&lt;=8,"MEDIO",IF(Q442&lt;=20,"ALTO","MUY ALTO")))</f>
        <v>BAJO</v>
      </c>
      <c r="S442" s="84">
        <v>10</v>
      </c>
      <c r="T442" s="84">
        <f>Q442*S442</f>
        <v>10</v>
      </c>
      <c r="U442" s="84" t="str">
        <f>IF(T442&lt;=20,"IV",IF(T442&lt;=120,"III",IF(T442&lt;=500,"II",IF(T442&lt;=4000,"I",FALSE))))</f>
        <v>IV</v>
      </c>
      <c r="V442" s="119" t="str">
        <f t="shared" si="129"/>
        <v>Aceptable</v>
      </c>
      <c r="W442" s="84">
        <v>7</v>
      </c>
      <c r="X442" s="84" t="s">
        <v>607</v>
      </c>
      <c r="Y442" s="84" t="s">
        <v>14</v>
      </c>
      <c r="Z442" s="84" t="s">
        <v>548</v>
      </c>
      <c r="AA442" s="84" t="s">
        <v>548</v>
      </c>
      <c r="AB442" s="84" t="s">
        <v>608</v>
      </c>
      <c r="AC442" s="118" t="s">
        <v>609</v>
      </c>
      <c r="AD442" s="84" t="s">
        <v>577</v>
      </c>
    </row>
    <row r="443" spans="2:30" ht="409.5" x14ac:dyDescent="0.25">
      <c r="B443" s="83" t="s">
        <v>375</v>
      </c>
      <c r="C443" s="101" t="s">
        <v>474</v>
      </c>
      <c r="D443" s="101" t="s">
        <v>475</v>
      </c>
      <c r="E443" s="92" t="s">
        <v>476</v>
      </c>
      <c r="F443" s="92" t="s">
        <v>477</v>
      </c>
      <c r="G443" s="102" t="s">
        <v>323</v>
      </c>
      <c r="H443" s="103"/>
      <c r="I443" s="83" t="s">
        <v>346</v>
      </c>
      <c r="J443" s="84" t="s">
        <v>343</v>
      </c>
      <c r="K443" s="153" t="s">
        <v>972</v>
      </c>
      <c r="L443" s="117" t="s">
        <v>610</v>
      </c>
      <c r="M443" s="117" t="s">
        <v>664</v>
      </c>
      <c r="N443" s="117" t="s">
        <v>612</v>
      </c>
      <c r="O443" s="84">
        <v>2</v>
      </c>
      <c r="P443" s="84">
        <v>3</v>
      </c>
      <c r="Q443" s="84">
        <f>O443*P443</f>
        <v>6</v>
      </c>
      <c r="R443" s="84" t="str">
        <f>IF(Q443&lt;=4,"BAJO",IF(Q443&lt;=8,"MEDIO",IF(Q443&lt;=20,"ALTO","MUY ALTO")))</f>
        <v>MEDIO</v>
      </c>
      <c r="S443" s="84">
        <v>10</v>
      </c>
      <c r="T443" s="84">
        <f>Q443*S443</f>
        <v>60</v>
      </c>
      <c r="U443" s="84" t="str">
        <f>IF(T443&lt;=20,"IV",IF(T443&lt;=120,"III",IF(T443&lt;=500,"II",IF(T443&lt;=4000,"I",FALSE))))</f>
        <v>III</v>
      </c>
      <c r="V443" s="114" t="s">
        <v>950</v>
      </c>
      <c r="W443" s="84">
        <v>7</v>
      </c>
      <c r="X443" s="84" t="s">
        <v>607</v>
      </c>
      <c r="Y443" s="84" t="s">
        <v>14</v>
      </c>
      <c r="Z443" s="84" t="s">
        <v>548</v>
      </c>
      <c r="AA443" s="84" t="s">
        <v>548</v>
      </c>
      <c r="AB443" s="84" t="s">
        <v>613</v>
      </c>
      <c r="AC443" s="118" t="s">
        <v>614</v>
      </c>
      <c r="AD443" s="84" t="s">
        <v>615</v>
      </c>
    </row>
    <row r="444" spans="2:30" ht="409.5" x14ac:dyDescent="0.25">
      <c r="B444" s="83" t="s">
        <v>375</v>
      </c>
      <c r="C444" s="101" t="s">
        <v>474</v>
      </c>
      <c r="D444" s="101" t="s">
        <v>475</v>
      </c>
      <c r="E444" s="92" t="s">
        <v>476</v>
      </c>
      <c r="F444" s="92" t="s">
        <v>477</v>
      </c>
      <c r="G444" s="102" t="s">
        <v>323</v>
      </c>
      <c r="H444" s="103"/>
      <c r="I444" s="83" t="s">
        <v>347</v>
      </c>
      <c r="J444" s="84" t="s">
        <v>343</v>
      </c>
      <c r="K444" s="153" t="s">
        <v>972</v>
      </c>
      <c r="L444" s="120" t="s">
        <v>616</v>
      </c>
      <c r="M444" s="121" t="s">
        <v>617</v>
      </c>
      <c r="N444" s="120" t="s">
        <v>548</v>
      </c>
      <c r="O444" s="84">
        <v>1</v>
      </c>
      <c r="P444" s="84">
        <v>2</v>
      </c>
      <c r="Q444" s="84">
        <f>O444*P444</f>
        <v>2</v>
      </c>
      <c r="R444" s="84" t="str">
        <f t="shared" ref="R444:R507" si="130">IF(Q444&lt;=4,"BAJO",IF(Q444&lt;=8,"MEDIO",IF(Q444&lt;=20,"ALTO","MUY ALTO")))</f>
        <v>BAJO</v>
      </c>
      <c r="S444" s="84">
        <v>10</v>
      </c>
      <c r="T444" s="84">
        <f t="shared" ref="T444:T464" si="131">Q444*S444</f>
        <v>20</v>
      </c>
      <c r="U444" s="84" t="str">
        <f t="shared" ref="U444:U507" si="132">IF(T444&lt;=20,"IV",IF(T444&lt;=120,"III",IF(T444&lt;=500,"II",IF(T444&lt;=4000,"I",FALSE))))</f>
        <v>IV</v>
      </c>
      <c r="V444" s="119" t="str">
        <f t="shared" si="129"/>
        <v>Aceptable</v>
      </c>
      <c r="W444" s="84">
        <v>7</v>
      </c>
      <c r="X444" s="84" t="s">
        <v>607</v>
      </c>
      <c r="Y444" s="84" t="s">
        <v>14</v>
      </c>
      <c r="Z444" s="84" t="s">
        <v>548</v>
      </c>
      <c r="AA444" s="84" t="s">
        <v>548</v>
      </c>
      <c r="AB444" s="84" t="s">
        <v>548</v>
      </c>
      <c r="AC444" s="118" t="s">
        <v>618</v>
      </c>
      <c r="AD444" s="84" t="s">
        <v>619</v>
      </c>
    </row>
    <row r="445" spans="2:30" ht="409.5" x14ac:dyDescent="0.25">
      <c r="B445" s="83" t="s">
        <v>375</v>
      </c>
      <c r="C445" s="101" t="s">
        <v>474</v>
      </c>
      <c r="D445" s="101" t="s">
        <v>475</v>
      </c>
      <c r="E445" s="92" t="s">
        <v>476</v>
      </c>
      <c r="F445" s="92" t="s">
        <v>477</v>
      </c>
      <c r="G445" s="102" t="s">
        <v>323</v>
      </c>
      <c r="H445" s="103"/>
      <c r="I445" s="83" t="s">
        <v>348</v>
      </c>
      <c r="J445" s="84" t="s">
        <v>343</v>
      </c>
      <c r="K445" s="153" t="s">
        <v>972</v>
      </c>
      <c r="L445" s="117" t="s">
        <v>620</v>
      </c>
      <c r="M445" s="117" t="s">
        <v>621</v>
      </c>
      <c r="N445" s="117" t="s">
        <v>622</v>
      </c>
      <c r="O445" s="84">
        <v>1</v>
      </c>
      <c r="P445" s="84">
        <v>2</v>
      </c>
      <c r="Q445" s="84">
        <v>6</v>
      </c>
      <c r="R445" s="84" t="str">
        <f t="shared" si="130"/>
        <v>MEDIO</v>
      </c>
      <c r="S445" s="84">
        <v>10</v>
      </c>
      <c r="T445" s="84">
        <f t="shared" si="131"/>
        <v>60</v>
      </c>
      <c r="U445" s="84" t="str">
        <f t="shared" si="132"/>
        <v>III</v>
      </c>
      <c r="V445" s="114" t="s">
        <v>950</v>
      </c>
      <c r="W445" s="84">
        <v>7</v>
      </c>
      <c r="X445" s="84" t="s">
        <v>607</v>
      </c>
      <c r="Y445" s="84" t="s">
        <v>14</v>
      </c>
      <c r="Z445" s="84" t="s">
        <v>548</v>
      </c>
      <c r="AA445" s="84" t="s">
        <v>548</v>
      </c>
      <c r="AB445" s="84" t="s">
        <v>548</v>
      </c>
      <c r="AC445" s="118" t="s">
        <v>623</v>
      </c>
      <c r="AD445" s="84" t="s">
        <v>624</v>
      </c>
    </row>
    <row r="446" spans="2:30" ht="409.5" x14ac:dyDescent="0.25">
      <c r="B446" s="83" t="s">
        <v>375</v>
      </c>
      <c r="C446" s="101" t="s">
        <v>474</v>
      </c>
      <c r="D446" s="101" t="s">
        <v>475</v>
      </c>
      <c r="E446" s="92" t="s">
        <v>476</v>
      </c>
      <c r="F446" s="92" t="s">
        <v>477</v>
      </c>
      <c r="G446" s="102" t="s">
        <v>323</v>
      </c>
      <c r="H446" s="103"/>
      <c r="I446" s="83" t="s">
        <v>349</v>
      </c>
      <c r="J446" s="84" t="s">
        <v>343</v>
      </c>
      <c r="K446" s="153" t="s">
        <v>989</v>
      </c>
      <c r="L446" s="117" t="s">
        <v>637</v>
      </c>
      <c r="M446" s="117" t="s">
        <v>626</v>
      </c>
      <c r="N446" s="117" t="s">
        <v>627</v>
      </c>
      <c r="O446" s="84">
        <v>1</v>
      </c>
      <c r="P446" s="84">
        <v>2</v>
      </c>
      <c r="Q446" s="84">
        <v>6</v>
      </c>
      <c r="R446" s="84" t="str">
        <f t="shared" si="130"/>
        <v>MEDIO</v>
      </c>
      <c r="S446" s="84">
        <v>10</v>
      </c>
      <c r="T446" s="84">
        <f t="shared" si="131"/>
        <v>60</v>
      </c>
      <c r="U446" s="84" t="str">
        <f t="shared" si="132"/>
        <v>III</v>
      </c>
      <c r="V446" s="114" t="s">
        <v>950</v>
      </c>
      <c r="W446" s="84">
        <v>7</v>
      </c>
      <c r="X446" s="84" t="s">
        <v>628</v>
      </c>
      <c r="Y446" s="84" t="s">
        <v>14</v>
      </c>
      <c r="Z446" s="84" t="s">
        <v>548</v>
      </c>
      <c r="AA446" s="84" t="s">
        <v>548</v>
      </c>
      <c r="AB446" s="84" t="s">
        <v>548</v>
      </c>
      <c r="AC446" s="118" t="s">
        <v>629</v>
      </c>
      <c r="AD446" s="84" t="s">
        <v>630</v>
      </c>
    </row>
    <row r="447" spans="2:30" ht="409.5" x14ac:dyDescent="0.25">
      <c r="B447" s="83" t="s">
        <v>375</v>
      </c>
      <c r="C447" s="101" t="s">
        <v>474</v>
      </c>
      <c r="D447" s="101" t="s">
        <v>475</v>
      </c>
      <c r="E447" s="92" t="s">
        <v>476</v>
      </c>
      <c r="F447" s="92" t="s">
        <v>477</v>
      </c>
      <c r="G447" s="102" t="s">
        <v>323</v>
      </c>
      <c r="H447" s="103"/>
      <c r="I447" s="83" t="s">
        <v>363</v>
      </c>
      <c r="J447" s="84" t="s">
        <v>343</v>
      </c>
      <c r="K447" s="155" t="s">
        <v>966</v>
      </c>
      <c r="L447" s="117" t="s">
        <v>631</v>
      </c>
      <c r="M447" s="117" t="s">
        <v>632</v>
      </c>
      <c r="N447" s="117" t="s">
        <v>633</v>
      </c>
      <c r="O447" s="84">
        <v>1</v>
      </c>
      <c r="P447" s="84">
        <v>2</v>
      </c>
      <c r="Q447" s="84">
        <v>2</v>
      </c>
      <c r="R447" s="84" t="str">
        <f t="shared" si="130"/>
        <v>BAJO</v>
      </c>
      <c r="S447" s="84">
        <v>100</v>
      </c>
      <c r="T447" s="84">
        <f>Q447*S447</f>
        <v>200</v>
      </c>
      <c r="U447" s="84" t="str">
        <f t="shared" si="132"/>
        <v>II</v>
      </c>
      <c r="V447" s="84" t="str">
        <f t="shared" si="129"/>
        <v>Aceptable con control especifico</v>
      </c>
      <c r="W447" s="84">
        <v>7</v>
      </c>
      <c r="X447" s="84" t="s">
        <v>634</v>
      </c>
      <c r="Y447" s="84" t="s">
        <v>14</v>
      </c>
      <c r="Z447" s="84" t="s">
        <v>548</v>
      </c>
      <c r="AA447" s="84" t="s">
        <v>548</v>
      </c>
      <c r="AB447" s="84" t="s">
        <v>548</v>
      </c>
      <c r="AC447" s="122" t="s">
        <v>690</v>
      </c>
      <c r="AD447" s="84" t="s">
        <v>666</v>
      </c>
    </row>
    <row r="448" spans="2:30" ht="409.5" x14ac:dyDescent="0.25">
      <c r="B448" s="83" t="s">
        <v>375</v>
      </c>
      <c r="C448" s="101" t="s">
        <v>474</v>
      </c>
      <c r="D448" s="101" t="s">
        <v>475</v>
      </c>
      <c r="E448" s="92" t="s">
        <v>476</v>
      </c>
      <c r="F448" s="92" t="s">
        <v>477</v>
      </c>
      <c r="G448" s="102" t="s">
        <v>323</v>
      </c>
      <c r="H448" s="103"/>
      <c r="I448" s="83" t="s">
        <v>480</v>
      </c>
      <c r="J448" s="84" t="s">
        <v>343</v>
      </c>
      <c r="K448" s="153" t="s">
        <v>981</v>
      </c>
      <c r="L448" s="117" t="s">
        <v>670</v>
      </c>
      <c r="M448" s="117" t="s">
        <v>638</v>
      </c>
      <c r="N448" s="117" t="s">
        <v>639</v>
      </c>
      <c r="O448" s="84">
        <v>2</v>
      </c>
      <c r="P448" s="84">
        <v>3</v>
      </c>
      <c r="Q448" s="84">
        <f t="shared" ref="Q448:Q452" si="133">O448*P448</f>
        <v>6</v>
      </c>
      <c r="R448" s="84" t="str">
        <f t="shared" si="130"/>
        <v>MEDIO</v>
      </c>
      <c r="S448" s="84">
        <v>10</v>
      </c>
      <c r="T448" s="84">
        <f t="shared" si="131"/>
        <v>60</v>
      </c>
      <c r="U448" s="84" t="str">
        <f t="shared" si="132"/>
        <v>III</v>
      </c>
      <c r="V448" s="114" t="s">
        <v>950</v>
      </c>
      <c r="W448" s="84">
        <v>7</v>
      </c>
      <c r="X448" s="84" t="s">
        <v>634</v>
      </c>
      <c r="Y448" s="84" t="s">
        <v>14</v>
      </c>
      <c r="Z448" s="84" t="s">
        <v>548</v>
      </c>
      <c r="AA448" s="84" t="s">
        <v>548</v>
      </c>
      <c r="AB448" s="84" t="s">
        <v>548</v>
      </c>
      <c r="AC448" s="118" t="s">
        <v>640</v>
      </c>
      <c r="AD448" s="84" t="s">
        <v>641</v>
      </c>
    </row>
    <row r="449" spans="2:30" ht="409.5" x14ac:dyDescent="0.25">
      <c r="B449" s="81" t="s">
        <v>375</v>
      </c>
      <c r="C449" s="88" t="s">
        <v>474</v>
      </c>
      <c r="D449" s="88" t="s">
        <v>475</v>
      </c>
      <c r="E449" s="89" t="s">
        <v>476</v>
      </c>
      <c r="F449" s="89" t="s">
        <v>477</v>
      </c>
      <c r="G449" s="98" t="s">
        <v>323</v>
      </c>
      <c r="H449" s="99"/>
      <c r="I449" s="81" t="s">
        <v>352</v>
      </c>
      <c r="J449" s="80" t="s">
        <v>353</v>
      </c>
      <c r="K449" s="156" t="s">
        <v>979</v>
      </c>
      <c r="L449" s="111" t="s">
        <v>642</v>
      </c>
      <c r="M449" s="111" t="s">
        <v>643</v>
      </c>
      <c r="N449" s="111" t="s">
        <v>644</v>
      </c>
      <c r="O449" s="80">
        <v>1</v>
      </c>
      <c r="P449" s="80">
        <v>2</v>
      </c>
      <c r="Q449" s="80">
        <v>6</v>
      </c>
      <c r="R449" s="80" t="str">
        <f t="shared" si="130"/>
        <v>MEDIO</v>
      </c>
      <c r="S449" s="80">
        <v>10</v>
      </c>
      <c r="T449" s="80">
        <f t="shared" si="131"/>
        <v>60</v>
      </c>
      <c r="U449" s="80" t="str">
        <f t="shared" si="132"/>
        <v>III</v>
      </c>
      <c r="V449" s="114" t="s">
        <v>950</v>
      </c>
      <c r="W449" s="80">
        <v>7</v>
      </c>
      <c r="X449" s="80" t="s">
        <v>645</v>
      </c>
      <c r="Y449" s="80" t="s">
        <v>14</v>
      </c>
      <c r="Z449" s="80" t="s">
        <v>548</v>
      </c>
      <c r="AA449" s="80" t="s">
        <v>548</v>
      </c>
      <c r="AB449" s="80" t="s">
        <v>548</v>
      </c>
      <c r="AC449" s="123" t="s">
        <v>646</v>
      </c>
      <c r="AD449" s="111" t="s">
        <v>647</v>
      </c>
    </row>
    <row r="450" spans="2:30" ht="409.5" x14ac:dyDescent="0.25">
      <c r="B450" s="81" t="s">
        <v>375</v>
      </c>
      <c r="C450" s="88" t="s">
        <v>474</v>
      </c>
      <c r="D450" s="88" t="s">
        <v>475</v>
      </c>
      <c r="E450" s="89" t="s">
        <v>476</v>
      </c>
      <c r="F450" s="89" t="s">
        <v>477</v>
      </c>
      <c r="G450" s="98" t="s">
        <v>323</v>
      </c>
      <c r="H450" s="99"/>
      <c r="I450" s="81" t="s">
        <v>354</v>
      </c>
      <c r="J450" s="80" t="s">
        <v>353</v>
      </c>
      <c r="K450" s="153" t="s">
        <v>987</v>
      </c>
      <c r="L450" s="111" t="s">
        <v>648</v>
      </c>
      <c r="M450" s="111" t="s">
        <v>643</v>
      </c>
      <c r="N450" s="111" t="s">
        <v>644</v>
      </c>
      <c r="O450" s="80">
        <v>2</v>
      </c>
      <c r="P450" s="80">
        <v>1</v>
      </c>
      <c r="Q450" s="80">
        <f>O450*P450</f>
        <v>2</v>
      </c>
      <c r="R450" s="80" t="str">
        <f t="shared" si="130"/>
        <v>BAJO</v>
      </c>
      <c r="S450" s="80">
        <v>25</v>
      </c>
      <c r="T450" s="80">
        <f t="shared" si="131"/>
        <v>50</v>
      </c>
      <c r="U450" s="80" t="str">
        <f t="shared" si="132"/>
        <v>III</v>
      </c>
      <c r="V450" s="114" t="s">
        <v>950</v>
      </c>
      <c r="W450" s="80">
        <v>7</v>
      </c>
      <c r="X450" s="80" t="s">
        <v>645</v>
      </c>
      <c r="Y450" s="80" t="s">
        <v>14</v>
      </c>
      <c r="Z450" s="80" t="s">
        <v>548</v>
      </c>
      <c r="AA450" s="80" t="s">
        <v>548</v>
      </c>
      <c r="AB450" s="80" t="s">
        <v>548</v>
      </c>
      <c r="AC450" s="123" t="s">
        <v>649</v>
      </c>
      <c r="AD450" s="111" t="s">
        <v>647</v>
      </c>
    </row>
    <row r="451" spans="2:30" ht="409.5" x14ac:dyDescent="0.25">
      <c r="B451" s="81" t="s">
        <v>375</v>
      </c>
      <c r="C451" s="88" t="s">
        <v>474</v>
      </c>
      <c r="D451" s="88" t="s">
        <v>475</v>
      </c>
      <c r="E451" s="89" t="s">
        <v>476</v>
      </c>
      <c r="F451" s="89" t="s">
        <v>477</v>
      </c>
      <c r="G451" s="98" t="s">
        <v>323</v>
      </c>
      <c r="H451" s="99"/>
      <c r="I451" s="81" t="s">
        <v>355</v>
      </c>
      <c r="J451" s="80" t="s">
        <v>353</v>
      </c>
      <c r="K451" s="2" t="s">
        <v>987</v>
      </c>
      <c r="L451" s="111" t="s">
        <v>650</v>
      </c>
      <c r="M451" s="111" t="s">
        <v>643</v>
      </c>
      <c r="N451" s="111" t="s">
        <v>644</v>
      </c>
      <c r="O451" s="80">
        <v>2</v>
      </c>
      <c r="P451" s="80">
        <v>1</v>
      </c>
      <c r="Q451" s="80">
        <f>O451*P451</f>
        <v>2</v>
      </c>
      <c r="R451" s="80" t="str">
        <f t="shared" si="130"/>
        <v>BAJO</v>
      </c>
      <c r="S451" s="80">
        <v>25</v>
      </c>
      <c r="T451" s="80">
        <f t="shared" si="131"/>
        <v>50</v>
      </c>
      <c r="U451" s="80" t="str">
        <f t="shared" si="132"/>
        <v>III</v>
      </c>
      <c r="V451" s="114" t="s">
        <v>950</v>
      </c>
      <c r="W451" s="80">
        <v>7</v>
      </c>
      <c r="X451" s="80" t="s">
        <v>645</v>
      </c>
      <c r="Y451" s="80" t="s">
        <v>14</v>
      </c>
      <c r="Z451" s="80" t="s">
        <v>548</v>
      </c>
      <c r="AA451" s="80" t="s">
        <v>548</v>
      </c>
      <c r="AB451" s="80" t="s">
        <v>548</v>
      </c>
      <c r="AC451" s="124" t="s">
        <v>651</v>
      </c>
      <c r="AD451" s="111" t="s">
        <v>647</v>
      </c>
    </row>
    <row r="452" spans="2:30" ht="409.5" x14ac:dyDescent="0.25">
      <c r="B452" s="81" t="s">
        <v>375</v>
      </c>
      <c r="C452" s="88" t="s">
        <v>474</v>
      </c>
      <c r="D452" s="88" t="s">
        <v>475</v>
      </c>
      <c r="E452" s="89" t="s">
        <v>476</v>
      </c>
      <c r="F452" s="89" t="s">
        <v>477</v>
      </c>
      <c r="G452" s="98" t="s">
        <v>323</v>
      </c>
      <c r="H452" s="99"/>
      <c r="I452" s="81" t="s">
        <v>356</v>
      </c>
      <c r="J452" s="80" t="s">
        <v>353</v>
      </c>
      <c r="K452" s="154" t="s">
        <v>976</v>
      </c>
      <c r="L452" s="111" t="s">
        <v>652</v>
      </c>
      <c r="M452" s="111" t="s">
        <v>643</v>
      </c>
      <c r="N452" s="111" t="s">
        <v>644</v>
      </c>
      <c r="O452" s="80">
        <v>1</v>
      </c>
      <c r="P452" s="80">
        <v>1</v>
      </c>
      <c r="Q452" s="80">
        <f t="shared" si="133"/>
        <v>1</v>
      </c>
      <c r="R452" s="80" t="str">
        <f t="shared" si="130"/>
        <v>BAJO</v>
      </c>
      <c r="S452" s="80">
        <v>10</v>
      </c>
      <c r="T452" s="80">
        <f t="shared" si="131"/>
        <v>10</v>
      </c>
      <c r="U452" s="80" t="str">
        <f t="shared" si="132"/>
        <v>IV</v>
      </c>
      <c r="V452" s="110" t="str">
        <f t="shared" si="129"/>
        <v>Aceptable</v>
      </c>
      <c r="W452" s="80">
        <v>7</v>
      </c>
      <c r="X452" s="80" t="s">
        <v>645</v>
      </c>
      <c r="Y452" s="80" t="s">
        <v>14</v>
      </c>
      <c r="Z452" s="80" t="s">
        <v>548</v>
      </c>
      <c r="AA452" s="80" t="s">
        <v>548</v>
      </c>
      <c r="AB452" s="80" t="s">
        <v>548</v>
      </c>
      <c r="AC452" s="124" t="s">
        <v>653</v>
      </c>
      <c r="AD452" s="111" t="s">
        <v>647</v>
      </c>
    </row>
    <row r="453" spans="2:30" ht="409.5" x14ac:dyDescent="0.25">
      <c r="B453" s="81" t="s">
        <v>375</v>
      </c>
      <c r="C453" s="88" t="s">
        <v>481</v>
      </c>
      <c r="D453" s="88" t="s">
        <v>482</v>
      </c>
      <c r="E453" s="89" t="s">
        <v>483</v>
      </c>
      <c r="F453" s="89" t="s">
        <v>484</v>
      </c>
      <c r="G453" s="98" t="s">
        <v>323</v>
      </c>
      <c r="H453" s="99"/>
      <c r="I453" s="88" t="s">
        <v>324</v>
      </c>
      <c r="J453" s="89" t="s">
        <v>325</v>
      </c>
      <c r="K453" s="117" t="s">
        <v>963</v>
      </c>
      <c r="L453" s="86" t="s">
        <v>548</v>
      </c>
      <c r="M453" s="86" t="s">
        <v>549</v>
      </c>
      <c r="N453" s="86" t="s">
        <v>667</v>
      </c>
      <c r="O453" s="80">
        <v>1</v>
      </c>
      <c r="P453" s="80">
        <v>2</v>
      </c>
      <c r="Q453" s="80">
        <v>6</v>
      </c>
      <c r="R453" s="80" t="str">
        <f t="shared" si="130"/>
        <v>MEDIO</v>
      </c>
      <c r="S453" s="80">
        <v>10</v>
      </c>
      <c r="T453" s="80">
        <f t="shared" si="131"/>
        <v>60</v>
      </c>
      <c r="U453" s="80" t="str">
        <f t="shared" si="132"/>
        <v>III</v>
      </c>
      <c r="V453" s="114" t="s">
        <v>950</v>
      </c>
      <c r="W453" s="80">
        <v>4</v>
      </c>
      <c r="X453" s="111" t="s">
        <v>655</v>
      </c>
      <c r="Y453" s="80" t="s">
        <v>14</v>
      </c>
      <c r="Z453" s="80" t="s">
        <v>548</v>
      </c>
      <c r="AA453" s="80" t="s">
        <v>548</v>
      </c>
      <c r="AB453" s="80" t="s">
        <v>548</v>
      </c>
      <c r="AC453" s="115" t="s">
        <v>746</v>
      </c>
      <c r="AD453" s="80" t="s">
        <v>553</v>
      </c>
    </row>
    <row r="454" spans="2:30" ht="409.5" x14ac:dyDescent="0.25">
      <c r="B454" s="81" t="s">
        <v>375</v>
      </c>
      <c r="C454" s="88" t="s">
        <v>481</v>
      </c>
      <c r="D454" s="88" t="s">
        <v>482</v>
      </c>
      <c r="E454" s="89" t="s">
        <v>483</v>
      </c>
      <c r="F454" s="89" t="s">
        <v>484</v>
      </c>
      <c r="G454" s="98" t="s">
        <v>323</v>
      </c>
      <c r="H454" s="99"/>
      <c r="I454" s="81" t="s">
        <v>361</v>
      </c>
      <c r="J454" s="80" t="s">
        <v>328</v>
      </c>
      <c r="K454" s="153" t="s">
        <v>984</v>
      </c>
      <c r="L454" s="79" t="s">
        <v>548</v>
      </c>
      <c r="M454" s="79" t="s">
        <v>548</v>
      </c>
      <c r="N454" s="111" t="s">
        <v>747</v>
      </c>
      <c r="O454" s="80">
        <v>2</v>
      </c>
      <c r="P454" s="80">
        <v>2</v>
      </c>
      <c r="Q454" s="80">
        <f t="shared" ref="Q454:Q455" si="134">O454*P454</f>
        <v>4</v>
      </c>
      <c r="R454" s="80" t="str">
        <f t="shared" si="130"/>
        <v>BAJO</v>
      </c>
      <c r="S454" s="80">
        <v>10</v>
      </c>
      <c r="T454" s="80">
        <f t="shared" si="131"/>
        <v>40</v>
      </c>
      <c r="U454" s="80" t="str">
        <f t="shared" si="132"/>
        <v>III</v>
      </c>
      <c r="V454" s="110" t="s">
        <v>129</v>
      </c>
      <c r="W454" s="80">
        <v>4</v>
      </c>
      <c r="X454" s="111" t="s">
        <v>657</v>
      </c>
      <c r="Y454" s="80" t="s">
        <v>14</v>
      </c>
      <c r="Z454" s="80" t="s">
        <v>548</v>
      </c>
      <c r="AA454" s="80" t="s">
        <v>548</v>
      </c>
      <c r="AB454" s="80" t="s">
        <v>548</v>
      </c>
      <c r="AC454" s="112" t="s">
        <v>556</v>
      </c>
      <c r="AD454" s="80" t="s">
        <v>658</v>
      </c>
    </row>
    <row r="455" spans="2:30" ht="409.5" x14ac:dyDescent="0.25">
      <c r="B455" s="81" t="s">
        <v>375</v>
      </c>
      <c r="C455" s="88" t="s">
        <v>481</v>
      </c>
      <c r="D455" s="88" t="s">
        <v>482</v>
      </c>
      <c r="E455" s="89" t="s">
        <v>483</v>
      </c>
      <c r="F455" s="89" t="s">
        <v>484</v>
      </c>
      <c r="G455" s="98" t="s">
        <v>323</v>
      </c>
      <c r="H455" s="99"/>
      <c r="I455" s="81" t="s">
        <v>330</v>
      </c>
      <c r="J455" s="80" t="s">
        <v>328</v>
      </c>
      <c r="K455" s="80" t="s">
        <v>561</v>
      </c>
      <c r="L455" s="111" t="s">
        <v>558</v>
      </c>
      <c r="M455" s="111" t="s">
        <v>659</v>
      </c>
      <c r="N455" s="111" t="s">
        <v>560</v>
      </c>
      <c r="O455" s="80">
        <v>1</v>
      </c>
      <c r="P455" s="80">
        <v>1</v>
      </c>
      <c r="Q455" s="80">
        <f t="shared" si="134"/>
        <v>1</v>
      </c>
      <c r="R455" s="80" t="str">
        <f t="shared" si="130"/>
        <v>BAJO</v>
      </c>
      <c r="S455" s="80">
        <v>10</v>
      </c>
      <c r="T455" s="80">
        <f t="shared" si="131"/>
        <v>10</v>
      </c>
      <c r="U455" s="80" t="str">
        <f t="shared" si="132"/>
        <v>IV</v>
      </c>
      <c r="V455" s="110" t="s">
        <v>129</v>
      </c>
      <c r="W455" s="80">
        <v>4</v>
      </c>
      <c r="X455" s="80" t="s">
        <v>974</v>
      </c>
      <c r="Y455" s="80" t="s">
        <v>14</v>
      </c>
      <c r="Z455" s="80" t="s">
        <v>548</v>
      </c>
      <c r="AA455" s="80" t="s">
        <v>548</v>
      </c>
      <c r="AB455" s="80" t="s">
        <v>548</v>
      </c>
      <c r="AC455" s="113" t="s">
        <v>562</v>
      </c>
      <c r="AD455" s="80" t="s">
        <v>557</v>
      </c>
    </row>
    <row r="456" spans="2:30" ht="409.5" x14ac:dyDescent="0.25">
      <c r="B456" s="81" t="s">
        <v>375</v>
      </c>
      <c r="C456" s="88" t="s">
        <v>481</v>
      </c>
      <c r="D456" s="88" t="s">
        <v>482</v>
      </c>
      <c r="E456" s="89" t="s">
        <v>483</v>
      </c>
      <c r="F456" s="89" t="s">
        <v>484</v>
      </c>
      <c r="G456" s="98" t="s">
        <v>323</v>
      </c>
      <c r="H456" s="99"/>
      <c r="I456" s="81" t="s">
        <v>332</v>
      </c>
      <c r="J456" s="80" t="s">
        <v>328</v>
      </c>
      <c r="K456" s="153" t="s">
        <v>985</v>
      </c>
      <c r="L456" s="111" t="s">
        <v>548</v>
      </c>
      <c r="M456" s="111" t="s">
        <v>692</v>
      </c>
      <c r="N456" s="111" t="s">
        <v>686</v>
      </c>
      <c r="O456" s="80">
        <v>1</v>
      </c>
      <c r="P456" s="80">
        <v>2</v>
      </c>
      <c r="Q456" s="80">
        <v>6</v>
      </c>
      <c r="R456" s="80" t="str">
        <f t="shared" si="130"/>
        <v>MEDIO</v>
      </c>
      <c r="S456" s="80">
        <v>10</v>
      </c>
      <c r="T456" s="80">
        <f t="shared" si="131"/>
        <v>60</v>
      </c>
      <c r="U456" s="80" t="str">
        <f t="shared" si="132"/>
        <v>III</v>
      </c>
      <c r="V456" s="114" t="s">
        <v>950</v>
      </c>
      <c r="W456" s="80">
        <v>4</v>
      </c>
      <c r="X456" s="80" t="s">
        <v>566</v>
      </c>
      <c r="Y456" s="80" t="s">
        <v>14</v>
      </c>
      <c r="Z456" s="80" t="s">
        <v>548</v>
      </c>
      <c r="AA456" s="80" t="s">
        <v>548</v>
      </c>
      <c r="AB456" s="80" t="s">
        <v>548</v>
      </c>
      <c r="AC456" s="115" t="s">
        <v>696</v>
      </c>
      <c r="AD456" s="80" t="s">
        <v>557</v>
      </c>
    </row>
    <row r="457" spans="2:30" ht="409.5" x14ac:dyDescent="0.25">
      <c r="B457" s="81" t="s">
        <v>375</v>
      </c>
      <c r="C457" s="88" t="s">
        <v>481</v>
      </c>
      <c r="D457" s="88" t="s">
        <v>482</v>
      </c>
      <c r="E457" s="89" t="s">
        <v>483</v>
      </c>
      <c r="F457" s="89" t="s">
        <v>484</v>
      </c>
      <c r="G457" s="98" t="s">
        <v>323</v>
      </c>
      <c r="H457" s="99"/>
      <c r="I457" s="81" t="s">
        <v>333</v>
      </c>
      <c r="J457" s="80" t="s">
        <v>328</v>
      </c>
      <c r="K457" s="117" t="s">
        <v>982</v>
      </c>
      <c r="L457" s="111" t="s">
        <v>568</v>
      </c>
      <c r="M457" s="111" t="s">
        <v>569</v>
      </c>
      <c r="N457" s="111" t="s">
        <v>570</v>
      </c>
      <c r="O457" s="80">
        <v>1</v>
      </c>
      <c r="P457" s="80">
        <v>2</v>
      </c>
      <c r="Q457" s="80">
        <v>6</v>
      </c>
      <c r="R457" s="80" t="str">
        <f t="shared" si="130"/>
        <v>MEDIO</v>
      </c>
      <c r="S457" s="80">
        <v>10</v>
      </c>
      <c r="T457" s="80">
        <f t="shared" si="131"/>
        <v>60</v>
      </c>
      <c r="U457" s="80" t="str">
        <f t="shared" si="132"/>
        <v>III</v>
      </c>
      <c r="V457" s="114" t="s">
        <v>950</v>
      </c>
      <c r="W457" s="80">
        <v>4</v>
      </c>
      <c r="X457" s="80" t="s">
        <v>983</v>
      </c>
      <c r="Y457" s="80" t="s">
        <v>14</v>
      </c>
      <c r="Z457" s="80" t="s">
        <v>548</v>
      </c>
      <c r="AA457" s="80" t="s">
        <v>548</v>
      </c>
      <c r="AB457" s="80" t="s">
        <v>548</v>
      </c>
      <c r="AC457" s="115" t="s">
        <v>571</v>
      </c>
      <c r="AD457" s="80" t="s">
        <v>557</v>
      </c>
    </row>
    <row r="458" spans="2:30" ht="409.5" x14ac:dyDescent="0.25">
      <c r="B458" s="81" t="s">
        <v>375</v>
      </c>
      <c r="C458" s="88" t="s">
        <v>481</v>
      </c>
      <c r="D458" s="88" t="s">
        <v>482</v>
      </c>
      <c r="E458" s="89" t="s">
        <v>483</v>
      </c>
      <c r="F458" s="89" t="s">
        <v>484</v>
      </c>
      <c r="G458" s="98" t="s">
        <v>323</v>
      </c>
      <c r="H458" s="99"/>
      <c r="I458" s="81" t="s">
        <v>334</v>
      </c>
      <c r="J458" s="80" t="s">
        <v>335</v>
      </c>
      <c r="K458" s="153" t="s">
        <v>967</v>
      </c>
      <c r="L458" s="111" t="s">
        <v>572</v>
      </c>
      <c r="M458" s="111" t="s">
        <v>578</v>
      </c>
      <c r="N458" s="111" t="s">
        <v>574</v>
      </c>
      <c r="O458" s="80">
        <v>1</v>
      </c>
      <c r="P458" s="80">
        <v>2</v>
      </c>
      <c r="Q458" s="80">
        <v>6</v>
      </c>
      <c r="R458" s="80" t="str">
        <f t="shared" si="130"/>
        <v>MEDIO</v>
      </c>
      <c r="S458" s="80">
        <v>10</v>
      </c>
      <c r="T458" s="80">
        <f t="shared" si="131"/>
        <v>60</v>
      </c>
      <c r="U458" s="80" t="str">
        <f t="shared" si="132"/>
        <v>III</v>
      </c>
      <c r="V458" s="114" t="s">
        <v>950</v>
      </c>
      <c r="W458" s="80">
        <v>4</v>
      </c>
      <c r="X458" s="80" t="s">
        <v>575</v>
      </c>
      <c r="Y458" s="80" t="s">
        <v>14</v>
      </c>
      <c r="Z458" s="80" t="s">
        <v>548</v>
      </c>
      <c r="AA458" s="80" t="s">
        <v>548</v>
      </c>
      <c r="AB458" s="80" t="s">
        <v>548</v>
      </c>
      <c r="AC458" s="115" t="s">
        <v>576</v>
      </c>
      <c r="AD458" s="80" t="s">
        <v>577</v>
      </c>
    </row>
    <row r="459" spans="2:30" ht="409.5" x14ac:dyDescent="0.25">
      <c r="B459" s="81" t="s">
        <v>375</v>
      </c>
      <c r="C459" s="88" t="s">
        <v>481</v>
      </c>
      <c r="D459" s="88" t="s">
        <v>482</v>
      </c>
      <c r="E459" s="89" t="s">
        <v>483</v>
      </c>
      <c r="F459" s="89" t="s">
        <v>484</v>
      </c>
      <c r="G459" s="98" t="s">
        <v>323</v>
      </c>
      <c r="H459" s="99"/>
      <c r="I459" s="81" t="s">
        <v>336</v>
      </c>
      <c r="J459" s="80" t="s">
        <v>335</v>
      </c>
      <c r="K459" s="153" t="s">
        <v>975</v>
      </c>
      <c r="L459" s="111" t="s">
        <v>572</v>
      </c>
      <c r="M459" s="111" t="s">
        <v>578</v>
      </c>
      <c r="N459" s="111" t="s">
        <v>574</v>
      </c>
      <c r="O459" s="80">
        <v>1</v>
      </c>
      <c r="P459" s="80">
        <v>2</v>
      </c>
      <c r="Q459" s="80">
        <v>6</v>
      </c>
      <c r="R459" s="80" t="str">
        <f t="shared" si="130"/>
        <v>MEDIO</v>
      </c>
      <c r="S459" s="80">
        <v>10</v>
      </c>
      <c r="T459" s="80">
        <f t="shared" si="131"/>
        <v>60</v>
      </c>
      <c r="U459" s="80" t="str">
        <f t="shared" si="132"/>
        <v>III</v>
      </c>
      <c r="V459" s="114" t="s">
        <v>950</v>
      </c>
      <c r="W459" s="80">
        <v>4</v>
      </c>
      <c r="X459" s="80" t="s">
        <v>575</v>
      </c>
      <c r="Y459" s="80" t="s">
        <v>14</v>
      </c>
      <c r="Z459" s="80" t="s">
        <v>548</v>
      </c>
      <c r="AA459" s="80" t="s">
        <v>548</v>
      </c>
      <c r="AB459" s="80" t="s">
        <v>548</v>
      </c>
      <c r="AC459" s="115" t="s">
        <v>576</v>
      </c>
      <c r="AD459" s="80" t="s">
        <v>577</v>
      </c>
    </row>
    <row r="460" spans="2:30" ht="409.5" x14ac:dyDescent="0.25">
      <c r="B460" s="83" t="s">
        <v>375</v>
      </c>
      <c r="C460" s="101" t="s">
        <v>481</v>
      </c>
      <c r="D460" s="101" t="s">
        <v>482</v>
      </c>
      <c r="E460" s="92" t="s">
        <v>483</v>
      </c>
      <c r="F460" s="92" t="s">
        <v>484</v>
      </c>
      <c r="G460" s="102" t="s">
        <v>323</v>
      </c>
      <c r="H460" s="103"/>
      <c r="I460" s="83" t="s">
        <v>337</v>
      </c>
      <c r="J460" s="84" t="s">
        <v>335</v>
      </c>
      <c r="K460" s="153" t="s">
        <v>975</v>
      </c>
      <c r="L460" s="111" t="s">
        <v>572</v>
      </c>
      <c r="M460" s="111" t="s">
        <v>578</v>
      </c>
      <c r="N460" s="111" t="s">
        <v>574</v>
      </c>
      <c r="O460" s="84">
        <v>1</v>
      </c>
      <c r="P460" s="84">
        <v>2</v>
      </c>
      <c r="Q460" s="84">
        <v>6</v>
      </c>
      <c r="R460" s="84" t="str">
        <f t="shared" si="130"/>
        <v>MEDIO</v>
      </c>
      <c r="S460" s="84">
        <v>10</v>
      </c>
      <c r="T460" s="84">
        <f t="shared" si="131"/>
        <v>60</v>
      </c>
      <c r="U460" s="84" t="str">
        <f t="shared" si="132"/>
        <v>III</v>
      </c>
      <c r="V460" s="114" t="s">
        <v>950</v>
      </c>
      <c r="W460" s="84">
        <v>4</v>
      </c>
      <c r="X460" s="84" t="s">
        <v>575</v>
      </c>
      <c r="Y460" s="84" t="s">
        <v>14</v>
      </c>
      <c r="Z460" s="84" t="s">
        <v>548</v>
      </c>
      <c r="AA460" s="84" t="s">
        <v>548</v>
      </c>
      <c r="AB460" s="84" t="s">
        <v>548</v>
      </c>
      <c r="AC460" s="115" t="s">
        <v>576</v>
      </c>
      <c r="AD460" s="84" t="s">
        <v>577</v>
      </c>
    </row>
    <row r="461" spans="2:30" ht="409.5" x14ac:dyDescent="0.25">
      <c r="B461" s="81" t="s">
        <v>375</v>
      </c>
      <c r="C461" s="88" t="s">
        <v>481</v>
      </c>
      <c r="D461" s="88" t="s">
        <v>482</v>
      </c>
      <c r="E461" s="89" t="s">
        <v>483</v>
      </c>
      <c r="F461" s="89" t="s">
        <v>484</v>
      </c>
      <c r="G461" s="98" t="s">
        <v>323</v>
      </c>
      <c r="H461" s="99"/>
      <c r="I461" s="81" t="s">
        <v>338</v>
      </c>
      <c r="J461" s="80" t="s">
        <v>335</v>
      </c>
      <c r="K461" s="153" t="s">
        <v>975</v>
      </c>
      <c r="L461" s="111" t="s">
        <v>572</v>
      </c>
      <c r="M461" s="111" t="s">
        <v>578</v>
      </c>
      <c r="N461" s="111" t="s">
        <v>574</v>
      </c>
      <c r="O461" s="80">
        <v>1</v>
      </c>
      <c r="P461" s="80">
        <v>2</v>
      </c>
      <c r="Q461" s="80">
        <v>6</v>
      </c>
      <c r="R461" s="80" t="str">
        <f t="shared" si="130"/>
        <v>MEDIO</v>
      </c>
      <c r="S461" s="80">
        <v>10</v>
      </c>
      <c r="T461" s="80">
        <f t="shared" si="131"/>
        <v>60</v>
      </c>
      <c r="U461" s="80" t="str">
        <f t="shared" si="132"/>
        <v>III</v>
      </c>
      <c r="V461" s="114" t="s">
        <v>950</v>
      </c>
      <c r="W461" s="80">
        <v>4</v>
      </c>
      <c r="X461" s="80" t="s">
        <v>575</v>
      </c>
      <c r="Y461" s="80" t="s">
        <v>14</v>
      </c>
      <c r="Z461" s="80" t="s">
        <v>548</v>
      </c>
      <c r="AA461" s="80" t="s">
        <v>548</v>
      </c>
      <c r="AB461" s="80" t="s">
        <v>548</v>
      </c>
      <c r="AC461" s="115" t="s">
        <v>576</v>
      </c>
      <c r="AD461" s="80" t="s">
        <v>577</v>
      </c>
    </row>
    <row r="462" spans="2:30" ht="409.5" x14ac:dyDescent="0.25">
      <c r="B462" s="83" t="s">
        <v>375</v>
      </c>
      <c r="C462" s="101" t="s">
        <v>481</v>
      </c>
      <c r="D462" s="101" t="s">
        <v>482</v>
      </c>
      <c r="E462" s="92" t="s">
        <v>483</v>
      </c>
      <c r="F462" s="92" t="s">
        <v>484</v>
      </c>
      <c r="G462" s="102" t="s">
        <v>323</v>
      </c>
      <c r="H462" s="103"/>
      <c r="I462" s="83" t="s">
        <v>339</v>
      </c>
      <c r="J462" s="84" t="s">
        <v>340</v>
      </c>
      <c r="K462" s="153" t="s">
        <v>964</v>
      </c>
      <c r="L462" s="117" t="s">
        <v>678</v>
      </c>
      <c r="M462" s="117" t="s">
        <v>725</v>
      </c>
      <c r="N462" s="117" t="s">
        <v>749</v>
      </c>
      <c r="O462" s="84">
        <v>2</v>
      </c>
      <c r="P462" s="84">
        <v>2</v>
      </c>
      <c r="Q462" s="84">
        <v>6</v>
      </c>
      <c r="R462" s="84" t="str">
        <f t="shared" si="130"/>
        <v>MEDIO</v>
      </c>
      <c r="S462" s="84">
        <v>10</v>
      </c>
      <c r="T462" s="84">
        <f t="shared" si="131"/>
        <v>60</v>
      </c>
      <c r="U462" s="84" t="str">
        <f t="shared" si="132"/>
        <v>III</v>
      </c>
      <c r="V462" s="114" t="s">
        <v>950</v>
      </c>
      <c r="W462" s="84">
        <v>4</v>
      </c>
      <c r="X462" s="84" t="s">
        <v>582</v>
      </c>
      <c r="Y462" s="84" t="s">
        <v>14</v>
      </c>
      <c r="Z462" s="84" t="s">
        <v>548</v>
      </c>
      <c r="AA462" s="84" t="s">
        <v>548</v>
      </c>
      <c r="AB462" s="84" t="s">
        <v>583</v>
      </c>
      <c r="AC462" s="118" t="s">
        <v>750</v>
      </c>
      <c r="AD462" s="84" t="s">
        <v>577</v>
      </c>
    </row>
    <row r="463" spans="2:30" ht="409.5" x14ac:dyDescent="0.25">
      <c r="B463" s="83" t="s">
        <v>375</v>
      </c>
      <c r="C463" s="101" t="s">
        <v>481</v>
      </c>
      <c r="D463" s="101" t="s">
        <v>482</v>
      </c>
      <c r="E463" s="92" t="s">
        <v>483</v>
      </c>
      <c r="F463" s="92" t="s">
        <v>484</v>
      </c>
      <c r="G463" s="102" t="s">
        <v>323</v>
      </c>
      <c r="H463" s="103"/>
      <c r="I463" s="83" t="s">
        <v>389</v>
      </c>
      <c r="J463" s="84" t="s">
        <v>340</v>
      </c>
      <c r="K463" s="117" t="s">
        <v>965</v>
      </c>
      <c r="L463" s="117" t="s">
        <v>579</v>
      </c>
      <c r="M463" s="117" t="s">
        <v>661</v>
      </c>
      <c r="N463" s="117" t="s">
        <v>662</v>
      </c>
      <c r="O463" s="84">
        <v>2</v>
      </c>
      <c r="P463" s="84">
        <v>2</v>
      </c>
      <c r="Q463" s="84">
        <v>6</v>
      </c>
      <c r="R463" s="84" t="str">
        <f t="shared" si="130"/>
        <v>MEDIO</v>
      </c>
      <c r="S463" s="84">
        <v>10</v>
      </c>
      <c r="T463" s="84">
        <f t="shared" si="131"/>
        <v>60</v>
      </c>
      <c r="U463" s="84" t="str">
        <f t="shared" si="132"/>
        <v>III</v>
      </c>
      <c r="V463" s="114" t="s">
        <v>950</v>
      </c>
      <c r="W463" s="84">
        <v>4</v>
      </c>
      <c r="X463" s="84" t="s">
        <v>588</v>
      </c>
      <c r="Y463" s="84" t="s">
        <v>14</v>
      </c>
      <c r="Z463" s="84" t="s">
        <v>548</v>
      </c>
      <c r="AA463" s="84" t="s">
        <v>548</v>
      </c>
      <c r="AB463" s="84" t="s">
        <v>583</v>
      </c>
      <c r="AC463" s="118" t="s">
        <v>589</v>
      </c>
      <c r="AD463" s="84" t="s">
        <v>577</v>
      </c>
    </row>
    <row r="464" spans="2:30" ht="409.5" x14ac:dyDescent="0.25">
      <c r="B464" s="83" t="s">
        <v>375</v>
      </c>
      <c r="C464" s="101" t="s">
        <v>481</v>
      </c>
      <c r="D464" s="101" t="s">
        <v>482</v>
      </c>
      <c r="E464" s="92" t="s">
        <v>483</v>
      </c>
      <c r="F464" s="92" t="s">
        <v>484</v>
      </c>
      <c r="G464" s="102" t="s">
        <v>323</v>
      </c>
      <c r="H464" s="103"/>
      <c r="I464" s="83" t="s">
        <v>342</v>
      </c>
      <c r="J464" s="84" t="s">
        <v>343</v>
      </c>
      <c r="K464" s="153" t="s">
        <v>977</v>
      </c>
      <c r="L464" s="117" t="s">
        <v>548</v>
      </c>
      <c r="M464" s="117" t="s">
        <v>590</v>
      </c>
      <c r="N464" s="117" t="s">
        <v>591</v>
      </c>
      <c r="O464" s="84">
        <v>1</v>
      </c>
      <c r="P464" s="84">
        <v>3</v>
      </c>
      <c r="Q464" s="84">
        <v>6</v>
      </c>
      <c r="R464" s="84" t="str">
        <f t="shared" si="130"/>
        <v>MEDIO</v>
      </c>
      <c r="S464" s="84">
        <v>10</v>
      </c>
      <c r="T464" s="84">
        <f t="shared" si="131"/>
        <v>60</v>
      </c>
      <c r="U464" s="84" t="str">
        <f t="shared" si="132"/>
        <v>III</v>
      </c>
      <c r="V464" s="114" t="s">
        <v>950</v>
      </c>
      <c r="W464" s="84">
        <v>4</v>
      </c>
      <c r="X464" s="84" t="s">
        <v>978</v>
      </c>
      <c r="Y464" s="84" t="s">
        <v>14</v>
      </c>
      <c r="Z464" s="84" t="s">
        <v>592</v>
      </c>
      <c r="AA464" s="84" t="s">
        <v>593</v>
      </c>
      <c r="AB464" s="84" t="s">
        <v>548</v>
      </c>
      <c r="AC464" s="118" t="s">
        <v>663</v>
      </c>
      <c r="AD464" s="84" t="s">
        <v>595</v>
      </c>
    </row>
    <row r="465" spans="2:30" ht="409.5" x14ac:dyDescent="0.25">
      <c r="B465" s="83" t="s">
        <v>375</v>
      </c>
      <c r="C465" s="101" t="s">
        <v>481</v>
      </c>
      <c r="D465" s="101" t="s">
        <v>482</v>
      </c>
      <c r="E465" s="92" t="s">
        <v>483</v>
      </c>
      <c r="F465" s="92" t="s">
        <v>484</v>
      </c>
      <c r="G465" s="102" t="s">
        <v>323</v>
      </c>
      <c r="H465" s="103"/>
      <c r="I465" s="83" t="s">
        <v>344</v>
      </c>
      <c r="J465" s="84" t="s">
        <v>343</v>
      </c>
      <c r="K465" s="154" t="s">
        <v>969</v>
      </c>
      <c r="L465" s="121" t="s">
        <v>716</v>
      </c>
      <c r="M465" s="121" t="s">
        <v>597</v>
      </c>
      <c r="N465" s="121" t="s">
        <v>717</v>
      </c>
      <c r="O465" s="84">
        <v>1</v>
      </c>
      <c r="P465" s="84">
        <v>1</v>
      </c>
      <c r="Q465" s="84">
        <v>6</v>
      </c>
      <c r="R465" s="84" t="str">
        <f t="shared" si="130"/>
        <v>MEDIO</v>
      </c>
      <c r="S465" s="84">
        <v>25</v>
      </c>
      <c r="T465" s="84">
        <f>Q465*S465</f>
        <v>150</v>
      </c>
      <c r="U465" s="84" t="str">
        <f t="shared" si="132"/>
        <v>II</v>
      </c>
      <c r="V465" s="84" t="str">
        <f t="shared" ref="V465:V471" si="135">IF(U465="IV","Aceptable",IF(U465="III","Aceptable con control existente",IF(U465="II","Aceptable con control especifico", IF(U465="I","No Aceptable",FALSE))))</f>
        <v>Aceptable con control especifico</v>
      </c>
      <c r="W465" s="84">
        <v>4</v>
      </c>
      <c r="X465" s="84" t="s">
        <v>599</v>
      </c>
      <c r="Y465" s="84" t="s">
        <v>14</v>
      </c>
      <c r="Z465" s="84" t="s">
        <v>600</v>
      </c>
      <c r="AA465" s="84" t="s">
        <v>601</v>
      </c>
      <c r="AB465" s="84" t="s">
        <v>602</v>
      </c>
      <c r="AC465" s="118" t="s">
        <v>694</v>
      </c>
      <c r="AD465" s="84" t="s">
        <v>604</v>
      </c>
    </row>
    <row r="466" spans="2:30" ht="409.5" x14ac:dyDescent="0.25">
      <c r="B466" s="83" t="s">
        <v>375</v>
      </c>
      <c r="C466" s="101" t="s">
        <v>481</v>
      </c>
      <c r="D466" s="101" t="s">
        <v>482</v>
      </c>
      <c r="E466" s="92" t="s">
        <v>483</v>
      </c>
      <c r="F466" s="92" t="s">
        <v>484</v>
      </c>
      <c r="G466" s="102" t="s">
        <v>323</v>
      </c>
      <c r="H466" s="103"/>
      <c r="I466" s="83" t="s">
        <v>345</v>
      </c>
      <c r="J466" s="84" t="s">
        <v>343</v>
      </c>
      <c r="K466" s="153" t="s">
        <v>972</v>
      </c>
      <c r="L466" s="82" t="s">
        <v>605</v>
      </c>
      <c r="M466" s="82" t="s">
        <v>606</v>
      </c>
      <c r="N466" s="82" t="s">
        <v>548</v>
      </c>
      <c r="O466" s="84">
        <v>1</v>
      </c>
      <c r="P466" s="84">
        <v>2</v>
      </c>
      <c r="Q466" s="84">
        <v>6</v>
      </c>
      <c r="R466" s="84" t="str">
        <f t="shared" si="130"/>
        <v>MEDIO</v>
      </c>
      <c r="S466" s="84">
        <v>10</v>
      </c>
      <c r="T466" s="84">
        <f t="shared" ref="T466:T529" si="136">Q466*S466</f>
        <v>60</v>
      </c>
      <c r="U466" s="84" t="str">
        <f t="shared" si="132"/>
        <v>III</v>
      </c>
      <c r="V466" s="114" t="s">
        <v>950</v>
      </c>
      <c r="W466" s="84">
        <v>4</v>
      </c>
      <c r="X466" s="84" t="s">
        <v>607</v>
      </c>
      <c r="Y466" s="84" t="s">
        <v>14</v>
      </c>
      <c r="Z466" s="84" t="s">
        <v>548</v>
      </c>
      <c r="AA466" s="84" t="s">
        <v>548</v>
      </c>
      <c r="AB466" s="84" t="s">
        <v>608</v>
      </c>
      <c r="AC466" s="118" t="s">
        <v>609</v>
      </c>
      <c r="AD466" s="84" t="s">
        <v>577</v>
      </c>
    </row>
    <row r="467" spans="2:30" ht="409.5" x14ac:dyDescent="0.25">
      <c r="B467" s="83" t="s">
        <v>375</v>
      </c>
      <c r="C467" s="101" t="s">
        <v>481</v>
      </c>
      <c r="D467" s="101" t="s">
        <v>482</v>
      </c>
      <c r="E467" s="92" t="s">
        <v>483</v>
      </c>
      <c r="F467" s="92" t="s">
        <v>484</v>
      </c>
      <c r="G467" s="102" t="s">
        <v>323</v>
      </c>
      <c r="H467" s="103"/>
      <c r="I467" s="83" t="s">
        <v>346</v>
      </c>
      <c r="J467" s="84" t="s">
        <v>343</v>
      </c>
      <c r="K467" s="153" t="s">
        <v>972</v>
      </c>
      <c r="L467" s="117" t="s">
        <v>610</v>
      </c>
      <c r="M467" s="117" t="s">
        <v>664</v>
      </c>
      <c r="N467" s="117" t="s">
        <v>612</v>
      </c>
      <c r="O467" s="84">
        <v>1</v>
      </c>
      <c r="P467" s="84">
        <v>2</v>
      </c>
      <c r="Q467" s="84">
        <v>6</v>
      </c>
      <c r="R467" s="84" t="str">
        <f t="shared" si="130"/>
        <v>MEDIO</v>
      </c>
      <c r="S467" s="84">
        <v>10</v>
      </c>
      <c r="T467" s="84">
        <f t="shared" si="136"/>
        <v>60</v>
      </c>
      <c r="U467" s="84" t="str">
        <f t="shared" si="132"/>
        <v>III</v>
      </c>
      <c r="V467" s="114" t="s">
        <v>950</v>
      </c>
      <c r="W467" s="84">
        <v>4</v>
      </c>
      <c r="X467" s="84" t="s">
        <v>607</v>
      </c>
      <c r="Y467" s="84" t="s">
        <v>14</v>
      </c>
      <c r="Z467" s="84" t="s">
        <v>548</v>
      </c>
      <c r="AA467" s="84" t="s">
        <v>548</v>
      </c>
      <c r="AB467" s="84" t="s">
        <v>613</v>
      </c>
      <c r="AC467" s="118" t="s">
        <v>614</v>
      </c>
      <c r="AD467" s="84" t="s">
        <v>615</v>
      </c>
    </row>
    <row r="468" spans="2:30" ht="409.5" x14ac:dyDescent="0.25">
      <c r="B468" s="83" t="s">
        <v>375</v>
      </c>
      <c r="C468" s="101" t="s">
        <v>481</v>
      </c>
      <c r="D468" s="101" t="s">
        <v>482</v>
      </c>
      <c r="E468" s="92" t="s">
        <v>483</v>
      </c>
      <c r="F468" s="92" t="s">
        <v>484</v>
      </c>
      <c r="G468" s="102" t="s">
        <v>323</v>
      </c>
      <c r="H468" s="103"/>
      <c r="I468" s="83" t="s">
        <v>347</v>
      </c>
      <c r="J468" s="84" t="s">
        <v>343</v>
      </c>
      <c r="K468" s="153" t="s">
        <v>972</v>
      </c>
      <c r="L468" s="120" t="s">
        <v>616</v>
      </c>
      <c r="M468" s="121" t="s">
        <v>617</v>
      </c>
      <c r="N468" s="120" t="s">
        <v>548</v>
      </c>
      <c r="O468" s="84">
        <v>1</v>
      </c>
      <c r="P468" s="84">
        <v>2</v>
      </c>
      <c r="Q468" s="84">
        <v>6</v>
      </c>
      <c r="R468" s="84" t="str">
        <f t="shared" si="130"/>
        <v>MEDIO</v>
      </c>
      <c r="S468" s="84">
        <v>10</v>
      </c>
      <c r="T468" s="84">
        <f t="shared" si="136"/>
        <v>60</v>
      </c>
      <c r="U468" s="84" t="str">
        <f t="shared" si="132"/>
        <v>III</v>
      </c>
      <c r="V468" s="114" t="s">
        <v>950</v>
      </c>
      <c r="W468" s="84">
        <v>4</v>
      </c>
      <c r="X468" s="84" t="s">
        <v>607</v>
      </c>
      <c r="Y468" s="84" t="s">
        <v>14</v>
      </c>
      <c r="Z468" s="84" t="s">
        <v>548</v>
      </c>
      <c r="AA468" s="84" t="s">
        <v>548</v>
      </c>
      <c r="AB468" s="84" t="s">
        <v>548</v>
      </c>
      <c r="AC468" s="118" t="s">
        <v>618</v>
      </c>
      <c r="AD468" s="84" t="s">
        <v>619</v>
      </c>
    </row>
    <row r="469" spans="2:30" ht="409.5" x14ac:dyDescent="0.25">
      <c r="B469" s="83" t="s">
        <v>375</v>
      </c>
      <c r="C469" s="101" t="s">
        <v>481</v>
      </c>
      <c r="D469" s="101" t="s">
        <v>482</v>
      </c>
      <c r="E469" s="92" t="s">
        <v>483</v>
      </c>
      <c r="F469" s="92" t="s">
        <v>484</v>
      </c>
      <c r="G469" s="102" t="s">
        <v>323</v>
      </c>
      <c r="H469" s="103"/>
      <c r="I469" s="83" t="s">
        <v>348</v>
      </c>
      <c r="J469" s="84" t="s">
        <v>343</v>
      </c>
      <c r="K469" s="153" t="s">
        <v>972</v>
      </c>
      <c r="L469" s="117" t="s">
        <v>620</v>
      </c>
      <c r="M469" s="117" t="s">
        <v>621</v>
      </c>
      <c r="N469" s="117" t="s">
        <v>622</v>
      </c>
      <c r="O469" s="84">
        <v>1</v>
      </c>
      <c r="P469" s="84">
        <v>2</v>
      </c>
      <c r="Q469" s="84">
        <v>6</v>
      </c>
      <c r="R469" s="84" t="str">
        <f t="shared" si="130"/>
        <v>MEDIO</v>
      </c>
      <c r="S469" s="84">
        <v>10</v>
      </c>
      <c r="T469" s="84">
        <f t="shared" si="136"/>
        <v>60</v>
      </c>
      <c r="U469" s="84" t="str">
        <f t="shared" si="132"/>
        <v>III</v>
      </c>
      <c r="V469" s="114" t="s">
        <v>950</v>
      </c>
      <c r="W469" s="84">
        <v>4</v>
      </c>
      <c r="X469" s="84" t="s">
        <v>607</v>
      </c>
      <c r="Y469" s="84" t="s">
        <v>14</v>
      </c>
      <c r="Z469" s="84" t="s">
        <v>548</v>
      </c>
      <c r="AA469" s="84" t="s">
        <v>548</v>
      </c>
      <c r="AB469" s="84" t="s">
        <v>548</v>
      </c>
      <c r="AC469" s="118" t="s">
        <v>623</v>
      </c>
      <c r="AD469" s="84" t="s">
        <v>624</v>
      </c>
    </row>
    <row r="470" spans="2:30" ht="409.5" x14ac:dyDescent="0.25">
      <c r="B470" s="83" t="s">
        <v>375</v>
      </c>
      <c r="C470" s="101" t="s">
        <v>481</v>
      </c>
      <c r="D470" s="101" t="s">
        <v>482</v>
      </c>
      <c r="E470" s="92" t="s">
        <v>483</v>
      </c>
      <c r="F470" s="92" t="s">
        <v>484</v>
      </c>
      <c r="G470" s="102" t="s">
        <v>323</v>
      </c>
      <c r="H470" s="103"/>
      <c r="I470" s="83" t="s">
        <v>349</v>
      </c>
      <c r="J470" s="84" t="s">
        <v>343</v>
      </c>
      <c r="K470" s="153" t="s">
        <v>989</v>
      </c>
      <c r="L470" s="117" t="s">
        <v>637</v>
      </c>
      <c r="M470" s="117" t="s">
        <v>626</v>
      </c>
      <c r="N470" s="117" t="s">
        <v>627</v>
      </c>
      <c r="O470" s="84">
        <v>1</v>
      </c>
      <c r="P470" s="84">
        <v>2</v>
      </c>
      <c r="Q470" s="84">
        <v>6</v>
      </c>
      <c r="R470" s="84" t="str">
        <f t="shared" si="130"/>
        <v>MEDIO</v>
      </c>
      <c r="S470" s="84">
        <v>10</v>
      </c>
      <c r="T470" s="84">
        <f t="shared" si="136"/>
        <v>60</v>
      </c>
      <c r="U470" s="84" t="str">
        <f t="shared" si="132"/>
        <v>III</v>
      </c>
      <c r="V470" s="114" t="s">
        <v>950</v>
      </c>
      <c r="W470" s="84">
        <v>4</v>
      </c>
      <c r="X470" s="84" t="s">
        <v>628</v>
      </c>
      <c r="Y470" s="84" t="s">
        <v>14</v>
      </c>
      <c r="Z470" s="84" t="s">
        <v>548</v>
      </c>
      <c r="AA470" s="84" t="s">
        <v>548</v>
      </c>
      <c r="AB470" s="84" t="s">
        <v>548</v>
      </c>
      <c r="AC470" s="118" t="s">
        <v>629</v>
      </c>
      <c r="AD470" s="84" t="s">
        <v>630</v>
      </c>
    </row>
    <row r="471" spans="2:30" ht="409.5" x14ac:dyDescent="0.25">
      <c r="B471" s="83" t="s">
        <v>375</v>
      </c>
      <c r="C471" s="101" t="s">
        <v>481</v>
      </c>
      <c r="D471" s="101" t="s">
        <v>482</v>
      </c>
      <c r="E471" s="92" t="s">
        <v>483</v>
      </c>
      <c r="F471" s="92" t="s">
        <v>484</v>
      </c>
      <c r="G471" s="102" t="s">
        <v>323</v>
      </c>
      <c r="H471" s="103"/>
      <c r="I471" s="83" t="s">
        <v>363</v>
      </c>
      <c r="J471" s="84" t="s">
        <v>343</v>
      </c>
      <c r="K471" s="155" t="s">
        <v>966</v>
      </c>
      <c r="L471" s="117" t="s">
        <v>631</v>
      </c>
      <c r="M471" s="117" t="s">
        <v>632</v>
      </c>
      <c r="N471" s="117" t="s">
        <v>633</v>
      </c>
      <c r="O471" s="84">
        <v>1</v>
      </c>
      <c r="P471" s="84">
        <v>2</v>
      </c>
      <c r="Q471" s="84">
        <f>O471*P471</f>
        <v>2</v>
      </c>
      <c r="R471" s="84" t="str">
        <f t="shared" si="130"/>
        <v>BAJO</v>
      </c>
      <c r="S471" s="84">
        <v>100</v>
      </c>
      <c r="T471" s="84">
        <f t="shared" si="136"/>
        <v>200</v>
      </c>
      <c r="U471" s="84" t="str">
        <f t="shared" si="132"/>
        <v>II</v>
      </c>
      <c r="V471" s="84" t="str">
        <f t="shared" si="135"/>
        <v>Aceptable con control especifico</v>
      </c>
      <c r="W471" s="84">
        <v>4</v>
      </c>
      <c r="X471" s="84" t="s">
        <v>634</v>
      </c>
      <c r="Y471" s="84" t="s">
        <v>14</v>
      </c>
      <c r="Z471" s="84" t="s">
        <v>548</v>
      </c>
      <c r="AA471" s="84" t="s">
        <v>548</v>
      </c>
      <c r="AB471" s="84" t="s">
        <v>548</v>
      </c>
      <c r="AC471" s="122" t="s">
        <v>690</v>
      </c>
      <c r="AD471" s="84" t="s">
        <v>666</v>
      </c>
    </row>
    <row r="472" spans="2:30" ht="409.5" x14ac:dyDescent="0.25">
      <c r="B472" s="83" t="s">
        <v>375</v>
      </c>
      <c r="C472" s="101" t="s">
        <v>481</v>
      </c>
      <c r="D472" s="101" t="s">
        <v>482</v>
      </c>
      <c r="E472" s="92" t="s">
        <v>483</v>
      </c>
      <c r="F472" s="92" t="s">
        <v>484</v>
      </c>
      <c r="G472" s="102" t="s">
        <v>323</v>
      </c>
      <c r="H472" s="103"/>
      <c r="I472" s="83" t="s">
        <v>364</v>
      </c>
      <c r="J472" s="84" t="s">
        <v>343</v>
      </c>
      <c r="K472" s="153" t="s">
        <v>981</v>
      </c>
      <c r="L472" s="117" t="s">
        <v>670</v>
      </c>
      <c r="M472" s="117" t="s">
        <v>638</v>
      </c>
      <c r="N472" s="117" t="s">
        <v>639</v>
      </c>
      <c r="O472" s="84">
        <v>2</v>
      </c>
      <c r="P472" s="84">
        <v>3</v>
      </c>
      <c r="Q472" s="84">
        <f t="shared" ref="Q472" si="137">O472*P472</f>
        <v>6</v>
      </c>
      <c r="R472" s="84" t="str">
        <f t="shared" si="130"/>
        <v>MEDIO</v>
      </c>
      <c r="S472" s="84">
        <v>10</v>
      </c>
      <c r="T472" s="84">
        <f t="shared" si="136"/>
        <v>60</v>
      </c>
      <c r="U472" s="84" t="str">
        <f t="shared" si="132"/>
        <v>III</v>
      </c>
      <c r="V472" s="114" t="s">
        <v>950</v>
      </c>
      <c r="W472" s="84">
        <v>4</v>
      </c>
      <c r="X472" s="84" t="s">
        <v>634</v>
      </c>
      <c r="Y472" s="84" t="s">
        <v>14</v>
      </c>
      <c r="Z472" s="84" t="s">
        <v>548</v>
      </c>
      <c r="AA472" s="84" t="s">
        <v>548</v>
      </c>
      <c r="AB472" s="84" t="s">
        <v>548</v>
      </c>
      <c r="AC472" s="118" t="s">
        <v>640</v>
      </c>
      <c r="AD472" s="84" t="s">
        <v>641</v>
      </c>
    </row>
    <row r="473" spans="2:30" ht="409.5" x14ac:dyDescent="0.25">
      <c r="B473" s="81" t="s">
        <v>375</v>
      </c>
      <c r="C473" s="88" t="s">
        <v>481</v>
      </c>
      <c r="D473" s="88" t="s">
        <v>482</v>
      </c>
      <c r="E473" s="89" t="s">
        <v>483</v>
      </c>
      <c r="F473" s="89" t="s">
        <v>484</v>
      </c>
      <c r="G473" s="98" t="s">
        <v>323</v>
      </c>
      <c r="H473" s="99"/>
      <c r="I473" s="81" t="s">
        <v>352</v>
      </c>
      <c r="J473" s="80" t="s">
        <v>353</v>
      </c>
      <c r="K473" s="156" t="s">
        <v>979</v>
      </c>
      <c r="L473" s="111" t="s">
        <v>642</v>
      </c>
      <c r="M473" s="111" t="s">
        <v>643</v>
      </c>
      <c r="N473" s="111" t="s">
        <v>644</v>
      </c>
      <c r="O473" s="80">
        <v>1</v>
      </c>
      <c r="P473" s="80">
        <v>2</v>
      </c>
      <c r="Q473" s="80">
        <v>6</v>
      </c>
      <c r="R473" s="80" t="str">
        <f t="shared" si="130"/>
        <v>MEDIO</v>
      </c>
      <c r="S473" s="80">
        <v>10</v>
      </c>
      <c r="T473" s="80">
        <f t="shared" si="136"/>
        <v>60</v>
      </c>
      <c r="U473" s="80" t="str">
        <f t="shared" si="132"/>
        <v>III</v>
      </c>
      <c r="V473" s="114" t="s">
        <v>950</v>
      </c>
      <c r="W473" s="80">
        <v>4</v>
      </c>
      <c r="X473" s="80" t="s">
        <v>645</v>
      </c>
      <c r="Y473" s="80" t="s">
        <v>14</v>
      </c>
      <c r="Z473" s="80" t="s">
        <v>548</v>
      </c>
      <c r="AA473" s="80" t="s">
        <v>548</v>
      </c>
      <c r="AB473" s="80" t="s">
        <v>548</v>
      </c>
      <c r="AC473" s="123" t="s">
        <v>646</v>
      </c>
      <c r="AD473" s="111" t="s">
        <v>647</v>
      </c>
    </row>
    <row r="474" spans="2:30" ht="409.5" x14ac:dyDescent="0.25">
      <c r="B474" s="81" t="s">
        <v>375</v>
      </c>
      <c r="C474" s="88" t="s">
        <v>481</v>
      </c>
      <c r="D474" s="88" t="s">
        <v>482</v>
      </c>
      <c r="E474" s="89" t="s">
        <v>483</v>
      </c>
      <c r="F474" s="89" t="s">
        <v>484</v>
      </c>
      <c r="G474" s="98" t="s">
        <v>323</v>
      </c>
      <c r="H474" s="99"/>
      <c r="I474" s="81" t="s">
        <v>354</v>
      </c>
      <c r="J474" s="80" t="s">
        <v>353</v>
      </c>
      <c r="K474" s="153" t="s">
        <v>987</v>
      </c>
      <c r="L474" s="111" t="s">
        <v>648</v>
      </c>
      <c r="M474" s="111" t="s">
        <v>643</v>
      </c>
      <c r="N474" s="111" t="s">
        <v>644</v>
      </c>
      <c r="O474" s="80">
        <v>2</v>
      </c>
      <c r="P474" s="80">
        <v>1</v>
      </c>
      <c r="Q474" s="80">
        <f>O474*P474</f>
        <v>2</v>
      </c>
      <c r="R474" s="80" t="str">
        <f t="shared" si="130"/>
        <v>BAJO</v>
      </c>
      <c r="S474" s="80">
        <v>25</v>
      </c>
      <c r="T474" s="80">
        <f t="shared" si="136"/>
        <v>50</v>
      </c>
      <c r="U474" s="80" t="str">
        <f t="shared" si="132"/>
        <v>III</v>
      </c>
      <c r="V474" s="114" t="s">
        <v>950</v>
      </c>
      <c r="W474" s="80">
        <v>4</v>
      </c>
      <c r="X474" s="80" t="s">
        <v>645</v>
      </c>
      <c r="Y474" s="80" t="s">
        <v>14</v>
      </c>
      <c r="Z474" s="80" t="s">
        <v>548</v>
      </c>
      <c r="AA474" s="80" t="s">
        <v>548</v>
      </c>
      <c r="AB474" s="80" t="s">
        <v>548</v>
      </c>
      <c r="AC474" s="123" t="s">
        <v>649</v>
      </c>
      <c r="AD474" s="111" t="s">
        <v>647</v>
      </c>
    </row>
    <row r="475" spans="2:30" ht="409.5" x14ac:dyDescent="0.25">
      <c r="B475" s="81" t="s">
        <v>375</v>
      </c>
      <c r="C475" s="88" t="s">
        <v>481</v>
      </c>
      <c r="D475" s="88" t="s">
        <v>482</v>
      </c>
      <c r="E475" s="89" t="s">
        <v>483</v>
      </c>
      <c r="F475" s="89" t="s">
        <v>484</v>
      </c>
      <c r="G475" s="98" t="s">
        <v>323</v>
      </c>
      <c r="H475" s="99"/>
      <c r="I475" s="81" t="s">
        <v>355</v>
      </c>
      <c r="J475" s="80" t="s">
        <v>353</v>
      </c>
      <c r="K475" s="2" t="s">
        <v>991</v>
      </c>
      <c r="L475" s="111" t="s">
        <v>650</v>
      </c>
      <c r="M475" s="111" t="s">
        <v>643</v>
      </c>
      <c r="N475" s="111" t="s">
        <v>644</v>
      </c>
      <c r="O475" s="80">
        <v>2</v>
      </c>
      <c r="P475" s="80">
        <v>1</v>
      </c>
      <c r="Q475" s="80">
        <f>O475*P475</f>
        <v>2</v>
      </c>
      <c r="R475" s="80" t="str">
        <f t="shared" si="130"/>
        <v>BAJO</v>
      </c>
      <c r="S475" s="80">
        <v>25</v>
      </c>
      <c r="T475" s="80">
        <f t="shared" si="136"/>
        <v>50</v>
      </c>
      <c r="U475" s="80" t="str">
        <f t="shared" si="132"/>
        <v>III</v>
      </c>
      <c r="V475" s="114" t="s">
        <v>950</v>
      </c>
      <c r="W475" s="80">
        <v>4</v>
      </c>
      <c r="X475" s="80" t="s">
        <v>645</v>
      </c>
      <c r="Y475" s="80" t="s">
        <v>14</v>
      </c>
      <c r="Z475" s="80" t="s">
        <v>548</v>
      </c>
      <c r="AA475" s="80" t="s">
        <v>548</v>
      </c>
      <c r="AB475" s="80" t="s">
        <v>548</v>
      </c>
      <c r="AC475" s="124" t="s">
        <v>651</v>
      </c>
      <c r="AD475" s="111" t="s">
        <v>647</v>
      </c>
    </row>
    <row r="476" spans="2:30" ht="409.5" x14ac:dyDescent="0.25">
      <c r="B476" s="81" t="s">
        <v>375</v>
      </c>
      <c r="C476" s="88" t="s">
        <v>481</v>
      </c>
      <c r="D476" s="88" t="s">
        <v>482</v>
      </c>
      <c r="E476" s="89" t="s">
        <v>483</v>
      </c>
      <c r="F476" s="89" t="s">
        <v>484</v>
      </c>
      <c r="G476" s="98" t="s">
        <v>323</v>
      </c>
      <c r="H476" s="99"/>
      <c r="I476" s="81" t="s">
        <v>356</v>
      </c>
      <c r="J476" s="80" t="s">
        <v>353</v>
      </c>
      <c r="K476" s="154" t="s">
        <v>976</v>
      </c>
      <c r="L476" s="111" t="s">
        <v>652</v>
      </c>
      <c r="M476" s="111" t="s">
        <v>643</v>
      </c>
      <c r="N476" s="111" t="s">
        <v>644</v>
      </c>
      <c r="O476" s="80">
        <v>1</v>
      </c>
      <c r="P476" s="80">
        <v>2</v>
      </c>
      <c r="Q476" s="80">
        <v>6</v>
      </c>
      <c r="R476" s="80" t="str">
        <f t="shared" si="130"/>
        <v>MEDIO</v>
      </c>
      <c r="S476" s="80">
        <v>10</v>
      </c>
      <c r="T476" s="80">
        <f t="shared" si="136"/>
        <v>60</v>
      </c>
      <c r="U476" s="80" t="str">
        <f t="shared" si="132"/>
        <v>III</v>
      </c>
      <c r="V476" s="114" t="s">
        <v>950</v>
      </c>
      <c r="W476" s="80">
        <v>4</v>
      </c>
      <c r="X476" s="80" t="s">
        <v>645</v>
      </c>
      <c r="Y476" s="80" t="s">
        <v>14</v>
      </c>
      <c r="Z476" s="80" t="s">
        <v>548</v>
      </c>
      <c r="AA476" s="80" t="s">
        <v>548</v>
      </c>
      <c r="AB476" s="80" t="s">
        <v>548</v>
      </c>
      <c r="AC476" s="124" t="s">
        <v>653</v>
      </c>
      <c r="AD476" s="111" t="s">
        <v>647</v>
      </c>
    </row>
    <row r="477" spans="2:30" ht="409.5" x14ac:dyDescent="0.25">
      <c r="B477" s="81" t="s">
        <v>485</v>
      </c>
      <c r="C477" s="88" t="s">
        <v>486</v>
      </c>
      <c r="D477" s="88" t="s">
        <v>487</v>
      </c>
      <c r="E477" s="80" t="s">
        <v>488</v>
      </c>
      <c r="F477" s="89" t="s">
        <v>489</v>
      </c>
      <c r="G477" s="98" t="s">
        <v>323</v>
      </c>
      <c r="H477" s="99"/>
      <c r="I477" s="88" t="s">
        <v>324</v>
      </c>
      <c r="J477" s="89" t="s">
        <v>325</v>
      </c>
      <c r="K477" s="117" t="s">
        <v>963</v>
      </c>
      <c r="L477" s="86" t="s">
        <v>548</v>
      </c>
      <c r="M477" s="86" t="s">
        <v>549</v>
      </c>
      <c r="N477" s="86" t="s">
        <v>667</v>
      </c>
      <c r="O477" s="80">
        <v>1</v>
      </c>
      <c r="P477" s="80">
        <v>2</v>
      </c>
      <c r="Q477" s="80">
        <v>6</v>
      </c>
      <c r="R477" s="80" t="str">
        <f t="shared" si="130"/>
        <v>MEDIO</v>
      </c>
      <c r="S477" s="80">
        <v>10</v>
      </c>
      <c r="T477" s="80">
        <f t="shared" si="136"/>
        <v>60</v>
      </c>
      <c r="U477" s="80" t="str">
        <f t="shared" si="132"/>
        <v>III</v>
      </c>
      <c r="V477" s="114" t="s">
        <v>950</v>
      </c>
      <c r="W477" s="80">
        <v>6</v>
      </c>
      <c r="X477" s="111" t="s">
        <v>655</v>
      </c>
      <c r="Y477" s="80" t="s">
        <v>14</v>
      </c>
      <c r="Z477" s="80" t="s">
        <v>548</v>
      </c>
      <c r="AA477" s="80" t="s">
        <v>548</v>
      </c>
      <c r="AB477" s="80" t="s">
        <v>548</v>
      </c>
      <c r="AC477" s="115" t="s">
        <v>746</v>
      </c>
      <c r="AD477" s="80" t="s">
        <v>553</v>
      </c>
    </row>
    <row r="478" spans="2:30" ht="409.5" x14ac:dyDescent="0.25">
      <c r="B478" s="81" t="s">
        <v>485</v>
      </c>
      <c r="C478" s="88" t="s">
        <v>486</v>
      </c>
      <c r="D478" s="88" t="s">
        <v>487</v>
      </c>
      <c r="E478" s="89" t="s">
        <v>488</v>
      </c>
      <c r="F478" s="89" t="s">
        <v>489</v>
      </c>
      <c r="G478" s="98" t="s">
        <v>323</v>
      </c>
      <c r="H478" s="99"/>
      <c r="I478" s="81" t="s">
        <v>361</v>
      </c>
      <c r="J478" s="80" t="s">
        <v>328</v>
      </c>
      <c r="K478" s="153" t="s">
        <v>984</v>
      </c>
      <c r="L478" s="79" t="s">
        <v>548</v>
      </c>
      <c r="M478" s="79" t="s">
        <v>548</v>
      </c>
      <c r="N478" s="111" t="s">
        <v>747</v>
      </c>
      <c r="O478" s="80">
        <v>1</v>
      </c>
      <c r="P478" s="80">
        <v>2</v>
      </c>
      <c r="Q478" s="80">
        <v>6</v>
      </c>
      <c r="R478" s="80" t="str">
        <f t="shared" si="130"/>
        <v>MEDIO</v>
      </c>
      <c r="S478" s="80">
        <v>10</v>
      </c>
      <c r="T478" s="80">
        <f t="shared" si="136"/>
        <v>60</v>
      </c>
      <c r="U478" s="80" t="str">
        <f t="shared" si="132"/>
        <v>III</v>
      </c>
      <c r="V478" s="114" t="s">
        <v>950</v>
      </c>
      <c r="W478" s="80">
        <v>6</v>
      </c>
      <c r="X478" s="111" t="s">
        <v>657</v>
      </c>
      <c r="Y478" s="80" t="s">
        <v>14</v>
      </c>
      <c r="Z478" s="80" t="s">
        <v>548</v>
      </c>
      <c r="AA478" s="80" t="s">
        <v>548</v>
      </c>
      <c r="AB478" s="80" t="s">
        <v>548</v>
      </c>
      <c r="AC478" s="112" t="s">
        <v>556</v>
      </c>
      <c r="AD478" s="80" t="s">
        <v>658</v>
      </c>
    </row>
    <row r="479" spans="2:30" ht="409.5" x14ac:dyDescent="0.25">
      <c r="B479" s="81" t="s">
        <v>485</v>
      </c>
      <c r="C479" s="88" t="s">
        <v>486</v>
      </c>
      <c r="D479" s="88" t="s">
        <v>487</v>
      </c>
      <c r="E479" s="89" t="s">
        <v>488</v>
      </c>
      <c r="F479" s="89" t="s">
        <v>489</v>
      </c>
      <c r="G479" s="98" t="s">
        <v>323</v>
      </c>
      <c r="H479" s="99"/>
      <c r="I479" s="81" t="s">
        <v>330</v>
      </c>
      <c r="J479" s="80" t="s">
        <v>328</v>
      </c>
      <c r="K479" s="80" t="s">
        <v>561</v>
      </c>
      <c r="L479" s="111" t="s">
        <v>558</v>
      </c>
      <c r="M479" s="111" t="s">
        <v>659</v>
      </c>
      <c r="N479" s="111" t="s">
        <v>560</v>
      </c>
      <c r="O479" s="80">
        <v>1</v>
      </c>
      <c r="P479" s="80">
        <v>2</v>
      </c>
      <c r="Q479" s="80">
        <v>6</v>
      </c>
      <c r="R479" s="80" t="str">
        <f t="shared" si="130"/>
        <v>MEDIO</v>
      </c>
      <c r="S479" s="80">
        <v>10</v>
      </c>
      <c r="T479" s="80">
        <f t="shared" si="136"/>
        <v>60</v>
      </c>
      <c r="U479" s="80" t="str">
        <f t="shared" si="132"/>
        <v>III</v>
      </c>
      <c r="V479" s="114" t="s">
        <v>950</v>
      </c>
      <c r="W479" s="80">
        <v>6</v>
      </c>
      <c r="X479" s="80" t="s">
        <v>974</v>
      </c>
      <c r="Y479" s="80" t="s">
        <v>14</v>
      </c>
      <c r="Z479" s="80" t="s">
        <v>548</v>
      </c>
      <c r="AA479" s="80" t="s">
        <v>548</v>
      </c>
      <c r="AB479" s="80" t="s">
        <v>548</v>
      </c>
      <c r="AC479" s="113" t="s">
        <v>562</v>
      </c>
      <c r="AD479" s="80" t="s">
        <v>557</v>
      </c>
    </row>
    <row r="480" spans="2:30" ht="409.5" x14ac:dyDescent="0.25">
      <c r="B480" s="81" t="s">
        <v>485</v>
      </c>
      <c r="C480" s="88" t="s">
        <v>486</v>
      </c>
      <c r="D480" s="88" t="s">
        <v>487</v>
      </c>
      <c r="E480" s="89" t="s">
        <v>488</v>
      </c>
      <c r="F480" s="89" t="s">
        <v>489</v>
      </c>
      <c r="G480" s="98" t="s">
        <v>323</v>
      </c>
      <c r="H480" s="99"/>
      <c r="I480" s="81" t="s">
        <v>332</v>
      </c>
      <c r="J480" s="80" t="s">
        <v>328</v>
      </c>
      <c r="K480" s="153" t="s">
        <v>985</v>
      </c>
      <c r="L480" s="111" t="s">
        <v>548</v>
      </c>
      <c r="M480" s="111" t="s">
        <v>692</v>
      </c>
      <c r="N480" s="111" t="s">
        <v>686</v>
      </c>
      <c r="O480" s="80">
        <v>1</v>
      </c>
      <c r="P480" s="80">
        <v>2</v>
      </c>
      <c r="Q480" s="80">
        <v>6</v>
      </c>
      <c r="R480" s="80" t="str">
        <f t="shared" si="130"/>
        <v>MEDIO</v>
      </c>
      <c r="S480" s="80">
        <v>10</v>
      </c>
      <c r="T480" s="80">
        <f t="shared" si="136"/>
        <v>60</v>
      </c>
      <c r="U480" s="80" t="str">
        <f t="shared" si="132"/>
        <v>III</v>
      </c>
      <c r="V480" s="114" t="s">
        <v>950</v>
      </c>
      <c r="W480" s="80">
        <v>6</v>
      </c>
      <c r="X480" s="80" t="s">
        <v>566</v>
      </c>
      <c r="Y480" s="80" t="s">
        <v>14</v>
      </c>
      <c r="Z480" s="80" t="s">
        <v>548</v>
      </c>
      <c r="AA480" s="80" t="s">
        <v>548</v>
      </c>
      <c r="AB480" s="80" t="s">
        <v>548</v>
      </c>
      <c r="AC480" s="115" t="s">
        <v>696</v>
      </c>
      <c r="AD480" s="80" t="s">
        <v>557</v>
      </c>
    </row>
    <row r="481" spans="2:30" ht="409.5" x14ac:dyDescent="0.25">
      <c r="B481" s="81" t="s">
        <v>485</v>
      </c>
      <c r="C481" s="88" t="s">
        <v>486</v>
      </c>
      <c r="D481" s="88" t="s">
        <v>487</v>
      </c>
      <c r="E481" s="89" t="s">
        <v>488</v>
      </c>
      <c r="F481" s="89" t="s">
        <v>489</v>
      </c>
      <c r="G481" s="98" t="s">
        <v>323</v>
      </c>
      <c r="H481" s="99"/>
      <c r="I481" s="81" t="s">
        <v>333</v>
      </c>
      <c r="J481" s="80" t="s">
        <v>328</v>
      </c>
      <c r="K481" s="117" t="s">
        <v>982</v>
      </c>
      <c r="L481" s="111" t="s">
        <v>568</v>
      </c>
      <c r="M481" s="111" t="s">
        <v>569</v>
      </c>
      <c r="N481" s="111" t="s">
        <v>570</v>
      </c>
      <c r="O481" s="80">
        <v>1</v>
      </c>
      <c r="P481" s="80">
        <v>2</v>
      </c>
      <c r="Q481" s="80">
        <v>6</v>
      </c>
      <c r="R481" s="80" t="str">
        <f t="shared" si="130"/>
        <v>MEDIO</v>
      </c>
      <c r="S481" s="80">
        <v>10</v>
      </c>
      <c r="T481" s="80">
        <f t="shared" si="136"/>
        <v>60</v>
      </c>
      <c r="U481" s="80" t="str">
        <f t="shared" si="132"/>
        <v>III</v>
      </c>
      <c r="V481" s="114" t="s">
        <v>950</v>
      </c>
      <c r="W481" s="80">
        <v>6</v>
      </c>
      <c r="X481" s="80" t="s">
        <v>983</v>
      </c>
      <c r="Y481" s="80" t="s">
        <v>14</v>
      </c>
      <c r="Z481" s="80" t="s">
        <v>548</v>
      </c>
      <c r="AA481" s="80" t="s">
        <v>548</v>
      </c>
      <c r="AB481" s="80" t="s">
        <v>548</v>
      </c>
      <c r="AC481" s="115" t="s">
        <v>571</v>
      </c>
      <c r="AD481" s="80" t="s">
        <v>557</v>
      </c>
    </row>
    <row r="482" spans="2:30" ht="409.5" x14ac:dyDescent="0.25">
      <c r="B482" s="83" t="s">
        <v>485</v>
      </c>
      <c r="C482" s="101" t="s">
        <v>486</v>
      </c>
      <c r="D482" s="101" t="s">
        <v>487</v>
      </c>
      <c r="E482" s="92" t="s">
        <v>488</v>
      </c>
      <c r="F482" s="92" t="s">
        <v>489</v>
      </c>
      <c r="G482" s="102" t="s">
        <v>323</v>
      </c>
      <c r="H482" s="103"/>
      <c r="I482" s="83" t="s">
        <v>339</v>
      </c>
      <c r="J482" s="84" t="s">
        <v>340</v>
      </c>
      <c r="K482" s="153" t="s">
        <v>964</v>
      </c>
      <c r="L482" s="117" t="s">
        <v>678</v>
      </c>
      <c r="M482" s="117" t="s">
        <v>725</v>
      </c>
      <c r="N482" s="117" t="s">
        <v>749</v>
      </c>
      <c r="O482" s="84">
        <v>2</v>
      </c>
      <c r="P482" s="84">
        <v>2</v>
      </c>
      <c r="Q482" s="84">
        <v>6</v>
      </c>
      <c r="R482" s="84" t="str">
        <f t="shared" si="130"/>
        <v>MEDIO</v>
      </c>
      <c r="S482" s="84">
        <v>10</v>
      </c>
      <c r="T482" s="84">
        <f t="shared" si="136"/>
        <v>60</v>
      </c>
      <c r="U482" s="84" t="str">
        <f t="shared" si="132"/>
        <v>III</v>
      </c>
      <c r="V482" s="114" t="s">
        <v>950</v>
      </c>
      <c r="W482" s="84">
        <v>6</v>
      </c>
      <c r="X482" s="84" t="s">
        <v>582</v>
      </c>
      <c r="Y482" s="84" t="s">
        <v>14</v>
      </c>
      <c r="Z482" s="84" t="s">
        <v>548</v>
      </c>
      <c r="AA482" s="84" t="s">
        <v>548</v>
      </c>
      <c r="AB482" s="84" t="s">
        <v>583</v>
      </c>
      <c r="AC482" s="118" t="s">
        <v>750</v>
      </c>
      <c r="AD482" s="84" t="s">
        <v>577</v>
      </c>
    </row>
    <row r="483" spans="2:30" ht="409.5" x14ac:dyDescent="0.25">
      <c r="B483" s="83" t="s">
        <v>485</v>
      </c>
      <c r="C483" s="101" t="s">
        <v>486</v>
      </c>
      <c r="D483" s="101" t="s">
        <v>487</v>
      </c>
      <c r="E483" s="92" t="s">
        <v>488</v>
      </c>
      <c r="F483" s="92" t="s">
        <v>489</v>
      </c>
      <c r="G483" s="102" t="s">
        <v>323</v>
      </c>
      <c r="H483" s="103"/>
      <c r="I483" s="83" t="s">
        <v>389</v>
      </c>
      <c r="J483" s="84" t="s">
        <v>340</v>
      </c>
      <c r="K483" s="117" t="s">
        <v>965</v>
      </c>
      <c r="L483" s="117" t="s">
        <v>579</v>
      </c>
      <c r="M483" s="117" t="s">
        <v>661</v>
      </c>
      <c r="N483" s="117" t="s">
        <v>662</v>
      </c>
      <c r="O483" s="84">
        <v>2</v>
      </c>
      <c r="P483" s="84">
        <v>2</v>
      </c>
      <c r="Q483" s="84">
        <v>6</v>
      </c>
      <c r="R483" s="84" t="str">
        <f t="shared" si="130"/>
        <v>MEDIO</v>
      </c>
      <c r="S483" s="84">
        <v>10</v>
      </c>
      <c r="T483" s="84">
        <f t="shared" si="136"/>
        <v>60</v>
      </c>
      <c r="U483" s="84" t="str">
        <f t="shared" si="132"/>
        <v>III</v>
      </c>
      <c r="V483" s="114" t="s">
        <v>950</v>
      </c>
      <c r="W483" s="84">
        <v>6</v>
      </c>
      <c r="X483" s="84" t="s">
        <v>588</v>
      </c>
      <c r="Y483" s="84" t="s">
        <v>14</v>
      </c>
      <c r="Z483" s="84" t="s">
        <v>548</v>
      </c>
      <c r="AA483" s="84" t="s">
        <v>548</v>
      </c>
      <c r="AB483" s="84" t="s">
        <v>583</v>
      </c>
      <c r="AC483" s="118" t="s">
        <v>589</v>
      </c>
      <c r="AD483" s="84" t="s">
        <v>577</v>
      </c>
    </row>
    <row r="484" spans="2:30" ht="409.5" x14ac:dyDescent="0.25">
      <c r="B484" s="83" t="s">
        <v>485</v>
      </c>
      <c r="C484" s="101" t="s">
        <v>486</v>
      </c>
      <c r="D484" s="101" t="s">
        <v>487</v>
      </c>
      <c r="E484" s="92" t="s">
        <v>488</v>
      </c>
      <c r="F484" s="92" t="s">
        <v>489</v>
      </c>
      <c r="G484" s="102" t="s">
        <v>323</v>
      </c>
      <c r="H484" s="103"/>
      <c r="I484" s="83" t="s">
        <v>342</v>
      </c>
      <c r="J484" s="84" t="s">
        <v>343</v>
      </c>
      <c r="K484" s="153" t="s">
        <v>977</v>
      </c>
      <c r="L484" s="117" t="s">
        <v>548</v>
      </c>
      <c r="M484" s="117" t="s">
        <v>590</v>
      </c>
      <c r="N484" s="117" t="s">
        <v>591</v>
      </c>
      <c r="O484" s="84">
        <v>1</v>
      </c>
      <c r="P484" s="84">
        <v>2</v>
      </c>
      <c r="Q484" s="84">
        <v>6</v>
      </c>
      <c r="R484" s="84" t="str">
        <f t="shared" si="130"/>
        <v>MEDIO</v>
      </c>
      <c r="S484" s="84">
        <v>10</v>
      </c>
      <c r="T484" s="84">
        <f t="shared" si="136"/>
        <v>60</v>
      </c>
      <c r="U484" s="84" t="str">
        <f t="shared" si="132"/>
        <v>III</v>
      </c>
      <c r="V484" s="114" t="s">
        <v>950</v>
      </c>
      <c r="W484" s="84">
        <v>6</v>
      </c>
      <c r="X484" s="84" t="s">
        <v>978</v>
      </c>
      <c r="Y484" s="84" t="s">
        <v>14</v>
      </c>
      <c r="Z484" s="84" t="s">
        <v>592</v>
      </c>
      <c r="AA484" s="84" t="s">
        <v>593</v>
      </c>
      <c r="AB484" s="84" t="s">
        <v>548</v>
      </c>
      <c r="AC484" s="118" t="s">
        <v>663</v>
      </c>
      <c r="AD484" s="84" t="s">
        <v>595</v>
      </c>
    </row>
    <row r="485" spans="2:30" ht="409.5" x14ac:dyDescent="0.25">
      <c r="B485" s="83" t="s">
        <v>485</v>
      </c>
      <c r="C485" s="101" t="s">
        <v>486</v>
      </c>
      <c r="D485" s="101" t="s">
        <v>487</v>
      </c>
      <c r="E485" s="92" t="s">
        <v>488</v>
      </c>
      <c r="F485" s="92" t="s">
        <v>489</v>
      </c>
      <c r="G485" s="102" t="s">
        <v>323</v>
      </c>
      <c r="H485" s="103"/>
      <c r="I485" s="83" t="s">
        <v>344</v>
      </c>
      <c r="J485" s="84" t="s">
        <v>343</v>
      </c>
      <c r="K485" s="154" t="s">
        <v>969</v>
      </c>
      <c r="L485" s="121" t="s">
        <v>716</v>
      </c>
      <c r="M485" s="121" t="s">
        <v>597</v>
      </c>
      <c r="N485" s="121" t="s">
        <v>717</v>
      </c>
      <c r="O485" s="84">
        <v>1</v>
      </c>
      <c r="P485" s="84">
        <v>2</v>
      </c>
      <c r="Q485" s="84">
        <v>6</v>
      </c>
      <c r="R485" s="84" t="str">
        <f t="shared" si="130"/>
        <v>MEDIO</v>
      </c>
      <c r="S485" s="84">
        <v>10</v>
      </c>
      <c r="T485" s="84">
        <f t="shared" si="136"/>
        <v>60</v>
      </c>
      <c r="U485" s="84" t="str">
        <f t="shared" si="132"/>
        <v>III</v>
      </c>
      <c r="V485" s="114" t="s">
        <v>950</v>
      </c>
      <c r="W485" s="84">
        <v>6</v>
      </c>
      <c r="X485" s="84" t="s">
        <v>599</v>
      </c>
      <c r="Y485" s="84" t="s">
        <v>14</v>
      </c>
      <c r="Z485" s="84" t="s">
        <v>600</v>
      </c>
      <c r="AA485" s="84" t="s">
        <v>601</v>
      </c>
      <c r="AB485" s="84" t="s">
        <v>602</v>
      </c>
      <c r="AC485" s="118" t="s">
        <v>694</v>
      </c>
      <c r="AD485" s="84" t="s">
        <v>604</v>
      </c>
    </row>
    <row r="486" spans="2:30" ht="409.5" x14ac:dyDescent="0.25">
      <c r="B486" s="83" t="s">
        <v>485</v>
      </c>
      <c r="C486" s="101" t="s">
        <v>486</v>
      </c>
      <c r="D486" s="101" t="s">
        <v>487</v>
      </c>
      <c r="E486" s="92" t="s">
        <v>488</v>
      </c>
      <c r="F486" s="92" t="s">
        <v>489</v>
      </c>
      <c r="G486" s="102" t="s">
        <v>323</v>
      </c>
      <c r="H486" s="103"/>
      <c r="I486" s="83" t="s">
        <v>345</v>
      </c>
      <c r="J486" s="84" t="s">
        <v>343</v>
      </c>
      <c r="K486" s="153" t="s">
        <v>972</v>
      </c>
      <c r="L486" s="82" t="s">
        <v>605</v>
      </c>
      <c r="M486" s="82" t="s">
        <v>606</v>
      </c>
      <c r="N486" s="82" t="s">
        <v>548</v>
      </c>
      <c r="O486" s="84">
        <v>1</v>
      </c>
      <c r="P486" s="84">
        <v>2</v>
      </c>
      <c r="Q486" s="84">
        <f>O486*P486</f>
        <v>2</v>
      </c>
      <c r="R486" s="84" t="str">
        <f t="shared" si="130"/>
        <v>BAJO</v>
      </c>
      <c r="S486" s="84">
        <v>10</v>
      </c>
      <c r="T486" s="84">
        <f t="shared" si="136"/>
        <v>20</v>
      </c>
      <c r="U486" s="84" t="str">
        <f t="shared" si="132"/>
        <v>IV</v>
      </c>
      <c r="V486" s="119" t="str">
        <f t="shared" ref="V486:V496" si="138">IF(U486="IV","Aceptable",IF(U486="III","Aceptable con control existente",IF(U486="II","Aceptable con control especifico", IF(U486="I","No Aceptable",FALSE))))</f>
        <v>Aceptable</v>
      </c>
      <c r="W486" s="84">
        <v>6</v>
      </c>
      <c r="X486" s="84" t="s">
        <v>607</v>
      </c>
      <c r="Y486" s="84" t="s">
        <v>14</v>
      </c>
      <c r="Z486" s="84" t="s">
        <v>548</v>
      </c>
      <c r="AA486" s="84" t="s">
        <v>548</v>
      </c>
      <c r="AB486" s="84" t="s">
        <v>608</v>
      </c>
      <c r="AC486" s="118" t="s">
        <v>609</v>
      </c>
      <c r="AD486" s="84" t="s">
        <v>577</v>
      </c>
    </row>
    <row r="487" spans="2:30" ht="409.5" x14ac:dyDescent="0.25">
      <c r="B487" s="83" t="s">
        <v>485</v>
      </c>
      <c r="C487" s="101" t="s">
        <v>486</v>
      </c>
      <c r="D487" s="101" t="s">
        <v>487</v>
      </c>
      <c r="E487" s="92" t="s">
        <v>488</v>
      </c>
      <c r="F487" s="92" t="s">
        <v>489</v>
      </c>
      <c r="G487" s="102" t="s">
        <v>323</v>
      </c>
      <c r="H487" s="103"/>
      <c r="I487" s="83" t="s">
        <v>346</v>
      </c>
      <c r="J487" s="84" t="s">
        <v>343</v>
      </c>
      <c r="K487" s="153" t="s">
        <v>972</v>
      </c>
      <c r="L487" s="117" t="s">
        <v>610</v>
      </c>
      <c r="M487" s="117" t="s">
        <v>664</v>
      </c>
      <c r="N487" s="117" t="s">
        <v>612</v>
      </c>
      <c r="O487" s="84">
        <v>1</v>
      </c>
      <c r="P487" s="84">
        <v>2</v>
      </c>
      <c r="Q487" s="84">
        <v>6</v>
      </c>
      <c r="R487" s="84" t="str">
        <f t="shared" si="130"/>
        <v>MEDIO</v>
      </c>
      <c r="S487" s="84">
        <v>10</v>
      </c>
      <c r="T487" s="84">
        <f t="shared" si="136"/>
        <v>60</v>
      </c>
      <c r="U487" s="84" t="str">
        <f t="shared" si="132"/>
        <v>III</v>
      </c>
      <c r="V487" s="114" t="s">
        <v>950</v>
      </c>
      <c r="W487" s="84">
        <v>6</v>
      </c>
      <c r="X487" s="84" t="s">
        <v>607</v>
      </c>
      <c r="Y487" s="84" t="s">
        <v>14</v>
      </c>
      <c r="Z487" s="84" t="s">
        <v>548</v>
      </c>
      <c r="AA487" s="84" t="s">
        <v>548</v>
      </c>
      <c r="AB487" s="84" t="s">
        <v>613</v>
      </c>
      <c r="AC487" s="118" t="s">
        <v>614</v>
      </c>
      <c r="AD487" s="84" t="s">
        <v>615</v>
      </c>
    </row>
    <row r="488" spans="2:30" ht="409.5" x14ac:dyDescent="0.25">
      <c r="B488" s="83" t="s">
        <v>485</v>
      </c>
      <c r="C488" s="101" t="s">
        <v>486</v>
      </c>
      <c r="D488" s="101" t="s">
        <v>487</v>
      </c>
      <c r="E488" s="92" t="s">
        <v>488</v>
      </c>
      <c r="F488" s="92" t="s">
        <v>489</v>
      </c>
      <c r="G488" s="102" t="s">
        <v>323</v>
      </c>
      <c r="H488" s="103"/>
      <c r="I488" s="83" t="s">
        <v>347</v>
      </c>
      <c r="J488" s="84" t="s">
        <v>343</v>
      </c>
      <c r="K488" s="153" t="s">
        <v>972</v>
      </c>
      <c r="L488" s="120" t="s">
        <v>616</v>
      </c>
      <c r="M488" s="121" t="s">
        <v>617</v>
      </c>
      <c r="N488" s="120" t="s">
        <v>548</v>
      </c>
      <c r="O488" s="84">
        <v>1</v>
      </c>
      <c r="P488" s="84">
        <v>2</v>
      </c>
      <c r="Q488" s="84">
        <f>O488*P488</f>
        <v>2</v>
      </c>
      <c r="R488" s="84" t="str">
        <f t="shared" si="130"/>
        <v>BAJO</v>
      </c>
      <c r="S488" s="84">
        <v>10</v>
      </c>
      <c r="T488" s="84">
        <f t="shared" si="136"/>
        <v>20</v>
      </c>
      <c r="U488" s="84" t="str">
        <f t="shared" si="132"/>
        <v>IV</v>
      </c>
      <c r="V488" s="119" t="str">
        <f t="shared" si="138"/>
        <v>Aceptable</v>
      </c>
      <c r="W488" s="84">
        <v>6</v>
      </c>
      <c r="X488" s="84" t="s">
        <v>607</v>
      </c>
      <c r="Y488" s="84" t="s">
        <v>14</v>
      </c>
      <c r="Z488" s="84" t="s">
        <v>548</v>
      </c>
      <c r="AA488" s="84" t="s">
        <v>548</v>
      </c>
      <c r="AB488" s="84" t="s">
        <v>548</v>
      </c>
      <c r="AC488" s="118" t="s">
        <v>618</v>
      </c>
      <c r="AD488" s="84" t="s">
        <v>619</v>
      </c>
    </row>
    <row r="489" spans="2:30" ht="409.5" x14ac:dyDescent="0.25">
      <c r="B489" s="83" t="s">
        <v>485</v>
      </c>
      <c r="C489" s="101" t="s">
        <v>486</v>
      </c>
      <c r="D489" s="101" t="s">
        <v>487</v>
      </c>
      <c r="E489" s="92" t="s">
        <v>488</v>
      </c>
      <c r="F489" s="92" t="s">
        <v>489</v>
      </c>
      <c r="G489" s="102" t="s">
        <v>323</v>
      </c>
      <c r="H489" s="103"/>
      <c r="I489" s="83" t="s">
        <v>348</v>
      </c>
      <c r="J489" s="84" t="s">
        <v>343</v>
      </c>
      <c r="K489" s="153" t="s">
        <v>972</v>
      </c>
      <c r="L489" s="117" t="s">
        <v>620</v>
      </c>
      <c r="M489" s="117" t="s">
        <v>621</v>
      </c>
      <c r="N489" s="117" t="s">
        <v>622</v>
      </c>
      <c r="O489" s="84">
        <v>1</v>
      </c>
      <c r="P489" s="84">
        <v>2</v>
      </c>
      <c r="Q489" s="84">
        <v>6</v>
      </c>
      <c r="R489" s="84" t="str">
        <f t="shared" si="130"/>
        <v>MEDIO</v>
      </c>
      <c r="S489" s="84">
        <v>10</v>
      </c>
      <c r="T489" s="84">
        <f t="shared" si="136"/>
        <v>60</v>
      </c>
      <c r="U489" s="84" t="str">
        <f t="shared" si="132"/>
        <v>III</v>
      </c>
      <c r="V489" s="114" t="s">
        <v>950</v>
      </c>
      <c r="W489" s="84">
        <v>6</v>
      </c>
      <c r="X489" s="84" t="s">
        <v>607</v>
      </c>
      <c r="Y489" s="84" t="s">
        <v>14</v>
      </c>
      <c r="Z489" s="84" t="s">
        <v>548</v>
      </c>
      <c r="AA489" s="84" t="s">
        <v>548</v>
      </c>
      <c r="AB489" s="84" t="s">
        <v>548</v>
      </c>
      <c r="AC489" s="118" t="s">
        <v>623</v>
      </c>
      <c r="AD489" s="84" t="s">
        <v>624</v>
      </c>
    </row>
    <row r="490" spans="2:30" ht="409.5" x14ac:dyDescent="0.25">
      <c r="B490" s="83" t="s">
        <v>485</v>
      </c>
      <c r="C490" s="101" t="s">
        <v>486</v>
      </c>
      <c r="D490" s="101" t="s">
        <v>487</v>
      </c>
      <c r="E490" s="92" t="s">
        <v>488</v>
      </c>
      <c r="F490" s="92" t="s">
        <v>489</v>
      </c>
      <c r="G490" s="102" t="s">
        <v>323</v>
      </c>
      <c r="H490" s="103"/>
      <c r="I490" s="83" t="s">
        <v>349</v>
      </c>
      <c r="J490" s="84" t="s">
        <v>343</v>
      </c>
      <c r="K490" s="153" t="s">
        <v>989</v>
      </c>
      <c r="L490" s="117" t="s">
        <v>637</v>
      </c>
      <c r="M490" s="117" t="s">
        <v>626</v>
      </c>
      <c r="N490" s="117" t="s">
        <v>627</v>
      </c>
      <c r="O490" s="84">
        <v>1</v>
      </c>
      <c r="P490" s="84">
        <v>1</v>
      </c>
      <c r="Q490" s="84">
        <f t="shared" ref="Q490:Q507" si="139">O490*P490</f>
        <v>1</v>
      </c>
      <c r="R490" s="84" t="str">
        <f t="shared" si="130"/>
        <v>BAJO</v>
      </c>
      <c r="S490" s="84">
        <v>25</v>
      </c>
      <c r="T490" s="84">
        <f t="shared" si="136"/>
        <v>25</v>
      </c>
      <c r="U490" s="84" t="str">
        <f t="shared" si="132"/>
        <v>III</v>
      </c>
      <c r="V490" s="114" t="s">
        <v>950</v>
      </c>
      <c r="W490" s="84">
        <v>6</v>
      </c>
      <c r="X490" s="84" t="s">
        <v>628</v>
      </c>
      <c r="Y490" s="84" t="s">
        <v>14</v>
      </c>
      <c r="Z490" s="84" t="s">
        <v>548</v>
      </c>
      <c r="AA490" s="84" t="s">
        <v>548</v>
      </c>
      <c r="AB490" s="84" t="s">
        <v>548</v>
      </c>
      <c r="AC490" s="118" t="s">
        <v>629</v>
      </c>
      <c r="AD490" s="84" t="s">
        <v>630</v>
      </c>
    </row>
    <row r="491" spans="2:30" ht="409.5" x14ac:dyDescent="0.25">
      <c r="B491" s="83" t="s">
        <v>485</v>
      </c>
      <c r="C491" s="101" t="s">
        <v>486</v>
      </c>
      <c r="D491" s="101" t="s">
        <v>487</v>
      </c>
      <c r="E491" s="92" t="s">
        <v>488</v>
      </c>
      <c r="F491" s="92" t="s">
        <v>489</v>
      </c>
      <c r="G491" s="102" t="s">
        <v>323</v>
      </c>
      <c r="H491" s="103"/>
      <c r="I491" s="83" t="s">
        <v>363</v>
      </c>
      <c r="J491" s="84" t="s">
        <v>343</v>
      </c>
      <c r="K491" s="155" t="s">
        <v>966</v>
      </c>
      <c r="L491" s="117" t="s">
        <v>631</v>
      </c>
      <c r="M491" s="117" t="s">
        <v>632</v>
      </c>
      <c r="N491" s="117" t="s">
        <v>633</v>
      </c>
      <c r="O491" s="84">
        <v>2</v>
      </c>
      <c r="P491" s="84">
        <v>2</v>
      </c>
      <c r="Q491" s="84">
        <f t="shared" si="139"/>
        <v>4</v>
      </c>
      <c r="R491" s="84" t="str">
        <f t="shared" si="130"/>
        <v>BAJO</v>
      </c>
      <c r="S491" s="84">
        <v>100</v>
      </c>
      <c r="T491" s="84">
        <f t="shared" si="136"/>
        <v>400</v>
      </c>
      <c r="U491" s="84" t="str">
        <f t="shared" si="132"/>
        <v>II</v>
      </c>
      <c r="V491" s="84" t="str">
        <f t="shared" si="138"/>
        <v>Aceptable con control especifico</v>
      </c>
      <c r="W491" s="84">
        <v>6</v>
      </c>
      <c r="X491" s="84" t="s">
        <v>634</v>
      </c>
      <c r="Y491" s="84" t="s">
        <v>14</v>
      </c>
      <c r="Z491" s="84" t="s">
        <v>548</v>
      </c>
      <c r="AA491" s="84" t="s">
        <v>548</v>
      </c>
      <c r="AB491" s="84" t="s">
        <v>548</v>
      </c>
      <c r="AC491" s="122" t="s">
        <v>690</v>
      </c>
      <c r="AD491" s="84" t="s">
        <v>666</v>
      </c>
    </row>
    <row r="492" spans="2:30" ht="409.5" x14ac:dyDescent="0.25">
      <c r="B492" s="83" t="s">
        <v>485</v>
      </c>
      <c r="C492" s="101" t="s">
        <v>486</v>
      </c>
      <c r="D492" s="101" t="s">
        <v>487</v>
      </c>
      <c r="E492" s="92" t="s">
        <v>488</v>
      </c>
      <c r="F492" s="92" t="s">
        <v>489</v>
      </c>
      <c r="G492" s="102" t="s">
        <v>323</v>
      </c>
      <c r="H492" s="103"/>
      <c r="I492" s="83" t="s">
        <v>364</v>
      </c>
      <c r="J492" s="84" t="s">
        <v>343</v>
      </c>
      <c r="K492" s="153" t="s">
        <v>981</v>
      </c>
      <c r="L492" s="117" t="s">
        <v>670</v>
      </c>
      <c r="M492" s="117" t="s">
        <v>638</v>
      </c>
      <c r="N492" s="117" t="s">
        <v>639</v>
      </c>
      <c r="O492" s="84">
        <v>2</v>
      </c>
      <c r="P492" s="84">
        <v>3</v>
      </c>
      <c r="Q492" s="84">
        <f t="shared" si="139"/>
        <v>6</v>
      </c>
      <c r="R492" s="84" t="str">
        <f t="shared" si="130"/>
        <v>MEDIO</v>
      </c>
      <c r="S492" s="84">
        <v>10</v>
      </c>
      <c r="T492" s="84">
        <f t="shared" si="136"/>
        <v>60</v>
      </c>
      <c r="U492" s="84" t="str">
        <f t="shared" si="132"/>
        <v>III</v>
      </c>
      <c r="V492" s="114" t="s">
        <v>950</v>
      </c>
      <c r="W492" s="84">
        <v>6</v>
      </c>
      <c r="X492" s="84" t="s">
        <v>634</v>
      </c>
      <c r="Y492" s="84" t="s">
        <v>14</v>
      </c>
      <c r="Z492" s="84" t="s">
        <v>548</v>
      </c>
      <c r="AA492" s="84" t="s">
        <v>548</v>
      </c>
      <c r="AB492" s="84" t="s">
        <v>548</v>
      </c>
      <c r="AC492" s="118" t="s">
        <v>640</v>
      </c>
      <c r="AD492" s="84" t="s">
        <v>641</v>
      </c>
    </row>
    <row r="493" spans="2:30" ht="409.5" x14ac:dyDescent="0.25">
      <c r="B493" s="81" t="s">
        <v>485</v>
      </c>
      <c r="C493" s="88" t="s">
        <v>486</v>
      </c>
      <c r="D493" s="88" t="s">
        <v>487</v>
      </c>
      <c r="E493" s="89" t="s">
        <v>488</v>
      </c>
      <c r="F493" s="89" t="s">
        <v>489</v>
      </c>
      <c r="G493" s="98" t="s">
        <v>323</v>
      </c>
      <c r="H493" s="99"/>
      <c r="I493" s="81" t="s">
        <v>352</v>
      </c>
      <c r="J493" s="80" t="s">
        <v>353</v>
      </c>
      <c r="K493" s="156" t="s">
        <v>979</v>
      </c>
      <c r="L493" s="111" t="s">
        <v>642</v>
      </c>
      <c r="M493" s="111" t="s">
        <v>643</v>
      </c>
      <c r="N493" s="111" t="s">
        <v>644</v>
      </c>
      <c r="O493" s="80">
        <v>2</v>
      </c>
      <c r="P493" s="80">
        <v>2</v>
      </c>
      <c r="Q493" s="80">
        <f t="shared" si="139"/>
        <v>4</v>
      </c>
      <c r="R493" s="80" t="str">
        <f t="shared" si="130"/>
        <v>BAJO</v>
      </c>
      <c r="S493" s="80">
        <v>25</v>
      </c>
      <c r="T493" s="80">
        <f t="shared" si="136"/>
        <v>100</v>
      </c>
      <c r="U493" s="80" t="str">
        <f t="shared" si="132"/>
        <v>III</v>
      </c>
      <c r="V493" s="114" t="s">
        <v>950</v>
      </c>
      <c r="W493" s="80">
        <v>6</v>
      </c>
      <c r="X493" s="80" t="s">
        <v>645</v>
      </c>
      <c r="Y493" s="80" t="s">
        <v>14</v>
      </c>
      <c r="Z493" s="80" t="s">
        <v>548</v>
      </c>
      <c r="AA493" s="80" t="s">
        <v>548</v>
      </c>
      <c r="AB493" s="80" t="s">
        <v>548</v>
      </c>
      <c r="AC493" s="123" t="s">
        <v>646</v>
      </c>
      <c r="AD493" s="111" t="s">
        <v>647</v>
      </c>
    </row>
    <row r="494" spans="2:30" ht="409.5" x14ac:dyDescent="0.25">
      <c r="B494" s="81" t="s">
        <v>485</v>
      </c>
      <c r="C494" s="88" t="s">
        <v>486</v>
      </c>
      <c r="D494" s="88" t="s">
        <v>487</v>
      </c>
      <c r="E494" s="89" t="s">
        <v>488</v>
      </c>
      <c r="F494" s="89" t="s">
        <v>489</v>
      </c>
      <c r="G494" s="98" t="s">
        <v>323</v>
      </c>
      <c r="H494" s="99"/>
      <c r="I494" s="81" t="s">
        <v>354</v>
      </c>
      <c r="J494" s="80" t="s">
        <v>353</v>
      </c>
      <c r="K494" s="153" t="s">
        <v>987</v>
      </c>
      <c r="L494" s="111" t="s">
        <v>648</v>
      </c>
      <c r="M494" s="111" t="s">
        <v>643</v>
      </c>
      <c r="N494" s="111" t="s">
        <v>644</v>
      </c>
      <c r="O494" s="80">
        <v>2</v>
      </c>
      <c r="P494" s="80">
        <v>1</v>
      </c>
      <c r="Q494" s="80">
        <f>O494*P494</f>
        <v>2</v>
      </c>
      <c r="R494" s="80" t="str">
        <f t="shared" si="130"/>
        <v>BAJO</v>
      </c>
      <c r="S494" s="80">
        <v>25</v>
      </c>
      <c r="T494" s="80">
        <f t="shared" si="136"/>
        <v>50</v>
      </c>
      <c r="U494" s="80" t="str">
        <f t="shared" si="132"/>
        <v>III</v>
      </c>
      <c r="V494" s="114" t="s">
        <v>950</v>
      </c>
      <c r="W494" s="80">
        <v>6</v>
      </c>
      <c r="X494" s="80" t="s">
        <v>645</v>
      </c>
      <c r="Y494" s="80" t="s">
        <v>14</v>
      </c>
      <c r="Z494" s="80" t="s">
        <v>548</v>
      </c>
      <c r="AA494" s="80" t="s">
        <v>548</v>
      </c>
      <c r="AB494" s="80" t="s">
        <v>548</v>
      </c>
      <c r="AC494" s="123" t="s">
        <v>649</v>
      </c>
      <c r="AD494" s="111" t="s">
        <v>647</v>
      </c>
    </row>
    <row r="495" spans="2:30" ht="409.5" x14ac:dyDescent="0.25">
      <c r="B495" s="81" t="s">
        <v>485</v>
      </c>
      <c r="C495" s="88" t="s">
        <v>486</v>
      </c>
      <c r="D495" s="88" t="s">
        <v>487</v>
      </c>
      <c r="E495" s="89" t="s">
        <v>488</v>
      </c>
      <c r="F495" s="89" t="s">
        <v>489</v>
      </c>
      <c r="G495" s="98" t="s">
        <v>323</v>
      </c>
      <c r="H495" s="99"/>
      <c r="I495" s="81" t="s">
        <v>355</v>
      </c>
      <c r="J495" s="80" t="s">
        <v>353</v>
      </c>
      <c r="L495" s="111" t="s">
        <v>650</v>
      </c>
      <c r="M495" s="111" t="s">
        <v>643</v>
      </c>
      <c r="N495" s="111" t="s">
        <v>644</v>
      </c>
      <c r="O495" s="80">
        <v>2</v>
      </c>
      <c r="P495" s="80">
        <v>1</v>
      </c>
      <c r="Q495" s="80">
        <f>O495*P495</f>
        <v>2</v>
      </c>
      <c r="R495" s="80" t="str">
        <f t="shared" si="130"/>
        <v>BAJO</v>
      </c>
      <c r="S495" s="80">
        <v>25</v>
      </c>
      <c r="T495" s="80">
        <f t="shared" si="136"/>
        <v>50</v>
      </c>
      <c r="U495" s="80" t="str">
        <f t="shared" si="132"/>
        <v>III</v>
      </c>
      <c r="V495" s="114" t="s">
        <v>950</v>
      </c>
      <c r="W495" s="80">
        <v>6</v>
      </c>
      <c r="X495" s="80" t="s">
        <v>645</v>
      </c>
      <c r="Y495" s="80" t="s">
        <v>14</v>
      </c>
      <c r="Z495" s="80" t="s">
        <v>548</v>
      </c>
      <c r="AA495" s="80" t="s">
        <v>548</v>
      </c>
      <c r="AB495" s="80" t="s">
        <v>548</v>
      </c>
      <c r="AC495" s="124" t="s">
        <v>651</v>
      </c>
      <c r="AD495" s="111" t="s">
        <v>647</v>
      </c>
    </row>
    <row r="496" spans="2:30" ht="409.5" x14ac:dyDescent="0.25">
      <c r="B496" s="81" t="s">
        <v>485</v>
      </c>
      <c r="C496" s="88" t="s">
        <v>486</v>
      </c>
      <c r="D496" s="88" t="s">
        <v>487</v>
      </c>
      <c r="E496" s="89" t="s">
        <v>488</v>
      </c>
      <c r="F496" s="89" t="s">
        <v>489</v>
      </c>
      <c r="G496" s="98" t="s">
        <v>323</v>
      </c>
      <c r="H496" s="99"/>
      <c r="I496" s="81" t="s">
        <v>356</v>
      </c>
      <c r="J496" s="80" t="s">
        <v>353</v>
      </c>
      <c r="K496" s="154" t="s">
        <v>976</v>
      </c>
      <c r="L496" s="111" t="s">
        <v>652</v>
      </c>
      <c r="M496" s="111" t="s">
        <v>643</v>
      </c>
      <c r="N496" s="111" t="s">
        <v>644</v>
      </c>
      <c r="O496" s="80">
        <v>1</v>
      </c>
      <c r="P496" s="80">
        <v>1</v>
      </c>
      <c r="Q496" s="80">
        <f t="shared" si="139"/>
        <v>1</v>
      </c>
      <c r="R496" s="80" t="str">
        <f t="shared" si="130"/>
        <v>BAJO</v>
      </c>
      <c r="S496" s="80">
        <v>10</v>
      </c>
      <c r="T496" s="80">
        <f t="shared" si="136"/>
        <v>10</v>
      </c>
      <c r="U496" s="80" t="str">
        <f t="shared" si="132"/>
        <v>IV</v>
      </c>
      <c r="V496" s="110" t="str">
        <f t="shared" si="138"/>
        <v>Aceptable</v>
      </c>
      <c r="W496" s="80">
        <v>6</v>
      </c>
      <c r="X496" s="80" t="s">
        <v>645</v>
      </c>
      <c r="Y496" s="80" t="s">
        <v>14</v>
      </c>
      <c r="Z496" s="80" t="s">
        <v>548</v>
      </c>
      <c r="AA496" s="80" t="s">
        <v>548</v>
      </c>
      <c r="AB496" s="80" t="s">
        <v>548</v>
      </c>
      <c r="AC496" s="124" t="s">
        <v>653</v>
      </c>
      <c r="AD496" s="111" t="s">
        <v>647</v>
      </c>
    </row>
    <row r="497" spans="2:30" ht="409.5" x14ac:dyDescent="0.25">
      <c r="B497" s="81" t="s">
        <v>485</v>
      </c>
      <c r="C497" s="88" t="s">
        <v>490</v>
      </c>
      <c r="D497" s="88" t="s">
        <v>491</v>
      </c>
      <c r="E497" s="89" t="s">
        <v>492</v>
      </c>
      <c r="F497" s="89" t="s">
        <v>493</v>
      </c>
      <c r="G497" s="98" t="s">
        <v>323</v>
      </c>
      <c r="H497" s="99"/>
      <c r="I497" s="88" t="s">
        <v>324</v>
      </c>
      <c r="J497" s="89" t="s">
        <v>325</v>
      </c>
      <c r="K497" s="117" t="s">
        <v>963</v>
      </c>
      <c r="L497" s="86" t="s">
        <v>548</v>
      </c>
      <c r="M497" s="86" t="s">
        <v>549</v>
      </c>
      <c r="N497" s="86" t="s">
        <v>667</v>
      </c>
      <c r="O497" s="80">
        <v>1</v>
      </c>
      <c r="P497" s="80">
        <v>1</v>
      </c>
      <c r="Q497" s="80">
        <f t="shared" si="139"/>
        <v>1</v>
      </c>
      <c r="R497" s="80" t="str">
        <f t="shared" si="130"/>
        <v>BAJO</v>
      </c>
      <c r="S497" s="80">
        <v>10</v>
      </c>
      <c r="T497" s="80">
        <f t="shared" si="136"/>
        <v>10</v>
      </c>
      <c r="U497" s="80" t="str">
        <f t="shared" si="132"/>
        <v>IV</v>
      </c>
      <c r="V497" s="110" t="s">
        <v>129</v>
      </c>
      <c r="W497" s="80">
        <v>1</v>
      </c>
      <c r="X497" s="111" t="s">
        <v>655</v>
      </c>
      <c r="Y497" s="80" t="s">
        <v>14</v>
      </c>
      <c r="Z497" s="80" t="s">
        <v>548</v>
      </c>
      <c r="AA497" s="80" t="s">
        <v>548</v>
      </c>
      <c r="AB497" s="80" t="s">
        <v>548</v>
      </c>
      <c r="AC497" s="115" t="s">
        <v>746</v>
      </c>
      <c r="AD497" s="80" t="s">
        <v>553</v>
      </c>
    </row>
    <row r="498" spans="2:30" ht="409.5" x14ac:dyDescent="0.25">
      <c r="B498" s="81" t="s">
        <v>485</v>
      </c>
      <c r="C498" s="88" t="s">
        <v>490</v>
      </c>
      <c r="D498" s="88" t="s">
        <v>491</v>
      </c>
      <c r="E498" s="89" t="s">
        <v>492</v>
      </c>
      <c r="F498" s="89" t="s">
        <v>493</v>
      </c>
      <c r="G498" s="98" t="s">
        <v>323</v>
      </c>
      <c r="H498" s="99"/>
      <c r="I498" s="81" t="s">
        <v>361</v>
      </c>
      <c r="J498" s="80" t="s">
        <v>328</v>
      </c>
      <c r="K498" s="153" t="s">
        <v>984</v>
      </c>
      <c r="L498" s="79" t="s">
        <v>548</v>
      </c>
      <c r="M498" s="79" t="s">
        <v>548</v>
      </c>
      <c r="N498" s="111" t="s">
        <v>747</v>
      </c>
      <c r="O498" s="80">
        <v>1</v>
      </c>
      <c r="P498" s="80">
        <v>1</v>
      </c>
      <c r="Q498" s="80">
        <f t="shared" si="139"/>
        <v>1</v>
      </c>
      <c r="R498" s="80" t="str">
        <f t="shared" si="130"/>
        <v>BAJO</v>
      </c>
      <c r="S498" s="80">
        <v>10</v>
      </c>
      <c r="T498" s="80">
        <f t="shared" si="136"/>
        <v>10</v>
      </c>
      <c r="U498" s="80" t="str">
        <f t="shared" si="132"/>
        <v>IV</v>
      </c>
      <c r="V498" s="110" t="s">
        <v>129</v>
      </c>
      <c r="W498" s="80">
        <v>1</v>
      </c>
      <c r="X498" s="111" t="s">
        <v>657</v>
      </c>
      <c r="Y498" s="80" t="s">
        <v>14</v>
      </c>
      <c r="Z498" s="80" t="s">
        <v>548</v>
      </c>
      <c r="AA498" s="80" t="s">
        <v>548</v>
      </c>
      <c r="AB498" s="80" t="s">
        <v>548</v>
      </c>
      <c r="AC498" s="112" t="s">
        <v>556</v>
      </c>
      <c r="AD498" s="80" t="s">
        <v>658</v>
      </c>
    </row>
    <row r="499" spans="2:30" ht="409.5" x14ac:dyDescent="0.25">
      <c r="B499" s="81" t="s">
        <v>485</v>
      </c>
      <c r="C499" s="88" t="s">
        <v>490</v>
      </c>
      <c r="D499" s="88" t="s">
        <v>491</v>
      </c>
      <c r="E499" s="89" t="s">
        <v>492</v>
      </c>
      <c r="F499" s="89" t="s">
        <v>493</v>
      </c>
      <c r="G499" s="98" t="s">
        <v>323</v>
      </c>
      <c r="H499" s="99"/>
      <c r="I499" s="81" t="s">
        <v>330</v>
      </c>
      <c r="J499" s="80" t="s">
        <v>328</v>
      </c>
      <c r="K499" s="80" t="s">
        <v>561</v>
      </c>
      <c r="L499" s="111" t="s">
        <v>558</v>
      </c>
      <c r="M499" s="111" t="s">
        <v>659</v>
      </c>
      <c r="N499" s="111" t="s">
        <v>560</v>
      </c>
      <c r="O499" s="80">
        <v>1</v>
      </c>
      <c r="P499" s="80">
        <v>1</v>
      </c>
      <c r="Q499" s="80">
        <f t="shared" si="139"/>
        <v>1</v>
      </c>
      <c r="R499" s="80" t="str">
        <f t="shared" si="130"/>
        <v>BAJO</v>
      </c>
      <c r="S499" s="80">
        <v>10</v>
      </c>
      <c r="T499" s="80">
        <f t="shared" si="136"/>
        <v>10</v>
      </c>
      <c r="U499" s="80" t="str">
        <f t="shared" si="132"/>
        <v>IV</v>
      </c>
      <c r="V499" s="110" t="s">
        <v>129</v>
      </c>
      <c r="W499" s="80">
        <v>1</v>
      </c>
      <c r="X499" s="80" t="s">
        <v>974</v>
      </c>
      <c r="Y499" s="80" t="s">
        <v>14</v>
      </c>
      <c r="Z499" s="80" t="s">
        <v>548</v>
      </c>
      <c r="AA499" s="80" t="s">
        <v>548</v>
      </c>
      <c r="AB499" s="80" t="s">
        <v>548</v>
      </c>
      <c r="AC499" s="113" t="s">
        <v>562</v>
      </c>
      <c r="AD499" s="80" t="s">
        <v>557</v>
      </c>
    </row>
    <row r="500" spans="2:30" ht="409.5" x14ac:dyDescent="0.25">
      <c r="B500" s="81" t="s">
        <v>485</v>
      </c>
      <c r="C500" s="88" t="s">
        <v>490</v>
      </c>
      <c r="D500" s="88" t="s">
        <v>491</v>
      </c>
      <c r="E500" s="89" t="s">
        <v>492</v>
      </c>
      <c r="F500" s="89" t="s">
        <v>493</v>
      </c>
      <c r="G500" s="98" t="s">
        <v>323</v>
      </c>
      <c r="H500" s="99"/>
      <c r="I500" s="81" t="s">
        <v>332</v>
      </c>
      <c r="J500" s="80" t="s">
        <v>328</v>
      </c>
      <c r="K500" s="153" t="s">
        <v>985</v>
      </c>
      <c r="L500" s="111" t="s">
        <v>548</v>
      </c>
      <c r="M500" s="111" t="s">
        <v>692</v>
      </c>
      <c r="N500" s="111" t="s">
        <v>686</v>
      </c>
      <c r="O500" s="80">
        <v>2</v>
      </c>
      <c r="P500" s="80">
        <v>3</v>
      </c>
      <c r="Q500" s="80">
        <f t="shared" si="139"/>
        <v>6</v>
      </c>
      <c r="R500" s="80" t="str">
        <f t="shared" si="130"/>
        <v>MEDIO</v>
      </c>
      <c r="S500" s="80">
        <v>10</v>
      </c>
      <c r="T500" s="80">
        <f t="shared" si="136"/>
        <v>60</v>
      </c>
      <c r="U500" s="80" t="str">
        <f t="shared" si="132"/>
        <v>III</v>
      </c>
      <c r="V500" s="114" t="s">
        <v>950</v>
      </c>
      <c r="W500" s="80">
        <v>1</v>
      </c>
      <c r="X500" s="80" t="s">
        <v>566</v>
      </c>
      <c r="Y500" s="80" t="s">
        <v>14</v>
      </c>
      <c r="Z500" s="80" t="s">
        <v>548</v>
      </c>
      <c r="AA500" s="80" t="s">
        <v>548</v>
      </c>
      <c r="AB500" s="80" t="s">
        <v>548</v>
      </c>
      <c r="AC500" s="115" t="s">
        <v>696</v>
      </c>
      <c r="AD500" s="80" t="s">
        <v>557</v>
      </c>
    </row>
    <row r="501" spans="2:30" ht="409.5" x14ac:dyDescent="0.25">
      <c r="B501" s="81" t="s">
        <v>485</v>
      </c>
      <c r="C501" s="88" t="s">
        <v>490</v>
      </c>
      <c r="D501" s="88" t="s">
        <v>491</v>
      </c>
      <c r="E501" s="89" t="s">
        <v>492</v>
      </c>
      <c r="F501" s="89" t="s">
        <v>493</v>
      </c>
      <c r="G501" s="98" t="s">
        <v>323</v>
      </c>
      <c r="H501" s="99"/>
      <c r="I501" s="81" t="s">
        <v>333</v>
      </c>
      <c r="J501" s="80" t="s">
        <v>328</v>
      </c>
      <c r="K501" s="117" t="s">
        <v>982</v>
      </c>
      <c r="L501" s="111" t="s">
        <v>568</v>
      </c>
      <c r="M501" s="111" t="s">
        <v>569</v>
      </c>
      <c r="N501" s="111" t="s">
        <v>570</v>
      </c>
      <c r="O501" s="80">
        <v>2</v>
      </c>
      <c r="P501" s="80">
        <v>3</v>
      </c>
      <c r="Q501" s="80">
        <f t="shared" si="139"/>
        <v>6</v>
      </c>
      <c r="R501" s="80" t="str">
        <f t="shared" si="130"/>
        <v>MEDIO</v>
      </c>
      <c r="S501" s="80">
        <v>10</v>
      </c>
      <c r="T501" s="80">
        <f t="shared" si="136"/>
        <v>60</v>
      </c>
      <c r="U501" s="80" t="str">
        <f t="shared" si="132"/>
        <v>III</v>
      </c>
      <c r="V501" s="114" t="s">
        <v>950</v>
      </c>
      <c r="W501" s="80">
        <v>1</v>
      </c>
      <c r="X501" s="80" t="s">
        <v>983</v>
      </c>
      <c r="Y501" s="80" t="s">
        <v>14</v>
      </c>
      <c r="Z501" s="80" t="s">
        <v>548</v>
      </c>
      <c r="AA501" s="80" t="s">
        <v>548</v>
      </c>
      <c r="AB501" s="80" t="s">
        <v>548</v>
      </c>
      <c r="AC501" s="115" t="s">
        <v>571</v>
      </c>
      <c r="AD501" s="80" t="s">
        <v>557</v>
      </c>
    </row>
    <row r="502" spans="2:30" ht="409.5" x14ac:dyDescent="0.25">
      <c r="B502" s="81" t="s">
        <v>494</v>
      </c>
      <c r="C502" s="88" t="s">
        <v>490</v>
      </c>
      <c r="D502" s="88" t="s">
        <v>491</v>
      </c>
      <c r="E502" s="89" t="s">
        <v>492</v>
      </c>
      <c r="F502" s="89" t="s">
        <v>493</v>
      </c>
      <c r="G502" s="98" t="s">
        <v>323</v>
      </c>
      <c r="H502" s="99"/>
      <c r="I502" s="81" t="s">
        <v>334</v>
      </c>
      <c r="J502" s="80" t="s">
        <v>335</v>
      </c>
      <c r="K502" s="153" t="s">
        <v>967</v>
      </c>
      <c r="L502" s="111" t="s">
        <v>572</v>
      </c>
      <c r="M502" s="111" t="s">
        <v>578</v>
      </c>
      <c r="N502" s="111" t="s">
        <v>574</v>
      </c>
      <c r="O502" s="80">
        <v>2</v>
      </c>
      <c r="P502" s="80">
        <v>3</v>
      </c>
      <c r="Q502" s="80">
        <f t="shared" si="139"/>
        <v>6</v>
      </c>
      <c r="R502" s="80" t="str">
        <f t="shared" si="130"/>
        <v>MEDIO</v>
      </c>
      <c r="S502" s="80">
        <v>10</v>
      </c>
      <c r="T502" s="80">
        <f t="shared" si="136"/>
        <v>60</v>
      </c>
      <c r="U502" s="80" t="str">
        <f t="shared" si="132"/>
        <v>III</v>
      </c>
      <c r="V502" s="114" t="s">
        <v>950</v>
      </c>
      <c r="W502" s="80">
        <v>1</v>
      </c>
      <c r="X502" s="80" t="s">
        <v>575</v>
      </c>
      <c r="Y502" s="80" t="s">
        <v>14</v>
      </c>
      <c r="Z502" s="80" t="s">
        <v>548</v>
      </c>
      <c r="AA502" s="80" t="s">
        <v>548</v>
      </c>
      <c r="AB502" s="80" t="s">
        <v>548</v>
      </c>
      <c r="AC502" s="115" t="s">
        <v>576</v>
      </c>
      <c r="AD502" s="80" t="s">
        <v>577</v>
      </c>
    </row>
    <row r="503" spans="2:30" ht="409.5" x14ac:dyDescent="0.25">
      <c r="B503" s="81" t="s">
        <v>494</v>
      </c>
      <c r="C503" s="88" t="s">
        <v>490</v>
      </c>
      <c r="D503" s="88" t="s">
        <v>491</v>
      </c>
      <c r="E503" s="89" t="s">
        <v>492</v>
      </c>
      <c r="F503" s="89" t="s">
        <v>493</v>
      </c>
      <c r="G503" s="98" t="s">
        <v>323</v>
      </c>
      <c r="H503" s="99"/>
      <c r="I503" s="81" t="s">
        <v>336</v>
      </c>
      <c r="J503" s="80" t="s">
        <v>335</v>
      </c>
      <c r="K503" s="153" t="s">
        <v>975</v>
      </c>
      <c r="L503" s="111" t="s">
        <v>572</v>
      </c>
      <c r="M503" s="111" t="s">
        <v>578</v>
      </c>
      <c r="N503" s="111" t="s">
        <v>574</v>
      </c>
      <c r="O503" s="80">
        <v>2</v>
      </c>
      <c r="P503" s="80">
        <v>3</v>
      </c>
      <c r="Q503" s="80">
        <f t="shared" si="139"/>
        <v>6</v>
      </c>
      <c r="R503" s="80" t="str">
        <f t="shared" si="130"/>
        <v>MEDIO</v>
      </c>
      <c r="S503" s="80">
        <v>10</v>
      </c>
      <c r="T503" s="80">
        <f t="shared" si="136"/>
        <v>60</v>
      </c>
      <c r="U503" s="80" t="str">
        <f t="shared" si="132"/>
        <v>III</v>
      </c>
      <c r="V503" s="114" t="s">
        <v>950</v>
      </c>
      <c r="W503" s="80">
        <v>1</v>
      </c>
      <c r="X503" s="80" t="s">
        <v>575</v>
      </c>
      <c r="Y503" s="80" t="s">
        <v>14</v>
      </c>
      <c r="Z503" s="80" t="s">
        <v>548</v>
      </c>
      <c r="AA503" s="80" t="s">
        <v>548</v>
      </c>
      <c r="AB503" s="80" t="s">
        <v>548</v>
      </c>
      <c r="AC503" s="115" t="s">
        <v>576</v>
      </c>
      <c r="AD503" s="80" t="s">
        <v>577</v>
      </c>
    </row>
    <row r="504" spans="2:30" ht="409.5" x14ac:dyDescent="0.25">
      <c r="B504" s="81" t="s">
        <v>494</v>
      </c>
      <c r="C504" s="101" t="s">
        <v>490</v>
      </c>
      <c r="D504" s="101" t="s">
        <v>491</v>
      </c>
      <c r="E504" s="92" t="s">
        <v>492</v>
      </c>
      <c r="F504" s="92" t="s">
        <v>493</v>
      </c>
      <c r="G504" s="102" t="s">
        <v>323</v>
      </c>
      <c r="H504" s="103"/>
      <c r="I504" s="83" t="s">
        <v>337</v>
      </c>
      <c r="J504" s="84" t="s">
        <v>335</v>
      </c>
      <c r="K504" s="2" t="s">
        <v>975</v>
      </c>
      <c r="L504" s="111" t="s">
        <v>572</v>
      </c>
      <c r="M504" s="111" t="s">
        <v>578</v>
      </c>
      <c r="N504" s="111" t="s">
        <v>574</v>
      </c>
      <c r="O504" s="84">
        <v>2</v>
      </c>
      <c r="P504" s="84">
        <v>3</v>
      </c>
      <c r="Q504" s="84">
        <f t="shared" si="139"/>
        <v>6</v>
      </c>
      <c r="R504" s="84" t="str">
        <f t="shared" si="130"/>
        <v>MEDIO</v>
      </c>
      <c r="S504" s="84">
        <v>10</v>
      </c>
      <c r="T504" s="84">
        <f t="shared" si="136"/>
        <v>60</v>
      </c>
      <c r="U504" s="84" t="str">
        <f t="shared" si="132"/>
        <v>III</v>
      </c>
      <c r="V504" s="114" t="s">
        <v>950</v>
      </c>
      <c r="W504" s="84">
        <v>1</v>
      </c>
      <c r="X504" s="84" t="s">
        <v>575</v>
      </c>
      <c r="Y504" s="84" t="s">
        <v>14</v>
      </c>
      <c r="Z504" s="84" t="s">
        <v>548</v>
      </c>
      <c r="AA504" s="84" t="s">
        <v>548</v>
      </c>
      <c r="AB504" s="84" t="s">
        <v>548</v>
      </c>
      <c r="AC504" s="115" t="s">
        <v>576</v>
      </c>
      <c r="AD504" s="84" t="s">
        <v>577</v>
      </c>
    </row>
    <row r="505" spans="2:30" ht="409.5" x14ac:dyDescent="0.25">
      <c r="B505" s="81" t="s">
        <v>494</v>
      </c>
      <c r="C505" s="88" t="s">
        <v>490</v>
      </c>
      <c r="D505" s="88" t="s">
        <v>491</v>
      </c>
      <c r="E505" s="89" t="s">
        <v>492</v>
      </c>
      <c r="F505" s="89" t="s">
        <v>493</v>
      </c>
      <c r="G505" s="98" t="s">
        <v>323</v>
      </c>
      <c r="H505" s="99"/>
      <c r="I505" s="81" t="s">
        <v>338</v>
      </c>
      <c r="J505" s="80" t="s">
        <v>335</v>
      </c>
      <c r="K505" s="153" t="s">
        <v>975</v>
      </c>
      <c r="L505" s="111" t="s">
        <v>572</v>
      </c>
      <c r="M505" s="111" t="s">
        <v>578</v>
      </c>
      <c r="N505" s="111" t="s">
        <v>574</v>
      </c>
      <c r="O505" s="80">
        <v>2</v>
      </c>
      <c r="P505" s="80">
        <v>3</v>
      </c>
      <c r="Q505" s="80">
        <f t="shared" si="139"/>
        <v>6</v>
      </c>
      <c r="R505" s="80" t="str">
        <f t="shared" si="130"/>
        <v>MEDIO</v>
      </c>
      <c r="S505" s="80">
        <v>10</v>
      </c>
      <c r="T505" s="80">
        <f t="shared" si="136"/>
        <v>60</v>
      </c>
      <c r="U505" s="80" t="str">
        <f t="shared" si="132"/>
        <v>III</v>
      </c>
      <c r="V505" s="114" t="s">
        <v>950</v>
      </c>
      <c r="W505" s="80">
        <v>1</v>
      </c>
      <c r="X505" s="80" t="s">
        <v>575</v>
      </c>
      <c r="Y505" s="80" t="s">
        <v>14</v>
      </c>
      <c r="Z505" s="80" t="s">
        <v>548</v>
      </c>
      <c r="AA505" s="80" t="s">
        <v>548</v>
      </c>
      <c r="AB505" s="80" t="s">
        <v>548</v>
      </c>
      <c r="AC505" s="115" t="s">
        <v>576</v>
      </c>
      <c r="AD505" s="80" t="s">
        <v>577</v>
      </c>
    </row>
    <row r="506" spans="2:30" ht="409.5" x14ac:dyDescent="0.25">
      <c r="B506" s="83" t="s">
        <v>485</v>
      </c>
      <c r="C506" s="101" t="s">
        <v>490</v>
      </c>
      <c r="D506" s="101" t="s">
        <v>491</v>
      </c>
      <c r="E506" s="92" t="s">
        <v>492</v>
      </c>
      <c r="F506" s="92" t="s">
        <v>493</v>
      </c>
      <c r="G506" s="102" t="s">
        <v>323</v>
      </c>
      <c r="H506" s="103"/>
      <c r="I506" s="83" t="s">
        <v>339</v>
      </c>
      <c r="J506" s="84" t="s">
        <v>340</v>
      </c>
      <c r="K506" s="153" t="s">
        <v>964</v>
      </c>
      <c r="L506" s="117" t="s">
        <v>678</v>
      </c>
      <c r="M506" s="117" t="s">
        <v>725</v>
      </c>
      <c r="N506" s="117" t="s">
        <v>749</v>
      </c>
      <c r="O506" s="84">
        <v>2</v>
      </c>
      <c r="P506" s="84">
        <v>3</v>
      </c>
      <c r="Q506" s="84">
        <f t="shared" si="139"/>
        <v>6</v>
      </c>
      <c r="R506" s="84" t="str">
        <f t="shared" si="130"/>
        <v>MEDIO</v>
      </c>
      <c r="S506" s="84">
        <v>10</v>
      </c>
      <c r="T506" s="84">
        <f t="shared" si="136"/>
        <v>60</v>
      </c>
      <c r="U506" s="84" t="str">
        <f t="shared" si="132"/>
        <v>III</v>
      </c>
      <c r="V506" s="114" t="s">
        <v>950</v>
      </c>
      <c r="W506" s="84">
        <v>1</v>
      </c>
      <c r="X506" s="84" t="s">
        <v>582</v>
      </c>
      <c r="Y506" s="84" t="s">
        <v>14</v>
      </c>
      <c r="Z506" s="84" t="s">
        <v>548</v>
      </c>
      <c r="AA506" s="84" t="s">
        <v>548</v>
      </c>
      <c r="AB506" s="84" t="s">
        <v>583</v>
      </c>
      <c r="AC506" s="118" t="s">
        <v>750</v>
      </c>
      <c r="AD506" s="84" t="s">
        <v>577</v>
      </c>
    </row>
    <row r="507" spans="2:30" ht="409.5" x14ac:dyDescent="0.25">
      <c r="B507" s="83" t="s">
        <v>485</v>
      </c>
      <c r="C507" s="101" t="s">
        <v>490</v>
      </c>
      <c r="D507" s="101" t="s">
        <v>491</v>
      </c>
      <c r="E507" s="92" t="s">
        <v>492</v>
      </c>
      <c r="F507" s="92" t="s">
        <v>493</v>
      </c>
      <c r="G507" s="102" t="s">
        <v>323</v>
      </c>
      <c r="H507" s="103"/>
      <c r="I507" s="83" t="s">
        <v>389</v>
      </c>
      <c r="J507" s="84" t="s">
        <v>340</v>
      </c>
      <c r="K507" s="117" t="s">
        <v>965</v>
      </c>
      <c r="L507" s="117" t="s">
        <v>579</v>
      </c>
      <c r="M507" s="117" t="s">
        <v>661</v>
      </c>
      <c r="N507" s="117" t="s">
        <v>662</v>
      </c>
      <c r="O507" s="84">
        <v>2</v>
      </c>
      <c r="P507" s="84">
        <v>3</v>
      </c>
      <c r="Q507" s="84">
        <f t="shared" si="139"/>
        <v>6</v>
      </c>
      <c r="R507" s="84" t="str">
        <f t="shared" si="130"/>
        <v>MEDIO</v>
      </c>
      <c r="S507" s="84">
        <v>10</v>
      </c>
      <c r="T507" s="84">
        <f t="shared" si="136"/>
        <v>60</v>
      </c>
      <c r="U507" s="84" t="str">
        <f t="shared" si="132"/>
        <v>III</v>
      </c>
      <c r="V507" s="114" t="s">
        <v>950</v>
      </c>
      <c r="W507" s="84">
        <v>1</v>
      </c>
      <c r="X507" s="84" t="s">
        <v>588</v>
      </c>
      <c r="Y507" s="84" t="s">
        <v>14</v>
      </c>
      <c r="Z507" s="84" t="s">
        <v>548</v>
      </c>
      <c r="AA507" s="84" t="s">
        <v>548</v>
      </c>
      <c r="AB507" s="84" t="s">
        <v>583</v>
      </c>
      <c r="AC507" s="118" t="s">
        <v>589</v>
      </c>
      <c r="AD507" s="84" t="s">
        <v>577</v>
      </c>
    </row>
    <row r="508" spans="2:30" ht="409.5" x14ac:dyDescent="0.25">
      <c r="B508" s="83" t="s">
        <v>485</v>
      </c>
      <c r="C508" s="101" t="s">
        <v>490</v>
      </c>
      <c r="D508" s="101" t="s">
        <v>491</v>
      </c>
      <c r="E508" s="92" t="s">
        <v>492</v>
      </c>
      <c r="F508" s="92" t="s">
        <v>493</v>
      </c>
      <c r="G508" s="102" t="s">
        <v>323</v>
      </c>
      <c r="H508" s="103"/>
      <c r="I508" s="83" t="s">
        <v>342</v>
      </c>
      <c r="J508" s="84" t="s">
        <v>343</v>
      </c>
      <c r="K508" s="153" t="s">
        <v>977</v>
      </c>
      <c r="L508" s="117" t="s">
        <v>548</v>
      </c>
      <c r="M508" s="117" t="s">
        <v>590</v>
      </c>
      <c r="N508" s="117" t="s">
        <v>591</v>
      </c>
      <c r="O508" s="84">
        <v>1</v>
      </c>
      <c r="P508" s="84">
        <v>3</v>
      </c>
      <c r="Q508" s="84">
        <f>O508*P508</f>
        <v>3</v>
      </c>
      <c r="R508" s="84" t="str">
        <f t="shared" ref="R508:R571" si="140">IF(Q508&lt;=4,"BAJO",IF(Q508&lt;=8,"MEDIO",IF(Q508&lt;=20,"ALTO","MUY ALTO")))</f>
        <v>BAJO</v>
      </c>
      <c r="S508" s="84">
        <v>10</v>
      </c>
      <c r="T508" s="84">
        <f t="shared" si="136"/>
        <v>30</v>
      </c>
      <c r="U508" s="84" t="str">
        <f t="shared" ref="U508:U571" si="141">IF(T508&lt;=20,"IV",IF(T508&lt;=120,"III",IF(T508&lt;=500,"II",IF(T508&lt;=4000,"I",FALSE))))</f>
        <v>III</v>
      </c>
      <c r="V508" s="114" t="s">
        <v>950</v>
      </c>
      <c r="W508" s="84">
        <v>1</v>
      </c>
      <c r="X508" s="84" t="s">
        <v>978</v>
      </c>
      <c r="Y508" s="84" t="s">
        <v>14</v>
      </c>
      <c r="Z508" s="84" t="s">
        <v>592</v>
      </c>
      <c r="AA508" s="84" t="s">
        <v>593</v>
      </c>
      <c r="AB508" s="84" t="s">
        <v>548</v>
      </c>
      <c r="AC508" s="118" t="s">
        <v>663</v>
      </c>
      <c r="AD508" s="84" t="s">
        <v>595</v>
      </c>
    </row>
    <row r="509" spans="2:30" ht="409.5" x14ac:dyDescent="0.25">
      <c r="B509" s="83" t="s">
        <v>485</v>
      </c>
      <c r="C509" s="101" t="s">
        <v>490</v>
      </c>
      <c r="D509" s="101" t="s">
        <v>491</v>
      </c>
      <c r="E509" s="92" t="s">
        <v>492</v>
      </c>
      <c r="F509" s="92" t="s">
        <v>493</v>
      </c>
      <c r="G509" s="102" t="s">
        <v>323</v>
      </c>
      <c r="H509" s="103"/>
      <c r="I509" s="83" t="s">
        <v>344</v>
      </c>
      <c r="J509" s="84" t="s">
        <v>343</v>
      </c>
      <c r="K509" s="154" t="s">
        <v>969</v>
      </c>
      <c r="L509" s="121" t="s">
        <v>716</v>
      </c>
      <c r="M509" s="121" t="s">
        <v>597</v>
      </c>
      <c r="N509" s="121" t="s">
        <v>717</v>
      </c>
      <c r="O509" s="84">
        <v>1</v>
      </c>
      <c r="P509" s="84">
        <v>2</v>
      </c>
      <c r="Q509" s="84">
        <f>O509*P509</f>
        <v>2</v>
      </c>
      <c r="R509" s="84" t="str">
        <f t="shared" si="140"/>
        <v>BAJO</v>
      </c>
      <c r="S509" s="84">
        <v>25</v>
      </c>
      <c r="T509" s="84">
        <f t="shared" si="136"/>
        <v>50</v>
      </c>
      <c r="U509" s="84" t="str">
        <f t="shared" si="141"/>
        <v>III</v>
      </c>
      <c r="V509" s="114" t="s">
        <v>950</v>
      </c>
      <c r="W509" s="84">
        <v>1</v>
      </c>
      <c r="X509" s="84" t="s">
        <v>599</v>
      </c>
      <c r="Y509" s="84" t="s">
        <v>14</v>
      </c>
      <c r="Z509" s="84" t="s">
        <v>600</v>
      </c>
      <c r="AA509" s="84" t="s">
        <v>601</v>
      </c>
      <c r="AB509" s="84" t="s">
        <v>602</v>
      </c>
      <c r="AC509" s="118" t="s">
        <v>694</v>
      </c>
      <c r="AD509" s="84" t="s">
        <v>604</v>
      </c>
    </row>
    <row r="510" spans="2:30" ht="409.5" x14ac:dyDescent="0.25">
      <c r="B510" s="83" t="s">
        <v>485</v>
      </c>
      <c r="C510" s="101" t="s">
        <v>490</v>
      </c>
      <c r="D510" s="101" t="s">
        <v>491</v>
      </c>
      <c r="E510" s="92" t="s">
        <v>492</v>
      </c>
      <c r="F510" s="92" t="s">
        <v>493</v>
      </c>
      <c r="G510" s="102" t="s">
        <v>323</v>
      </c>
      <c r="H510" s="103"/>
      <c r="I510" s="83" t="s">
        <v>345</v>
      </c>
      <c r="J510" s="84" t="s">
        <v>343</v>
      </c>
      <c r="K510" s="153" t="s">
        <v>972</v>
      </c>
      <c r="L510" s="82" t="s">
        <v>605</v>
      </c>
      <c r="M510" s="82" t="s">
        <v>606</v>
      </c>
      <c r="N510" s="82" t="s">
        <v>548</v>
      </c>
      <c r="O510" s="84">
        <v>1</v>
      </c>
      <c r="P510" s="84">
        <v>2</v>
      </c>
      <c r="Q510" s="84">
        <f>O510*P510</f>
        <v>2</v>
      </c>
      <c r="R510" s="84" t="str">
        <f t="shared" si="140"/>
        <v>BAJO</v>
      </c>
      <c r="S510" s="84">
        <v>10</v>
      </c>
      <c r="T510" s="84">
        <f t="shared" si="136"/>
        <v>20</v>
      </c>
      <c r="U510" s="84" t="str">
        <f t="shared" si="141"/>
        <v>IV</v>
      </c>
      <c r="V510" s="119" t="str">
        <f t="shared" ref="V510:V523" si="142">IF(U510="IV","Aceptable",IF(U510="III","Aceptable con control existente",IF(U510="II","Aceptable con control especifico", IF(U510="I","No Aceptable",FALSE))))</f>
        <v>Aceptable</v>
      </c>
      <c r="W510" s="84">
        <v>1</v>
      </c>
      <c r="X510" s="84" t="s">
        <v>607</v>
      </c>
      <c r="Y510" s="84" t="s">
        <v>14</v>
      </c>
      <c r="Z510" s="84" t="s">
        <v>548</v>
      </c>
      <c r="AA510" s="84" t="s">
        <v>548</v>
      </c>
      <c r="AB510" s="84" t="s">
        <v>608</v>
      </c>
      <c r="AC510" s="118" t="s">
        <v>609</v>
      </c>
      <c r="AD510" s="84" t="s">
        <v>577</v>
      </c>
    </row>
    <row r="511" spans="2:30" ht="409.5" x14ac:dyDescent="0.25">
      <c r="B511" s="83" t="s">
        <v>485</v>
      </c>
      <c r="C511" s="101" t="s">
        <v>490</v>
      </c>
      <c r="D511" s="101" t="s">
        <v>491</v>
      </c>
      <c r="E511" s="92" t="s">
        <v>492</v>
      </c>
      <c r="F511" s="92" t="s">
        <v>493</v>
      </c>
      <c r="G511" s="102" t="s">
        <v>323</v>
      </c>
      <c r="H511" s="103"/>
      <c r="I511" s="83" t="s">
        <v>346</v>
      </c>
      <c r="J511" s="84" t="s">
        <v>343</v>
      </c>
      <c r="K511" s="153" t="s">
        <v>972</v>
      </c>
      <c r="L511" s="117" t="s">
        <v>610</v>
      </c>
      <c r="M511" s="117" t="s">
        <v>664</v>
      </c>
      <c r="N511" s="117" t="s">
        <v>612</v>
      </c>
      <c r="O511" s="84">
        <v>1</v>
      </c>
      <c r="P511" s="84">
        <v>3</v>
      </c>
      <c r="Q511" s="84">
        <f>O511*P511</f>
        <v>3</v>
      </c>
      <c r="R511" s="84" t="str">
        <f t="shared" si="140"/>
        <v>BAJO</v>
      </c>
      <c r="S511" s="84">
        <v>25</v>
      </c>
      <c r="T511" s="84">
        <f t="shared" si="136"/>
        <v>75</v>
      </c>
      <c r="U511" s="84" t="str">
        <f t="shared" si="141"/>
        <v>III</v>
      </c>
      <c r="V511" s="114" t="s">
        <v>950</v>
      </c>
      <c r="W511" s="84">
        <v>1</v>
      </c>
      <c r="X511" s="84" t="s">
        <v>607</v>
      </c>
      <c r="Y511" s="84" t="s">
        <v>14</v>
      </c>
      <c r="Z511" s="84" t="s">
        <v>548</v>
      </c>
      <c r="AA511" s="84" t="s">
        <v>548</v>
      </c>
      <c r="AB511" s="84" t="s">
        <v>613</v>
      </c>
      <c r="AC511" s="118" t="s">
        <v>614</v>
      </c>
      <c r="AD511" s="84" t="s">
        <v>615</v>
      </c>
    </row>
    <row r="512" spans="2:30" ht="409.5" x14ac:dyDescent="0.25">
      <c r="B512" s="83" t="s">
        <v>485</v>
      </c>
      <c r="C512" s="101" t="s">
        <v>490</v>
      </c>
      <c r="D512" s="101" t="s">
        <v>491</v>
      </c>
      <c r="E512" s="92" t="s">
        <v>492</v>
      </c>
      <c r="F512" s="92" t="s">
        <v>493</v>
      </c>
      <c r="G512" s="102" t="s">
        <v>323</v>
      </c>
      <c r="H512" s="103"/>
      <c r="I512" s="83" t="s">
        <v>347</v>
      </c>
      <c r="J512" s="84" t="s">
        <v>343</v>
      </c>
      <c r="K512" s="153" t="s">
        <v>972</v>
      </c>
      <c r="L512" s="120" t="s">
        <v>616</v>
      </c>
      <c r="M512" s="121" t="s">
        <v>617</v>
      </c>
      <c r="N512" s="120" t="s">
        <v>548</v>
      </c>
      <c r="O512" s="84">
        <v>1</v>
      </c>
      <c r="P512" s="84">
        <v>2</v>
      </c>
      <c r="Q512" s="84">
        <f>O512*P512</f>
        <v>2</v>
      </c>
      <c r="R512" s="84" t="str">
        <f t="shared" si="140"/>
        <v>BAJO</v>
      </c>
      <c r="S512" s="84">
        <v>10</v>
      </c>
      <c r="T512" s="84">
        <f t="shared" si="136"/>
        <v>20</v>
      </c>
      <c r="U512" s="84" t="str">
        <f t="shared" si="141"/>
        <v>IV</v>
      </c>
      <c r="V512" s="119" t="str">
        <f t="shared" si="142"/>
        <v>Aceptable</v>
      </c>
      <c r="W512" s="84">
        <v>1</v>
      </c>
      <c r="X512" s="84" t="s">
        <v>607</v>
      </c>
      <c r="Y512" s="84" t="s">
        <v>14</v>
      </c>
      <c r="Z512" s="84" t="s">
        <v>548</v>
      </c>
      <c r="AA512" s="84" t="s">
        <v>548</v>
      </c>
      <c r="AB512" s="84" t="s">
        <v>548</v>
      </c>
      <c r="AC512" s="118" t="s">
        <v>618</v>
      </c>
      <c r="AD512" s="84" t="s">
        <v>619</v>
      </c>
    </row>
    <row r="513" spans="2:30" ht="409.5" x14ac:dyDescent="0.25">
      <c r="B513" s="83" t="s">
        <v>485</v>
      </c>
      <c r="C513" s="101" t="s">
        <v>490</v>
      </c>
      <c r="D513" s="101" t="s">
        <v>491</v>
      </c>
      <c r="E513" s="92" t="s">
        <v>492</v>
      </c>
      <c r="F513" s="92" t="s">
        <v>493</v>
      </c>
      <c r="G513" s="102" t="s">
        <v>323</v>
      </c>
      <c r="H513" s="103"/>
      <c r="I513" s="83" t="s">
        <v>348</v>
      </c>
      <c r="J513" s="84" t="s">
        <v>343</v>
      </c>
      <c r="K513" s="153" t="s">
        <v>972</v>
      </c>
      <c r="L513" s="117" t="s">
        <v>620</v>
      </c>
      <c r="M513" s="117" t="s">
        <v>621</v>
      </c>
      <c r="N513" s="117" t="s">
        <v>622</v>
      </c>
      <c r="O513" s="84">
        <v>1</v>
      </c>
      <c r="P513" s="84">
        <v>2</v>
      </c>
      <c r="Q513" s="84">
        <v>6</v>
      </c>
      <c r="R513" s="84" t="str">
        <f t="shared" si="140"/>
        <v>MEDIO</v>
      </c>
      <c r="S513" s="84">
        <v>10</v>
      </c>
      <c r="T513" s="84">
        <f t="shared" si="136"/>
        <v>60</v>
      </c>
      <c r="U513" s="84" t="str">
        <f t="shared" si="141"/>
        <v>III</v>
      </c>
      <c r="V513" s="114" t="s">
        <v>950</v>
      </c>
      <c r="W513" s="84">
        <v>1</v>
      </c>
      <c r="X513" s="84" t="s">
        <v>607</v>
      </c>
      <c r="Y513" s="84" t="s">
        <v>14</v>
      </c>
      <c r="Z513" s="84" t="s">
        <v>548</v>
      </c>
      <c r="AA513" s="84" t="s">
        <v>548</v>
      </c>
      <c r="AB513" s="84" t="s">
        <v>548</v>
      </c>
      <c r="AC513" s="118" t="s">
        <v>623</v>
      </c>
      <c r="AD513" s="84" t="s">
        <v>624</v>
      </c>
    </row>
    <row r="514" spans="2:30" ht="409.5" x14ac:dyDescent="0.25">
      <c r="B514" s="83" t="s">
        <v>485</v>
      </c>
      <c r="C514" s="101" t="s">
        <v>490</v>
      </c>
      <c r="D514" s="101" t="s">
        <v>491</v>
      </c>
      <c r="E514" s="92" t="s">
        <v>492</v>
      </c>
      <c r="F514" s="92" t="s">
        <v>493</v>
      </c>
      <c r="G514" s="102" t="s">
        <v>323</v>
      </c>
      <c r="H514" s="103"/>
      <c r="I514" s="83" t="s">
        <v>349</v>
      </c>
      <c r="J514" s="84" t="s">
        <v>343</v>
      </c>
      <c r="K514" s="153" t="s">
        <v>989</v>
      </c>
      <c r="L514" s="117" t="s">
        <v>637</v>
      </c>
      <c r="M514" s="117" t="s">
        <v>626</v>
      </c>
      <c r="N514" s="117" t="s">
        <v>627</v>
      </c>
      <c r="O514" s="84">
        <v>1</v>
      </c>
      <c r="P514" s="84">
        <v>1</v>
      </c>
      <c r="Q514" s="84">
        <f t="shared" ref="Q514:Q520" si="143">O514*P514</f>
        <v>1</v>
      </c>
      <c r="R514" s="84" t="str">
        <f t="shared" si="140"/>
        <v>BAJO</v>
      </c>
      <c r="S514" s="84">
        <v>25</v>
      </c>
      <c r="T514" s="84">
        <f t="shared" si="136"/>
        <v>25</v>
      </c>
      <c r="U514" s="84" t="str">
        <f t="shared" si="141"/>
        <v>III</v>
      </c>
      <c r="V514" s="114" t="s">
        <v>950</v>
      </c>
      <c r="W514" s="84">
        <v>1</v>
      </c>
      <c r="X514" s="84" t="s">
        <v>628</v>
      </c>
      <c r="Y514" s="84" t="s">
        <v>14</v>
      </c>
      <c r="Z514" s="84" t="s">
        <v>548</v>
      </c>
      <c r="AA514" s="84" t="s">
        <v>548</v>
      </c>
      <c r="AB514" s="84" t="s">
        <v>548</v>
      </c>
      <c r="AC514" s="118" t="s">
        <v>629</v>
      </c>
      <c r="AD514" s="84" t="s">
        <v>630</v>
      </c>
    </row>
    <row r="515" spans="2:30" ht="409.5" x14ac:dyDescent="0.25">
      <c r="B515" s="83" t="s">
        <v>485</v>
      </c>
      <c r="C515" s="101" t="s">
        <v>490</v>
      </c>
      <c r="D515" s="101" t="s">
        <v>491</v>
      </c>
      <c r="E515" s="92" t="s">
        <v>492</v>
      </c>
      <c r="F515" s="92" t="s">
        <v>493</v>
      </c>
      <c r="G515" s="102" t="s">
        <v>323</v>
      </c>
      <c r="H515" s="103"/>
      <c r="I515" s="83" t="s">
        <v>363</v>
      </c>
      <c r="J515" s="84" t="s">
        <v>343</v>
      </c>
      <c r="K515" s="155" t="s">
        <v>966</v>
      </c>
      <c r="L515" s="117" t="s">
        <v>631</v>
      </c>
      <c r="M515" s="117" t="s">
        <v>632</v>
      </c>
      <c r="N515" s="117" t="s">
        <v>633</v>
      </c>
      <c r="O515" s="84">
        <v>2</v>
      </c>
      <c r="P515" s="84">
        <v>2</v>
      </c>
      <c r="Q515" s="84">
        <f t="shared" si="143"/>
        <v>4</v>
      </c>
      <c r="R515" s="84" t="str">
        <f t="shared" si="140"/>
        <v>BAJO</v>
      </c>
      <c r="S515" s="84">
        <v>100</v>
      </c>
      <c r="T515" s="84">
        <f t="shared" si="136"/>
        <v>400</v>
      </c>
      <c r="U515" s="84" t="str">
        <f t="shared" si="141"/>
        <v>II</v>
      </c>
      <c r="V515" s="84" t="str">
        <f t="shared" si="142"/>
        <v>Aceptable con control especifico</v>
      </c>
      <c r="W515" s="84">
        <v>1</v>
      </c>
      <c r="X515" s="84" t="s">
        <v>634</v>
      </c>
      <c r="Y515" s="84" t="s">
        <v>14</v>
      </c>
      <c r="Z515" s="84" t="s">
        <v>548</v>
      </c>
      <c r="AA515" s="84" t="s">
        <v>548</v>
      </c>
      <c r="AB515" s="84" t="s">
        <v>548</v>
      </c>
      <c r="AC515" s="122" t="s">
        <v>690</v>
      </c>
      <c r="AD515" s="84" t="s">
        <v>666</v>
      </c>
    </row>
    <row r="516" spans="2:30" ht="409.5" x14ac:dyDescent="0.25">
      <c r="B516" s="83" t="s">
        <v>485</v>
      </c>
      <c r="C516" s="101" t="s">
        <v>490</v>
      </c>
      <c r="D516" s="101" t="s">
        <v>491</v>
      </c>
      <c r="E516" s="92" t="s">
        <v>492</v>
      </c>
      <c r="F516" s="92" t="s">
        <v>493</v>
      </c>
      <c r="G516" s="102" t="s">
        <v>323</v>
      </c>
      <c r="H516" s="103"/>
      <c r="I516" s="83" t="s">
        <v>364</v>
      </c>
      <c r="J516" s="84" t="s">
        <v>343</v>
      </c>
      <c r="K516" s="153" t="s">
        <v>981</v>
      </c>
      <c r="L516" s="117" t="s">
        <v>670</v>
      </c>
      <c r="M516" s="117" t="s">
        <v>638</v>
      </c>
      <c r="N516" s="117" t="s">
        <v>639</v>
      </c>
      <c r="O516" s="84">
        <v>2</v>
      </c>
      <c r="P516" s="84">
        <v>3</v>
      </c>
      <c r="Q516" s="84">
        <f t="shared" si="143"/>
        <v>6</v>
      </c>
      <c r="R516" s="84" t="str">
        <f t="shared" si="140"/>
        <v>MEDIO</v>
      </c>
      <c r="S516" s="84">
        <v>10</v>
      </c>
      <c r="T516" s="84">
        <f t="shared" si="136"/>
        <v>60</v>
      </c>
      <c r="U516" s="84" t="str">
        <f t="shared" si="141"/>
        <v>III</v>
      </c>
      <c r="V516" s="114" t="s">
        <v>950</v>
      </c>
      <c r="W516" s="84">
        <v>1</v>
      </c>
      <c r="X516" s="84" t="s">
        <v>634</v>
      </c>
      <c r="Y516" s="84" t="s">
        <v>14</v>
      </c>
      <c r="Z516" s="84" t="s">
        <v>548</v>
      </c>
      <c r="AA516" s="84" t="s">
        <v>548</v>
      </c>
      <c r="AB516" s="84" t="s">
        <v>548</v>
      </c>
      <c r="AC516" s="118" t="s">
        <v>640</v>
      </c>
      <c r="AD516" s="84" t="s">
        <v>641</v>
      </c>
    </row>
    <row r="517" spans="2:30" ht="409.5" x14ac:dyDescent="0.25">
      <c r="B517" s="81" t="s">
        <v>485</v>
      </c>
      <c r="C517" s="88" t="s">
        <v>490</v>
      </c>
      <c r="D517" s="88" t="s">
        <v>491</v>
      </c>
      <c r="E517" s="89" t="s">
        <v>492</v>
      </c>
      <c r="F517" s="89" t="s">
        <v>493</v>
      </c>
      <c r="G517" s="98" t="s">
        <v>323</v>
      </c>
      <c r="H517" s="99"/>
      <c r="I517" s="81" t="s">
        <v>352</v>
      </c>
      <c r="J517" s="80" t="s">
        <v>353</v>
      </c>
      <c r="K517" s="156" t="s">
        <v>979</v>
      </c>
      <c r="L517" s="111" t="s">
        <v>642</v>
      </c>
      <c r="M517" s="111" t="s">
        <v>643</v>
      </c>
      <c r="N517" s="111" t="s">
        <v>644</v>
      </c>
      <c r="O517" s="80">
        <v>2</v>
      </c>
      <c r="P517" s="80">
        <v>3</v>
      </c>
      <c r="Q517" s="80">
        <f t="shared" si="143"/>
        <v>6</v>
      </c>
      <c r="R517" s="80" t="str">
        <f t="shared" si="140"/>
        <v>MEDIO</v>
      </c>
      <c r="S517" s="80">
        <v>10</v>
      </c>
      <c r="T517" s="80">
        <f t="shared" si="136"/>
        <v>60</v>
      </c>
      <c r="U517" s="80" t="str">
        <f t="shared" si="141"/>
        <v>III</v>
      </c>
      <c r="V517" s="114" t="s">
        <v>950</v>
      </c>
      <c r="W517" s="80">
        <v>1</v>
      </c>
      <c r="X517" s="80" t="s">
        <v>645</v>
      </c>
      <c r="Y517" s="80" t="s">
        <v>14</v>
      </c>
      <c r="Z517" s="80" t="s">
        <v>548</v>
      </c>
      <c r="AA517" s="80" t="s">
        <v>548</v>
      </c>
      <c r="AB517" s="80" t="s">
        <v>548</v>
      </c>
      <c r="AC517" s="123" t="s">
        <v>646</v>
      </c>
      <c r="AD517" s="111" t="s">
        <v>647</v>
      </c>
    </row>
    <row r="518" spans="2:30" ht="409.5" x14ac:dyDescent="0.25">
      <c r="B518" s="81" t="s">
        <v>485</v>
      </c>
      <c r="C518" s="88" t="s">
        <v>490</v>
      </c>
      <c r="D518" s="88" t="s">
        <v>491</v>
      </c>
      <c r="E518" s="89" t="s">
        <v>492</v>
      </c>
      <c r="F518" s="89" t="s">
        <v>493</v>
      </c>
      <c r="G518" s="98" t="s">
        <v>323</v>
      </c>
      <c r="H518" s="99"/>
      <c r="I518" s="81" t="s">
        <v>354</v>
      </c>
      <c r="J518" s="80" t="s">
        <v>353</v>
      </c>
      <c r="K518" s="153" t="s">
        <v>987</v>
      </c>
      <c r="L518" s="111" t="s">
        <v>648</v>
      </c>
      <c r="M518" s="111" t="s">
        <v>643</v>
      </c>
      <c r="N518" s="111" t="s">
        <v>644</v>
      </c>
      <c r="O518" s="80">
        <v>2</v>
      </c>
      <c r="P518" s="80">
        <v>1</v>
      </c>
      <c r="Q518" s="80">
        <f>O518*P518</f>
        <v>2</v>
      </c>
      <c r="R518" s="80" t="str">
        <f t="shared" si="140"/>
        <v>BAJO</v>
      </c>
      <c r="S518" s="80">
        <v>25</v>
      </c>
      <c r="T518" s="80">
        <f t="shared" si="136"/>
        <v>50</v>
      </c>
      <c r="U518" s="80" t="str">
        <f t="shared" si="141"/>
        <v>III</v>
      </c>
      <c r="V518" s="114" t="s">
        <v>950</v>
      </c>
      <c r="W518" s="80">
        <v>1</v>
      </c>
      <c r="X518" s="80" t="s">
        <v>645</v>
      </c>
      <c r="Y518" s="80" t="s">
        <v>14</v>
      </c>
      <c r="Z518" s="80" t="s">
        <v>548</v>
      </c>
      <c r="AA518" s="80" t="s">
        <v>548</v>
      </c>
      <c r="AB518" s="80" t="s">
        <v>548</v>
      </c>
      <c r="AC518" s="123" t="s">
        <v>649</v>
      </c>
      <c r="AD518" s="111" t="s">
        <v>647</v>
      </c>
    </row>
    <row r="519" spans="2:30" ht="409.5" x14ac:dyDescent="0.25">
      <c r="B519" s="81" t="s">
        <v>485</v>
      </c>
      <c r="C519" s="88" t="s">
        <v>490</v>
      </c>
      <c r="D519" s="88" t="s">
        <v>491</v>
      </c>
      <c r="E519" s="89" t="s">
        <v>492</v>
      </c>
      <c r="F519" s="89" t="s">
        <v>493</v>
      </c>
      <c r="G519" s="98" t="s">
        <v>323</v>
      </c>
      <c r="H519" s="99"/>
      <c r="I519" s="81" t="s">
        <v>355</v>
      </c>
      <c r="J519" s="80" t="s">
        <v>353</v>
      </c>
      <c r="K519" s="2" t="s">
        <v>987</v>
      </c>
      <c r="L519" s="111" t="s">
        <v>650</v>
      </c>
      <c r="M519" s="111" t="s">
        <v>643</v>
      </c>
      <c r="N519" s="111" t="s">
        <v>644</v>
      </c>
      <c r="O519" s="80">
        <v>2</v>
      </c>
      <c r="P519" s="80">
        <v>1</v>
      </c>
      <c r="Q519" s="80">
        <f>O519*P519</f>
        <v>2</v>
      </c>
      <c r="R519" s="80" t="str">
        <f t="shared" si="140"/>
        <v>BAJO</v>
      </c>
      <c r="S519" s="80">
        <v>25</v>
      </c>
      <c r="T519" s="80">
        <f t="shared" si="136"/>
        <v>50</v>
      </c>
      <c r="U519" s="80" t="str">
        <f t="shared" si="141"/>
        <v>III</v>
      </c>
      <c r="V519" s="114" t="s">
        <v>950</v>
      </c>
      <c r="W519" s="80">
        <v>1</v>
      </c>
      <c r="X519" s="80" t="s">
        <v>645</v>
      </c>
      <c r="Y519" s="80" t="s">
        <v>14</v>
      </c>
      <c r="Z519" s="80" t="s">
        <v>548</v>
      </c>
      <c r="AA519" s="80" t="s">
        <v>548</v>
      </c>
      <c r="AB519" s="80" t="s">
        <v>548</v>
      </c>
      <c r="AC519" s="124" t="s">
        <v>651</v>
      </c>
      <c r="AD519" s="111" t="s">
        <v>647</v>
      </c>
    </row>
    <row r="520" spans="2:30" ht="409.5" x14ac:dyDescent="0.25">
      <c r="B520" s="81" t="s">
        <v>485</v>
      </c>
      <c r="C520" s="88" t="s">
        <v>490</v>
      </c>
      <c r="D520" s="88" t="s">
        <v>491</v>
      </c>
      <c r="E520" s="89" t="s">
        <v>492</v>
      </c>
      <c r="F520" s="89" t="s">
        <v>493</v>
      </c>
      <c r="G520" s="98" t="s">
        <v>323</v>
      </c>
      <c r="H520" s="99"/>
      <c r="I520" s="81" t="s">
        <v>356</v>
      </c>
      <c r="J520" s="80" t="s">
        <v>353</v>
      </c>
      <c r="K520" s="154" t="s">
        <v>976</v>
      </c>
      <c r="L520" s="111" t="s">
        <v>652</v>
      </c>
      <c r="M520" s="111" t="s">
        <v>643</v>
      </c>
      <c r="N520" s="111" t="s">
        <v>644</v>
      </c>
      <c r="O520" s="80">
        <v>1</v>
      </c>
      <c r="P520" s="80">
        <v>1</v>
      </c>
      <c r="Q520" s="80">
        <f t="shared" si="143"/>
        <v>1</v>
      </c>
      <c r="R520" s="80" t="str">
        <f t="shared" si="140"/>
        <v>BAJO</v>
      </c>
      <c r="S520" s="80">
        <v>10</v>
      </c>
      <c r="T520" s="80">
        <f t="shared" si="136"/>
        <v>10</v>
      </c>
      <c r="U520" s="80" t="str">
        <f t="shared" si="141"/>
        <v>IV</v>
      </c>
      <c r="V520" s="110" t="str">
        <f t="shared" si="142"/>
        <v>Aceptable</v>
      </c>
      <c r="W520" s="80">
        <v>1</v>
      </c>
      <c r="X520" s="80" t="s">
        <v>645</v>
      </c>
      <c r="Y520" s="80" t="s">
        <v>14</v>
      </c>
      <c r="Z520" s="80" t="s">
        <v>548</v>
      </c>
      <c r="AA520" s="80" t="s">
        <v>548</v>
      </c>
      <c r="AB520" s="80" t="s">
        <v>548</v>
      </c>
      <c r="AC520" s="124" t="s">
        <v>653</v>
      </c>
      <c r="AD520" s="111" t="s">
        <v>647</v>
      </c>
    </row>
    <row r="521" spans="2:30" ht="409.5" x14ac:dyDescent="0.25">
      <c r="B521" s="81" t="s">
        <v>383</v>
      </c>
      <c r="C521" s="88" t="s">
        <v>495</v>
      </c>
      <c r="D521" s="88" t="s">
        <v>496</v>
      </c>
      <c r="E521" s="89" t="s">
        <v>497</v>
      </c>
      <c r="F521" s="89" t="s">
        <v>498</v>
      </c>
      <c r="G521" s="98" t="s">
        <v>323</v>
      </c>
      <c r="H521" s="99"/>
      <c r="I521" s="88" t="s">
        <v>324</v>
      </c>
      <c r="J521" s="89" t="s">
        <v>325</v>
      </c>
      <c r="K521" s="117" t="s">
        <v>963</v>
      </c>
      <c r="L521" s="86" t="s">
        <v>548</v>
      </c>
      <c r="M521" s="86" t="s">
        <v>549</v>
      </c>
      <c r="N521" s="86" t="s">
        <v>667</v>
      </c>
      <c r="O521" s="80">
        <v>2</v>
      </c>
      <c r="P521" s="80">
        <v>3</v>
      </c>
      <c r="Q521" s="80">
        <f>O521*P521</f>
        <v>6</v>
      </c>
      <c r="R521" s="80" t="str">
        <f t="shared" si="140"/>
        <v>MEDIO</v>
      </c>
      <c r="S521" s="80">
        <v>10</v>
      </c>
      <c r="T521" s="80">
        <f t="shared" si="136"/>
        <v>60</v>
      </c>
      <c r="U521" s="80" t="str">
        <f t="shared" si="141"/>
        <v>III</v>
      </c>
      <c r="V521" s="114" t="s">
        <v>950</v>
      </c>
      <c r="W521" s="80">
        <v>4</v>
      </c>
      <c r="X521" s="111" t="s">
        <v>655</v>
      </c>
      <c r="Y521" s="80" t="s">
        <v>14</v>
      </c>
      <c r="Z521" s="80" t="s">
        <v>548</v>
      </c>
      <c r="AA521" s="80" t="s">
        <v>548</v>
      </c>
      <c r="AB521" s="80" t="s">
        <v>548</v>
      </c>
      <c r="AC521" s="115" t="s">
        <v>746</v>
      </c>
      <c r="AD521" s="80" t="s">
        <v>553</v>
      </c>
    </row>
    <row r="522" spans="2:30" ht="409.5" x14ac:dyDescent="0.25">
      <c r="B522" s="81" t="s">
        <v>383</v>
      </c>
      <c r="C522" s="88" t="s">
        <v>495</v>
      </c>
      <c r="D522" s="88" t="s">
        <v>496</v>
      </c>
      <c r="E522" s="89" t="s">
        <v>497</v>
      </c>
      <c r="F522" s="89" t="s">
        <v>498</v>
      </c>
      <c r="G522" s="98" t="s">
        <v>323</v>
      </c>
      <c r="H522" s="99"/>
      <c r="I522" s="81" t="s">
        <v>361</v>
      </c>
      <c r="J522" s="80" t="s">
        <v>328</v>
      </c>
      <c r="K522" s="153" t="s">
        <v>984</v>
      </c>
      <c r="L522" s="79" t="s">
        <v>548</v>
      </c>
      <c r="M522" s="79" t="s">
        <v>548</v>
      </c>
      <c r="N522" s="111" t="s">
        <v>747</v>
      </c>
      <c r="O522" s="80">
        <v>1</v>
      </c>
      <c r="P522" s="80">
        <v>2</v>
      </c>
      <c r="Q522" s="80">
        <f>O522*P522</f>
        <v>2</v>
      </c>
      <c r="R522" s="80" t="str">
        <f t="shared" si="140"/>
        <v>BAJO</v>
      </c>
      <c r="S522" s="80">
        <v>10</v>
      </c>
      <c r="T522" s="80">
        <f t="shared" si="136"/>
        <v>20</v>
      </c>
      <c r="U522" s="80" t="str">
        <f t="shared" si="141"/>
        <v>IV</v>
      </c>
      <c r="V522" s="110" t="str">
        <f t="shared" si="142"/>
        <v>Aceptable</v>
      </c>
      <c r="W522" s="80">
        <v>4</v>
      </c>
      <c r="X522" s="111" t="s">
        <v>657</v>
      </c>
      <c r="Y522" s="80" t="s">
        <v>14</v>
      </c>
      <c r="Z522" s="80" t="s">
        <v>548</v>
      </c>
      <c r="AA522" s="80" t="s">
        <v>548</v>
      </c>
      <c r="AB522" s="80" t="s">
        <v>548</v>
      </c>
      <c r="AC522" s="112" t="s">
        <v>556</v>
      </c>
      <c r="AD522" s="80" t="s">
        <v>658</v>
      </c>
    </row>
    <row r="523" spans="2:30" ht="409.5" x14ac:dyDescent="0.25">
      <c r="B523" s="81" t="s">
        <v>383</v>
      </c>
      <c r="C523" s="88" t="s">
        <v>495</v>
      </c>
      <c r="D523" s="88" t="s">
        <v>496</v>
      </c>
      <c r="E523" s="89" t="s">
        <v>497</v>
      </c>
      <c r="F523" s="89" t="s">
        <v>498</v>
      </c>
      <c r="G523" s="98" t="s">
        <v>323</v>
      </c>
      <c r="H523" s="99"/>
      <c r="I523" s="81" t="s">
        <v>330</v>
      </c>
      <c r="J523" s="80" t="s">
        <v>328</v>
      </c>
      <c r="K523" s="80" t="s">
        <v>561</v>
      </c>
      <c r="L523" s="111" t="s">
        <v>558</v>
      </c>
      <c r="M523" s="111" t="s">
        <v>659</v>
      </c>
      <c r="N523" s="111" t="s">
        <v>560</v>
      </c>
      <c r="O523" s="80">
        <v>1</v>
      </c>
      <c r="P523" s="80">
        <v>2</v>
      </c>
      <c r="Q523" s="80">
        <f>O523*P523</f>
        <v>2</v>
      </c>
      <c r="R523" s="80" t="str">
        <f t="shared" si="140"/>
        <v>BAJO</v>
      </c>
      <c r="S523" s="80">
        <v>10</v>
      </c>
      <c r="T523" s="80">
        <f t="shared" si="136"/>
        <v>20</v>
      </c>
      <c r="U523" s="80" t="str">
        <f t="shared" si="141"/>
        <v>IV</v>
      </c>
      <c r="V523" s="110" t="str">
        <f t="shared" si="142"/>
        <v>Aceptable</v>
      </c>
      <c r="W523" s="80">
        <v>4</v>
      </c>
      <c r="X523" s="80" t="s">
        <v>974</v>
      </c>
      <c r="Y523" s="80" t="s">
        <v>14</v>
      </c>
      <c r="Z523" s="80" t="s">
        <v>548</v>
      </c>
      <c r="AA523" s="80" t="s">
        <v>548</v>
      </c>
      <c r="AB523" s="80" t="s">
        <v>548</v>
      </c>
      <c r="AC523" s="113" t="s">
        <v>562</v>
      </c>
      <c r="AD523" s="80" t="s">
        <v>557</v>
      </c>
    </row>
    <row r="524" spans="2:30" ht="409.5" x14ac:dyDescent="0.25">
      <c r="B524" s="81" t="s">
        <v>383</v>
      </c>
      <c r="C524" s="88" t="s">
        <v>495</v>
      </c>
      <c r="D524" s="88" t="s">
        <v>496</v>
      </c>
      <c r="E524" s="89" t="s">
        <v>497</v>
      </c>
      <c r="F524" s="89" t="s">
        <v>498</v>
      </c>
      <c r="G524" s="98" t="s">
        <v>323</v>
      </c>
      <c r="H524" s="99"/>
      <c r="I524" s="81" t="s">
        <v>332</v>
      </c>
      <c r="J524" s="80" t="s">
        <v>328</v>
      </c>
      <c r="K524" s="153" t="s">
        <v>985</v>
      </c>
      <c r="L524" s="111" t="s">
        <v>548</v>
      </c>
      <c r="M524" s="111" t="s">
        <v>692</v>
      </c>
      <c r="N524" s="111" t="s">
        <v>686</v>
      </c>
      <c r="O524" s="80">
        <v>2</v>
      </c>
      <c r="P524" s="80">
        <v>3</v>
      </c>
      <c r="Q524" s="80">
        <f t="shared" ref="Q524:Q531" si="144">O524*P524</f>
        <v>6</v>
      </c>
      <c r="R524" s="80" t="str">
        <f t="shared" si="140"/>
        <v>MEDIO</v>
      </c>
      <c r="S524" s="80">
        <v>10</v>
      </c>
      <c r="T524" s="80">
        <f t="shared" si="136"/>
        <v>60</v>
      </c>
      <c r="U524" s="80" t="str">
        <f t="shared" si="141"/>
        <v>III</v>
      </c>
      <c r="V524" s="114" t="s">
        <v>950</v>
      </c>
      <c r="W524" s="80">
        <v>4</v>
      </c>
      <c r="X524" s="80" t="s">
        <v>566</v>
      </c>
      <c r="Y524" s="80" t="s">
        <v>14</v>
      </c>
      <c r="Z524" s="80" t="s">
        <v>548</v>
      </c>
      <c r="AA524" s="80" t="s">
        <v>548</v>
      </c>
      <c r="AB524" s="80" t="s">
        <v>548</v>
      </c>
      <c r="AC524" s="115" t="s">
        <v>696</v>
      </c>
      <c r="AD524" s="80" t="s">
        <v>557</v>
      </c>
    </row>
    <row r="525" spans="2:30" ht="409.5" x14ac:dyDescent="0.25">
      <c r="B525" s="81" t="s">
        <v>383</v>
      </c>
      <c r="C525" s="88" t="s">
        <v>495</v>
      </c>
      <c r="D525" s="88" t="s">
        <v>496</v>
      </c>
      <c r="E525" s="89" t="s">
        <v>497</v>
      </c>
      <c r="F525" s="89" t="s">
        <v>498</v>
      </c>
      <c r="G525" s="98" t="s">
        <v>323</v>
      </c>
      <c r="H525" s="99"/>
      <c r="I525" s="81" t="s">
        <v>333</v>
      </c>
      <c r="J525" s="80" t="s">
        <v>328</v>
      </c>
      <c r="K525" s="117" t="s">
        <v>982</v>
      </c>
      <c r="L525" s="111" t="s">
        <v>568</v>
      </c>
      <c r="M525" s="111" t="s">
        <v>569</v>
      </c>
      <c r="N525" s="111" t="s">
        <v>570</v>
      </c>
      <c r="O525" s="80">
        <v>2</v>
      </c>
      <c r="P525" s="80">
        <v>3</v>
      </c>
      <c r="Q525" s="80">
        <f t="shared" si="144"/>
        <v>6</v>
      </c>
      <c r="R525" s="80" t="str">
        <f t="shared" si="140"/>
        <v>MEDIO</v>
      </c>
      <c r="S525" s="80">
        <v>10</v>
      </c>
      <c r="T525" s="80">
        <f t="shared" si="136"/>
        <v>60</v>
      </c>
      <c r="U525" s="80" t="str">
        <f t="shared" si="141"/>
        <v>III</v>
      </c>
      <c r="V525" s="114" t="s">
        <v>950</v>
      </c>
      <c r="W525" s="80">
        <v>4</v>
      </c>
      <c r="X525" s="80" t="s">
        <v>983</v>
      </c>
      <c r="Y525" s="80" t="s">
        <v>14</v>
      </c>
      <c r="Z525" s="80" t="s">
        <v>548</v>
      </c>
      <c r="AA525" s="80" t="s">
        <v>548</v>
      </c>
      <c r="AB525" s="80" t="s">
        <v>548</v>
      </c>
      <c r="AC525" s="115" t="s">
        <v>571</v>
      </c>
      <c r="AD525" s="80" t="s">
        <v>557</v>
      </c>
    </row>
    <row r="526" spans="2:30" ht="409.5" x14ac:dyDescent="0.25">
      <c r="B526" s="81" t="s">
        <v>375</v>
      </c>
      <c r="C526" s="88" t="s">
        <v>499</v>
      </c>
      <c r="D526" s="88" t="s">
        <v>496</v>
      </c>
      <c r="E526" s="89" t="s">
        <v>497</v>
      </c>
      <c r="F526" s="89" t="s">
        <v>498</v>
      </c>
      <c r="G526" s="98" t="s">
        <v>323</v>
      </c>
      <c r="H526" s="99"/>
      <c r="I526" s="81" t="s">
        <v>334</v>
      </c>
      <c r="J526" s="80" t="s">
        <v>335</v>
      </c>
      <c r="K526" s="153" t="s">
        <v>967</v>
      </c>
      <c r="L526" s="111" t="s">
        <v>572</v>
      </c>
      <c r="M526" s="111" t="s">
        <v>578</v>
      </c>
      <c r="N526" s="111" t="s">
        <v>574</v>
      </c>
      <c r="O526" s="80">
        <v>2</v>
      </c>
      <c r="P526" s="80">
        <v>3</v>
      </c>
      <c r="Q526" s="80">
        <f t="shared" si="144"/>
        <v>6</v>
      </c>
      <c r="R526" s="80" t="str">
        <f t="shared" si="140"/>
        <v>MEDIO</v>
      </c>
      <c r="S526" s="80">
        <v>10</v>
      </c>
      <c r="T526" s="80">
        <f t="shared" si="136"/>
        <v>60</v>
      </c>
      <c r="U526" s="80" t="str">
        <f t="shared" si="141"/>
        <v>III</v>
      </c>
      <c r="V526" s="114" t="s">
        <v>950</v>
      </c>
      <c r="W526" s="80">
        <v>4</v>
      </c>
      <c r="X526" s="80" t="s">
        <v>575</v>
      </c>
      <c r="Y526" s="80" t="s">
        <v>14</v>
      </c>
      <c r="Z526" s="80" t="s">
        <v>548</v>
      </c>
      <c r="AA526" s="80" t="s">
        <v>548</v>
      </c>
      <c r="AB526" s="80" t="s">
        <v>548</v>
      </c>
      <c r="AC526" s="115" t="s">
        <v>576</v>
      </c>
      <c r="AD526" s="80" t="s">
        <v>577</v>
      </c>
    </row>
    <row r="527" spans="2:30" ht="409.5" x14ac:dyDescent="0.25">
      <c r="B527" s="81" t="s">
        <v>375</v>
      </c>
      <c r="C527" s="88" t="s">
        <v>499</v>
      </c>
      <c r="D527" s="88" t="s">
        <v>496</v>
      </c>
      <c r="E527" s="89" t="s">
        <v>497</v>
      </c>
      <c r="F527" s="89" t="s">
        <v>498</v>
      </c>
      <c r="G527" s="98" t="s">
        <v>323</v>
      </c>
      <c r="H527" s="99"/>
      <c r="I527" s="81" t="s">
        <v>336</v>
      </c>
      <c r="J527" s="80" t="s">
        <v>335</v>
      </c>
      <c r="K527" s="153" t="s">
        <v>975</v>
      </c>
      <c r="L527" s="111" t="s">
        <v>572</v>
      </c>
      <c r="M527" s="111" t="s">
        <v>578</v>
      </c>
      <c r="N527" s="111" t="s">
        <v>574</v>
      </c>
      <c r="O527" s="80">
        <v>2</v>
      </c>
      <c r="P527" s="80">
        <v>3</v>
      </c>
      <c r="Q527" s="80">
        <f t="shared" si="144"/>
        <v>6</v>
      </c>
      <c r="R527" s="80" t="str">
        <f t="shared" si="140"/>
        <v>MEDIO</v>
      </c>
      <c r="S527" s="80">
        <v>10</v>
      </c>
      <c r="T527" s="80">
        <f t="shared" si="136"/>
        <v>60</v>
      </c>
      <c r="U527" s="80" t="str">
        <f t="shared" si="141"/>
        <v>III</v>
      </c>
      <c r="V527" s="114" t="s">
        <v>950</v>
      </c>
      <c r="W527" s="80">
        <v>4</v>
      </c>
      <c r="X527" s="80" t="s">
        <v>575</v>
      </c>
      <c r="Y527" s="80" t="s">
        <v>14</v>
      </c>
      <c r="Z527" s="80" t="s">
        <v>548</v>
      </c>
      <c r="AA527" s="80" t="s">
        <v>548</v>
      </c>
      <c r="AB527" s="80" t="s">
        <v>548</v>
      </c>
      <c r="AC527" s="115" t="s">
        <v>576</v>
      </c>
      <c r="AD527" s="80" t="s">
        <v>577</v>
      </c>
    </row>
    <row r="528" spans="2:30" ht="409.5" x14ac:dyDescent="0.25">
      <c r="B528" s="81" t="s">
        <v>375</v>
      </c>
      <c r="C528" s="101" t="s">
        <v>499</v>
      </c>
      <c r="D528" s="101" t="s">
        <v>496</v>
      </c>
      <c r="E528" s="92" t="s">
        <v>497</v>
      </c>
      <c r="F528" s="92" t="s">
        <v>498</v>
      </c>
      <c r="G528" s="102" t="s">
        <v>323</v>
      </c>
      <c r="H528" s="103"/>
      <c r="I528" s="83" t="s">
        <v>337</v>
      </c>
      <c r="J528" s="84" t="s">
        <v>335</v>
      </c>
      <c r="K528" s="154" t="s">
        <v>992</v>
      </c>
      <c r="L528" s="111" t="s">
        <v>572</v>
      </c>
      <c r="M528" s="111" t="s">
        <v>578</v>
      </c>
      <c r="N528" s="111" t="s">
        <v>574</v>
      </c>
      <c r="O528" s="84">
        <v>2</v>
      </c>
      <c r="P528" s="84">
        <v>3</v>
      </c>
      <c r="Q528" s="84">
        <f t="shared" si="144"/>
        <v>6</v>
      </c>
      <c r="R528" s="84" t="str">
        <f t="shared" si="140"/>
        <v>MEDIO</v>
      </c>
      <c r="S528" s="84">
        <v>10</v>
      </c>
      <c r="T528" s="84">
        <f t="shared" si="136"/>
        <v>60</v>
      </c>
      <c r="U528" s="84" t="str">
        <f t="shared" si="141"/>
        <v>III</v>
      </c>
      <c r="V528" s="114" t="s">
        <v>950</v>
      </c>
      <c r="W528" s="84">
        <v>4</v>
      </c>
      <c r="X528" s="84" t="s">
        <v>575</v>
      </c>
      <c r="Y528" s="84" t="s">
        <v>14</v>
      </c>
      <c r="Z528" s="84" t="s">
        <v>548</v>
      </c>
      <c r="AA528" s="84" t="s">
        <v>548</v>
      </c>
      <c r="AB528" s="84" t="s">
        <v>548</v>
      </c>
      <c r="AC528" s="115" t="s">
        <v>576</v>
      </c>
      <c r="AD528" s="84" t="s">
        <v>577</v>
      </c>
    </row>
    <row r="529" spans="2:30" ht="409.5" x14ac:dyDescent="0.25">
      <c r="B529" s="81" t="s">
        <v>375</v>
      </c>
      <c r="C529" s="88" t="s">
        <v>499</v>
      </c>
      <c r="D529" s="88" t="s">
        <v>496</v>
      </c>
      <c r="E529" s="89" t="s">
        <v>497</v>
      </c>
      <c r="F529" s="89" t="s">
        <v>498</v>
      </c>
      <c r="G529" s="98" t="s">
        <v>323</v>
      </c>
      <c r="H529" s="99"/>
      <c r="I529" s="81" t="s">
        <v>338</v>
      </c>
      <c r="J529" s="80" t="s">
        <v>335</v>
      </c>
      <c r="K529" s="153" t="s">
        <v>975</v>
      </c>
      <c r="L529" s="111" t="s">
        <v>572</v>
      </c>
      <c r="M529" s="111" t="s">
        <v>578</v>
      </c>
      <c r="N529" s="111" t="s">
        <v>574</v>
      </c>
      <c r="O529" s="80">
        <v>2</v>
      </c>
      <c r="P529" s="80">
        <v>3</v>
      </c>
      <c r="Q529" s="80">
        <f t="shared" si="144"/>
        <v>6</v>
      </c>
      <c r="R529" s="80" t="str">
        <f t="shared" si="140"/>
        <v>MEDIO</v>
      </c>
      <c r="S529" s="80">
        <v>10</v>
      </c>
      <c r="T529" s="80">
        <f t="shared" si="136"/>
        <v>60</v>
      </c>
      <c r="U529" s="80" t="str">
        <f t="shared" si="141"/>
        <v>III</v>
      </c>
      <c r="V529" s="114" t="s">
        <v>950</v>
      </c>
      <c r="W529" s="80">
        <v>4</v>
      </c>
      <c r="X529" s="80" t="s">
        <v>575</v>
      </c>
      <c r="Y529" s="80" t="s">
        <v>14</v>
      </c>
      <c r="Z529" s="80" t="s">
        <v>548</v>
      </c>
      <c r="AA529" s="80" t="s">
        <v>548</v>
      </c>
      <c r="AB529" s="80" t="s">
        <v>548</v>
      </c>
      <c r="AC529" s="115" t="s">
        <v>576</v>
      </c>
      <c r="AD529" s="80" t="s">
        <v>577</v>
      </c>
    </row>
    <row r="530" spans="2:30" ht="409.5" x14ac:dyDescent="0.25">
      <c r="B530" s="83" t="s">
        <v>383</v>
      </c>
      <c r="C530" s="101" t="s">
        <v>495</v>
      </c>
      <c r="D530" s="101" t="s">
        <v>496</v>
      </c>
      <c r="E530" s="92" t="s">
        <v>497</v>
      </c>
      <c r="F530" s="92" t="s">
        <v>498</v>
      </c>
      <c r="G530" s="102" t="s">
        <v>323</v>
      </c>
      <c r="H530" s="103"/>
      <c r="I530" s="83" t="s">
        <v>339</v>
      </c>
      <c r="J530" s="84" t="s">
        <v>340</v>
      </c>
      <c r="K530" s="153" t="s">
        <v>964</v>
      </c>
      <c r="L530" s="117" t="s">
        <v>678</v>
      </c>
      <c r="M530" s="117" t="s">
        <v>725</v>
      </c>
      <c r="N530" s="117" t="s">
        <v>749</v>
      </c>
      <c r="O530" s="84">
        <v>2</v>
      </c>
      <c r="P530" s="84">
        <v>3</v>
      </c>
      <c r="Q530" s="84">
        <f t="shared" si="144"/>
        <v>6</v>
      </c>
      <c r="R530" s="84" t="str">
        <f t="shared" si="140"/>
        <v>MEDIO</v>
      </c>
      <c r="S530" s="84">
        <v>10</v>
      </c>
      <c r="T530" s="84">
        <f t="shared" ref="T530:T593" si="145">Q530*S530</f>
        <v>60</v>
      </c>
      <c r="U530" s="84" t="str">
        <f t="shared" si="141"/>
        <v>III</v>
      </c>
      <c r="V530" s="114" t="s">
        <v>950</v>
      </c>
      <c r="W530" s="84">
        <v>4</v>
      </c>
      <c r="X530" s="84" t="s">
        <v>582</v>
      </c>
      <c r="Y530" s="84" t="s">
        <v>14</v>
      </c>
      <c r="Z530" s="84" t="s">
        <v>548</v>
      </c>
      <c r="AA530" s="84" t="s">
        <v>548</v>
      </c>
      <c r="AB530" s="84" t="s">
        <v>583</v>
      </c>
      <c r="AC530" s="118" t="s">
        <v>750</v>
      </c>
      <c r="AD530" s="84" t="s">
        <v>577</v>
      </c>
    </row>
    <row r="531" spans="2:30" ht="409.5" x14ac:dyDescent="0.25">
      <c r="B531" s="83" t="s">
        <v>383</v>
      </c>
      <c r="C531" s="101" t="s">
        <v>495</v>
      </c>
      <c r="D531" s="101" t="s">
        <v>496</v>
      </c>
      <c r="E531" s="92" t="s">
        <v>497</v>
      </c>
      <c r="F531" s="92" t="s">
        <v>498</v>
      </c>
      <c r="G531" s="102" t="s">
        <v>323</v>
      </c>
      <c r="H531" s="103"/>
      <c r="I531" s="83" t="s">
        <v>389</v>
      </c>
      <c r="J531" s="84" t="s">
        <v>340</v>
      </c>
      <c r="K531" s="117" t="s">
        <v>965</v>
      </c>
      <c r="L531" s="117" t="s">
        <v>579</v>
      </c>
      <c r="M531" s="117" t="s">
        <v>661</v>
      </c>
      <c r="N531" s="117" t="s">
        <v>662</v>
      </c>
      <c r="O531" s="84">
        <v>2</v>
      </c>
      <c r="P531" s="84">
        <v>3</v>
      </c>
      <c r="Q531" s="84">
        <f t="shared" si="144"/>
        <v>6</v>
      </c>
      <c r="R531" s="84" t="str">
        <f t="shared" si="140"/>
        <v>MEDIO</v>
      </c>
      <c r="S531" s="84">
        <v>10</v>
      </c>
      <c r="T531" s="84">
        <f t="shared" si="145"/>
        <v>60</v>
      </c>
      <c r="U531" s="84" t="str">
        <f t="shared" si="141"/>
        <v>III</v>
      </c>
      <c r="V531" s="114" t="s">
        <v>950</v>
      </c>
      <c r="W531" s="84">
        <v>4</v>
      </c>
      <c r="X531" s="84" t="s">
        <v>588</v>
      </c>
      <c r="Y531" s="84" t="s">
        <v>14</v>
      </c>
      <c r="Z531" s="84" t="s">
        <v>548</v>
      </c>
      <c r="AA531" s="84" t="s">
        <v>548</v>
      </c>
      <c r="AB531" s="84" t="s">
        <v>583</v>
      </c>
      <c r="AC531" s="118" t="s">
        <v>589</v>
      </c>
      <c r="AD531" s="84" t="s">
        <v>577</v>
      </c>
    </row>
    <row r="532" spans="2:30" ht="409.5" x14ac:dyDescent="0.25">
      <c r="B532" s="83" t="s">
        <v>383</v>
      </c>
      <c r="C532" s="101" t="s">
        <v>495</v>
      </c>
      <c r="D532" s="101" t="s">
        <v>496</v>
      </c>
      <c r="E532" s="92" t="s">
        <v>497</v>
      </c>
      <c r="F532" s="92" t="s">
        <v>498</v>
      </c>
      <c r="G532" s="102" t="s">
        <v>323</v>
      </c>
      <c r="H532" s="103"/>
      <c r="I532" s="83" t="s">
        <v>342</v>
      </c>
      <c r="J532" s="84" t="s">
        <v>343</v>
      </c>
      <c r="K532" s="153" t="s">
        <v>977</v>
      </c>
      <c r="L532" s="117" t="s">
        <v>548</v>
      </c>
      <c r="M532" s="117" t="s">
        <v>590</v>
      </c>
      <c r="N532" s="117" t="s">
        <v>591</v>
      </c>
      <c r="O532" s="84">
        <v>1</v>
      </c>
      <c r="P532" s="84">
        <v>2</v>
      </c>
      <c r="Q532" s="84">
        <f>O532*P532</f>
        <v>2</v>
      </c>
      <c r="R532" s="84" t="str">
        <f t="shared" si="140"/>
        <v>BAJO</v>
      </c>
      <c r="S532" s="84">
        <v>10</v>
      </c>
      <c r="T532" s="84">
        <f t="shared" si="145"/>
        <v>20</v>
      </c>
      <c r="U532" s="84" t="str">
        <f t="shared" si="141"/>
        <v>IV</v>
      </c>
      <c r="V532" s="119" t="str">
        <f t="shared" ref="V532:V547" si="146">IF(U532="IV","Aceptable",IF(U532="III","Aceptable con control existente",IF(U532="II","Aceptable con control especifico", IF(U532="I","No Aceptable",FALSE))))</f>
        <v>Aceptable</v>
      </c>
      <c r="W532" s="84">
        <v>4</v>
      </c>
      <c r="X532" s="84" t="s">
        <v>978</v>
      </c>
      <c r="Y532" s="84" t="s">
        <v>14</v>
      </c>
      <c r="Z532" s="84" t="s">
        <v>592</v>
      </c>
      <c r="AA532" s="84" t="s">
        <v>593</v>
      </c>
      <c r="AB532" s="84" t="s">
        <v>548</v>
      </c>
      <c r="AC532" s="118" t="s">
        <v>663</v>
      </c>
      <c r="AD532" s="84" t="s">
        <v>595</v>
      </c>
    </row>
    <row r="533" spans="2:30" ht="409.5" x14ac:dyDescent="0.25">
      <c r="B533" s="83" t="s">
        <v>383</v>
      </c>
      <c r="C533" s="101" t="s">
        <v>495</v>
      </c>
      <c r="D533" s="101" t="s">
        <v>496</v>
      </c>
      <c r="E533" s="92" t="s">
        <v>497</v>
      </c>
      <c r="F533" s="92" t="s">
        <v>498</v>
      </c>
      <c r="G533" s="102" t="s">
        <v>323</v>
      </c>
      <c r="H533" s="103"/>
      <c r="I533" s="83" t="s">
        <v>344</v>
      </c>
      <c r="J533" s="84" t="s">
        <v>343</v>
      </c>
      <c r="K533" s="154" t="s">
        <v>969</v>
      </c>
      <c r="L533" s="121" t="s">
        <v>716</v>
      </c>
      <c r="M533" s="121" t="s">
        <v>597</v>
      </c>
      <c r="N533" s="121" t="s">
        <v>717</v>
      </c>
      <c r="O533" s="84">
        <v>1</v>
      </c>
      <c r="P533" s="84">
        <v>2</v>
      </c>
      <c r="Q533" s="84">
        <f>O533*P533</f>
        <v>2</v>
      </c>
      <c r="R533" s="84" t="str">
        <f t="shared" si="140"/>
        <v>BAJO</v>
      </c>
      <c r="S533" s="84">
        <v>10</v>
      </c>
      <c r="T533" s="84">
        <f t="shared" si="145"/>
        <v>20</v>
      </c>
      <c r="U533" s="84" t="str">
        <f t="shared" si="141"/>
        <v>IV</v>
      </c>
      <c r="V533" s="119" t="str">
        <f t="shared" si="146"/>
        <v>Aceptable</v>
      </c>
      <c r="W533" s="84">
        <v>4</v>
      </c>
      <c r="X533" s="84" t="s">
        <v>599</v>
      </c>
      <c r="Y533" s="84" t="s">
        <v>14</v>
      </c>
      <c r="Z533" s="84" t="s">
        <v>600</v>
      </c>
      <c r="AA533" s="84" t="s">
        <v>601</v>
      </c>
      <c r="AB533" s="84" t="s">
        <v>602</v>
      </c>
      <c r="AC533" s="118" t="s">
        <v>694</v>
      </c>
      <c r="AD533" s="84" t="s">
        <v>604</v>
      </c>
    </row>
    <row r="534" spans="2:30" ht="409.5" x14ac:dyDescent="0.25">
      <c r="B534" s="83" t="s">
        <v>383</v>
      </c>
      <c r="C534" s="101" t="s">
        <v>495</v>
      </c>
      <c r="D534" s="101" t="s">
        <v>496</v>
      </c>
      <c r="E534" s="92" t="s">
        <v>497</v>
      </c>
      <c r="F534" s="92" t="s">
        <v>498</v>
      </c>
      <c r="G534" s="102" t="s">
        <v>323</v>
      </c>
      <c r="H534" s="103"/>
      <c r="I534" s="83" t="s">
        <v>345</v>
      </c>
      <c r="J534" s="84" t="s">
        <v>343</v>
      </c>
      <c r="K534" s="153" t="s">
        <v>972</v>
      </c>
      <c r="L534" s="82" t="s">
        <v>605</v>
      </c>
      <c r="M534" s="82" t="s">
        <v>606</v>
      </c>
      <c r="N534" s="82" t="s">
        <v>548</v>
      </c>
      <c r="O534" s="84">
        <v>1</v>
      </c>
      <c r="P534" s="84">
        <v>2</v>
      </c>
      <c r="Q534" s="84">
        <f>O534*P534</f>
        <v>2</v>
      </c>
      <c r="R534" s="84" t="str">
        <f t="shared" si="140"/>
        <v>BAJO</v>
      </c>
      <c r="S534" s="84">
        <v>10</v>
      </c>
      <c r="T534" s="84">
        <f t="shared" si="145"/>
        <v>20</v>
      </c>
      <c r="U534" s="84" t="str">
        <f t="shared" si="141"/>
        <v>IV</v>
      </c>
      <c r="V534" s="119" t="str">
        <f t="shared" si="146"/>
        <v>Aceptable</v>
      </c>
      <c r="W534" s="84">
        <v>4</v>
      </c>
      <c r="X534" s="84" t="s">
        <v>607</v>
      </c>
      <c r="Y534" s="84" t="s">
        <v>14</v>
      </c>
      <c r="Z534" s="84" t="s">
        <v>548</v>
      </c>
      <c r="AA534" s="84" t="s">
        <v>548</v>
      </c>
      <c r="AB534" s="84" t="s">
        <v>608</v>
      </c>
      <c r="AC534" s="118" t="s">
        <v>609</v>
      </c>
      <c r="AD534" s="84" t="s">
        <v>577</v>
      </c>
    </row>
    <row r="535" spans="2:30" ht="409.5" x14ac:dyDescent="0.25">
      <c r="B535" s="83" t="s">
        <v>383</v>
      </c>
      <c r="C535" s="101" t="s">
        <v>495</v>
      </c>
      <c r="D535" s="101" t="s">
        <v>496</v>
      </c>
      <c r="E535" s="92" t="s">
        <v>497</v>
      </c>
      <c r="F535" s="92" t="s">
        <v>498</v>
      </c>
      <c r="G535" s="102" t="s">
        <v>323</v>
      </c>
      <c r="H535" s="103"/>
      <c r="I535" s="83" t="s">
        <v>346</v>
      </c>
      <c r="J535" s="84" t="s">
        <v>343</v>
      </c>
      <c r="K535" s="153" t="s">
        <v>972</v>
      </c>
      <c r="L535" s="117" t="s">
        <v>610</v>
      </c>
      <c r="M535" s="117" t="s">
        <v>664</v>
      </c>
      <c r="N535" s="117" t="s">
        <v>612</v>
      </c>
      <c r="O535" s="84">
        <v>2</v>
      </c>
      <c r="P535" s="84">
        <v>3</v>
      </c>
      <c r="Q535" s="84">
        <f t="shared" ref="Q535" si="147">O535*P535</f>
        <v>6</v>
      </c>
      <c r="R535" s="84" t="str">
        <f t="shared" si="140"/>
        <v>MEDIO</v>
      </c>
      <c r="S535" s="84">
        <v>10</v>
      </c>
      <c r="T535" s="84">
        <f t="shared" si="145"/>
        <v>60</v>
      </c>
      <c r="U535" s="84" t="str">
        <f t="shared" si="141"/>
        <v>III</v>
      </c>
      <c r="V535" s="114" t="s">
        <v>950</v>
      </c>
      <c r="W535" s="84">
        <v>4</v>
      </c>
      <c r="X535" s="84" t="s">
        <v>607</v>
      </c>
      <c r="Y535" s="84" t="s">
        <v>14</v>
      </c>
      <c r="Z535" s="84" t="s">
        <v>548</v>
      </c>
      <c r="AA535" s="84" t="s">
        <v>548</v>
      </c>
      <c r="AB535" s="84" t="s">
        <v>613</v>
      </c>
      <c r="AC535" s="118" t="s">
        <v>614</v>
      </c>
      <c r="AD535" s="84" t="s">
        <v>615</v>
      </c>
    </row>
    <row r="536" spans="2:30" ht="409.5" x14ac:dyDescent="0.25">
      <c r="B536" s="83" t="s">
        <v>383</v>
      </c>
      <c r="C536" s="101" t="s">
        <v>495</v>
      </c>
      <c r="D536" s="101" t="s">
        <v>496</v>
      </c>
      <c r="E536" s="92" t="s">
        <v>497</v>
      </c>
      <c r="F536" s="92" t="s">
        <v>498</v>
      </c>
      <c r="G536" s="102" t="s">
        <v>323</v>
      </c>
      <c r="H536" s="103"/>
      <c r="I536" s="83" t="s">
        <v>347</v>
      </c>
      <c r="J536" s="84" t="s">
        <v>343</v>
      </c>
      <c r="K536" s="153" t="s">
        <v>972</v>
      </c>
      <c r="L536" s="120" t="s">
        <v>616</v>
      </c>
      <c r="M536" s="121" t="s">
        <v>617</v>
      </c>
      <c r="N536" s="120" t="s">
        <v>548</v>
      </c>
      <c r="O536" s="84">
        <v>1</v>
      </c>
      <c r="P536" s="84">
        <v>2</v>
      </c>
      <c r="Q536" s="84">
        <f>O536*P536</f>
        <v>2</v>
      </c>
      <c r="R536" s="84" t="str">
        <f t="shared" si="140"/>
        <v>BAJO</v>
      </c>
      <c r="S536" s="84">
        <v>10</v>
      </c>
      <c r="T536" s="84">
        <f t="shared" si="145"/>
        <v>20</v>
      </c>
      <c r="U536" s="84" t="str">
        <f t="shared" si="141"/>
        <v>IV</v>
      </c>
      <c r="V536" s="119" t="str">
        <f t="shared" si="146"/>
        <v>Aceptable</v>
      </c>
      <c r="W536" s="84">
        <v>4</v>
      </c>
      <c r="X536" s="84" t="s">
        <v>607</v>
      </c>
      <c r="Y536" s="84" t="s">
        <v>14</v>
      </c>
      <c r="Z536" s="84" t="s">
        <v>548</v>
      </c>
      <c r="AA536" s="84" t="s">
        <v>548</v>
      </c>
      <c r="AB536" s="84" t="s">
        <v>548</v>
      </c>
      <c r="AC536" s="118" t="s">
        <v>618</v>
      </c>
      <c r="AD536" s="84" t="s">
        <v>619</v>
      </c>
    </row>
    <row r="537" spans="2:30" ht="409.5" x14ac:dyDescent="0.25">
      <c r="B537" s="83" t="s">
        <v>383</v>
      </c>
      <c r="C537" s="101" t="s">
        <v>495</v>
      </c>
      <c r="D537" s="101" t="s">
        <v>496</v>
      </c>
      <c r="E537" s="92" t="s">
        <v>497</v>
      </c>
      <c r="F537" s="92" t="s">
        <v>498</v>
      </c>
      <c r="G537" s="102" t="s">
        <v>323</v>
      </c>
      <c r="H537" s="103"/>
      <c r="I537" s="83" t="s">
        <v>348</v>
      </c>
      <c r="J537" s="84" t="s">
        <v>343</v>
      </c>
      <c r="K537" s="153" t="s">
        <v>972</v>
      </c>
      <c r="L537" s="117" t="s">
        <v>620</v>
      </c>
      <c r="M537" s="117" t="s">
        <v>621</v>
      </c>
      <c r="N537" s="117" t="s">
        <v>622</v>
      </c>
      <c r="O537" s="84">
        <v>1</v>
      </c>
      <c r="P537" s="84">
        <v>2</v>
      </c>
      <c r="Q537" s="84">
        <v>6</v>
      </c>
      <c r="R537" s="84" t="str">
        <f t="shared" si="140"/>
        <v>MEDIO</v>
      </c>
      <c r="S537" s="84">
        <v>10</v>
      </c>
      <c r="T537" s="84">
        <f t="shared" si="145"/>
        <v>60</v>
      </c>
      <c r="U537" s="84" t="str">
        <f t="shared" si="141"/>
        <v>III</v>
      </c>
      <c r="V537" s="114" t="s">
        <v>950</v>
      </c>
      <c r="W537" s="84">
        <v>4</v>
      </c>
      <c r="X537" s="84" t="s">
        <v>607</v>
      </c>
      <c r="Y537" s="84" t="s">
        <v>14</v>
      </c>
      <c r="Z537" s="84" t="s">
        <v>548</v>
      </c>
      <c r="AA537" s="84" t="s">
        <v>548</v>
      </c>
      <c r="AB537" s="84" t="s">
        <v>548</v>
      </c>
      <c r="AC537" s="118" t="s">
        <v>623</v>
      </c>
      <c r="AD537" s="84" t="s">
        <v>624</v>
      </c>
    </row>
    <row r="538" spans="2:30" ht="409.5" x14ac:dyDescent="0.25">
      <c r="B538" s="83" t="s">
        <v>383</v>
      </c>
      <c r="C538" s="101" t="s">
        <v>495</v>
      </c>
      <c r="D538" s="101" t="s">
        <v>496</v>
      </c>
      <c r="E538" s="92" t="s">
        <v>497</v>
      </c>
      <c r="F538" s="92" t="s">
        <v>498</v>
      </c>
      <c r="G538" s="102" t="s">
        <v>323</v>
      </c>
      <c r="H538" s="103"/>
      <c r="I538" s="83" t="s">
        <v>349</v>
      </c>
      <c r="J538" s="84" t="s">
        <v>343</v>
      </c>
      <c r="K538" s="153" t="s">
        <v>989</v>
      </c>
      <c r="L538" s="117" t="s">
        <v>637</v>
      </c>
      <c r="M538" s="117" t="s">
        <v>626</v>
      </c>
      <c r="N538" s="117" t="s">
        <v>627</v>
      </c>
      <c r="O538" s="84">
        <v>2</v>
      </c>
      <c r="P538" s="84">
        <v>3</v>
      </c>
      <c r="Q538" s="84">
        <f t="shared" ref="Q538:Q553" si="148">O538*P538</f>
        <v>6</v>
      </c>
      <c r="R538" s="84" t="str">
        <f t="shared" si="140"/>
        <v>MEDIO</v>
      </c>
      <c r="S538" s="84">
        <v>10</v>
      </c>
      <c r="T538" s="84">
        <f t="shared" si="145"/>
        <v>60</v>
      </c>
      <c r="U538" s="84" t="str">
        <f t="shared" si="141"/>
        <v>III</v>
      </c>
      <c r="V538" s="114" t="s">
        <v>950</v>
      </c>
      <c r="W538" s="84">
        <v>4</v>
      </c>
      <c r="X538" s="84" t="s">
        <v>628</v>
      </c>
      <c r="Y538" s="84" t="s">
        <v>14</v>
      </c>
      <c r="Z538" s="84" t="s">
        <v>548</v>
      </c>
      <c r="AA538" s="84" t="s">
        <v>548</v>
      </c>
      <c r="AB538" s="84" t="s">
        <v>548</v>
      </c>
      <c r="AC538" s="118" t="s">
        <v>629</v>
      </c>
      <c r="AD538" s="84" t="s">
        <v>630</v>
      </c>
    </row>
    <row r="539" spans="2:30" ht="409.5" x14ac:dyDescent="0.25">
      <c r="B539" s="83" t="s">
        <v>383</v>
      </c>
      <c r="C539" s="101" t="s">
        <v>495</v>
      </c>
      <c r="D539" s="101" t="s">
        <v>496</v>
      </c>
      <c r="E539" s="92" t="s">
        <v>497</v>
      </c>
      <c r="F539" s="92" t="s">
        <v>498</v>
      </c>
      <c r="G539" s="102" t="s">
        <v>323</v>
      </c>
      <c r="H539" s="103"/>
      <c r="I539" s="83" t="s">
        <v>363</v>
      </c>
      <c r="J539" s="84" t="s">
        <v>343</v>
      </c>
      <c r="K539" s="155" t="s">
        <v>966</v>
      </c>
      <c r="L539" s="117" t="s">
        <v>631</v>
      </c>
      <c r="M539" s="117" t="s">
        <v>632</v>
      </c>
      <c r="N539" s="117" t="s">
        <v>633</v>
      </c>
      <c r="O539" s="84">
        <v>2</v>
      </c>
      <c r="P539" s="84">
        <v>2</v>
      </c>
      <c r="Q539" s="84">
        <f t="shared" si="148"/>
        <v>4</v>
      </c>
      <c r="R539" s="84" t="str">
        <f t="shared" si="140"/>
        <v>BAJO</v>
      </c>
      <c r="S539" s="84">
        <v>100</v>
      </c>
      <c r="T539" s="84">
        <f t="shared" si="145"/>
        <v>400</v>
      </c>
      <c r="U539" s="84" t="str">
        <f t="shared" si="141"/>
        <v>II</v>
      </c>
      <c r="V539" s="84" t="str">
        <f t="shared" si="146"/>
        <v>Aceptable con control especifico</v>
      </c>
      <c r="W539" s="84">
        <v>4</v>
      </c>
      <c r="X539" s="84" t="s">
        <v>634</v>
      </c>
      <c r="Y539" s="84" t="s">
        <v>14</v>
      </c>
      <c r="Z539" s="84" t="s">
        <v>548</v>
      </c>
      <c r="AA539" s="84" t="s">
        <v>548</v>
      </c>
      <c r="AB539" s="84" t="s">
        <v>548</v>
      </c>
      <c r="AC539" s="122" t="s">
        <v>690</v>
      </c>
      <c r="AD539" s="84" t="s">
        <v>666</v>
      </c>
    </row>
    <row r="540" spans="2:30" ht="409.5" x14ac:dyDescent="0.25">
      <c r="B540" s="83" t="s">
        <v>383</v>
      </c>
      <c r="C540" s="101" t="s">
        <v>495</v>
      </c>
      <c r="D540" s="101" t="s">
        <v>496</v>
      </c>
      <c r="E540" s="92" t="s">
        <v>497</v>
      </c>
      <c r="F540" s="92" t="s">
        <v>498</v>
      </c>
      <c r="G540" s="102" t="s">
        <v>323</v>
      </c>
      <c r="H540" s="103"/>
      <c r="I540" s="83" t="s">
        <v>364</v>
      </c>
      <c r="J540" s="84" t="s">
        <v>343</v>
      </c>
      <c r="K540" s="153" t="s">
        <v>981</v>
      </c>
      <c r="L540" s="117" t="s">
        <v>670</v>
      </c>
      <c r="M540" s="117" t="s">
        <v>638</v>
      </c>
      <c r="N540" s="117" t="s">
        <v>639</v>
      </c>
      <c r="O540" s="84">
        <v>2</v>
      </c>
      <c r="P540" s="84">
        <v>3</v>
      </c>
      <c r="Q540" s="84">
        <f t="shared" si="148"/>
        <v>6</v>
      </c>
      <c r="R540" s="84" t="str">
        <f t="shared" si="140"/>
        <v>MEDIO</v>
      </c>
      <c r="S540" s="84">
        <v>10</v>
      </c>
      <c r="T540" s="84">
        <f t="shared" si="145"/>
        <v>60</v>
      </c>
      <c r="U540" s="84" t="str">
        <f t="shared" si="141"/>
        <v>III</v>
      </c>
      <c r="V540" s="114" t="s">
        <v>950</v>
      </c>
      <c r="W540" s="84">
        <v>4</v>
      </c>
      <c r="X540" s="84" t="s">
        <v>634</v>
      </c>
      <c r="Y540" s="84" t="s">
        <v>14</v>
      </c>
      <c r="Z540" s="84" t="s">
        <v>548</v>
      </c>
      <c r="AA540" s="84" t="s">
        <v>548</v>
      </c>
      <c r="AB540" s="84" t="s">
        <v>548</v>
      </c>
      <c r="AC540" s="118" t="s">
        <v>640</v>
      </c>
      <c r="AD540" s="84" t="s">
        <v>641</v>
      </c>
    </row>
    <row r="541" spans="2:30" ht="409.5" x14ac:dyDescent="0.25">
      <c r="B541" s="81" t="s">
        <v>383</v>
      </c>
      <c r="C541" s="88" t="s">
        <v>495</v>
      </c>
      <c r="D541" s="88" t="s">
        <v>496</v>
      </c>
      <c r="E541" s="89" t="s">
        <v>497</v>
      </c>
      <c r="F541" s="89" t="s">
        <v>498</v>
      </c>
      <c r="G541" s="98" t="s">
        <v>323</v>
      </c>
      <c r="H541" s="99"/>
      <c r="I541" s="81" t="s">
        <v>352</v>
      </c>
      <c r="J541" s="80" t="s">
        <v>353</v>
      </c>
      <c r="K541" s="156" t="s">
        <v>979</v>
      </c>
      <c r="L541" s="111" t="s">
        <v>642</v>
      </c>
      <c r="M541" s="111" t="s">
        <v>643</v>
      </c>
      <c r="N541" s="111" t="s">
        <v>644</v>
      </c>
      <c r="O541" s="80">
        <v>2</v>
      </c>
      <c r="P541" s="80">
        <v>3</v>
      </c>
      <c r="Q541" s="80">
        <f t="shared" si="148"/>
        <v>6</v>
      </c>
      <c r="R541" s="80" t="str">
        <f t="shared" si="140"/>
        <v>MEDIO</v>
      </c>
      <c r="S541" s="80">
        <v>10</v>
      </c>
      <c r="T541" s="80">
        <f t="shared" si="145"/>
        <v>60</v>
      </c>
      <c r="U541" s="80" t="str">
        <f t="shared" si="141"/>
        <v>III</v>
      </c>
      <c r="V541" s="114" t="s">
        <v>950</v>
      </c>
      <c r="W541" s="80">
        <v>4</v>
      </c>
      <c r="X541" s="80" t="s">
        <v>645</v>
      </c>
      <c r="Y541" s="80" t="s">
        <v>14</v>
      </c>
      <c r="Z541" s="80" t="s">
        <v>548</v>
      </c>
      <c r="AA541" s="80" t="s">
        <v>548</v>
      </c>
      <c r="AB541" s="80" t="s">
        <v>548</v>
      </c>
      <c r="AC541" s="123" t="s">
        <v>646</v>
      </c>
      <c r="AD541" s="111" t="s">
        <v>647</v>
      </c>
    </row>
    <row r="542" spans="2:30" ht="409.5" x14ac:dyDescent="0.25">
      <c r="B542" s="81" t="s">
        <v>383</v>
      </c>
      <c r="C542" s="88" t="s">
        <v>495</v>
      </c>
      <c r="D542" s="88" t="s">
        <v>496</v>
      </c>
      <c r="E542" s="89" t="s">
        <v>497</v>
      </c>
      <c r="F542" s="89" t="s">
        <v>498</v>
      </c>
      <c r="G542" s="98" t="s">
        <v>323</v>
      </c>
      <c r="H542" s="99"/>
      <c r="I542" s="81" t="s">
        <v>354</v>
      </c>
      <c r="J542" s="80" t="s">
        <v>353</v>
      </c>
      <c r="K542" s="153" t="s">
        <v>987</v>
      </c>
      <c r="L542" s="111" t="s">
        <v>648</v>
      </c>
      <c r="M542" s="111" t="s">
        <v>643</v>
      </c>
      <c r="N542" s="111" t="s">
        <v>644</v>
      </c>
      <c r="O542" s="80">
        <v>2</v>
      </c>
      <c r="P542" s="80">
        <v>1</v>
      </c>
      <c r="Q542" s="80">
        <f>O542*P542</f>
        <v>2</v>
      </c>
      <c r="R542" s="80" t="str">
        <f t="shared" si="140"/>
        <v>BAJO</v>
      </c>
      <c r="S542" s="80">
        <v>25</v>
      </c>
      <c r="T542" s="80">
        <f t="shared" si="145"/>
        <v>50</v>
      </c>
      <c r="U542" s="80" t="str">
        <f t="shared" si="141"/>
        <v>III</v>
      </c>
      <c r="V542" s="114" t="s">
        <v>950</v>
      </c>
      <c r="W542" s="80">
        <v>4</v>
      </c>
      <c r="X542" s="80" t="s">
        <v>645</v>
      </c>
      <c r="Y542" s="80" t="s">
        <v>14</v>
      </c>
      <c r="Z542" s="80" t="s">
        <v>548</v>
      </c>
      <c r="AA542" s="80" t="s">
        <v>548</v>
      </c>
      <c r="AB542" s="80" t="s">
        <v>548</v>
      </c>
      <c r="AC542" s="123" t="s">
        <v>649</v>
      </c>
      <c r="AD542" s="111" t="s">
        <v>647</v>
      </c>
    </row>
    <row r="543" spans="2:30" ht="409.5" x14ac:dyDescent="0.25">
      <c r="B543" s="81" t="s">
        <v>383</v>
      </c>
      <c r="C543" s="88" t="s">
        <v>495</v>
      </c>
      <c r="D543" s="88" t="s">
        <v>496</v>
      </c>
      <c r="E543" s="89" t="s">
        <v>497</v>
      </c>
      <c r="F543" s="89" t="s">
        <v>498</v>
      </c>
      <c r="G543" s="98" t="s">
        <v>323</v>
      </c>
      <c r="H543" s="99"/>
      <c r="I543" s="81" t="s">
        <v>355</v>
      </c>
      <c r="J543" s="80" t="s">
        <v>353</v>
      </c>
      <c r="K543" s="154" t="s">
        <v>991</v>
      </c>
      <c r="L543" s="111" t="s">
        <v>650</v>
      </c>
      <c r="M543" s="111" t="s">
        <v>643</v>
      </c>
      <c r="N543" s="111" t="s">
        <v>644</v>
      </c>
      <c r="O543" s="80">
        <v>2</v>
      </c>
      <c r="P543" s="80">
        <v>1</v>
      </c>
      <c r="Q543" s="80">
        <f>O543*P543</f>
        <v>2</v>
      </c>
      <c r="R543" s="80" t="str">
        <f t="shared" si="140"/>
        <v>BAJO</v>
      </c>
      <c r="S543" s="80">
        <v>25</v>
      </c>
      <c r="T543" s="80">
        <f t="shared" si="145"/>
        <v>50</v>
      </c>
      <c r="U543" s="80" t="str">
        <f t="shared" si="141"/>
        <v>III</v>
      </c>
      <c r="V543" s="114" t="s">
        <v>950</v>
      </c>
      <c r="W543" s="80">
        <v>4</v>
      </c>
      <c r="X543" s="80" t="s">
        <v>645</v>
      </c>
      <c r="Y543" s="80" t="s">
        <v>14</v>
      </c>
      <c r="Z543" s="80" t="s">
        <v>548</v>
      </c>
      <c r="AA543" s="80" t="s">
        <v>548</v>
      </c>
      <c r="AB543" s="80" t="s">
        <v>548</v>
      </c>
      <c r="AC543" s="124" t="s">
        <v>651</v>
      </c>
      <c r="AD543" s="111" t="s">
        <v>647</v>
      </c>
    </row>
    <row r="544" spans="2:30" ht="409.5" x14ac:dyDescent="0.25">
      <c r="B544" s="81" t="s">
        <v>383</v>
      </c>
      <c r="C544" s="88" t="s">
        <v>495</v>
      </c>
      <c r="D544" s="88" t="s">
        <v>496</v>
      </c>
      <c r="E544" s="89" t="s">
        <v>497</v>
      </c>
      <c r="F544" s="89" t="s">
        <v>498</v>
      </c>
      <c r="G544" s="98" t="s">
        <v>323</v>
      </c>
      <c r="H544" s="99"/>
      <c r="I544" s="81" t="s">
        <v>356</v>
      </c>
      <c r="J544" s="80" t="s">
        <v>353</v>
      </c>
      <c r="K544" s="154" t="s">
        <v>976</v>
      </c>
      <c r="L544" s="111" t="s">
        <v>652</v>
      </c>
      <c r="M544" s="111" t="s">
        <v>643</v>
      </c>
      <c r="N544" s="111" t="s">
        <v>644</v>
      </c>
      <c r="O544" s="80">
        <v>1</v>
      </c>
      <c r="P544" s="80">
        <v>1</v>
      </c>
      <c r="Q544" s="80">
        <f t="shared" si="148"/>
        <v>1</v>
      </c>
      <c r="R544" s="80" t="str">
        <f t="shared" si="140"/>
        <v>BAJO</v>
      </c>
      <c r="S544" s="80">
        <v>10</v>
      </c>
      <c r="T544" s="80">
        <f t="shared" si="145"/>
        <v>10</v>
      </c>
      <c r="U544" s="80" t="str">
        <f t="shared" si="141"/>
        <v>IV</v>
      </c>
      <c r="V544" s="110" t="str">
        <f t="shared" si="146"/>
        <v>Aceptable</v>
      </c>
      <c r="W544" s="80">
        <v>4</v>
      </c>
      <c r="X544" s="80" t="s">
        <v>645</v>
      </c>
      <c r="Y544" s="80" t="s">
        <v>14</v>
      </c>
      <c r="Z544" s="80" t="s">
        <v>548</v>
      </c>
      <c r="AA544" s="80" t="s">
        <v>548</v>
      </c>
      <c r="AB544" s="80" t="s">
        <v>548</v>
      </c>
      <c r="AC544" s="124" t="s">
        <v>653</v>
      </c>
      <c r="AD544" s="111" t="s">
        <v>647</v>
      </c>
    </row>
    <row r="545" spans="2:30" ht="409.5" x14ac:dyDescent="0.25">
      <c r="B545" s="81" t="s">
        <v>383</v>
      </c>
      <c r="C545" s="97" t="s">
        <v>495</v>
      </c>
      <c r="D545" s="97" t="s">
        <v>500</v>
      </c>
      <c r="E545" s="80" t="s">
        <v>501</v>
      </c>
      <c r="F545" s="80" t="s">
        <v>502</v>
      </c>
      <c r="G545" s="98" t="s">
        <v>323</v>
      </c>
      <c r="H545" s="99"/>
      <c r="I545" s="88" t="s">
        <v>324</v>
      </c>
      <c r="J545" s="89" t="s">
        <v>325</v>
      </c>
      <c r="K545" s="117" t="s">
        <v>963</v>
      </c>
      <c r="L545" s="86" t="s">
        <v>548</v>
      </c>
      <c r="M545" s="86" t="s">
        <v>549</v>
      </c>
      <c r="N545" s="86" t="s">
        <v>667</v>
      </c>
      <c r="O545" s="80">
        <v>2</v>
      </c>
      <c r="P545" s="80">
        <v>3</v>
      </c>
      <c r="Q545" s="80">
        <f t="shared" si="148"/>
        <v>6</v>
      </c>
      <c r="R545" s="80" t="str">
        <f t="shared" si="140"/>
        <v>MEDIO</v>
      </c>
      <c r="S545" s="80">
        <v>10</v>
      </c>
      <c r="T545" s="80">
        <f t="shared" si="145"/>
        <v>60</v>
      </c>
      <c r="U545" s="80" t="str">
        <f t="shared" si="141"/>
        <v>III</v>
      </c>
      <c r="V545" s="114" t="s">
        <v>950</v>
      </c>
      <c r="W545" s="80">
        <v>728</v>
      </c>
      <c r="X545" s="111" t="s">
        <v>655</v>
      </c>
      <c r="Y545" s="80" t="s">
        <v>14</v>
      </c>
      <c r="Z545" s="80" t="s">
        <v>548</v>
      </c>
      <c r="AA545" s="80" t="s">
        <v>548</v>
      </c>
      <c r="AB545" s="80" t="s">
        <v>548</v>
      </c>
      <c r="AC545" s="115" t="s">
        <v>746</v>
      </c>
      <c r="AD545" s="80" t="s">
        <v>553</v>
      </c>
    </row>
    <row r="546" spans="2:30" ht="409.5" x14ac:dyDescent="0.25">
      <c r="B546" s="81" t="s">
        <v>383</v>
      </c>
      <c r="C546" s="97" t="s">
        <v>495</v>
      </c>
      <c r="D546" s="97" t="s">
        <v>500</v>
      </c>
      <c r="E546" s="80" t="s">
        <v>501</v>
      </c>
      <c r="F546" s="80" t="s">
        <v>502</v>
      </c>
      <c r="G546" s="98" t="s">
        <v>323</v>
      </c>
      <c r="H546" s="99"/>
      <c r="I546" s="81" t="s">
        <v>361</v>
      </c>
      <c r="J546" s="80" t="s">
        <v>328</v>
      </c>
      <c r="K546" s="153" t="s">
        <v>984</v>
      </c>
      <c r="L546" s="79" t="s">
        <v>548</v>
      </c>
      <c r="M546" s="79" t="s">
        <v>548</v>
      </c>
      <c r="N546" s="111" t="s">
        <v>747</v>
      </c>
      <c r="O546" s="80">
        <v>1</v>
      </c>
      <c r="P546" s="80">
        <v>2</v>
      </c>
      <c r="Q546" s="80">
        <f t="shared" si="148"/>
        <v>2</v>
      </c>
      <c r="R546" s="80" t="str">
        <f t="shared" si="140"/>
        <v>BAJO</v>
      </c>
      <c r="S546" s="80">
        <v>10</v>
      </c>
      <c r="T546" s="80">
        <f t="shared" si="145"/>
        <v>20</v>
      </c>
      <c r="U546" s="80" t="str">
        <f t="shared" si="141"/>
        <v>IV</v>
      </c>
      <c r="V546" s="110" t="str">
        <f t="shared" si="146"/>
        <v>Aceptable</v>
      </c>
      <c r="W546" s="80">
        <v>728</v>
      </c>
      <c r="X546" s="111" t="s">
        <v>657</v>
      </c>
      <c r="Y546" s="80" t="s">
        <v>14</v>
      </c>
      <c r="Z546" s="80" t="s">
        <v>548</v>
      </c>
      <c r="AA546" s="80" t="s">
        <v>548</v>
      </c>
      <c r="AB546" s="80" t="s">
        <v>548</v>
      </c>
      <c r="AC546" s="112" t="s">
        <v>556</v>
      </c>
      <c r="AD546" s="80" t="s">
        <v>658</v>
      </c>
    </row>
    <row r="547" spans="2:30" ht="331.5" x14ac:dyDescent="0.25">
      <c r="B547" s="81" t="s">
        <v>383</v>
      </c>
      <c r="C547" s="97" t="s">
        <v>495</v>
      </c>
      <c r="D547" s="97" t="s">
        <v>500</v>
      </c>
      <c r="E547" s="80" t="s">
        <v>501</v>
      </c>
      <c r="F547" s="80" t="s">
        <v>502</v>
      </c>
      <c r="G547" s="98" t="s">
        <v>323</v>
      </c>
      <c r="H547" s="99"/>
      <c r="I547" s="81" t="s">
        <v>330</v>
      </c>
      <c r="J547" s="80" t="s">
        <v>328</v>
      </c>
      <c r="K547" s="80" t="s">
        <v>561</v>
      </c>
      <c r="L547" s="111" t="s">
        <v>558</v>
      </c>
      <c r="M547" s="111" t="s">
        <v>659</v>
      </c>
      <c r="N547" s="111" t="s">
        <v>560</v>
      </c>
      <c r="O547" s="80">
        <v>1</v>
      </c>
      <c r="P547" s="80">
        <v>1</v>
      </c>
      <c r="Q547" s="80">
        <f t="shared" si="148"/>
        <v>1</v>
      </c>
      <c r="R547" s="80" t="str">
        <f t="shared" si="140"/>
        <v>BAJO</v>
      </c>
      <c r="S547" s="80">
        <v>10</v>
      </c>
      <c r="T547" s="80">
        <f t="shared" si="145"/>
        <v>10</v>
      </c>
      <c r="U547" s="80" t="str">
        <f t="shared" si="141"/>
        <v>IV</v>
      </c>
      <c r="V547" s="110" t="str">
        <f t="shared" si="146"/>
        <v>Aceptable</v>
      </c>
      <c r="W547" s="80">
        <v>728</v>
      </c>
      <c r="X547" s="80" t="s">
        <v>974</v>
      </c>
      <c r="Y547" s="80" t="s">
        <v>14</v>
      </c>
      <c r="Z547" s="80" t="s">
        <v>548</v>
      </c>
      <c r="AA547" s="80" t="s">
        <v>548</v>
      </c>
      <c r="AB547" s="80" t="s">
        <v>548</v>
      </c>
      <c r="AC547" s="113" t="s">
        <v>562</v>
      </c>
      <c r="AD547" s="80" t="s">
        <v>557</v>
      </c>
    </row>
    <row r="548" spans="2:30" ht="395.25" x14ac:dyDescent="0.25">
      <c r="B548" s="81" t="s">
        <v>383</v>
      </c>
      <c r="C548" s="97" t="s">
        <v>495</v>
      </c>
      <c r="D548" s="97" t="s">
        <v>500</v>
      </c>
      <c r="E548" s="80" t="s">
        <v>501</v>
      </c>
      <c r="F548" s="80" t="s">
        <v>502</v>
      </c>
      <c r="G548" s="98" t="s">
        <v>323</v>
      </c>
      <c r="H548" s="99"/>
      <c r="I548" s="81" t="s">
        <v>332</v>
      </c>
      <c r="J548" s="80" t="s">
        <v>328</v>
      </c>
      <c r="K548" s="153" t="s">
        <v>985</v>
      </c>
      <c r="L548" s="111" t="s">
        <v>548</v>
      </c>
      <c r="M548" s="111" t="s">
        <v>692</v>
      </c>
      <c r="N548" s="111" t="s">
        <v>686</v>
      </c>
      <c r="O548" s="80">
        <v>2</v>
      </c>
      <c r="P548" s="80">
        <v>3</v>
      </c>
      <c r="Q548" s="80">
        <f t="shared" si="148"/>
        <v>6</v>
      </c>
      <c r="R548" s="80" t="str">
        <f t="shared" si="140"/>
        <v>MEDIO</v>
      </c>
      <c r="S548" s="80">
        <v>10</v>
      </c>
      <c r="T548" s="80">
        <f t="shared" si="145"/>
        <v>60</v>
      </c>
      <c r="U548" s="80" t="str">
        <f t="shared" si="141"/>
        <v>III</v>
      </c>
      <c r="V548" s="114" t="s">
        <v>950</v>
      </c>
      <c r="W548" s="80">
        <v>728</v>
      </c>
      <c r="X548" s="80" t="s">
        <v>566</v>
      </c>
      <c r="Y548" s="80" t="s">
        <v>14</v>
      </c>
      <c r="Z548" s="80" t="s">
        <v>548</v>
      </c>
      <c r="AA548" s="80" t="s">
        <v>548</v>
      </c>
      <c r="AB548" s="80" t="s">
        <v>548</v>
      </c>
      <c r="AC548" s="115" t="s">
        <v>696</v>
      </c>
      <c r="AD548" s="80" t="s">
        <v>557</v>
      </c>
    </row>
    <row r="549" spans="2:30" ht="409.5" x14ac:dyDescent="0.25">
      <c r="B549" s="81" t="s">
        <v>383</v>
      </c>
      <c r="C549" s="97" t="s">
        <v>495</v>
      </c>
      <c r="D549" s="97" t="s">
        <v>500</v>
      </c>
      <c r="E549" s="80" t="s">
        <v>501</v>
      </c>
      <c r="F549" s="80" t="s">
        <v>502</v>
      </c>
      <c r="G549" s="98" t="s">
        <v>323</v>
      </c>
      <c r="H549" s="99"/>
      <c r="I549" s="81" t="s">
        <v>333</v>
      </c>
      <c r="J549" s="80" t="s">
        <v>328</v>
      </c>
      <c r="K549" s="117" t="s">
        <v>982</v>
      </c>
      <c r="L549" s="111" t="s">
        <v>568</v>
      </c>
      <c r="M549" s="111" t="s">
        <v>569</v>
      </c>
      <c r="N549" s="111" t="s">
        <v>570</v>
      </c>
      <c r="O549" s="80">
        <v>2</v>
      </c>
      <c r="P549" s="80">
        <v>3</v>
      </c>
      <c r="Q549" s="80">
        <f t="shared" si="148"/>
        <v>6</v>
      </c>
      <c r="R549" s="80" t="str">
        <f t="shared" si="140"/>
        <v>MEDIO</v>
      </c>
      <c r="S549" s="80">
        <v>10</v>
      </c>
      <c r="T549" s="80">
        <f t="shared" si="145"/>
        <v>60</v>
      </c>
      <c r="U549" s="80" t="str">
        <f t="shared" si="141"/>
        <v>III</v>
      </c>
      <c r="V549" s="114" t="s">
        <v>950</v>
      </c>
      <c r="W549" s="80">
        <v>728</v>
      </c>
      <c r="X549" s="80" t="s">
        <v>983</v>
      </c>
      <c r="Y549" s="80" t="s">
        <v>14</v>
      </c>
      <c r="Z549" s="80" t="s">
        <v>548</v>
      </c>
      <c r="AA549" s="80" t="s">
        <v>548</v>
      </c>
      <c r="AB549" s="80" t="s">
        <v>548</v>
      </c>
      <c r="AC549" s="115" t="s">
        <v>571</v>
      </c>
      <c r="AD549" s="80" t="s">
        <v>557</v>
      </c>
    </row>
    <row r="550" spans="2:30" ht="409.5" x14ac:dyDescent="0.25">
      <c r="B550" s="83" t="s">
        <v>383</v>
      </c>
      <c r="C550" s="100" t="s">
        <v>495</v>
      </c>
      <c r="D550" s="100" t="s">
        <v>500</v>
      </c>
      <c r="E550" s="84" t="s">
        <v>501</v>
      </c>
      <c r="F550" s="84" t="s">
        <v>502</v>
      </c>
      <c r="G550" s="102" t="s">
        <v>323</v>
      </c>
      <c r="H550" s="103"/>
      <c r="I550" s="83" t="s">
        <v>339</v>
      </c>
      <c r="J550" s="84" t="s">
        <v>340</v>
      </c>
      <c r="K550" s="153" t="s">
        <v>964</v>
      </c>
      <c r="L550" s="117" t="s">
        <v>678</v>
      </c>
      <c r="M550" s="117" t="s">
        <v>725</v>
      </c>
      <c r="N550" s="117" t="s">
        <v>749</v>
      </c>
      <c r="O550" s="84">
        <v>2</v>
      </c>
      <c r="P550" s="84">
        <v>2</v>
      </c>
      <c r="Q550" s="84">
        <f t="shared" si="148"/>
        <v>4</v>
      </c>
      <c r="R550" s="84" t="str">
        <f t="shared" si="140"/>
        <v>BAJO</v>
      </c>
      <c r="S550" s="84">
        <v>10</v>
      </c>
      <c r="T550" s="84">
        <f t="shared" si="145"/>
        <v>40</v>
      </c>
      <c r="U550" s="84" t="str">
        <f t="shared" si="141"/>
        <v>III</v>
      </c>
      <c r="V550" s="114" t="s">
        <v>950</v>
      </c>
      <c r="W550" s="84">
        <v>728</v>
      </c>
      <c r="X550" s="84" t="s">
        <v>582</v>
      </c>
      <c r="Y550" s="84" t="s">
        <v>14</v>
      </c>
      <c r="Z550" s="84" t="s">
        <v>548</v>
      </c>
      <c r="AA550" s="84" t="s">
        <v>548</v>
      </c>
      <c r="AB550" s="84" t="s">
        <v>583</v>
      </c>
      <c r="AC550" s="118" t="s">
        <v>750</v>
      </c>
      <c r="AD550" s="84" t="s">
        <v>577</v>
      </c>
    </row>
    <row r="551" spans="2:30" ht="409.5" x14ac:dyDescent="0.25">
      <c r="B551" s="83" t="s">
        <v>383</v>
      </c>
      <c r="C551" s="100" t="s">
        <v>495</v>
      </c>
      <c r="D551" s="100" t="s">
        <v>500</v>
      </c>
      <c r="E551" s="84" t="s">
        <v>501</v>
      </c>
      <c r="F551" s="84" t="s">
        <v>502</v>
      </c>
      <c r="G551" s="102" t="s">
        <v>323</v>
      </c>
      <c r="H551" s="103"/>
      <c r="I551" s="83" t="s">
        <v>389</v>
      </c>
      <c r="J551" s="84" t="s">
        <v>340</v>
      </c>
      <c r="K551" s="117" t="s">
        <v>965</v>
      </c>
      <c r="L551" s="117" t="s">
        <v>579</v>
      </c>
      <c r="M551" s="117" t="s">
        <v>661</v>
      </c>
      <c r="N551" s="117" t="s">
        <v>662</v>
      </c>
      <c r="O551" s="84">
        <v>2</v>
      </c>
      <c r="P551" s="84">
        <v>3</v>
      </c>
      <c r="Q551" s="84">
        <f t="shared" si="148"/>
        <v>6</v>
      </c>
      <c r="R551" s="84" t="str">
        <f t="shared" si="140"/>
        <v>MEDIO</v>
      </c>
      <c r="S551" s="84">
        <v>10</v>
      </c>
      <c r="T551" s="84">
        <f t="shared" si="145"/>
        <v>60</v>
      </c>
      <c r="U551" s="84" t="str">
        <f t="shared" si="141"/>
        <v>III</v>
      </c>
      <c r="V551" s="114" t="s">
        <v>950</v>
      </c>
      <c r="W551" s="84">
        <v>728</v>
      </c>
      <c r="X551" s="84" t="s">
        <v>588</v>
      </c>
      <c r="Y551" s="84" t="s">
        <v>14</v>
      </c>
      <c r="Z551" s="84" t="s">
        <v>548</v>
      </c>
      <c r="AA551" s="84" t="s">
        <v>548</v>
      </c>
      <c r="AB551" s="84" t="s">
        <v>583</v>
      </c>
      <c r="AC551" s="118" t="s">
        <v>589</v>
      </c>
      <c r="AD551" s="84" t="s">
        <v>577</v>
      </c>
    </row>
    <row r="552" spans="2:30" ht="409.5" x14ac:dyDescent="0.25">
      <c r="B552" s="83" t="s">
        <v>383</v>
      </c>
      <c r="C552" s="100" t="s">
        <v>495</v>
      </c>
      <c r="D552" s="100" t="s">
        <v>500</v>
      </c>
      <c r="E552" s="84" t="s">
        <v>501</v>
      </c>
      <c r="F552" s="84" t="s">
        <v>502</v>
      </c>
      <c r="G552" s="102" t="s">
        <v>323</v>
      </c>
      <c r="H552" s="103"/>
      <c r="I552" s="83" t="s">
        <v>342</v>
      </c>
      <c r="J552" s="84" t="s">
        <v>343</v>
      </c>
      <c r="K552" s="153" t="s">
        <v>977</v>
      </c>
      <c r="L552" s="117" t="s">
        <v>548</v>
      </c>
      <c r="M552" s="117" t="s">
        <v>590</v>
      </c>
      <c r="N552" s="117" t="s">
        <v>591</v>
      </c>
      <c r="O552" s="84">
        <v>2</v>
      </c>
      <c r="P552" s="84">
        <v>3</v>
      </c>
      <c r="Q552" s="84">
        <f t="shared" si="148"/>
        <v>6</v>
      </c>
      <c r="R552" s="84" t="str">
        <f t="shared" si="140"/>
        <v>MEDIO</v>
      </c>
      <c r="S552" s="84">
        <v>10</v>
      </c>
      <c r="T552" s="84">
        <f t="shared" si="145"/>
        <v>60</v>
      </c>
      <c r="U552" s="84" t="str">
        <f t="shared" si="141"/>
        <v>III</v>
      </c>
      <c r="V552" s="114" t="s">
        <v>950</v>
      </c>
      <c r="W552" s="84">
        <v>728</v>
      </c>
      <c r="X552" s="84" t="s">
        <v>978</v>
      </c>
      <c r="Y552" s="84" t="s">
        <v>14</v>
      </c>
      <c r="Z552" s="84" t="s">
        <v>592</v>
      </c>
      <c r="AA552" s="84" t="s">
        <v>593</v>
      </c>
      <c r="AB552" s="84" t="s">
        <v>548</v>
      </c>
      <c r="AC552" s="118" t="s">
        <v>663</v>
      </c>
      <c r="AD552" s="84" t="s">
        <v>595</v>
      </c>
    </row>
    <row r="553" spans="2:30" ht="409.5" x14ac:dyDescent="0.25">
      <c r="B553" s="83" t="s">
        <v>383</v>
      </c>
      <c r="C553" s="100" t="s">
        <v>495</v>
      </c>
      <c r="D553" s="100" t="s">
        <v>500</v>
      </c>
      <c r="E553" s="84" t="s">
        <v>501</v>
      </c>
      <c r="F553" s="84" t="s">
        <v>502</v>
      </c>
      <c r="G553" s="102" t="s">
        <v>323</v>
      </c>
      <c r="H553" s="103"/>
      <c r="I553" s="83" t="s">
        <v>344</v>
      </c>
      <c r="J553" s="84" t="s">
        <v>343</v>
      </c>
      <c r="K553" s="154" t="s">
        <v>969</v>
      </c>
      <c r="L553" s="121" t="s">
        <v>716</v>
      </c>
      <c r="M553" s="121" t="s">
        <v>597</v>
      </c>
      <c r="N553" s="121" t="s">
        <v>717</v>
      </c>
      <c r="O553" s="84">
        <v>1</v>
      </c>
      <c r="P553" s="84">
        <v>2</v>
      </c>
      <c r="Q553" s="84">
        <f t="shared" si="148"/>
        <v>2</v>
      </c>
      <c r="R553" s="84" t="str">
        <f t="shared" si="140"/>
        <v>BAJO</v>
      </c>
      <c r="S553" s="84">
        <v>10</v>
      </c>
      <c r="T553" s="84">
        <f t="shared" si="145"/>
        <v>20</v>
      </c>
      <c r="U553" s="84" t="str">
        <f t="shared" si="141"/>
        <v>IV</v>
      </c>
      <c r="V553" s="114" t="s">
        <v>950</v>
      </c>
      <c r="W553" s="84">
        <v>728</v>
      </c>
      <c r="X553" s="84" t="s">
        <v>599</v>
      </c>
      <c r="Y553" s="84" t="s">
        <v>14</v>
      </c>
      <c r="Z553" s="84" t="s">
        <v>600</v>
      </c>
      <c r="AA553" s="84" t="s">
        <v>601</v>
      </c>
      <c r="AB553" s="84" t="s">
        <v>602</v>
      </c>
      <c r="AC553" s="118" t="s">
        <v>694</v>
      </c>
      <c r="AD553" s="84" t="s">
        <v>604</v>
      </c>
    </row>
    <row r="554" spans="2:30" ht="409.5" x14ac:dyDescent="0.25">
      <c r="B554" s="83" t="s">
        <v>383</v>
      </c>
      <c r="C554" s="100" t="s">
        <v>495</v>
      </c>
      <c r="D554" s="100" t="s">
        <v>500</v>
      </c>
      <c r="E554" s="84" t="s">
        <v>501</v>
      </c>
      <c r="F554" s="84" t="s">
        <v>502</v>
      </c>
      <c r="G554" s="102" t="s">
        <v>323</v>
      </c>
      <c r="H554" s="103"/>
      <c r="I554" s="83" t="s">
        <v>345</v>
      </c>
      <c r="J554" s="84" t="s">
        <v>343</v>
      </c>
      <c r="K554" s="153" t="s">
        <v>972</v>
      </c>
      <c r="L554" s="82" t="s">
        <v>605</v>
      </c>
      <c r="M554" s="82" t="s">
        <v>606</v>
      </c>
      <c r="N554" s="82" t="s">
        <v>548</v>
      </c>
      <c r="O554" s="84">
        <v>1</v>
      </c>
      <c r="P554" s="84">
        <v>2</v>
      </c>
      <c r="Q554" s="84">
        <f>O554*P554</f>
        <v>2</v>
      </c>
      <c r="R554" s="84" t="str">
        <f t="shared" si="140"/>
        <v>BAJO</v>
      </c>
      <c r="S554" s="84">
        <v>10</v>
      </c>
      <c r="T554" s="84">
        <f t="shared" si="145"/>
        <v>20</v>
      </c>
      <c r="U554" s="84" t="str">
        <f t="shared" si="141"/>
        <v>IV</v>
      </c>
      <c r="V554" s="119" t="str">
        <f t="shared" ref="V554:V566" si="149">IF(U554="IV","Aceptable",IF(U554="III","Aceptable con control existente",IF(U554="II","Aceptable con control especifico", IF(U554="I","No Aceptable",FALSE))))</f>
        <v>Aceptable</v>
      </c>
      <c r="W554" s="84">
        <v>728</v>
      </c>
      <c r="X554" s="84" t="s">
        <v>607</v>
      </c>
      <c r="Y554" s="84" t="s">
        <v>14</v>
      </c>
      <c r="Z554" s="84" t="s">
        <v>548</v>
      </c>
      <c r="AA554" s="84" t="s">
        <v>548</v>
      </c>
      <c r="AB554" s="84" t="s">
        <v>608</v>
      </c>
      <c r="AC554" s="118" t="s">
        <v>609</v>
      </c>
      <c r="AD554" s="84" t="s">
        <v>577</v>
      </c>
    </row>
    <row r="555" spans="2:30" ht="409.5" x14ac:dyDescent="0.25">
      <c r="B555" s="83" t="s">
        <v>383</v>
      </c>
      <c r="C555" s="100" t="s">
        <v>495</v>
      </c>
      <c r="D555" s="100" t="s">
        <v>500</v>
      </c>
      <c r="E555" s="84" t="s">
        <v>501</v>
      </c>
      <c r="F555" s="84" t="s">
        <v>502</v>
      </c>
      <c r="G555" s="102" t="s">
        <v>323</v>
      </c>
      <c r="H555" s="103"/>
      <c r="I555" s="83" t="s">
        <v>346</v>
      </c>
      <c r="J555" s="84" t="s">
        <v>343</v>
      </c>
      <c r="K555" s="153" t="s">
        <v>972</v>
      </c>
      <c r="L555" s="117" t="s">
        <v>610</v>
      </c>
      <c r="M555" s="117" t="s">
        <v>664</v>
      </c>
      <c r="N555" s="117" t="s">
        <v>612</v>
      </c>
      <c r="O555" s="84">
        <v>2</v>
      </c>
      <c r="P555" s="84">
        <v>3</v>
      </c>
      <c r="Q555" s="84">
        <f t="shared" ref="Q555" si="150">O555*P555</f>
        <v>6</v>
      </c>
      <c r="R555" s="84" t="str">
        <f t="shared" si="140"/>
        <v>MEDIO</v>
      </c>
      <c r="S555" s="84">
        <v>10</v>
      </c>
      <c r="T555" s="84">
        <f t="shared" si="145"/>
        <v>60</v>
      </c>
      <c r="U555" s="84" t="str">
        <f t="shared" si="141"/>
        <v>III</v>
      </c>
      <c r="V555" s="114" t="s">
        <v>950</v>
      </c>
      <c r="W555" s="84">
        <v>728</v>
      </c>
      <c r="X555" s="84" t="s">
        <v>607</v>
      </c>
      <c r="Y555" s="84" t="s">
        <v>14</v>
      </c>
      <c r="Z555" s="84" t="s">
        <v>548</v>
      </c>
      <c r="AA555" s="84" t="s">
        <v>548</v>
      </c>
      <c r="AB555" s="84" t="s">
        <v>613</v>
      </c>
      <c r="AC555" s="118" t="s">
        <v>614</v>
      </c>
      <c r="AD555" s="84" t="s">
        <v>615</v>
      </c>
    </row>
    <row r="556" spans="2:30" ht="409.5" x14ac:dyDescent="0.25">
      <c r="B556" s="83" t="s">
        <v>383</v>
      </c>
      <c r="C556" s="100" t="s">
        <v>495</v>
      </c>
      <c r="D556" s="100" t="s">
        <v>500</v>
      </c>
      <c r="E556" s="84" t="s">
        <v>501</v>
      </c>
      <c r="F556" s="84" t="s">
        <v>502</v>
      </c>
      <c r="G556" s="102" t="s">
        <v>323</v>
      </c>
      <c r="H556" s="103"/>
      <c r="I556" s="83" t="s">
        <v>347</v>
      </c>
      <c r="J556" s="84" t="s">
        <v>343</v>
      </c>
      <c r="K556" s="153" t="s">
        <v>972</v>
      </c>
      <c r="L556" s="120" t="s">
        <v>616</v>
      </c>
      <c r="M556" s="121" t="s">
        <v>617</v>
      </c>
      <c r="N556" s="120" t="s">
        <v>548</v>
      </c>
      <c r="O556" s="84">
        <v>1</v>
      </c>
      <c r="P556" s="84">
        <v>2</v>
      </c>
      <c r="Q556" s="84">
        <f>O556*P556</f>
        <v>2</v>
      </c>
      <c r="R556" s="84" t="str">
        <f t="shared" si="140"/>
        <v>BAJO</v>
      </c>
      <c r="S556" s="84">
        <v>10</v>
      </c>
      <c r="T556" s="84">
        <f t="shared" si="145"/>
        <v>20</v>
      </c>
      <c r="U556" s="84" t="str">
        <f t="shared" si="141"/>
        <v>IV</v>
      </c>
      <c r="V556" s="119" t="str">
        <f t="shared" si="149"/>
        <v>Aceptable</v>
      </c>
      <c r="W556" s="84">
        <v>728</v>
      </c>
      <c r="X556" s="84" t="s">
        <v>607</v>
      </c>
      <c r="Y556" s="84" t="s">
        <v>14</v>
      </c>
      <c r="Z556" s="84" t="s">
        <v>548</v>
      </c>
      <c r="AA556" s="84" t="s">
        <v>548</v>
      </c>
      <c r="AB556" s="84" t="s">
        <v>548</v>
      </c>
      <c r="AC556" s="118" t="s">
        <v>618</v>
      </c>
      <c r="AD556" s="84" t="s">
        <v>619</v>
      </c>
    </row>
    <row r="557" spans="2:30" ht="409.5" x14ac:dyDescent="0.25">
      <c r="B557" s="83" t="s">
        <v>383</v>
      </c>
      <c r="C557" s="100" t="s">
        <v>495</v>
      </c>
      <c r="D557" s="100" t="s">
        <v>500</v>
      </c>
      <c r="E557" s="84" t="s">
        <v>501</v>
      </c>
      <c r="F557" s="84" t="s">
        <v>502</v>
      </c>
      <c r="G557" s="102" t="s">
        <v>323</v>
      </c>
      <c r="H557" s="103"/>
      <c r="I557" s="83" t="s">
        <v>348</v>
      </c>
      <c r="J557" s="84" t="s">
        <v>343</v>
      </c>
      <c r="K557" s="153" t="s">
        <v>972</v>
      </c>
      <c r="L557" s="117" t="s">
        <v>620</v>
      </c>
      <c r="M557" s="117" t="s">
        <v>621</v>
      </c>
      <c r="N557" s="117" t="s">
        <v>622</v>
      </c>
      <c r="O557" s="84">
        <v>1</v>
      </c>
      <c r="P557" s="84">
        <v>2</v>
      </c>
      <c r="Q557" s="84">
        <v>6</v>
      </c>
      <c r="R557" s="84" t="str">
        <f t="shared" si="140"/>
        <v>MEDIO</v>
      </c>
      <c r="S557" s="84">
        <v>10</v>
      </c>
      <c r="T557" s="84">
        <f t="shared" si="145"/>
        <v>60</v>
      </c>
      <c r="U557" s="84" t="str">
        <f t="shared" si="141"/>
        <v>III</v>
      </c>
      <c r="V557" s="114" t="s">
        <v>950</v>
      </c>
      <c r="W557" s="84">
        <v>728</v>
      </c>
      <c r="X557" s="84" t="s">
        <v>607</v>
      </c>
      <c r="Y557" s="84" t="s">
        <v>14</v>
      </c>
      <c r="Z557" s="84" t="s">
        <v>548</v>
      </c>
      <c r="AA557" s="84" t="s">
        <v>548</v>
      </c>
      <c r="AB557" s="84" t="s">
        <v>548</v>
      </c>
      <c r="AC557" s="118" t="s">
        <v>623</v>
      </c>
      <c r="AD557" s="84" t="s">
        <v>624</v>
      </c>
    </row>
    <row r="558" spans="2:30" ht="409.5" x14ac:dyDescent="0.25">
      <c r="B558" s="83" t="s">
        <v>383</v>
      </c>
      <c r="C558" s="100" t="s">
        <v>495</v>
      </c>
      <c r="D558" s="100" t="s">
        <v>500</v>
      </c>
      <c r="E558" s="84" t="s">
        <v>501</v>
      </c>
      <c r="F558" s="84" t="s">
        <v>502</v>
      </c>
      <c r="G558" s="102" t="s">
        <v>323</v>
      </c>
      <c r="H558" s="103"/>
      <c r="I558" s="83" t="s">
        <v>349</v>
      </c>
      <c r="J558" s="84" t="s">
        <v>343</v>
      </c>
      <c r="K558" s="153" t="s">
        <v>989</v>
      </c>
      <c r="L558" s="117" t="s">
        <v>637</v>
      </c>
      <c r="M558" s="117" t="s">
        <v>626</v>
      </c>
      <c r="N558" s="117" t="s">
        <v>627</v>
      </c>
      <c r="O558" s="84">
        <v>1</v>
      </c>
      <c r="P558" s="84">
        <v>3</v>
      </c>
      <c r="Q558" s="84">
        <f t="shared" ref="Q558:Q576" si="151">O558*P558</f>
        <v>3</v>
      </c>
      <c r="R558" s="84" t="str">
        <f t="shared" si="140"/>
        <v>BAJO</v>
      </c>
      <c r="S558" s="84">
        <v>10</v>
      </c>
      <c r="T558" s="84">
        <f t="shared" si="145"/>
        <v>30</v>
      </c>
      <c r="U558" s="84" t="str">
        <f t="shared" si="141"/>
        <v>III</v>
      </c>
      <c r="V558" s="114" t="s">
        <v>950</v>
      </c>
      <c r="W558" s="84">
        <v>728</v>
      </c>
      <c r="X558" s="84" t="s">
        <v>628</v>
      </c>
      <c r="Y558" s="84" t="s">
        <v>14</v>
      </c>
      <c r="Z558" s="84" t="s">
        <v>548</v>
      </c>
      <c r="AA558" s="84" t="s">
        <v>548</v>
      </c>
      <c r="AB558" s="84" t="s">
        <v>548</v>
      </c>
      <c r="AC558" s="118" t="s">
        <v>629</v>
      </c>
      <c r="AD558" s="84" t="s">
        <v>630</v>
      </c>
    </row>
    <row r="559" spans="2:30" ht="409.5" x14ac:dyDescent="0.25">
      <c r="B559" s="83" t="s">
        <v>383</v>
      </c>
      <c r="C559" s="100" t="s">
        <v>495</v>
      </c>
      <c r="D559" s="100" t="s">
        <v>500</v>
      </c>
      <c r="E559" s="84" t="s">
        <v>501</v>
      </c>
      <c r="F559" s="84" t="s">
        <v>502</v>
      </c>
      <c r="G559" s="102" t="s">
        <v>323</v>
      </c>
      <c r="H559" s="103"/>
      <c r="I559" s="83" t="s">
        <v>363</v>
      </c>
      <c r="J559" s="84" t="s">
        <v>343</v>
      </c>
      <c r="K559" s="155" t="s">
        <v>966</v>
      </c>
      <c r="L559" s="117" t="s">
        <v>631</v>
      </c>
      <c r="M559" s="117" t="s">
        <v>632</v>
      </c>
      <c r="N559" s="117" t="s">
        <v>633</v>
      </c>
      <c r="O559" s="84">
        <v>1</v>
      </c>
      <c r="P559" s="84">
        <v>3</v>
      </c>
      <c r="Q559" s="84">
        <f t="shared" si="151"/>
        <v>3</v>
      </c>
      <c r="R559" s="84" t="str">
        <f t="shared" si="140"/>
        <v>BAJO</v>
      </c>
      <c r="S559" s="84">
        <v>100</v>
      </c>
      <c r="T559" s="84">
        <f>Q559*S559</f>
        <v>300</v>
      </c>
      <c r="U559" s="84" t="str">
        <f t="shared" si="141"/>
        <v>II</v>
      </c>
      <c r="V559" s="116" t="s">
        <v>955</v>
      </c>
      <c r="W559" s="84">
        <v>728</v>
      </c>
      <c r="X559" s="84" t="s">
        <v>634</v>
      </c>
      <c r="Y559" s="84" t="s">
        <v>14</v>
      </c>
      <c r="Z559" s="84" t="s">
        <v>548</v>
      </c>
      <c r="AA559" s="84" t="s">
        <v>548</v>
      </c>
      <c r="AB559" s="84" t="s">
        <v>548</v>
      </c>
      <c r="AC559" s="122" t="s">
        <v>690</v>
      </c>
      <c r="AD559" s="84" t="s">
        <v>666</v>
      </c>
    </row>
    <row r="560" spans="2:30" ht="409.5" x14ac:dyDescent="0.25">
      <c r="B560" s="83" t="s">
        <v>383</v>
      </c>
      <c r="C560" s="100" t="s">
        <v>495</v>
      </c>
      <c r="D560" s="100" t="s">
        <v>500</v>
      </c>
      <c r="E560" s="84" t="s">
        <v>501</v>
      </c>
      <c r="F560" s="84" t="s">
        <v>502</v>
      </c>
      <c r="G560" s="102" t="s">
        <v>323</v>
      </c>
      <c r="H560" s="103"/>
      <c r="I560" s="83" t="s">
        <v>364</v>
      </c>
      <c r="J560" s="84" t="s">
        <v>343</v>
      </c>
      <c r="K560" s="153" t="s">
        <v>981</v>
      </c>
      <c r="L560" s="117" t="s">
        <v>670</v>
      </c>
      <c r="M560" s="117" t="s">
        <v>638</v>
      </c>
      <c r="N560" s="117" t="s">
        <v>639</v>
      </c>
      <c r="O560" s="84">
        <v>2</v>
      </c>
      <c r="P560" s="84">
        <v>3</v>
      </c>
      <c r="Q560" s="84">
        <f t="shared" si="151"/>
        <v>6</v>
      </c>
      <c r="R560" s="84" t="str">
        <f t="shared" si="140"/>
        <v>MEDIO</v>
      </c>
      <c r="S560" s="84">
        <v>10</v>
      </c>
      <c r="T560" s="84">
        <f t="shared" si="145"/>
        <v>60</v>
      </c>
      <c r="U560" s="84" t="str">
        <f t="shared" si="141"/>
        <v>III</v>
      </c>
      <c r="V560" s="114" t="s">
        <v>950</v>
      </c>
      <c r="W560" s="84">
        <v>728</v>
      </c>
      <c r="X560" s="84" t="s">
        <v>634</v>
      </c>
      <c r="Y560" s="84" t="s">
        <v>14</v>
      </c>
      <c r="Z560" s="84" t="s">
        <v>548</v>
      </c>
      <c r="AA560" s="84" t="s">
        <v>548</v>
      </c>
      <c r="AB560" s="84" t="s">
        <v>548</v>
      </c>
      <c r="AC560" s="118" t="s">
        <v>640</v>
      </c>
      <c r="AD560" s="84" t="s">
        <v>641</v>
      </c>
    </row>
    <row r="561" spans="2:30" ht="409.5" x14ac:dyDescent="0.25">
      <c r="B561" s="81" t="s">
        <v>383</v>
      </c>
      <c r="C561" s="97" t="s">
        <v>495</v>
      </c>
      <c r="D561" s="97" t="s">
        <v>500</v>
      </c>
      <c r="E561" s="80" t="s">
        <v>501</v>
      </c>
      <c r="F561" s="80" t="s">
        <v>502</v>
      </c>
      <c r="G561" s="98" t="s">
        <v>323</v>
      </c>
      <c r="H561" s="99"/>
      <c r="I561" s="81" t="s">
        <v>352</v>
      </c>
      <c r="J561" s="80" t="s">
        <v>353</v>
      </c>
      <c r="K561" s="156" t="s">
        <v>979</v>
      </c>
      <c r="L561" s="111" t="s">
        <v>642</v>
      </c>
      <c r="M561" s="111" t="s">
        <v>643</v>
      </c>
      <c r="N561" s="111" t="s">
        <v>644</v>
      </c>
      <c r="O561" s="80">
        <v>2</v>
      </c>
      <c r="P561" s="80">
        <v>3</v>
      </c>
      <c r="Q561" s="80">
        <f t="shared" si="151"/>
        <v>6</v>
      </c>
      <c r="R561" s="80" t="str">
        <f t="shared" si="140"/>
        <v>MEDIO</v>
      </c>
      <c r="S561" s="80">
        <v>10</v>
      </c>
      <c r="T561" s="80">
        <f t="shared" si="145"/>
        <v>60</v>
      </c>
      <c r="U561" s="80" t="str">
        <f t="shared" si="141"/>
        <v>III</v>
      </c>
      <c r="V561" s="114" t="s">
        <v>950</v>
      </c>
      <c r="W561" s="80">
        <v>728</v>
      </c>
      <c r="X561" s="80" t="s">
        <v>645</v>
      </c>
      <c r="Y561" s="80" t="s">
        <v>14</v>
      </c>
      <c r="Z561" s="80" t="s">
        <v>548</v>
      </c>
      <c r="AA561" s="80" t="s">
        <v>548</v>
      </c>
      <c r="AB561" s="80" t="s">
        <v>548</v>
      </c>
      <c r="AC561" s="123" t="s">
        <v>646</v>
      </c>
      <c r="AD561" s="111" t="s">
        <v>647</v>
      </c>
    </row>
    <row r="562" spans="2:30" ht="409.5" x14ac:dyDescent="0.25">
      <c r="B562" s="81" t="s">
        <v>383</v>
      </c>
      <c r="C562" s="97" t="s">
        <v>495</v>
      </c>
      <c r="D562" s="97" t="s">
        <v>500</v>
      </c>
      <c r="E562" s="80" t="s">
        <v>501</v>
      </c>
      <c r="F562" s="80" t="s">
        <v>502</v>
      </c>
      <c r="G562" s="98" t="s">
        <v>323</v>
      </c>
      <c r="H562" s="99"/>
      <c r="I562" s="81" t="s">
        <v>354</v>
      </c>
      <c r="J562" s="80" t="s">
        <v>353</v>
      </c>
      <c r="K562" s="153" t="s">
        <v>987</v>
      </c>
      <c r="L562" s="111" t="s">
        <v>648</v>
      </c>
      <c r="M562" s="111" t="s">
        <v>643</v>
      </c>
      <c r="N562" s="111" t="s">
        <v>644</v>
      </c>
      <c r="O562" s="80">
        <v>2</v>
      </c>
      <c r="P562" s="80">
        <v>1</v>
      </c>
      <c r="Q562" s="80">
        <f>O562*P562</f>
        <v>2</v>
      </c>
      <c r="R562" s="80" t="str">
        <f t="shared" si="140"/>
        <v>BAJO</v>
      </c>
      <c r="S562" s="80">
        <v>25</v>
      </c>
      <c r="T562" s="80">
        <f t="shared" si="145"/>
        <v>50</v>
      </c>
      <c r="U562" s="80" t="str">
        <f t="shared" si="141"/>
        <v>III</v>
      </c>
      <c r="V562" s="87" t="s">
        <v>950</v>
      </c>
      <c r="W562" s="80">
        <v>728</v>
      </c>
      <c r="X562" s="80" t="s">
        <v>645</v>
      </c>
      <c r="Y562" s="80" t="s">
        <v>14</v>
      </c>
      <c r="Z562" s="80" t="s">
        <v>548</v>
      </c>
      <c r="AA562" s="80" t="s">
        <v>548</v>
      </c>
      <c r="AB562" s="80" t="s">
        <v>548</v>
      </c>
      <c r="AC562" s="123" t="s">
        <v>649</v>
      </c>
      <c r="AD562" s="111" t="s">
        <v>647</v>
      </c>
    </row>
    <row r="563" spans="2:30" ht="409.5" x14ac:dyDescent="0.25">
      <c r="B563" s="81" t="s">
        <v>383</v>
      </c>
      <c r="C563" s="97" t="s">
        <v>495</v>
      </c>
      <c r="D563" s="97" t="s">
        <v>500</v>
      </c>
      <c r="E563" s="80" t="s">
        <v>501</v>
      </c>
      <c r="F563" s="80" t="s">
        <v>502</v>
      </c>
      <c r="G563" s="98" t="s">
        <v>323</v>
      </c>
      <c r="H563" s="99"/>
      <c r="I563" s="81" t="s">
        <v>355</v>
      </c>
      <c r="J563" s="80" t="s">
        <v>353</v>
      </c>
      <c r="L563" s="111" t="s">
        <v>650</v>
      </c>
      <c r="M563" s="111" t="s">
        <v>643</v>
      </c>
      <c r="N563" s="111" t="s">
        <v>644</v>
      </c>
      <c r="O563" s="80">
        <v>2</v>
      </c>
      <c r="P563" s="80">
        <v>1</v>
      </c>
      <c r="Q563" s="80">
        <f>O563*P563</f>
        <v>2</v>
      </c>
      <c r="R563" s="80" t="str">
        <f t="shared" si="140"/>
        <v>BAJO</v>
      </c>
      <c r="S563" s="80">
        <v>25</v>
      </c>
      <c r="T563" s="80">
        <f t="shared" si="145"/>
        <v>50</v>
      </c>
      <c r="U563" s="80" t="str">
        <f t="shared" si="141"/>
        <v>III</v>
      </c>
      <c r="V563" s="87" t="s">
        <v>950</v>
      </c>
      <c r="W563" s="80">
        <v>728</v>
      </c>
      <c r="X563" s="80" t="s">
        <v>645</v>
      </c>
      <c r="Y563" s="80" t="s">
        <v>14</v>
      </c>
      <c r="Z563" s="80" t="s">
        <v>548</v>
      </c>
      <c r="AA563" s="80" t="s">
        <v>548</v>
      </c>
      <c r="AB563" s="80" t="s">
        <v>548</v>
      </c>
      <c r="AC563" s="124" t="s">
        <v>651</v>
      </c>
      <c r="AD563" s="111" t="s">
        <v>647</v>
      </c>
    </row>
    <row r="564" spans="2:30" ht="409.5" x14ac:dyDescent="0.25">
      <c r="B564" s="81" t="s">
        <v>383</v>
      </c>
      <c r="C564" s="97" t="s">
        <v>495</v>
      </c>
      <c r="D564" s="97" t="s">
        <v>500</v>
      </c>
      <c r="E564" s="80" t="s">
        <v>501</v>
      </c>
      <c r="F564" s="80" t="s">
        <v>502</v>
      </c>
      <c r="G564" s="98" t="s">
        <v>323</v>
      </c>
      <c r="H564" s="99"/>
      <c r="I564" s="81" t="s">
        <v>356</v>
      </c>
      <c r="J564" s="80" t="s">
        <v>353</v>
      </c>
      <c r="K564" s="154" t="s">
        <v>976</v>
      </c>
      <c r="L564" s="111" t="s">
        <v>652</v>
      </c>
      <c r="M564" s="111" t="s">
        <v>643</v>
      </c>
      <c r="N564" s="111" t="s">
        <v>644</v>
      </c>
      <c r="O564" s="80">
        <v>1</v>
      </c>
      <c r="P564" s="80">
        <v>1</v>
      </c>
      <c r="Q564" s="80">
        <f t="shared" si="151"/>
        <v>1</v>
      </c>
      <c r="R564" s="80" t="str">
        <f t="shared" si="140"/>
        <v>BAJO</v>
      </c>
      <c r="S564" s="80">
        <v>10</v>
      </c>
      <c r="T564" s="80">
        <f t="shared" si="145"/>
        <v>10</v>
      </c>
      <c r="U564" s="80" t="str">
        <f t="shared" si="141"/>
        <v>IV</v>
      </c>
      <c r="V564" s="110" t="str">
        <f t="shared" si="149"/>
        <v>Aceptable</v>
      </c>
      <c r="W564" s="80">
        <v>728</v>
      </c>
      <c r="X564" s="80" t="s">
        <v>645</v>
      </c>
      <c r="Y564" s="80" t="s">
        <v>14</v>
      </c>
      <c r="Z564" s="80" t="s">
        <v>548</v>
      </c>
      <c r="AA564" s="80" t="s">
        <v>548</v>
      </c>
      <c r="AB564" s="80" t="s">
        <v>548</v>
      </c>
      <c r="AC564" s="124" t="s">
        <v>653</v>
      </c>
      <c r="AD564" s="111" t="s">
        <v>647</v>
      </c>
    </row>
    <row r="565" spans="2:30" ht="409.5" x14ac:dyDescent="0.25">
      <c r="B565" s="81" t="s">
        <v>383</v>
      </c>
      <c r="C565" s="88" t="s">
        <v>456</v>
      </c>
      <c r="D565" s="88" t="s">
        <v>503</v>
      </c>
      <c r="E565" s="89" t="s">
        <v>504</v>
      </c>
      <c r="F565" s="89" t="s">
        <v>505</v>
      </c>
      <c r="G565" s="98" t="s">
        <v>323</v>
      </c>
      <c r="H565" s="99"/>
      <c r="I565" s="88" t="s">
        <v>324</v>
      </c>
      <c r="J565" s="89" t="s">
        <v>325</v>
      </c>
      <c r="K565" s="117" t="s">
        <v>963</v>
      </c>
      <c r="L565" s="86" t="s">
        <v>548</v>
      </c>
      <c r="M565" s="86" t="s">
        <v>549</v>
      </c>
      <c r="N565" s="86" t="s">
        <v>667</v>
      </c>
      <c r="O565" s="80">
        <v>1</v>
      </c>
      <c r="P565" s="80">
        <v>1</v>
      </c>
      <c r="Q565" s="80">
        <f t="shared" si="151"/>
        <v>1</v>
      </c>
      <c r="R565" s="80" t="str">
        <f t="shared" si="140"/>
        <v>BAJO</v>
      </c>
      <c r="S565" s="80">
        <v>10</v>
      </c>
      <c r="T565" s="80">
        <f t="shared" si="145"/>
        <v>10</v>
      </c>
      <c r="U565" s="80" t="str">
        <f t="shared" si="141"/>
        <v>IV</v>
      </c>
      <c r="V565" s="110" t="str">
        <f t="shared" si="149"/>
        <v>Aceptable</v>
      </c>
      <c r="W565" s="80">
        <v>15</v>
      </c>
      <c r="X565" s="111" t="s">
        <v>655</v>
      </c>
      <c r="Y565" s="80" t="s">
        <v>14</v>
      </c>
      <c r="Z565" s="80" t="s">
        <v>548</v>
      </c>
      <c r="AA565" s="80" t="s">
        <v>548</v>
      </c>
      <c r="AB565" s="80" t="s">
        <v>548</v>
      </c>
      <c r="AC565" s="115" t="s">
        <v>746</v>
      </c>
      <c r="AD565" s="80" t="s">
        <v>553</v>
      </c>
    </row>
    <row r="566" spans="2:30" ht="409.5" x14ac:dyDescent="0.25">
      <c r="B566" s="81" t="s">
        <v>383</v>
      </c>
      <c r="C566" s="88" t="s">
        <v>456</v>
      </c>
      <c r="D566" s="88" t="s">
        <v>503</v>
      </c>
      <c r="E566" s="89" t="s">
        <v>504</v>
      </c>
      <c r="F566" s="89" t="s">
        <v>505</v>
      </c>
      <c r="G566" s="98" t="s">
        <v>323</v>
      </c>
      <c r="H566" s="99"/>
      <c r="I566" s="81" t="s">
        <v>361</v>
      </c>
      <c r="J566" s="80" t="s">
        <v>328</v>
      </c>
      <c r="K566" s="153" t="s">
        <v>984</v>
      </c>
      <c r="L566" s="79" t="s">
        <v>548</v>
      </c>
      <c r="M566" s="79" t="s">
        <v>548</v>
      </c>
      <c r="N566" s="111" t="s">
        <v>747</v>
      </c>
      <c r="O566" s="80">
        <v>1</v>
      </c>
      <c r="P566" s="80">
        <v>1</v>
      </c>
      <c r="Q566" s="80">
        <f t="shared" si="151"/>
        <v>1</v>
      </c>
      <c r="R566" s="80" t="str">
        <f t="shared" si="140"/>
        <v>BAJO</v>
      </c>
      <c r="S566" s="80">
        <v>10</v>
      </c>
      <c r="T566" s="80">
        <f t="shared" si="145"/>
        <v>10</v>
      </c>
      <c r="U566" s="80" t="str">
        <f t="shared" si="141"/>
        <v>IV</v>
      </c>
      <c r="V566" s="110" t="str">
        <f t="shared" si="149"/>
        <v>Aceptable</v>
      </c>
      <c r="W566" s="80">
        <v>15</v>
      </c>
      <c r="X566" s="111" t="s">
        <v>657</v>
      </c>
      <c r="Y566" s="80" t="s">
        <v>14</v>
      </c>
      <c r="Z566" s="80" t="s">
        <v>548</v>
      </c>
      <c r="AA566" s="80" t="s">
        <v>548</v>
      </c>
      <c r="AB566" s="80" t="s">
        <v>548</v>
      </c>
      <c r="AC566" s="112" t="s">
        <v>556</v>
      </c>
      <c r="AD566" s="80" t="s">
        <v>658</v>
      </c>
    </row>
    <row r="567" spans="2:30" ht="409.5" x14ac:dyDescent="0.25">
      <c r="B567" s="81" t="s">
        <v>383</v>
      </c>
      <c r="C567" s="88" t="s">
        <v>456</v>
      </c>
      <c r="D567" s="88" t="s">
        <v>503</v>
      </c>
      <c r="E567" s="89" t="s">
        <v>504</v>
      </c>
      <c r="F567" s="89" t="s">
        <v>505</v>
      </c>
      <c r="G567" s="98" t="s">
        <v>323</v>
      </c>
      <c r="H567" s="99"/>
      <c r="I567" s="81" t="s">
        <v>330</v>
      </c>
      <c r="J567" s="80" t="s">
        <v>328</v>
      </c>
      <c r="K567" s="80" t="s">
        <v>561</v>
      </c>
      <c r="L567" s="111" t="s">
        <v>558</v>
      </c>
      <c r="M567" s="111" t="s">
        <v>659</v>
      </c>
      <c r="N567" s="111" t="s">
        <v>560</v>
      </c>
      <c r="O567" s="80">
        <v>2</v>
      </c>
      <c r="P567" s="80">
        <v>2</v>
      </c>
      <c r="Q567" s="80">
        <f t="shared" si="151"/>
        <v>4</v>
      </c>
      <c r="R567" s="80" t="str">
        <f t="shared" si="140"/>
        <v>BAJO</v>
      </c>
      <c r="S567" s="80">
        <v>10</v>
      </c>
      <c r="T567" s="80">
        <f t="shared" si="145"/>
        <v>40</v>
      </c>
      <c r="U567" s="80" t="str">
        <f t="shared" si="141"/>
        <v>III</v>
      </c>
      <c r="V567" s="87" t="s">
        <v>950</v>
      </c>
      <c r="W567" s="80">
        <v>15</v>
      </c>
      <c r="X567" s="80" t="s">
        <v>974</v>
      </c>
      <c r="Y567" s="80" t="s">
        <v>14</v>
      </c>
      <c r="Z567" s="80" t="s">
        <v>548</v>
      </c>
      <c r="AA567" s="80" t="s">
        <v>548</v>
      </c>
      <c r="AB567" s="80" t="s">
        <v>548</v>
      </c>
      <c r="AC567" s="113" t="s">
        <v>562</v>
      </c>
      <c r="AD567" s="80" t="s">
        <v>557</v>
      </c>
    </row>
    <row r="568" spans="2:30" ht="409.5" x14ac:dyDescent="0.25">
      <c r="B568" s="81" t="s">
        <v>383</v>
      </c>
      <c r="C568" s="88" t="s">
        <v>456</v>
      </c>
      <c r="D568" s="88" t="s">
        <v>503</v>
      </c>
      <c r="E568" s="89" t="s">
        <v>504</v>
      </c>
      <c r="F568" s="89" t="s">
        <v>505</v>
      </c>
      <c r="G568" s="98" t="s">
        <v>323</v>
      </c>
      <c r="H568" s="99"/>
      <c r="I568" s="81" t="s">
        <v>332</v>
      </c>
      <c r="J568" s="80" t="s">
        <v>328</v>
      </c>
      <c r="K568" s="153" t="s">
        <v>985</v>
      </c>
      <c r="L568" s="111" t="s">
        <v>548</v>
      </c>
      <c r="M568" s="111" t="s">
        <v>692</v>
      </c>
      <c r="N568" s="111" t="s">
        <v>686</v>
      </c>
      <c r="O568" s="80">
        <v>2</v>
      </c>
      <c r="P568" s="80">
        <v>3</v>
      </c>
      <c r="Q568" s="80">
        <f t="shared" si="151"/>
        <v>6</v>
      </c>
      <c r="R568" s="80" t="str">
        <f t="shared" si="140"/>
        <v>MEDIO</v>
      </c>
      <c r="S568" s="80">
        <v>10</v>
      </c>
      <c r="T568" s="80">
        <f t="shared" si="145"/>
        <v>60</v>
      </c>
      <c r="U568" s="80" t="str">
        <f t="shared" si="141"/>
        <v>III</v>
      </c>
      <c r="V568" s="87" t="s">
        <v>950</v>
      </c>
      <c r="W568" s="80">
        <v>15</v>
      </c>
      <c r="X568" s="80" t="s">
        <v>566</v>
      </c>
      <c r="Y568" s="80" t="s">
        <v>14</v>
      </c>
      <c r="Z568" s="80" t="s">
        <v>548</v>
      </c>
      <c r="AA568" s="80" t="s">
        <v>548</v>
      </c>
      <c r="AB568" s="80" t="s">
        <v>548</v>
      </c>
      <c r="AC568" s="115" t="s">
        <v>696</v>
      </c>
      <c r="AD568" s="80" t="s">
        <v>557</v>
      </c>
    </row>
    <row r="569" spans="2:30" ht="409.5" x14ac:dyDescent="0.25">
      <c r="B569" s="81" t="s">
        <v>383</v>
      </c>
      <c r="C569" s="88" t="s">
        <v>456</v>
      </c>
      <c r="D569" s="88" t="s">
        <v>503</v>
      </c>
      <c r="E569" s="89" t="s">
        <v>504</v>
      </c>
      <c r="F569" s="89" t="s">
        <v>505</v>
      </c>
      <c r="G569" s="98" t="s">
        <v>323</v>
      </c>
      <c r="H569" s="99"/>
      <c r="I569" s="81" t="s">
        <v>333</v>
      </c>
      <c r="J569" s="80" t="s">
        <v>328</v>
      </c>
      <c r="K569" s="117" t="s">
        <v>982</v>
      </c>
      <c r="L569" s="111" t="s">
        <v>568</v>
      </c>
      <c r="M569" s="111" t="s">
        <v>569</v>
      </c>
      <c r="N569" s="111" t="s">
        <v>570</v>
      </c>
      <c r="O569" s="80">
        <v>2</v>
      </c>
      <c r="P569" s="80">
        <v>3</v>
      </c>
      <c r="Q569" s="80">
        <f t="shared" si="151"/>
        <v>6</v>
      </c>
      <c r="R569" s="80" t="str">
        <f t="shared" si="140"/>
        <v>MEDIO</v>
      </c>
      <c r="S569" s="80">
        <v>10</v>
      </c>
      <c r="T569" s="80">
        <f t="shared" si="145"/>
        <v>60</v>
      </c>
      <c r="U569" s="80" t="str">
        <f t="shared" si="141"/>
        <v>III</v>
      </c>
      <c r="V569" s="87" t="s">
        <v>950</v>
      </c>
      <c r="W569" s="80">
        <v>15</v>
      </c>
      <c r="X569" s="80" t="s">
        <v>983</v>
      </c>
      <c r="Y569" s="80" t="s">
        <v>14</v>
      </c>
      <c r="Z569" s="80" t="s">
        <v>548</v>
      </c>
      <c r="AA569" s="80" t="s">
        <v>548</v>
      </c>
      <c r="AB569" s="80" t="s">
        <v>548</v>
      </c>
      <c r="AC569" s="115" t="s">
        <v>571</v>
      </c>
      <c r="AD569" s="80" t="s">
        <v>557</v>
      </c>
    </row>
    <row r="570" spans="2:30" ht="409.5" x14ac:dyDescent="0.25">
      <c r="B570" s="81" t="s">
        <v>383</v>
      </c>
      <c r="C570" s="88" t="s">
        <v>456</v>
      </c>
      <c r="D570" s="88" t="s">
        <v>503</v>
      </c>
      <c r="E570" s="89" t="s">
        <v>504</v>
      </c>
      <c r="F570" s="89" t="s">
        <v>505</v>
      </c>
      <c r="G570" s="98" t="s">
        <v>323</v>
      </c>
      <c r="H570" s="99"/>
      <c r="I570" s="81" t="s">
        <v>334</v>
      </c>
      <c r="J570" s="80" t="s">
        <v>335</v>
      </c>
      <c r="K570" s="153" t="s">
        <v>967</v>
      </c>
      <c r="L570" s="111" t="s">
        <v>572</v>
      </c>
      <c r="M570" s="111" t="s">
        <v>578</v>
      </c>
      <c r="N570" s="111" t="s">
        <v>574</v>
      </c>
      <c r="O570" s="80">
        <v>2</v>
      </c>
      <c r="P570" s="80">
        <v>3</v>
      </c>
      <c r="Q570" s="80">
        <f t="shared" si="151"/>
        <v>6</v>
      </c>
      <c r="R570" s="80" t="str">
        <f t="shared" si="140"/>
        <v>MEDIO</v>
      </c>
      <c r="S570" s="80">
        <v>10</v>
      </c>
      <c r="T570" s="80">
        <f t="shared" si="145"/>
        <v>60</v>
      </c>
      <c r="U570" s="80" t="str">
        <f t="shared" si="141"/>
        <v>III</v>
      </c>
      <c r="V570" s="87" t="s">
        <v>950</v>
      </c>
      <c r="W570" s="80">
        <v>15</v>
      </c>
      <c r="X570" s="80" t="s">
        <v>575</v>
      </c>
      <c r="Y570" s="80" t="s">
        <v>14</v>
      </c>
      <c r="Z570" s="80" t="s">
        <v>548</v>
      </c>
      <c r="AA570" s="80" t="s">
        <v>548</v>
      </c>
      <c r="AB570" s="80" t="s">
        <v>548</v>
      </c>
      <c r="AC570" s="115" t="s">
        <v>576</v>
      </c>
      <c r="AD570" s="80" t="s">
        <v>577</v>
      </c>
    </row>
    <row r="571" spans="2:30" ht="409.5" x14ac:dyDescent="0.25">
      <c r="B571" s="81" t="s">
        <v>383</v>
      </c>
      <c r="C571" s="88" t="s">
        <v>456</v>
      </c>
      <c r="D571" s="88" t="s">
        <v>503</v>
      </c>
      <c r="E571" s="89" t="s">
        <v>504</v>
      </c>
      <c r="F571" s="89" t="s">
        <v>505</v>
      </c>
      <c r="G571" s="98" t="s">
        <v>323</v>
      </c>
      <c r="H571" s="99"/>
      <c r="I571" s="81" t="s">
        <v>336</v>
      </c>
      <c r="J571" s="80" t="s">
        <v>335</v>
      </c>
      <c r="K571" s="153" t="s">
        <v>975</v>
      </c>
      <c r="L571" s="111" t="s">
        <v>572</v>
      </c>
      <c r="M571" s="111" t="s">
        <v>578</v>
      </c>
      <c r="N571" s="111" t="s">
        <v>574</v>
      </c>
      <c r="O571" s="80">
        <v>2</v>
      </c>
      <c r="P571" s="80">
        <v>3</v>
      </c>
      <c r="Q571" s="80">
        <f t="shared" si="151"/>
        <v>6</v>
      </c>
      <c r="R571" s="80" t="str">
        <f t="shared" si="140"/>
        <v>MEDIO</v>
      </c>
      <c r="S571" s="80">
        <v>10</v>
      </c>
      <c r="T571" s="80">
        <f t="shared" si="145"/>
        <v>60</v>
      </c>
      <c r="U571" s="80" t="str">
        <f t="shared" si="141"/>
        <v>III</v>
      </c>
      <c r="V571" s="87" t="s">
        <v>950</v>
      </c>
      <c r="W571" s="80">
        <v>15</v>
      </c>
      <c r="X571" s="80" t="s">
        <v>575</v>
      </c>
      <c r="Y571" s="80" t="s">
        <v>14</v>
      </c>
      <c r="Z571" s="80" t="s">
        <v>548</v>
      </c>
      <c r="AA571" s="80" t="s">
        <v>548</v>
      </c>
      <c r="AB571" s="80" t="s">
        <v>548</v>
      </c>
      <c r="AC571" s="115" t="s">
        <v>576</v>
      </c>
      <c r="AD571" s="80" t="s">
        <v>577</v>
      </c>
    </row>
    <row r="572" spans="2:30" ht="409.5" x14ac:dyDescent="0.25">
      <c r="B572" s="83" t="s">
        <v>383</v>
      </c>
      <c r="C572" s="101" t="s">
        <v>456</v>
      </c>
      <c r="D572" s="101" t="s">
        <v>503</v>
      </c>
      <c r="E572" s="92" t="s">
        <v>504</v>
      </c>
      <c r="F572" s="92" t="s">
        <v>505</v>
      </c>
      <c r="G572" s="102" t="s">
        <v>323</v>
      </c>
      <c r="H572" s="103"/>
      <c r="I572" s="83" t="s">
        <v>337</v>
      </c>
      <c r="J572" s="84" t="s">
        <v>335</v>
      </c>
      <c r="L572" s="111" t="s">
        <v>572</v>
      </c>
      <c r="M572" s="111" t="s">
        <v>578</v>
      </c>
      <c r="N572" s="111" t="s">
        <v>574</v>
      </c>
      <c r="O572" s="84">
        <v>2</v>
      </c>
      <c r="P572" s="84">
        <v>2</v>
      </c>
      <c r="Q572" s="84">
        <f t="shared" si="151"/>
        <v>4</v>
      </c>
      <c r="R572" s="84" t="str">
        <f t="shared" ref="R572:R635" si="152">IF(Q572&lt;=4,"BAJO",IF(Q572&lt;=8,"MEDIO",IF(Q572&lt;=20,"ALTO","MUY ALTO")))</f>
        <v>BAJO</v>
      </c>
      <c r="S572" s="84">
        <v>10</v>
      </c>
      <c r="T572" s="84">
        <f t="shared" si="145"/>
        <v>40</v>
      </c>
      <c r="U572" s="84" t="str">
        <f t="shared" ref="U572:U635" si="153">IF(T572&lt;=20,"IV",IF(T572&lt;=120,"III",IF(T572&lt;=500,"II",IF(T572&lt;=4000,"I",FALSE))))</f>
        <v>III</v>
      </c>
      <c r="V572" s="87" t="s">
        <v>950</v>
      </c>
      <c r="W572" s="84">
        <v>15</v>
      </c>
      <c r="X572" s="84" t="s">
        <v>575</v>
      </c>
      <c r="Y572" s="84" t="s">
        <v>14</v>
      </c>
      <c r="Z572" s="84" t="s">
        <v>548</v>
      </c>
      <c r="AA572" s="84" t="s">
        <v>548</v>
      </c>
      <c r="AB572" s="84" t="s">
        <v>548</v>
      </c>
      <c r="AC572" s="115" t="s">
        <v>576</v>
      </c>
      <c r="AD572" s="84" t="s">
        <v>577</v>
      </c>
    </row>
    <row r="573" spans="2:30" ht="409.5" x14ac:dyDescent="0.25">
      <c r="B573" s="83" t="s">
        <v>383</v>
      </c>
      <c r="C573" s="101" t="s">
        <v>456</v>
      </c>
      <c r="D573" s="101" t="s">
        <v>503</v>
      </c>
      <c r="E573" s="92" t="s">
        <v>504</v>
      </c>
      <c r="F573" s="92" t="s">
        <v>505</v>
      </c>
      <c r="G573" s="102" t="s">
        <v>323</v>
      </c>
      <c r="H573" s="103"/>
      <c r="I573" s="83" t="s">
        <v>339</v>
      </c>
      <c r="J573" s="84" t="s">
        <v>340</v>
      </c>
      <c r="K573" s="153" t="s">
        <v>964</v>
      </c>
      <c r="L573" s="117" t="s">
        <v>678</v>
      </c>
      <c r="M573" s="117" t="s">
        <v>725</v>
      </c>
      <c r="N573" s="117" t="s">
        <v>749</v>
      </c>
      <c r="O573" s="84">
        <v>2</v>
      </c>
      <c r="P573" s="84">
        <v>3</v>
      </c>
      <c r="Q573" s="84">
        <f t="shared" si="151"/>
        <v>6</v>
      </c>
      <c r="R573" s="84" t="str">
        <f t="shared" si="152"/>
        <v>MEDIO</v>
      </c>
      <c r="S573" s="84">
        <v>10</v>
      </c>
      <c r="T573" s="84">
        <f t="shared" si="145"/>
        <v>60</v>
      </c>
      <c r="U573" s="84" t="str">
        <f t="shared" si="153"/>
        <v>III</v>
      </c>
      <c r="V573" s="87" t="s">
        <v>950</v>
      </c>
      <c r="W573" s="84">
        <v>15</v>
      </c>
      <c r="X573" s="84" t="s">
        <v>582</v>
      </c>
      <c r="Y573" s="84" t="s">
        <v>14</v>
      </c>
      <c r="Z573" s="84" t="s">
        <v>548</v>
      </c>
      <c r="AA573" s="84" t="s">
        <v>548</v>
      </c>
      <c r="AB573" s="84" t="s">
        <v>583</v>
      </c>
      <c r="AC573" s="118" t="s">
        <v>750</v>
      </c>
      <c r="AD573" s="84" t="s">
        <v>577</v>
      </c>
    </row>
    <row r="574" spans="2:30" ht="409.5" x14ac:dyDescent="0.25">
      <c r="B574" s="83" t="s">
        <v>383</v>
      </c>
      <c r="C574" s="101" t="s">
        <v>456</v>
      </c>
      <c r="D574" s="101" t="s">
        <v>503</v>
      </c>
      <c r="E574" s="92" t="s">
        <v>504</v>
      </c>
      <c r="F574" s="92" t="s">
        <v>505</v>
      </c>
      <c r="G574" s="102" t="s">
        <v>323</v>
      </c>
      <c r="H574" s="103"/>
      <c r="I574" s="83" t="s">
        <v>389</v>
      </c>
      <c r="J574" s="84" t="s">
        <v>340</v>
      </c>
      <c r="K574" s="117" t="s">
        <v>965</v>
      </c>
      <c r="L574" s="117" t="s">
        <v>579</v>
      </c>
      <c r="M574" s="117" t="s">
        <v>661</v>
      </c>
      <c r="N574" s="117" t="s">
        <v>662</v>
      </c>
      <c r="O574" s="84">
        <v>2</v>
      </c>
      <c r="P574" s="84">
        <v>3</v>
      </c>
      <c r="Q574" s="84">
        <f t="shared" si="151"/>
        <v>6</v>
      </c>
      <c r="R574" s="84" t="str">
        <f t="shared" si="152"/>
        <v>MEDIO</v>
      </c>
      <c r="S574" s="84">
        <v>10</v>
      </c>
      <c r="T574" s="84">
        <f t="shared" si="145"/>
        <v>60</v>
      </c>
      <c r="U574" s="84" t="str">
        <f t="shared" si="153"/>
        <v>III</v>
      </c>
      <c r="V574" s="87" t="s">
        <v>950</v>
      </c>
      <c r="W574" s="84">
        <v>15</v>
      </c>
      <c r="X574" s="84" t="s">
        <v>588</v>
      </c>
      <c r="Y574" s="84" t="s">
        <v>14</v>
      </c>
      <c r="Z574" s="84" t="s">
        <v>548</v>
      </c>
      <c r="AA574" s="84" t="s">
        <v>548</v>
      </c>
      <c r="AB574" s="84" t="s">
        <v>583</v>
      </c>
      <c r="AC574" s="118" t="s">
        <v>589</v>
      </c>
      <c r="AD574" s="84" t="s">
        <v>577</v>
      </c>
    </row>
    <row r="575" spans="2:30" ht="409.5" x14ac:dyDescent="0.25">
      <c r="B575" s="83" t="s">
        <v>383</v>
      </c>
      <c r="C575" s="101" t="s">
        <v>456</v>
      </c>
      <c r="D575" s="101" t="s">
        <v>503</v>
      </c>
      <c r="E575" s="92" t="s">
        <v>504</v>
      </c>
      <c r="F575" s="92" t="s">
        <v>505</v>
      </c>
      <c r="G575" s="102" t="s">
        <v>323</v>
      </c>
      <c r="H575" s="103"/>
      <c r="I575" s="83" t="s">
        <v>342</v>
      </c>
      <c r="J575" s="84" t="s">
        <v>343</v>
      </c>
      <c r="K575" s="153" t="s">
        <v>977</v>
      </c>
      <c r="L575" s="117" t="s">
        <v>548</v>
      </c>
      <c r="M575" s="117" t="s">
        <v>590</v>
      </c>
      <c r="N575" s="117" t="s">
        <v>591</v>
      </c>
      <c r="O575" s="84">
        <v>1</v>
      </c>
      <c r="P575" s="84">
        <v>2</v>
      </c>
      <c r="Q575" s="84">
        <f t="shared" si="151"/>
        <v>2</v>
      </c>
      <c r="R575" s="84" t="str">
        <f t="shared" si="152"/>
        <v>BAJO</v>
      </c>
      <c r="S575" s="84">
        <v>10</v>
      </c>
      <c r="T575" s="84">
        <f t="shared" si="145"/>
        <v>20</v>
      </c>
      <c r="U575" s="84" t="str">
        <f t="shared" si="153"/>
        <v>IV</v>
      </c>
      <c r="V575" s="84" t="str">
        <f t="shared" ref="V575:V587" si="154">IF(U575="IV","Aceptable",IF(U575="III","Aceptable con control existente",IF(U575="II","Aceptable con control especifico", IF(U575="I","No Aceptable",FALSE))))</f>
        <v>Aceptable</v>
      </c>
      <c r="W575" s="84">
        <v>15</v>
      </c>
      <c r="X575" s="84" t="s">
        <v>978</v>
      </c>
      <c r="Y575" s="84" t="s">
        <v>14</v>
      </c>
      <c r="Z575" s="84" t="s">
        <v>592</v>
      </c>
      <c r="AA575" s="84" t="s">
        <v>593</v>
      </c>
      <c r="AB575" s="84" t="s">
        <v>548</v>
      </c>
      <c r="AC575" s="118" t="s">
        <v>663</v>
      </c>
      <c r="AD575" s="84" t="s">
        <v>595</v>
      </c>
    </row>
    <row r="576" spans="2:30" ht="409.5" x14ac:dyDescent="0.25">
      <c r="B576" s="83" t="s">
        <v>383</v>
      </c>
      <c r="C576" s="101" t="s">
        <v>456</v>
      </c>
      <c r="D576" s="101" t="s">
        <v>503</v>
      </c>
      <c r="E576" s="92" t="s">
        <v>504</v>
      </c>
      <c r="F576" s="92" t="s">
        <v>505</v>
      </c>
      <c r="G576" s="102" t="s">
        <v>323</v>
      </c>
      <c r="H576" s="103"/>
      <c r="I576" s="83" t="s">
        <v>344</v>
      </c>
      <c r="J576" s="84" t="s">
        <v>343</v>
      </c>
      <c r="K576" s="154" t="s">
        <v>969</v>
      </c>
      <c r="L576" s="117" t="s">
        <v>596</v>
      </c>
      <c r="M576" s="117" t="s">
        <v>597</v>
      </c>
      <c r="N576" s="117" t="s">
        <v>598</v>
      </c>
      <c r="O576" s="84">
        <v>1</v>
      </c>
      <c r="P576" s="84">
        <v>1</v>
      </c>
      <c r="Q576" s="84">
        <f t="shared" si="151"/>
        <v>1</v>
      </c>
      <c r="R576" s="84" t="str">
        <f t="shared" si="152"/>
        <v>BAJO</v>
      </c>
      <c r="S576" s="84">
        <v>25</v>
      </c>
      <c r="T576" s="84">
        <f t="shared" si="145"/>
        <v>25</v>
      </c>
      <c r="U576" s="84" t="str">
        <f t="shared" si="153"/>
        <v>III</v>
      </c>
      <c r="V576" s="87" t="s">
        <v>950</v>
      </c>
      <c r="W576" s="84">
        <v>15</v>
      </c>
      <c r="X576" s="84" t="s">
        <v>599</v>
      </c>
      <c r="Y576" s="84" t="s">
        <v>14</v>
      </c>
      <c r="Z576" s="84" t="s">
        <v>600</v>
      </c>
      <c r="AA576" s="84" t="s">
        <v>601</v>
      </c>
      <c r="AB576" s="84" t="s">
        <v>602</v>
      </c>
      <c r="AC576" s="118" t="s">
        <v>694</v>
      </c>
      <c r="AD576" s="84" t="s">
        <v>604</v>
      </c>
    </row>
    <row r="577" spans="2:30" ht="409.5" x14ac:dyDescent="0.25">
      <c r="B577" s="83" t="s">
        <v>383</v>
      </c>
      <c r="C577" s="101" t="s">
        <v>456</v>
      </c>
      <c r="D577" s="101" t="s">
        <v>503</v>
      </c>
      <c r="E577" s="92" t="s">
        <v>504</v>
      </c>
      <c r="F577" s="92" t="s">
        <v>505</v>
      </c>
      <c r="G577" s="102" t="s">
        <v>323</v>
      </c>
      <c r="H577" s="103"/>
      <c r="I577" s="83" t="s">
        <v>345</v>
      </c>
      <c r="J577" s="84" t="s">
        <v>343</v>
      </c>
      <c r="K577" s="153" t="s">
        <v>972</v>
      </c>
      <c r="L577" s="82" t="s">
        <v>605</v>
      </c>
      <c r="M577" s="82" t="s">
        <v>606</v>
      </c>
      <c r="N577" s="82" t="s">
        <v>548</v>
      </c>
      <c r="O577" s="84">
        <v>1</v>
      </c>
      <c r="P577" s="84">
        <v>2</v>
      </c>
      <c r="Q577" s="84">
        <f>O577*P577</f>
        <v>2</v>
      </c>
      <c r="R577" s="84" t="str">
        <f t="shared" si="152"/>
        <v>BAJO</v>
      </c>
      <c r="S577" s="84">
        <v>10</v>
      </c>
      <c r="T577" s="84">
        <f t="shared" si="145"/>
        <v>20</v>
      </c>
      <c r="U577" s="84" t="str">
        <f t="shared" si="153"/>
        <v>IV</v>
      </c>
      <c r="V577" s="119" t="str">
        <f t="shared" si="154"/>
        <v>Aceptable</v>
      </c>
      <c r="W577" s="84">
        <v>15</v>
      </c>
      <c r="X577" s="84" t="s">
        <v>607</v>
      </c>
      <c r="Y577" s="84" t="s">
        <v>14</v>
      </c>
      <c r="Z577" s="84" t="s">
        <v>548</v>
      </c>
      <c r="AA577" s="84" t="s">
        <v>548</v>
      </c>
      <c r="AB577" s="84" t="s">
        <v>608</v>
      </c>
      <c r="AC577" s="118" t="s">
        <v>609</v>
      </c>
      <c r="AD577" s="84" t="s">
        <v>577</v>
      </c>
    </row>
    <row r="578" spans="2:30" ht="409.5" x14ac:dyDescent="0.25">
      <c r="B578" s="83" t="s">
        <v>383</v>
      </c>
      <c r="C578" s="101" t="s">
        <v>456</v>
      </c>
      <c r="D578" s="101" t="s">
        <v>503</v>
      </c>
      <c r="E578" s="92" t="s">
        <v>504</v>
      </c>
      <c r="F578" s="92" t="s">
        <v>505</v>
      </c>
      <c r="G578" s="102" t="s">
        <v>323</v>
      </c>
      <c r="H578" s="103"/>
      <c r="I578" s="83" t="s">
        <v>346</v>
      </c>
      <c r="J578" s="84" t="s">
        <v>343</v>
      </c>
      <c r="K578" s="153" t="s">
        <v>972</v>
      </c>
      <c r="L578" s="117" t="s">
        <v>610</v>
      </c>
      <c r="M578" s="117" t="s">
        <v>664</v>
      </c>
      <c r="N578" s="117" t="s">
        <v>612</v>
      </c>
      <c r="O578" s="84">
        <v>1</v>
      </c>
      <c r="P578" s="84">
        <v>3</v>
      </c>
      <c r="Q578" s="84">
        <f t="shared" ref="Q578" si="155">O578*P578</f>
        <v>3</v>
      </c>
      <c r="R578" s="84" t="str">
        <f t="shared" si="152"/>
        <v>BAJO</v>
      </c>
      <c r="S578" s="84">
        <v>10</v>
      </c>
      <c r="T578" s="84">
        <f t="shared" si="145"/>
        <v>30</v>
      </c>
      <c r="U578" s="84" t="str">
        <f t="shared" si="153"/>
        <v>III</v>
      </c>
      <c r="V578" s="87" t="s">
        <v>950</v>
      </c>
      <c r="W578" s="84">
        <v>15</v>
      </c>
      <c r="X578" s="84" t="s">
        <v>607</v>
      </c>
      <c r="Y578" s="84" t="s">
        <v>14</v>
      </c>
      <c r="Z578" s="84" t="s">
        <v>548</v>
      </c>
      <c r="AA578" s="84" t="s">
        <v>548</v>
      </c>
      <c r="AB578" s="84" t="s">
        <v>613</v>
      </c>
      <c r="AC578" s="118" t="s">
        <v>614</v>
      </c>
      <c r="AD578" s="84" t="s">
        <v>615</v>
      </c>
    </row>
    <row r="579" spans="2:30" ht="409.5" x14ac:dyDescent="0.25">
      <c r="B579" s="83" t="s">
        <v>383</v>
      </c>
      <c r="C579" s="101" t="s">
        <v>456</v>
      </c>
      <c r="D579" s="101" t="s">
        <v>503</v>
      </c>
      <c r="E579" s="92" t="s">
        <v>504</v>
      </c>
      <c r="F579" s="92" t="s">
        <v>505</v>
      </c>
      <c r="G579" s="102" t="s">
        <v>323</v>
      </c>
      <c r="H579" s="103"/>
      <c r="I579" s="83" t="s">
        <v>347</v>
      </c>
      <c r="J579" s="84" t="s">
        <v>343</v>
      </c>
      <c r="K579" s="153" t="s">
        <v>972</v>
      </c>
      <c r="L579" s="120" t="s">
        <v>616</v>
      </c>
      <c r="M579" s="121" t="s">
        <v>617</v>
      </c>
      <c r="N579" s="120" t="s">
        <v>548</v>
      </c>
      <c r="O579" s="84">
        <v>2</v>
      </c>
      <c r="P579" s="84">
        <v>1</v>
      </c>
      <c r="Q579" s="84">
        <f>O579*P579</f>
        <v>2</v>
      </c>
      <c r="R579" s="84" t="str">
        <f t="shared" si="152"/>
        <v>BAJO</v>
      </c>
      <c r="S579" s="84">
        <v>10</v>
      </c>
      <c r="T579" s="84">
        <f t="shared" si="145"/>
        <v>20</v>
      </c>
      <c r="U579" s="84" t="str">
        <f t="shared" si="153"/>
        <v>IV</v>
      </c>
      <c r="V579" s="119" t="str">
        <f t="shared" si="154"/>
        <v>Aceptable</v>
      </c>
      <c r="W579" s="84">
        <v>15</v>
      </c>
      <c r="X579" s="84" t="s">
        <v>607</v>
      </c>
      <c r="Y579" s="84" t="s">
        <v>14</v>
      </c>
      <c r="Z579" s="84" t="s">
        <v>548</v>
      </c>
      <c r="AA579" s="84" t="s">
        <v>548</v>
      </c>
      <c r="AB579" s="84" t="s">
        <v>548</v>
      </c>
      <c r="AC579" s="118" t="s">
        <v>618</v>
      </c>
      <c r="AD579" s="84" t="s">
        <v>619</v>
      </c>
    </row>
    <row r="580" spans="2:30" ht="409.5" x14ac:dyDescent="0.25">
      <c r="B580" s="83" t="s">
        <v>383</v>
      </c>
      <c r="C580" s="101" t="s">
        <v>456</v>
      </c>
      <c r="D580" s="101" t="s">
        <v>503</v>
      </c>
      <c r="E580" s="92" t="s">
        <v>504</v>
      </c>
      <c r="F580" s="92" t="s">
        <v>505</v>
      </c>
      <c r="G580" s="102" t="s">
        <v>323</v>
      </c>
      <c r="H580" s="103"/>
      <c r="I580" s="83" t="s">
        <v>348</v>
      </c>
      <c r="J580" s="84" t="s">
        <v>343</v>
      </c>
      <c r="K580" s="153" t="s">
        <v>972</v>
      </c>
      <c r="L580" s="117" t="s">
        <v>620</v>
      </c>
      <c r="M580" s="117" t="s">
        <v>621</v>
      </c>
      <c r="N580" s="117" t="s">
        <v>622</v>
      </c>
      <c r="O580" s="84">
        <v>1</v>
      </c>
      <c r="P580" s="84">
        <v>2</v>
      </c>
      <c r="Q580" s="84">
        <v>6</v>
      </c>
      <c r="R580" s="84" t="str">
        <f t="shared" si="152"/>
        <v>MEDIO</v>
      </c>
      <c r="S580" s="84">
        <v>10</v>
      </c>
      <c r="T580" s="84">
        <f t="shared" si="145"/>
        <v>60</v>
      </c>
      <c r="U580" s="84" t="str">
        <f t="shared" si="153"/>
        <v>III</v>
      </c>
      <c r="V580" s="87" t="s">
        <v>950</v>
      </c>
      <c r="W580" s="84">
        <v>15</v>
      </c>
      <c r="X580" s="84" t="s">
        <v>607</v>
      </c>
      <c r="Y580" s="84" t="s">
        <v>14</v>
      </c>
      <c r="Z580" s="84" t="s">
        <v>548</v>
      </c>
      <c r="AA580" s="84" t="s">
        <v>548</v>
      </c>
      <c r="AB580" s="84" t="s">
        <v>548</v>
      </c>
      <c r="AC580" s="118" t="s">
        <v>623</v>
      </c>
      <c r="AD580" s="84" t="s">
        <v>624</v>
      </c>
    </row>
    <row r="581" spans="2:30" ht="409.5" x14ac:dyDescent="0.25">
      <c r="B581" s="83" t="s">
        <v>383</v>
      </c>
      <c r="C581" s="101" t="s">
        <v>456</v>
      </c>
      <c r="D581" s="101" t="s">
        <v>503</v>
      </c>
      <c r="E581" s="92" t="s">
        <v>504</v>
      </c>
      <c r="F581" s="92" t="s">
        <v>505</v>
      </c>
      <c r="G581" s="102" t="s">
        <v>323</v>
      </c>
      <c r="H581" s="103"/>
      <c r="I581" s="83" t="s">
        <v>349</v>
      </c>
      <c r="J581" s="84" t="s">
        <v>343</v>
      </c>
      <c r="K581" s="153" t="s">
        <v>989</v>
      </c>
      <c r="L581" s="117" t="s">
        <v>637</v>
      </c>
      <c r="M581" s="117" t="s">
        <v>626</v>
      </c>
      <c r="N581" s="117" t="s">
        <v>627</v>
      </c>
      <c r="O581" s="84">
        <v>1</v>
      </c>
      <c r="P581" s="84">
        <v>2</v>
      </c>
      <c r="Q581" s="84">
        <f t="shared" ref="Q581:Q587" si="156">O581*P581</f>
        <v>2</v>
      </c>
      <c r="R581" s="84" t="str">
        <f t="shared" si="152"/>
        <v>BAJO</v>
      </c>
      <c r="S581" s="84">
        <v>10</v>
      </c>
      <c r="T581" s="84">
        <f t="shared" si="145"/>
        <v>20</v>
      </c>
      <c r="U581" s="84" t="str">
        <f t="shared" si="153"/>
        <v>IV</v>
      </c>
      <c r="V581" s="84" t="str">
        <f t="shared" si="154"/>
        <v>Aceptable</v>
      </c>
      <c r="W581" s="84">
        <v>15</v>
      </c>
      <c r="X581" s="84" t="s">
        <v>628</v>
      </c>
      <c r="Y581" s="84" t="s">
        <v>14</v>
      </c>
      <c r="Z581" s="84" t="s">
        <v>548</v>
      </c>
      <c r="AA581" s="84" t="s">
        <v>548</v>
      </c>
      <c r="AB581" s="84" t="s">
        <v>548</v>
      </c>
      <c r="AC581" s="118" t="s">
        <v>629</v>
      </c>
      <c r="AD581" s="84" t="s">
        <v>630</v>
      </c>
    </row>
    <row r="582" spans="2:30" ht="409.5" x14ac:dyDescent="0.25">
      <c r="B582" s="83" t="s">
        <v>383</v>
      </c>
      <c r="C582" s="101" t="s">
        <v>456</v>
      </c>
      <c r="D582" s="101" t="s">
        <v>503</v>
      </c>
      <c r="E582" s="92" t="s">
        <v>504</v>
      </c>
      <c r="F582" s="92" t="s">
        <v>505</v>
      </c>
      <c r="G582" s="102" t="s">
        <v>323</v>
      </c>
      <c r="H582" s="103"/>
      <c r="I582" s="83" t="s">
        <v>363</v>
      </c>
      <c r="J582" s="84" t="s">
        <v>343</v>
      </c>
      <c r="K582" s="155" t="s">
        <v>966</v>
      </c>
      <c r="L582" s="117" t="s">
        <v>631</v>
      </c>
      <c r="M582" s="117" t="s">
        <v>632</v>
      </c>
      <c r="N582" s="117" t="s">
        <v>633</v>
      </c>
      <c r="O582" s="84">
        <v>2</v>
      </c>
      <c r="P582" s="84">
        <v>1</v>
      </c>
      <c r="Q582" s="84">
        <f t="shared" si="156"/>
        <v>2</v>
      </c>
      <c r="R582" s="84" t="str">
        <f t="shared" si="152"/>
        <v>BAJO</v>
      </c>
      <c r="S582" s="84">
        <v>100</v>
      </c>
      <c r="T582" s="84">
        <f t="shared" si="145"/>
        <v>200</v>
      </c>
      <c r="U582" s="84" t="str">
        <f t="shared" si="153"/>
        <v>II</v>
      </c>
      <c r="V582" s="84" t="str">
        <f t="shared" si="154"/>
        <v>Aceptable con control especifico</v>
      </c>
      <c r="W582" s="84">
        <v>15</v>
      </c>
      <c r="X582" s="84" t="s">
        <v>634</v>
      </c>
      <c r="Y582" s="84" t="s">
        <v>14</v>
      </c>
      <c r="Z582" s="84" t="s">
        <v>548</v>
      </c>
      <c r="AA582" s="84" t="s">
        <v>548</v>
      </c>
      <c r="AB582" s="84" t="s">
        <v>548</v>
      </c>
      <c r="AC582" s="122" t="s">
        <v>690</v>
      </c>
      <c r="AD582" s="84" t="s">
        <v>666</v>
      </c>
    </row>
    <row r="583" spans="2:30" ht="409.5" x14ac:dyDescent="0.25">
      <c r="B583" s="83" t="s">
        <v>383</v>
      </c>
      <c r="C583" s="101" t="s">
        <v>456</v>
      </c>
      <c r="D583" s="101" t="s">
        <v>503</v>
      </c>
      <c r="E583" s="92" t="s">
        <v>504</v>
      </c>
      <c r="F583" s="92" t="s">
        <v>505</v>
      </c>
      <c r="G583" s="102" t="s">
        <v>323</v>
      </c>
      <c r="H583" s="103"/>
      <c r="I583" s="83" t="s">
        <v>364</v>
      </c>
      <c r="J583" s="84" t="s">
        <v>343</v>
      </c>
      <c r="K583" s="153" t="s">
        <v>981</v>
      </c>
      <c r="L583" s="117" t="s">
        <v>670</v>
      </c>
      <c r="M583" s="117" t="s">
        <v>638</v>
      </c>
      <c r="N583" s="117" t="s">
        <v>639</v>
      </c>
      <c r="O583" s="84">
        <v>2</v>
      </c>
      <c r="P583" s="84">
        <v>3</v>
      </c>
      <c r="Q583" s="84">
        <f t="shared" si="156"/>
        <v>6</v>
      </c>
      <c r="R583" s="84" t="str">
        <f t="shared" si="152"/>
        <v>MEDIO</v>
      </c>
      <c r="S583" s="84">
        <v>10</v>
      </c>
      <c r="T583" s="84">
        <f t="shared" si="145"/>
        <v>60</v>
      </c>
      <c r="U583" s="84" t="str">
        <f t="shared" si="153"/>
        <v>III</v>
      </c>
      <c r="V583" s="87" t="s">
        <v>950</v>
      </c>
      <c r="W583" s="84">
        <v>15</v>
      </c>
      <c r="X583" s="84" t="s">
        <v>634</v>
      </c>
      <c r="Y583" s="84" t="s">
        <v>14</v>
      </c>
      <c r="Z583" s="84" t="s">
        <v>548</v>
      </c>
      <c r="AA583" s="84" t="s">
        <v>548</v>
      </c>
      <c r="AB583" s="84" t="s">
        <v>548</v>
      </c>
      <c r="AC583" s="118" t="s">
        <v>640</v>
      </c>
      <c r="AD583" s="84" t="s">
        <v>641</v>
      </c>
    </row>
    <row r="584" spans="2:30" ht="409.5" x14ac:dyDescent="0.25">
      <c r="B584" s="81" t="s">
        <v>383</v>
      </c>
      <c r="C584" s="88" t="s">
        <v>456</v>
      </c>
      <c r="D584" s="88" t="s">
        <v>503</v>
      </c>
      <c r="E584" s="89" t="s">
        <v>504</v>
      </c>
      <c r="F584" s="89" t="s">
        <v>505</v>
      </c>
      <c r="G584" s="98" t="s">
        <v>323</v>
      </c>
      <c r="H584" s="99"/>
      <c r="I584" s="81" t="s">
        <v>352</v>
      </c>
      <c r="J584" s="80" t="s">
        <v>353</v>
      </c>
      <c r="K584" s="156" t="s">
        <v>979</v>
      </c>
      <c r="L584" s="111" t="s">
        <v>642</v>
      </c>
      <c r="M584" s="111" t="s">
        <v>643</v>
      </c>
      <c r="N584" s="111" t="s">
        <v>644</v>
      </c>
      <c r="O584" s="80">
        <v>1</v>
      </c>
      <c r="P584" s="80">
        <v>1</v>
      </c>
      <c r="Q584" s="80">
        <f t="shared" si="156"/>
        <v>1</v>
      </c>
      <c r="R584" s="80" t="str">
        <f t="shared" si="152"/>
        <v>BAJO</v>
      </c>
      <c r="S584" s="80">
        <v>10</v>
      </c>
      <c r="T584" s="80">
        <f t="shared" si="145"/>
        <v>10</v>
      </c>
      <c r="U584" s="80" t="str">
        <f t="shared" si="153"/>
        <v>IV</v>
      </c>
      <c r="V584" s="80" t="str">
        <f t="shared" si="154"/>
        <v>Aceptable</v>
      </c>
      <c r="W584" s="80">
        <v>15</v>
      </c>
      <c r="X584" s="80" t="s">
        <v>645</v>
      </c>
      <c r="Y584" s="80" t="s">
        <v>14</v>
      </c>
      <c r="Z584" s="80" t="s">
        <v>548</v>
      </c>
      <c r="AA584" s="80" t="s">
        <v>548</v>
      </c>
      <c r="AB584" s="80" t="s">
        <v>548</v>
      </c>
      <c r="AC584" s="123" t="s">
        <v>646</v>
      </c>
      <c r="AD584" s="111" t="s">
        <v>647</v>
      </c>
    </row>
    <row r="585" spans="2:30" ht="409.5" x14ac:dyDescent="0.25">
      <c r="B585" s="81" t="s">
        <v>383</v>
      </c>
      <c r="C585" s="88" t="s">
        <v>456</v>
      </c>
      <c r="D585" s="88" t="s">
        <v>503</v>
      </c>
      <c r="E585" s="89" t="s">
        <v>504</v>
      </c>
      <c r="F585" s="89" t="s">
        <v>505</v>
      </c>
      <c r="G585" s="98" t="s">
        <v>323</v>
      </c>
      <c r="H585" s="99"/>
      <c r="I585" s="81" t="s">
        <v>354</v>
      </c>
      <c r="J585" s="80" t="s">
        <v>353</v>
      </c>
      <c r="K585" s="153" t="s">
        <v>987</v>
      </c>
      <c r="L585" s="111" t="s">
        <v>648</v>
      </c>
      <c r="M585" s="111" t="s">
        <v>643</v>
      </c>
      <c r="N585" s="111" t="s">
        <v>644</v>
      </c>
      <c r="O585" s="80">
        <v>1</v>
      </c>
      <c r="P585" s="80">
        <v>1</v>
      </c>
      <c r="Q585" s="80">
        <f>O585*P585</f>
        <v>1</v>
      </c>
      <c r="R585" s="80" t="str">
        <f t="shared" si="152"/>
        <v>BAJO</v>
      </c>
      <c r="S585" s="80">
        <v>25</v>
      </c>
      <c r="T585" s="80">
        <f t="shared" si="145"/>
        <v>25</v>
      </c>
      <c r="U585" s="80" t="str">
        <f t="shared" si="153"/>
        <v>III</v>
      </c>
      <c r="V585" s="87" t="s">
        <v>950</v>
      </c>
      <c r="W585" s="80">
        <v>15</v>
      </c>
      <c r="X585" s="80" t="s">
        <v>645</v>
      </c>
      <c r="Y585" s="80" t="s">
        <v>14</v>
      </c>
      <c r="Z585" s="80" t="s">
        <v>548</v>
      </c>
      <c r="AA585" s="80" t="s">
        <v>548</v>
      </c>
      <c r="AB585" s="80" t="s">
        <v>548</v>
      </c>
      <c r="AC585" s="123" t="s">
        <v>649</v>
      </c>
      <c r="AD585" s="111" t="s">
        <v>647</v>
      </c>
    </row>
    <row r="586" spans="2:30" ht="409.5" x14ac:dyDescent="0.25">
      <c r="B586" s="81" t="s">
        <v>383</v>
      </c>
      <c r="C586" s="88" t="s">
        <v>456</v>
      </c>
      <c r="D586" s="88" t="s">
        <v>503</v>
      </c>
      <c r="E586" s="89" t="s">
        <v>504</v>
      </c>
      <c r="F586" s="89" t="s">
        <v>505</v>
      </c>
      <c r="G586" s="98" t="s">
        <v>323</v>
      </c>
      <c r="H586" s="99"/>
      <c r="I586" s="81" t="s">
        <v>355</v>
      </c>
      <c r="J586" s="80" t="s">
        <v>353</v>
      </c>
      <c r="K586" s="154" t="s">
        <v>987</v>
      </c>
      <c r="L586" s="111" t="s">
        <v>650</v>
      </c>
      <c r="M586" s="111" t="s">
        <v>643</v>
      </c>
      <c r="N586" s="111" t="s">
        <v>644</v>
      </c>
      <c r="O586" s="80">
        <v>2</v>
      </c>
      <c r="P586" s="80">
        <v>4</v>
      </c>
      <c r="Q586" s="80">
        <f>O586*P586</f>
        <v>8</v>
      </c>
      <c r="R586" s="80" t="str">
        <f t="shared" si="152"/>
        <v>MEDIO</v>
      </c>
      <c r="S586" s="80">
        <v>25</v>
      </c>
      <c r="T586" s="80">
        <f t="shared" si="145"/>
        <v>200</v>
      </c>
      <c r="U586" s="80" t="str">
        <f t="shared" si="153"/>
        <v>II</v>
      </c>
      <c r="V586" s="80" t="str">
        <f t="shared" si="154"/>
        <v>Aceptable con control especifico</v>
      </c>
      <c r="W586" s="80">
        <v>15</v>
      </c>
      <c r="X586" s="80" t="s">
        <v>645</v>
      </c>
      <c r="Y586" s="80" t="s">
        <v>14</v>
      </c>
      <c r="Z586" s="80" t="s">
        <v>548</v>
      </c>
      <c r="AA586" s="80" t="s">
        <v>548</v>
      </c>
      <c r="AB586" s="80" t="s">
        <v>548</v>
      </c>
      <c r="AC586" s="124" t="s">
        <v>651</v>
      </c>
      <c r="AD586" s="111" t="s">
        <v>647</v>
      </c>
    </row>
    <row r="587" spans="2:30" ht="409.6" thickBot="1" x14ac:dyDescent="0.3">
      <c r="B587" s="81" t="s">
        <v>383</v>
      </c>
      <c r="C587" s="88" t="s">
        <v>456</v>
      </c>
      <c r="D587" s="88" t="s">
        <v>503</v>
      </c>
      <c r="E587" s="89" t="s">
        <v>504</v>
      </c>
      <c r="F587" s="89" t="s">
        <v>505</v>
      </c>
      <c r="G587" s="98" t="s">
        <v>323</v>
      </c>
      <c r="H587" s="99"/>
      <c r="I587" s="81" t="s">
        <v>356</v>
      </c>
      <c r="J587" s="80" t="s">
        <v>353</v>
      </c>
      <c r="K587" s="154" t="s">
        <v>976</v>
      </c>
      <c r="L587" s="111" t="s">
        <v>652</v>
      </c>
      <c r="M587" s="111" t="s">
        <v>643</v>
      </c>
      <c r="N587" s="111" t="s">
        <v>644</v>
      </c>
      <c r="O587" s="80">
        <v>1</v>
      </c>
      <c r="P587" s="80">
        <v>1</v>
      </c>
      <c r="Q587" s="80">
        <f t="shared" si="156"/>
        <v>1</v>
      </c>
      <c r="R587" s="80" t="str">
        <f t="shared" si="152"/>
        <v>BAJO</v>
      </c>
      <c r="S587" s="80">
        <v>10</v>
      </c>
      <c r="T587" s="80">
        <f t="shared" si="145"/>
        <v>10</v>
      </c>
      <c r="U587" s="80" t="str">
        <f t="shared" si="153"/>
        <v>IV</v>
      </c>
      <c r="V587" s="110" t="str">
        <f t="shared" si="154"/>
        <v>Aceptable</v>
      </c>
      <c r="W587" s="80">
        <v>15</v>
      </c>
      <c r="X587" s="80" t="s">
        <v>645</v>
      </c>
      <c r="Y587" s="80" t="s">
        <v>14</v>
      </c>
      <c r="Z587" s="80" t="s">
        <v>548</v>
      </c>
      <c r="AA587" s="80" t="s">
        <v>548</v>
      </c>
      <c r="AB587" s="80" t="s">
        <v>548</v>
      </c>
      <c r="AC587" s="124" t="s">
        <v>653</v>
      </c>
      <c r="AD587" s="111" t="s">
        <v>647</v>
      </c>
    </row>
    <row r="588" spans="2:30" ht="409.5" x14ac:dyDescent="0.25">
      <c r="B588" s="81" t="s">
        <v>383</v>
      </c>
      <c r="C588" s="88" t="s">
        <v>506</v>
      </c>
      <c r="D588" s="88" t="s">
        <v>507</v>
      </c>
      <c r="E588" s="89" t="s">
        <v>508</v>
      </c>
      <c r="F588" s="89" t="s">
        <v>509</v>
      </c>
      <c r="G588" s="98" t="s">
        <v>323</v>
      </c>
      <c r="H588" s="99"/>
      <c r="I588" s="88" t="s">
        <v>324</v>
      </c>
      <c r="J588" s="89" t="s">
        <v>325</v>
      </c>
      <c r="K588" s="117" t="s">
        <v>963</v>
      </c>
      <c r="L588" s="86" t="s">
        <v>548</v>
      </c>
      <c r="M588" s="86" t="s">
        <v>549</v>
      </c>
      <c r="N588" s="86" t="s">
        <v>667</v>
      </c>
      <c r="O588" s="152">
        <v>2</v>
      </c>
      <c r="P588" s="151">
        <v>2</v>
      </c>
      <c r="Q588" s="151">
        <f>(O588*P588)</f>
        <v>4</v>
      </c>
      <c r="R588" s="80" t="str">
        <f t="shared" si="152"/>
        <v>BAJO</v>
      </c>
      <c r="S588" s="80">
        <v>10</v>
      </c>
      <c r="T588" s="80">
        <f t="shared" si="145"/>
        <v>40</v>
      </c>
      <c r="U588" s="80" t="str">
        <f t="shared" si="153"/>
        <v>III</v>
      </c>
      <c r="V588" s="110" t="s">
        <v>129</v>
      </c>
      <c r="W588" s="80">
        <v>6</v>
      </c>
      <c r="X588" s="111" t="s">
        <v>655</v>
      </c>
      <c r="Y588" s="80" t="s">
        <v>14</v>
      </c>
      <c r="Z588" s="80" t="s">
        <v>548</v>
      </c>
      <c r="AA588" s="80" t="s">
        <v>548</v>
      </c>
      <c r="AB588" s="80" t="s">
        <v>548</v>
      </c>
      <c r="AC588" s="115" t="s">
        <v>746</v>
      </c>
      <c r="AD588" s="80" t="s">
        <v>553</v>
      </c>
    </row>
    <row r="589" spans="2:30" ht="409.5" x14ac:dyDescent="0.25">
      <c r="B589" s="81" t="s">
        <v>383</v>
      </c>
      <c r="C589" s="88" t="s">
        <v>506</v>
      </c>
      <c r="D589" s="88" t="s">
        <v>507</v>
      </c>
      <c r="E589" s="89" t="s">
        <v>508</v>
      </c>
      <c r="F589" s="89" t="s">
        <v>509</v>
      </c>
      <c r="G589" s="98" t="s">
        <v>323</v>
      </c>
      <c r="H589" s="99"/>
      <c r="I589" s="81" t="s">
        <v>361</v>
      </c>
      <c r="J589" s="80" t="s">
        <v>328</v>
      </c>
      <c r="K589" s="153" t="s">
        <v>984</v>
      </c>
      <c r="L589" s="79" t="s">
        <v>548</v>
      </c>
      <c r="M589" s="79" t="s">
        <v>548</v>
      </c>
      <c r="N589" s="111" t="s">
        <v>747</v>
      </c>
      <c r="O589" s="80">
        <v>1</v>
      </c>
      <c r="P589" s="80">
        <v>1</v>
      </c>
      <c r="Q589" s="80">
        <f t="shared" ref="Q589:Q600" si="157">O589*P589</f>
        <v>1</v>
      </c>
      <c r="R589" s="80" t="str">
        <f t="shared" si="152"/>
        <v>BAJO</v>
      </c>
      <c r="S589" s="80">
        <v>10</v>
      </c>
      <c r="T589" s="80">
        <f t="shared" si="145"/>
        <v>10</v>
      </c>
      <c r="U589" s="80" t="str">
        <f t="shared" si="153"/>
        <v>IV</v>
      </c>
      <c r="V589" s="110" t="str">
        <f t="shared" ref="V589:V590" si="158">IF(U589="IV","Aceptable",IF(U589="III","Aceptable con control existente",IF(U589="II","Aceptable con control especifico", IF(U589="I","No Aceptable",FALSE))))</f>
        <v>Aceptable</v>
      </c>
      <c r="W589" s="80">
        <v>6</v>
      </c>
      <c r="X589" s="111" t="s">
        <v>657</v>
      </c>
      <c r="Y589" s="80" t="s">
        <v>14</v>
      </c>
      <c r="Z589" s="80" t="s">
        <v>548</v>
      </c>
      <c r="AA589" s="80" t="s">
        <v>548</v>
      </c>
      <c r="AB589" s="80" t="s">
        <v>548</v>
      </c>
      <c r="AC589" s="112" t="s">
        <v>556</v>
      </c>
      <c r="AD589" s="80" t="s">
        <v>658</v>
      </c>
    </row>
    <row r="590" spans="2:30" ht="409.5" x14ac:dyDescent="0.25">
      <c r="B590" s="81" t="s">
        <v>383</v>
      </c>
      <c r="C590" s="88" t="s">
        <v>506</v>
      </c>
      <c r="D590" s="88" t="s">
        <v>507</v>
      </c>
      <c r="E590" s="89" t="s">
        <v>508</v>
      </c>
      <c r="F590" s="89" t="s">
        <v>509</v>
      </c>
      <c r="G590" s="98" t="s">
        <v>323</v>
      </c>
      <c r="H590" s="99"/>
      <c r="I590" s="81" t="s">
        <v>330</v>
      </c>
      <c r="J590" s="80" t="s">
        <v>328</v>
      </c>
      <c r="K590" s="80" t="s">
        <v>561</v>
      </c>
      <c r="L590" s="111" t="s">
        <v>558</v>
      </c>
      <c r="M590" s="111" t="s">
        <v>659</v>
      </c>
      <c r="N590" s="111" t="s">
        <v>560</v>
      </c>
      <c r="O590" s="80">
        <v>1</v>
      </c>
      <c r="P590" s="80">
        <v>1</v>
      </c>
      <c r="Q590" s="80">
        <f t="shared" si="157"/>
        <v>1</v>
      </c>
      <c r="R590" s="80" t="str">
        <f t="shared" si="152"/>
        <v>BAJO</v>
      </c>
      <c r="S590" s="80">
        <v>10</v>
      </c>
      <c r="T590" s="80">
        <f t="shared" si="145"/>
        <v>10</v>
      </c>
      <c r="U590" s="80" t="str">
        <f t="shared" si="153"/>
        <v>IV</v>
      </c>
      <c r="V590" s="110" t="str">
        <f t="shared" si="158"/>
        <v>Aceptable</v>
      </c>
      <c r="W590" s="80">
        <v>6</v>
      </c>
      <c r="X590" s="80" t="s">
        <v>974</v>
      </c>
      <c r="Y590" s="80" t="s">
        <v>14</v>
      </c>
      <c r="Z590" s="80" t="s">
        <v>548</v>
      </c>
      <c r="AA590" s="80" t="s">
        <v>548</v>
      </c>
      <c r="AB590" s="80" t="s">
        <v>548</v>
      </c>
      <c r="AC590" s="113" t="s">
        <v>562</v>
      </c>
      <c r="AD590" s="80" t="s">
        <v>557</v>
      </c>
    </row>
    <row r="591" spans="2:30" ht="409.5" x14ac:dyDescent="0.25">
      <c r="B591" s="81" t="s">
        <v>383</v>
      </c>
      <c r="C591" s="88" t="s">
        <v>506</v>
      </c>
      <c r="D591" s="88" t="s">
        <v>507</v>
      </c>
      <c r="E591" s="89" t="s">
        <v>508</v>
      </c>
      <c r="F591" s="89" t="s">
        <v>509</v>
      </c>
      <c r="G591" s="98" t="s">
        <v>323</v>
      </c>
      <c r="H591" s="99"/>
      <c r="I591" s="81" t="s">
        <v>332</v>
      </c>
      <c r="J591" s="80" t="s">
        <v>328</v>
      </c>
      <c r="K591" s="153" t="s">
        <v>985</v>
      </c>
      <c r="L591" s="111" t="s">
        <v>548</v>
      </c>
      <c r="M591" s="111" t="s">
        <v>692</v>
      </c>
      <c r="N591" s="111" t="s">
        <v>686</v>
      </c>
      <c r="O591" s="80">
        <v>2</v>
      </c>
      <c r="P591" s="80">
        <v>3</v>
      </c>
      <c r="Q591" s="80">
        <f t="shared" si="157"/>
        <v>6</v>
      </c>
      <c r="R591" s="80" t="str">
        <f t="shared" si="152"/>
        <v>MEDIO</v>
      </c>
      <c r="S591" s="80">
        <v>10</v>
      </c>
      <c r="T591" s="80">
        <f t="shared" si="145"/>
        <v>60</v>
      </c>
      <c r="U591" s="80" t="str">
        <f t="shared" si="153"/>
        <v>III</v>
      </c>
      <c r="V591" s="87" t="s">
        <v>950</v>
      </c>
      <c r="W591" s="80">
        <v>6</v>
      </c>
      <c r="X591" s="80" t="s">
        <v>566</v>
      </c>
      <c r="Y591" s="80" t="s">
        <v>14</v>
      </c>
      <c r="Z591" s="80" t="s">
        <v>548</v>
      </c>
      <c r="AA591" s="80" t="s">
        <v>548</v>
      </c>
      <c r="AB591" s="80" t="s">
        <v>548</v>
      </c>
      <c r="AC591" s="115" t="s">
        <v>696</v>
      </c>
      <c r="AD591" s="80" t="s">
        <v>557</v>
      </c>
    </row>
    <row r="592" spans="2:30" ht="409.5" x14ac:dyDescent="0.25">
      <c r="B592" s="81" t="s">
        <v>383</v>
      </c>
      <c r="C592" s="88" t="s">
        <v>506</v>
      </c>
      <c r="D592" s="88" t="s">
        <v>507</v>
      </c>
      <c r="E592" s="89" t="s">
        <v>508</v>
      </c>
      <c r="F592" s="89" t="s">
        <v>509</v>
      </c>
      <c r="G592" s="98" t="s">
        <v>323</v>
      </c>
      <c r="H592" s="99"/>
      <c r="I592" s="81" t="s">
        <v>333</v>
      </c>
      <c r="J592" s="80" t="s">
        <v>328</v>
      </c>
      <c r="K592" s="117" t="s">
        <v>982</v>
      </c>
      <c r="L592" s="111" t="s">
        <v>568</v>
      </c>
      <c r="M592" s="111" t="s">
        <v>569</v>
      </c>
      <c r="N592" s="111" t="s">
        <v>570</v>
      </c>
      <c r="O592" s="80">
        <v>2</v>
      </c>
      <c r="P592" s="80">
        <v>3</v>
      </c>
      <c r="Q592" s="80">
        <f t="shared" si="157"/>
        <v>6</v>
      </c>
      <c r="R592" s="80" t="str">
        <f t="shared" si="152"/>
        <v>MEDIO</v>
      </c>
      <c r="S592" s="80">
        <v>10</v>
      </c>
      <c r="T592" s="80">
        <f t="shared" si="145"/>
        <v>60</v>
      </c>
      <c r="U592" s="80" t="str">
        <f t="shared" si="153"/>
        <v>III</v>
      </c>
      <c r="V592" s="87" t="s">
        <v>950</v>
      </c>
      <c r="W592" s="80">
        <v>6</v>
      </c>
      <c r="X592" s="80" t="s">
        <v>983</v>
      </c>
      <c r="Y592" s="80" t="s">
        <v>14</v>
      </c>
      <c r="Z592" s="80" t="s">
        <v>548</v>
      </c>
      <c r="AA592" s="80" t="s">
        <v>548</v>
      </c>
      <c r="AB592" s="80" t="s">
        <v>548</v>
      </c>
      <c r="AC592" s="115" t="s">
        <v>571</v>
      </c>
      <c r="AD592" s="80" t="s">
        <v>557</v>
      </c>
    </row>
    <row r="593" spans="2:30" ht="409.5" x14ac:dyDescent="0.25">
      <c r="B593" s="81" t="s">
        <v>383</v>
      </c>
      <c r="C593" s="88" t="s">
        <v>510</v>
      </c>
      <c r="D593" s="88" t="s">
        <v>511</v>
      </c>
      <c r="E593" s="89" t="s">
        <v>508</v>
      </c>
      <c r="F593" s="89" t="s">
        <v>509</v>
      </c>
      <c r="G593" s="98" t="s">
        <v>323</v>
      </c>
      <c r="H593" s="99"/>
      <c r="I593" s="81" t="s">
        <v>334</v>
      </c>
      <c r="J593" s="80" t="s">
        <v>335</v>
      </c>
      <c r="K593" s="153" t="s">
        <v>967</v>
      </c>
      <c r="L593" s="111" t="s">
        <v>572</v>
      </c>
      <c r="M593" s="111" t="s">
        <v>578</v>
      </c>
      <c r="N593" s="111" t="s">
        <v>574</v>
      </c>
      <c r="O593" s="80">
        <v>2</v>
      </c>
      <c r="P593" s="80">
        <v>3</v>
      </c>
      <c r="Q593" s="80">
        <f t="shared" si="157"/>
        <v>6</v>
      </c>
      <c r="R593" s="80" t="str">
        <f t="shared" si="152"/>
        <v>MEDIO</v>
      </c>
      <c r="S593" s="80">
        <v>10</v>
      </c>
      <c r="T593" s="80">
        <f t="shared" si="145"/>
        <v>60</v>
      </c>
      <c r="U593" s="80" t="str">
        <f t="shared" si="153"/>
        <v>III</v>
      </c>
      <c r="V593" s="87" t="s">
        <v>950</v>
      </c>
      <c r="W593" s="80">
        <v>6</v>
      </c>
      <c r="X593" s="80" t="s">
        <v>575</v>
      </c>
      <c r="Y593" s="80" t="s">
        <v>14</v>
      </c>
      <c r="Z593" s="80" t="s">
        <v>548</v>
      </c>
      <c r="AA593" s="80" t="s">
        <v>548</v>
      </c>
      <c r="AB593" s="80" t="s">
        <v>548</v>
      </c>
      <c r="AC593" s="115" t="s">
        <v>576</v>
      </c>
      <c r="AD593" s="80" t="s">
        <v>577</v>
      </c>
    </row>
    <row r="594" spans="2:30" ht="409.5" x14ac:dyDescent="0.25">
      <c r="B594" s="81" t="s">
        <v>383</v>
      </c>
      <c r="C594" s="88" t="s">
        <v>510</v>
      </c>
      <c r="D594" s="88" t="s">
        <v>511</v>
      </c>
      <c r="E594" s="89" t="s">
        <v>508</v>
      </c>
      <c r="F594" s="89" t="s">
        <v>509</v>
      </c>
      <c r="G594" s="98" t="s">
        <v>323</v>
      </c>
      <c r="H594" s="99"/>
      <c r="I594" s="81" t="s">
        <v>336</v>
      </c>
      <c r="J594" s="80" t="s">
        <v>335</v>
      </c>
      <c r="K594" s="153" t="s">
        <v>975</v>
      </c>
      <c r="L594" s="111" t="s">
        <v>572</v>
      </c>
      <c r="M594" s="111" t="s">
        <v>578</v>
      </c>
      <c r="N594" s="111" t="s">
        <v>574</v>
      </c>
      <c r="O594" s="80">
        <v>2</v>
      </c>
      <c r="P594" s="80">
        <v>3</v>
      </c>
      <c r="Q594" s="80">
        <f t="shared" si="157"/>
        <v>6</v>
      </c>
      <c r="R594" s="80" t="str">
        <f t="shared" si="152"/>
        <v>MEDIO</v>
      </c>
      <c r="S594" s="80">
        <v>10</v>
      </c>
      <c r="T594" s="80">
        <f t="shared" ref="T594:T657" si="159">Q594*S594</f>
        <v>60</v>
      </c>
      <c r="U594" s="80" t="str">
        <f t="shared" si="153"/>
        <v>III</v>
      </c>
      <c r="V594" s="87" t="s">
        <v>950</v>
      </c>
      <c r="W594" s="80">
        <v>6</v>
      </c>
      <c r="X594" s="80" t="s">
        <v>575</v>
      </c>
      <c r="Y594" s="80" t="s">
        <v>14</v>
      </c>
      <c r="Z594" s="80" t="s">
        <v>548</v>
      </c>
      <c r="AA594" s="80" t="s">
        <v>548</v>
      </c>
      <c r="AB594" s="80" t="s">
        <v>548</v>
      </c>
      <c r="AC594" s="115" t="s">
        <v>576</v>
      </c>
      <c r="AD594" s="80" t="s">
        <v>577</v>
      </c>
    </row>
    <row r="595" spans="2:30" ht="409.5" x14ac:dyDescent="0.25">
      <c r="B595" s="83" t="s">
        <v>383</v>
      </c>
      <c r="C595" s="101" t="s">
        <v>506</v>
      </c>
      <c r="D595" s="88" t="s">
        <v>511</v>
      </c>
      <c r="E595" s="92" t="s">
        <v>508</v>
      </c>
      <c r="F595" s="92" t="s">
        <v>509</v>
      </c>
      <c r="G595" s="102" t="s">
        <v>323</v>
      </c>
      <c r="H595" s="103"/>
      <c r="I595" s="83" t="s">
        <v>337</v>
      </c>
      <c r="J595" s="84" t="s">
        <v>335</v>
      </c>
      <c r="K595" s="2" t="s">
        <v>992</v>
      </c>
      <c r="L595" s="111" t="s">
        <v>572</v>
      </c>
      <c r="M595" s="111" t="s">
        <v>578</v>
      </c>
      <c r="N595" s="111" t="s">
        <v>574</v>
      </c>
      <c r="O595" s="84">
        <v>2</v>
      </c>
      <c r="P595" s="84">
        <v>3</v>
      </c>
      <c r="Q595" s="84">
        <f t="shared" si="157"/>
        <v>6</v>
      </c>
      <c r="R595" s="84" t="str">
        <f t="shared" si="152"/>
        <v>MEDIO</v>
      </c>
      <c r="S595" s="84">
        <v>10</v>
      </c>
      <c r="T595" s="84">
        <f t="shared" si="159"/>
        <v>60</v>
      </c>
      <c r="U595" s="84" t="str">
        <f t="shared" si="153"/>
        <v>III</v>
      </c>
      <c r="V595" s="87" t="s">
        <v>950</v>
      </c>
      <c r="W595" s="84">
        <v>6</v>
      </c>
      <c r="X595" s="84" t="s">
        <v>575</v>
      </c>
      <c r="Y595" s="84" t="s">
        <v>14</v>
      </c>
      <c r="Z595" s="84" t="s">
        <v>548</v>
      </c>
      <c r="AA595" s="84" t="s">
        <v>548</v>
      </c>
      <c r="AB595" s="84" t="s">
        <v>548</v>
      </c>
      <c r="AC595" s="115" t="s">
        <v>576</v>
      </c>
      <c r="AD595" s="84" t="s">
        <v>577</v>
      </c>
    </row>
    <row r="596" spans="2:30" ht="409.5" x14ac:dyDescent="0.25">
      <c r="B596" s="81" t="s">
        <v>383</v>
      </c>
      <c r="C596" s="88" t="s">
        <v>510</v>
      </c>
      <c r="D596" s="88" t="s">
        <v>511</v>
      </c>
      <c r="E596" s="89" t="s">
        <v>508</v>
      </c>
      <c r="F596" s="89" t="s">
        <v>509</v>
      </c>
      <c r="G596" s="98" t="s">
        <v>323</v>
      </c>
      <c r="H596" s="99"/>
      <c r="I596" s="81" t="s">
        <v>338</v>
      </c>
      <c r="J596" s="80" t="s">
        <v>335</v>
      </c>
      <c r="K596" s="153" t="s">
        <v>975</v>
      </c>
      <c r="L596" s="111" t="s">
        <v>572</v>
      </c>
      <c r="M596" s="111" t="s">
        <v>578</v>
      </c>
      <c r="N596" s="111" t="s">
        <v>574</v>
      </c>
      <c r="O596" s="80">
        <v>2</v>
      </c>
      <c r="P596" s="80">
        <v>3</v>
      </c>
      <c r="Q596" s="80">
        <f t="shared" si="157"/>
        <v>6</v>
      </c>
      <c r="R596" s="80" t="str">
        <f t="shared" si="152"/>
        <v>MEDIO</v>
      </c>
      <c r="S596" s="80">
        <v>10</v>
      </c>
      <c r="T596" s="80">
        <f t="shared" si="159"/>
        <v>60</v>
      </c>
      <c r="U596" s="80" t="str">
        <f t="shared" si="153"/>
        <v>III</v>
      </c>
      <c r="V596" s="87" t="s">
        <v>950</v>
      </c>
      <c r="W596" s="80">
        <v>6</v>
      </c>
      <c r="X596" s="80" t="s">
        <v>575</v>
      </c>
      <c r="Y596" s="80" t="s">
        <v>14</v>
      </c>
      <c r="Z596" s="80" t="s">
        <v>548</v>
      </c>
      <c r="AA596" s="80" t="s">
        <v>548</v>
      </c>
      <c r="AB596" s="80" t="s">
        <v>548</v>
      </c>
      <c r="AC596" s="115" t="s">
        <v>576</v>
      </c>
      <c r="AD596" s="80" t="s">
        <v>577</v>
      </c>
    </row>
    <row r="597" spans="2:30" ht="409.5" x14ac:dyDescent="0.25">
      <c r="B597" s="83" t="s">
        <v>383</v>
      </c>
      <c r="C597" s="101" t="s">
        <v>506</v>
      </c>
      <c r="D597" s="101" t="s">
        <v>507</v>
      </c>
      <c r="E597" s="92" t="s">
        <v>508</v>
      </c>
      <c r="F597" s="92" t="s">
        <v>509</v>
      </c>
      <c r="G597" s="102" t="s">
        <v>323</v>
      </c>
      <c r="H597" s="103"/>
      <c r="I597" s="83" t="s">
        <v>339</v>
      </c>
      <c r="J597" s="84" t="s">
        <v>340</v>
      </c>
      <c r="K597" s="153" t="s">
        <v>964</v>
      </c>
      <c r="L597" s="117" t="s">
        <v>678</v>
      </c>
      <c r="M597" s="117" t="s">
        <v>725</v>
      </c>
      <c r="N597" s="117" t="s">
        <v>749</v>
      </c>
      <c r="O597" s="84">
        <v>2</v>
      </c>
      <c r="P597" s="84">
        <v>3</v>
      </c>
      <c r="Q597" s="84">
        <f t="shared" si="157"/>
        <v>6</v>
      </c>
      <c r="R597" s="84" t="str">
        <f t="shared" si="152"/>
        <v>MEDIO</v>
      </c>
      <c r="S597" s="84">
        <v>10</v>
      </c>
      <c r="T597" s="84">
        <f t="shared" si="159"/>
        <v>60</v>
      </c>
      <c r="U597" s="84" t="str">
        <f t="shared" si="153"/>
        <v>III</v>
      </c>
      <c r="V597" s="87" t="s">
        <v>950</v>
      </c>
      <c r="W597" s="84">
        <v>6</v>
      </c>
      <c r="X597" s="84" t="s">
        <v>582</v>
      </c>
      <c r="Y597" s="84" t="s">
        <v>14</v>
      </c>
      <c r="Z597" s="84" t="s">
        <v>548</v>
      </c>
      <c r="AA597" s="84" t="s">
        <v>548</v>
      </c>
      <c r="AB597" s="84" t="s">
        <v>583</v>
      </c>
      <c r="AC597" s="118" t="s">
        <v>750</v>
      </c>
      <c r="AD597" s="84" t="s">
        <v>577</v>
      </c>
    </row>
    <row r="598" spans="2:30" ht="409.5" x14ac:dyDescent="0.25">
      <c r="B598" s="83" t="s">
        <v>383</v>
      </c>
      <c r="C598" s="101" t="s">
        <v>506</v>
      </c>
      <c r="D598" s="101" t="s">
        <v>507</v>
      </c>
      <c r="E598" s="92" t="s">
        <v>508</v>
      </c>
      <c r="F598" s="92" t="s">
        <v>509</v>
      </c>
      <c r="G598" s="102" t="s">
        <v>323</v>
      </c>
      <c r="H598" s="103"/>
      <c r="I598" s="83" t="s">
        <v>389</v>
      </c>
      <c r="J598" s="84" t="s">
        <v>340</v>
      </c>
      <c r="K598" s="117" t="s">
        <v>965</v>
      </c>
      <c r="L598" s="117" t="s">
        <v>579</v>
      </c>
      <c r="M598" s="117" t="s">
        <v>661</v>
      </c>
      <c r="N598" s="117" t="s">
        <v>662</v>
      </c>
      <c r="O598" s="84">
        <v>2</v>
      </c>
      <c r="P598" s="84">
        <v>3</v>
      </c>
      <c r="Q598" s="84">
        <f t="shared" si="157"/>
        <v>6</v>
      </c>
      <c r="R598" s="84" t="str">
        <f t="shared" si="152"/>
        <v>MEDIO</v>
      </c>
      <c r="S598" s="84">
        <v>10</v>
      </c>
      <c r="T598" s="84">
        <f t="shared" si="159"/>
        <v>60</v>
      </c>
      <c r="U598" s="84" t="str">
        <f t="shared" si="153"/>
        <v>III</v>
      </c>
      <c r="V598" s="87" t="s">
        <v>950</v>
      </c>
      <c r="W598" s="84">
        <v>6</v>
      </c>
      <c r="X598" s="84" t="s">
        <v>588</v>
      </c>
      <c r="Y598" s="84" t="s">
        <v>14</v>
      </c>
      <c r="Z598" s="84" t="s">
        <v>548</v>
      </c>
      <c r="AA598" s="84" t="s">
        <v>548</v>
      </c>
      <c r="AB598" s="84" t="s">
        <v>583</v>
      </c>
      <c r="AC598" s="118" t="s">
        <v>589</v>
      </c>
      <c r="AD598" s="84" t="s">
        <v>577</v>
      </c>
    </row>
    <row r="599" spans="2:30" ht="409.5" x14ac:dyDescent="0.25">
      <c r="B599" s="83" t="s">
        <v>383</v>
      </c>
      <c r="C599" s="101" t="s">
        <v>506</v>
      </c>
      <c r="D599" s="101" t="s">
        <v>507</v>
      </c>
      <c r="E599" s="92" t="s">
        <v>508</v>
      </c>
      <c r="F599" s="92" t="s">
        <v>509</v>
      </c>
      <c r="G599" s="102" t="s">
        <v>323</v>
      </c>
      <c r="H599" s="103"/>
      <c r="I599" s="83" t="s">
        <v>342</v>
      </c>
      <c r="J599" s="84" t="s">
        <v>343</v>
      </c>
      <c r="K599" s="153" t="s">
        <v>977</v>
      </c>
      <c r="L599" s="117" t="s">
        <v>548</v>
      </c>
      <c r="M599" s="117" t="s">
        <v>590</v>
      </c>
      <c r="N599" s="117" t="s">
        <v>591</v>
      </c>
      <c r="O599" s="84">
        <v>2</v>
      </c>
      <c r="P599" s="84">
        <v>3</v>
      </c>
      <c r="Q599" s="84">
        <f t="shared" si="157"/>
        <v>6</v>
      </c>
      <c r="R599" s="84" t="str">
        <f t="shared" si="152"/>
        <v>MEDIO</v>
      </c>
      <c r="S599" s="84">
        <v>10</v>
      </c>
      <c r="T599" s="84">
        <f t="shared" si="159"/>
        <v>60</v>
      </c>
      <c r="U599" s="84" t="str">
        <f t="shared" si="153"/>
        <v>III</v>
      </c>
      <c r="V599" s="87" t="s">
        <v>950</v>
      </c>
      <c r="W599" s="84">
        <v>6</v>
      </c>
      <c r="X599" s="84" t="s">
        <v>978</v>
      </c>
      <c r="Y599" s="84" t="s">
        <v>14</v>
      </c>
      <c r="Z599" s="84" t="s">
        <v>592</v>
      </c>
      <c r="AA599" s="84" t="s">
        <v>593</v>
      </c>
      <c r="AB599" s="84" t="s">
        <v>548</v>
      </c>
      <c r="AC599" s="118" t="s">
        <v>663</v>
      </c>
      <c r="AD599" s="84" t="s">
        <v>595</v>
      </c>
    </row>
    <row r="600" spans="2:30" ht="409.5" x14ac:dyDescent="0.25">
      <c r="B600" s="83" t="s">
        <v>383</v>
      </c>
      <c r="C600" s="101" t="s">
        <v>506</v>
      </c>
      <c r="D600" s="101" t="s">
        <v>507</v>
      </c>
      <c r="E600" s="92" t="s">
        <v>508</v>
      </c>
      <c r="F600" s="92" t="s">
        <v>509</v>
      </c>
      <c r="G600" s="102" t="s">
        <v>323</v>
      </c>
      <c r="H600" s="103"/>
      <c r="I600" s="83" t="s">
        <v>344</v>
      </c>
      <c r="J600" s="84" t="s">
        <v>343</v>
      </c>
      <c r="K600" s="154" t="s">
        <v>969</v>
      </c>
      <c r="L600" s="117" t="s">
        <v>596</v>
      </c>
      <c r="M600" s="117" t="s">
        <v>597</v>
      </c>
      <c r="N600" s="117" t="s">
        <v>598</v>
      </c>
      <c r="O600" s="84">
        <v>1</v>
      </c>
      <c r="P600" s="84">
        <v>2</v>
      </c>
      <c r="Q600" s="84">
        <f t="shared" si="157"/>
        <v>2</v>
      </c>
      <c r="R600" s="84" t="str">
        <f t="shared" si="152"/>
        <v>BAJO</v>
      </c>
      <c r="S600" s="84">
        <v>25</v>
      </c>
      <c r="T600" s="84">
        <f t="shared" si="159"/>
        <v>50</v>
      </c>
      <c r="U600" s="84" t="str">
        <f t="shared" si="153"/>
        <v>III</v>
      </c>
      <c r="V600" s="87" t="s">
        <v>950</v>
      </c>
      <c r="W600" s="84">
        <v>6</v>
      </c>
      <c r="X600" s="84" t="s">
        <v>599</v>
      </c>
      <c r="Y600" s="84" t="s">
        <v>14</v>
      </c>
      <c r="Z600" s="84" t="s">
        <v>600</v>
      </c>
      <c r="AA600" s="84" t="s">
        <v>601</v>
      </c>
      <c r="AB600" s="84" t="s">
        <v>602</v>
      </c>
      <c r="AC600" s="118" t="s">
        <v>694</v>
      </c>
      <c r="AD600" s="84" t="s">
        <v>604</v>
      </c>
    </row>
    <row r="601" spans="2:30" ht="409.5" x14ac:dyDescent="0.25">
      <c r="B601" s="83" t="s">
        <v>383</v>
      </c>
      <c r="C601" s="101" t="s">
        <v>506</v>
      </c>
      <c r="D601" s="101" t="s">
        <v>507</v>
      </c>
      <c r="E601" s="92" t="s">
        <v>508</v>
      </c>
      <c r="F601" s="92" t="s">
        <v>509</v>
      </c>
      <c r="G601" s="102" t="s">
        <v>323</v>
      </c>
      <c r="H601" s="103"/>
      <c r="I601" s="83" t="s">
        <v>345</v>
      </c>
      <c r="J601" s="84" t="s">
        <v>343</v>
      </c>
      <c r="K601" s="153" t="s">
        <v>972</v>
      </c>
      <c r="L601" s="82" t="s">
        <v>605</v>
      </c>
      <c r="M601" s="82" t="s">
        <v>606</v>
      </c>
      <c r="N601" s="82" t="s">
        <v>548</v>
      </c>
      <c r="O601" s="84">
        <v>1</v>
      </c>
      <c r="P601" s="84">
        <v>2</v>
      </c>
      <c r="Q601" s="84">
        <f>O601*P601</f>
        <v>2</v>
      </c>
      <c r="R601" s="84" t="str">
        <f t="shared" si="152"/>
        <v>BAJO</v>
      </c>
      <c r="S601" s="84">
        <v>10</v>
      </c>
      <c r="T601" s="84">
        <f t="shared" si="159"/>
        <v>20</v>
      </c>
      <c r="U601" s="84" t="str">
        <f t="shared" si="153"/>
        <v>IV</v>
      </c>
      <c r="V601" s="119" t="str">
        <f t="shared" ref="V601:V611" si="160">IF(U601="IV","Aceptable",IF(U601="III","Aceptable con control existente",IF(U601="II","Aceptable con control especifico", IF(U601="I","No Aceptable",FALSE))))</f>
        <v>Aceptable</v>
      </c>
      <c r="W601" s="84">
        <v>6</v>
      </c>
      <c r="X601" s="84" t="s">
        <v>607</v>
      </c>
      <c r="Y601" s="84" t="s">
        <v>14</v>
      </c>
      <c r="Z601" s="84" t="s">
        <v>548</v>
      </c>
      <c r="AA601" s="84" t="s">
        <v>548</v>
      </c>
      <c r="AB601" s="84" t="s">
        <v>608</v>
      </c>
      <c r="AC601" s="118" t="s">
        <v>609</v>
      </c>
      <c r="AD601" s="84" t="s">
        <v>577</v>
      </c>
    </row>
    <row r="602" spans="2:30" ht="409.5" x14ac:dyDescent="0.25">
      <c r="B602" s="83" t="s">
        <v>383</v>
      </c>
      <c r="C602" s="101" t="s">
        <v>506</v>
      </c>
      <c r="D602" s="101" t="s">
        <v>507</v>
      </c>
      <c r="E602" s="92" t="s">
        <v>508</v>
      </c>
      <c r="F602" s="92" t="s">
        <v>509</v>
      </c>
      <c r="G602" s="102" t="s">
        <v>323</v>
      </c>
      <c r="H602" s="103"/>
      <c r="I602" s="83" t="s">
        <v>346</v>
      </c>
      <c r="J602" s="84" t="s">
        <v>343</v>
      </c>
      <c r="K602" s="153" t="s">
        <v>972</v>
      </c>
      <c r="L602" s="117" t="s">
        <v>610</v>
      </c>
      <c r="M602" s="117" t="s">
        <v>664</v>
      </c>
      <c r="N602" s="117" t="s">
        <v>612</v>
      </c>
      <c r="O602" s="84">
        <v>2</v>
      </c>
      <c r="P602" s="84">
        <v>3</v>
      </c>
      <c r="Q602" s="84">
        <f t="shared" ref="Q602" si="161">O602*P602</f>
        <v>6</v>
      </c>
      <c r="R602" s="84" t="str">
        <f t="shared" si="152"/>
        <v>MEDIO</v>
      </c>
      <c r="S602" s="84">
        <v>10</v>
      </c>
      <c r="T602" s="84">
        <f t="shared" si="159"/>
        <v>60</v>
      </c>
      <c r="U602" s="84" t="str">
        <f t="shared" si="153"/>
        <v>III</v>
      </c>
      <c r="V602" s="87" t="s">
        <v>950</v>
      </c>
      <c r="W602" s="84">
        <v>6</v>
      </c>
      <c r="X602" s="84" t="s">
        <v>607</v>
      </c>
      <c r="Y602" s="84" t="s">
        <v>14</v>
      </c>
      <c r="Z602" s="84" t="s">
        <v>548</v>
      </c>
      <c r="AA602" s="84" t="s">
        <v>548</v>
      </c>
      <c r="AB602" s="84" t="s">
        <v>613</v>
      </c>
      <c r="AC602" s="118" t="s">
        <v>614</v>
      </c>
      <c r="AD602" s="84" t="s">
        <v>615</v>
      </c>
    </row>
    <row r="603" spans="2:30" ht="409.5" x14ac:dyDescent="0.25">
      <c r="B603" s="83" t="s">
        <v>383</v>
      </c>
      <c r="C603" s="101" t="s">
        <v>506</v>
      </c>
      <c r="D603" s="101" t="s">
        <v>507</v>
      </c>
      <c r="E603" s="92" t="s">
        <v>508</v>
      </c>
      <c r="F603" s="92" t="s">
        <v>509</v>
      </c>
      <c r="G603" s="102" t="s">
        <v>323</v>
      </c>
      <c r="H603" s="103"/>
      <c r="I603" s="83" t="s">
        <v>347</v>
      </c>
      <c r="J603" s="84" t="s">
        <v>343</v>
      </c>
      <c r="K603" s="153" t="s">
        <v>972</v>
      </c>
      <c r="L603" s="120" t="s">
        <v>616</v>
      </c>
      <c r="M603" s="121" t="s">
        <v>617</v>
      </c>
      <c r="N603" s="120" t="s">
        <v>548</v>
      </c>
      <c r="O603" s="84">
        <v>1</v>
      </c>
      <c r="P603" s="84">
        <v>2</v>
      </c>
      <c r="Q603" s="84">
        <f>O603*P603</f>
        <v>2</v>
      </c>
      <c r="R603" s="84" t="str">
        <f t="shared" si="152"/>
        <v>BAJO</v>
      </c>
      <c r="S603" s="84">
        <v>10</v>
      </c>
      <c r="T603" s="84">
        <f t="shared" si="159"/>
        <v>20</v>
      </c>
      <c r="U603" s="84" t="str">
        <f t="shared" si="153"/>
        <v>IV</v>
      </c>
      <c r="V603" s="119" t="str">
        <f t="shared" si="160"/>
        <v>Aceptable</v>
      </c>
      <c r="W603" s="84">
        <v>6</v>
      </c>
      <c r="X603" s="84" t="s">
        <v>607</v>
      </c>
      <c r="Y603" s="84" t="s">
        <v>14</v>
      </c>
      <c r="Z603" s="84" t="s">
        <v>548</v>
      </c>
      <c r="AA603" s="84" t="s">
        <v>548</v>
      </c>
      <c r="AB603" s="84" t="s">
        <v>548</v>
      </c>
      <c r="AC603" s="118" t="s">
        <v>618</v>
      </c>
      <c r="AD603" s="84" t="s">
        <v>619</v>
      </c>
    </row>
    <row r="604" spans="2:30" ht="409.5" x14ac:dyDescent="0.25">
      <c r="B604" s="83" t="s">
        <v>383</v>
      </c>
      <c r="C604" s="101" t="s">
        <v>506</v>
      </c>
      <c r="D604" s="101" t="s">
        <v>507</v>
      </c>
      <c r="E604" s="92" t="s">
        <v>508</v>
      </c>
      <c r="F604" s="92" t="s">
        <v>509</v>
      </c>
      <c r="G604" s="102" t="s">
        <v>323</v>
      </c>
      <c r="H604" s="103"/>
      <c r="I604" s="83" t="s">
        <v>348</v>
      </c>
      <c r="J604" s="84" t="s">
        <v>343</v>
      </c>
      <c r="K604" s="153" t="s">
        <v>972</v>
      </c>
      <c r="L604" s="117" t="s">
        <v>620</v>
      </c>
      <c r="M604" s="117" t="s">
        <v>621</v>
      </c>
      <c r="N604" s="117" t="s">
        <v>622</v>
      </c>
      <c r="O604" s="84">
        <v>1</v>
      </c>
      <c r="P604" s="84">
        <v>2</v>
      </c>
      <c r="Q604" s="84">
        <v>6</v>
      </c>
      <c r="R604" s="84" t="str">
        <f t="shared" si="152"/>
        <v>MEDIO</v>
      </c>
      <c r="S604" s="84">
        <v>10</v>
      </c>
      <c r="T604" s="84">
        <f t="shared" si="159"/>
        <v>60</v>
      </c>
      <c r="U604" s="84" t="str">
        <f t="shared" si="153"/>
        <v>III</v>
      </c>
      <c r="V604" s="87" t="s">
        <v>950</v>
      </c>
      <c r="W604" s="84">
        <v>6</v>
      </c>
      <c r="X604" s="84" t="s">
        <v>607</v>
      </c>
      <c r="Y604" s="84" t="s">
        <v>14</v>
      </c>
      <c r="Z604" s="84" t="s">
        <v>548</v>
      </c>
      <c r="AA604" s="84" t="s">
        <v>548</v>
      </c>
      <c r="AB604" s="84" t="s">
        <v>548</v>
      </c>
      <c r="AC604" s="118" t="s">
        <v>623</v>
      </c>
      <c r="AD604" s="84" t="s">
        <v>624</v>
      </c>
    </row>
    <row r="605" spans="2:30" ht="409.5" x14ac:dyDescent="0.25">
      <c r="B605" s="83" t="s">
        <v>383</v>
      </c>
      <c r="C605" s="101" t="s">
        <v>506</v>
      </c>
      <c r="D605" s="101" t="s">
        <v>507</v>
      </c>
      <c r="E605" s="92" t="s">
        <v>508</v>
      </c>
      <c r="F605" s="92" t="s">
        <v>509</v>
      </c>
      <c r="G605" s="102" t="s">
        <v>323</v>
      </c>
      <c r="H605" s="103"/>
      <c r="I605" s="83" t="s">
        <v>349</v>
      </c>
      <c r="J605" s="84" t="s">
        <v>343</v>
      </c>
      <c r="K605" s="153" t="s">
        <v>989</v>
      </c>
      <c r="L605" s="117" t="s">
        <v>637</v>
      </c>
      <c r="M605" s="117" t="s">
        <v>626</v>
      </c>
      <c r="N605" s="117" t="s">
        <v>627</v>
      </c>
      <c r="O605" s="84">
        <v>2</v>
      </c>
      <c r="P605" s="84">
        <v>3</v>
      </c>
      <c r="Q605" s="84">
        <f t="shared" ref="Q605:Q611" si="162">O605*P605</f>
        <v>6</v>
      </c>
      <c r="R605" s="84" t="str">
        <f t="shared" si="152"/>
        <v>MEDIO</v>
      </c>
      <c r="S605" s="84">
        <v>10</v>
      </c>
      <c r="T605" s="84">
        <f t="shared" si="159"/>
        <v>60</v>
      </c>
      <c r="U605" s="84" t="str">
        <f t="shared" si="153"/>
        <v>III</v>
      </c>
      <c r="V605" s="87" t="s">
        <v>950</v>
      </c>
      <c r="W605" s="84">
        <v>6</v>
      </c>
      <c r="X605" s="84" t="s">
        <v>628</v>
      </c>
      <c r="Y605" s="84" t="s">
        <v>14</v>
      </c>
      <c r="Z605" s="84" t="s">
        <v>548</v>
      </c>
      <c r="AA605" s="84" t="s">
        <v>548</v>
      </c>
      <c r="AB605" s="84" t="s">
        <v>548</v>
      </c>
      <c r="AC605" s="118" t="s">
        <v>629</v>
      </c>
      <c r="AD605" s="84" t="s">
        <v>630</v>
      </c>
    </row>
    <row r="606" spans="2:30" ht="409.5" x14ac:dyDescent="0.25">
      <c r="B606" s="83" t="s">
        <v>383</v>
      </c>
      <c r="C606" s="101" t="s">
        <v>506</v>
      </c>
      <c r="D606" s="101" t="s">
        <v>507</v>
      </c>
      <c r="E606" s="92" t="s">
        <v>508</v>
      </c>
      <c r="F606" s="92" t="s">
        <v>509</v>
      </c>
      <c r="G606" s="102" t="s">
        <v>323</v>
      </c>
      <c r="H606" s="103"/>
      <c r="I606" s="83" t="s">
        <v>363</v>
      </c>
      <c r="J606" s="84" t="s">
        <v>343</v>
      </c>
      <c r="K606" s="155" t="s">
        <v>966</v>
      </c>
      <c r="L606" s="117" t="s">
        <v>631</v>
      </c>
      <c r="M606" s="117" t="s">
        <v>632</v>
      </c>
      <c r="N606" s="117" t="s">
        <v>633</v>
      </c>
      <c r="O606" s="84">
        <v>2</v>
      </c>
      <c r="P606" s="84">
        <v>2</v>
      </c>
      <c r="Q606" s="84">
        <f t="shared" si="162"/>
        <v>4</v>
      </c>
      <c r="R606" s="84" t="str">
        <f t="shared" si="152"/>
        <v>BAJO</v>
      </c>
      <c r="S606" s="84">
        <v>100</v>
      </c>
      <c r="T606" s="84">
        <f t="shared" si="159"/>
        <v>400</v>
      </c>
      <c r="U606" s="84" t="str">
        <f t="shared" si="153"/>
        <v>II</v>
      </c>
      <c r="V606" s="84" t="str">
        <f t="shared" si="160"/>
        <v>Aceptable con control especifico</v>
      </c>
      <c r="W606" s="84">
        <v>6</v>
      </c>
      <c r="X606" s="84" t="s">
        <v>634</v>
      </c>
      <c r="Y606" s="84" t="s">
        <v>14</v>
      </c>
      <c r="Z606" s="84" t="s">
        <v>548</v>
      </c>
      <c r="AA606" s="84" t="s">
        <v>548</v>
      </c>
      <c r="AB606" s="84" t="s">
        <v>548</v>
      </c>
      <c r="AC606" s="122" t="s">
        <v>690</v>
      </c>
      <c r="AD606" s="84" t="s">
        <v>666</v>
      </c>
    </row>
    <row r="607" spans="2:30" ht="409.5" x14ac:dyDescent="0.25">
      <c r="B607" s="83" t="s">
        <v>383</v>
      </c>
      <c r="C607" s="101" t="s">
        <v>506</v>
      </c>
      <c r="D607" s="101" t="s">
        <v>507</v>
      </c>
      <c r="E607" s="92" t="s">
        <v>508</v>
      </c>
      <c r="F607" s="92" t="s">
        <v>509</v>
      </c>
      <c r="G607" s="102" t="s">
        <v>323</v>
      </c>
      <c r="H607" s="103"/>
      <c r="I607" s="83" t="s">
        <v>364</v>
      </c>
      <c r="J607" s="84" t="s">
        <v>343</v>
      </c>
      <c r="K607" s="153" t="s">
        <v>981</v>
      </c>
      <c r="L607" s="117" t="s">
        <v>670</v>
      </c>
      <c r="M607" s="117" t="s">
        <v>638</v>
      </c>
      <c r="N607" s="117" t="s">
        <v>639</v>
      </c>
      <c r="O607" s="84">
        <v>2</v>
      </c>
      <c r="P607" s="84">
        <v>3</v>
      </c>
      <c r="Q607" s="84">
        <f t="shared" si="162"/>
        <v>6</v>
      </c>
      <c r="R607" s="84" t="str">
        <f t="shared" si="152"/>
        <v>MEDIO</v>
      </c>
      <c r="S607" s="84">
        <v>10</v>
      </c>
      <c r="T607" s="84">
        <f t="shared" si="159"/>
        <v>60</v>
      </c>
      <c r="U607" s="84" t="str">
        <f t="shared" si="153"/>
        <v>III</v>
      </c>
      <c r="V607" s="87" t="s">
        <v>950</v>
      </c>
      <c r="W607" s="84">
        <v>6</v>
      </c>
      <c r="X607" s="84" t="s">
        <v>634</v>
      </c>
      <c r="Y607" s="84" t="s">
        <v>14</v>
      </c>
      <c r="Z607" s="84" t="s">
        <v>548</v>
      </c>
      <c r="AA607" s="84" t="s">
        <v>548</v>
      </c>
      <c r="AB607" s="84" t="s">
        <v>548</v>
      </c>
      <c r="AC607" s="118" t="s">
        <v>640</v>
      </c>
      <c r="AD607" s="84" t="s">
        <v>641</v>
      </c>
    </row>
    <row r="608" spans="2:30" ht="409.5" x14ac:dyDescent="0.25">
      <c r="B608" s="81" t="s">
        <v>383</v>
      </c>
      <c r="C608" s="88" t="s">
        <v>506</v>
      </c>
      <c r="D608" s="88" t="s">
        <v>507</v>
      </c>
      <c r="E608" s="89" t="s">
        <v>508</v>
      </c>
      <c r="F608" s="89" t="s">
        <v>509</v>
      </c>
      <c r="G608" s="98" t="s">
        <v>323</v>
      </c>
      <c r="H608" s="99"/>
      <c r="I608" s="81" t="s">
        <v>352</v>
      </c>
      <c r="J608" s="80" t="s">
        <v>353</v>
      </c>
      <c r="K608" s="156" t="s">
        <v>979</v>
      </c>
      <c r="L608" s="111" t="s">
        <v>642</v>
      </c>
      <c r="M608" s="111" t="s">
        <v>643</v>
      </c>
      <c r="N608" s="111" t="s">
        <v>644</v>
      </c>
      <c r="O608" s="80">
        <v>2</v>
      </c>
      <c r="P608" s="80">
        <v>3</v>
      </c>
      <c r="Q608" s="80">
        <f t="shared" si="162"/>
        <v>6</v>
      </c>
      <c r="R608" s="80" t="str">
        <f t="shared" si="152"/>
        <v>MEDIO</v>
      </c>
      <c r="S608" s="80">
        <v>10</v>
      </c>
      <c r="T608" s="80">
        <f t="shared" si="159"/>
        <v>60</v>
      </c>
      <c r="U608" s="80" t="str">
        <f t="shared" si="153"/>
        <v>III</v>
      </c>
      <c r="V608" s="87" t="s">
        <v>950</v>
      </c>
      <c r="W608" s="80">
        <v>6</v>
      </c>
      <c r="X608" s="80" t="s">
        <v>645</v>
      </c>
      <c r="Y608" s="80" t="s">
        <v>14</v>
      </c>
      <c r="Z608" s="80" t="s">
        <v>548</v>
      </c>
      <c r="AA608" s="80" t="s">
        <v>548</v>
      </c>
      <c r="AB608" s="80" t="s">
        <v>548</v>
      </c>
      <c r="AC608" s="123" t="s">
        <v>646</v>
      </c>
      <c r="AD608" s="111" t="s">
        <v>647</v>
      </c>
    </row>
    <row r="609" spans="2:30" ht="409.5" x14ac:dyDescent="0.25">
      <c r="B609" s="81" t="s">
        <v>383</v>
      </c>
      <c r="C609" s="88" t="s">
        <v>506</v>
      </c>
      <c r="D609" s="88" t="s">
        <v>507</v>
      </c>
      <c r="E609" s="89" t="s">
        <v>508</v>
      </c>
      <c r="F609" s="89" t="s">
        <v>509</v>
      </c>
      <c r="G609" s="98" t="s">
        <v>323</v>
      </c>
      <c r="H609" s="99"/>
      <c r="I609" s="81" t="s">
        <v>354</v>
      </c>
      <c r="J609" s="80" t="s">
        <v>353</v>
      </c>
      <c r="K609" s="153" t="s">
        <v>987</v>
      </c>
      <c r="L609" s="111" t="s">
        <v>648</v>
      </c>
      <c r="M609" s="111" t="s">
        <v>643</v>
      </c>
      <c r="N609" s="111" t="s">
        <v>644</v>
      </c>
      <c r="O609" s="80">
        <v>2</v>
      </c>
      <c r="P609" s="80">
        <v>1</v>
      </c>
      <c r="Q609" s="80">
        <f>O609*P609</f>
        <v>2</v>
      </c>
      <c r="R609" s="80" t="str">
        <f t="shared" si="152"/>
        <v>BAJO</v>
      </c>
      <c r="S609" s="80">
        <v>25</v>
      </c>
      <c r="T609" s="80">
        <f t="shared" si="159"/>
        <v>50</v>
      </c>
      <c r="U609" s="80" t="str">
        <f t="shared" si="153"/>
        <v>III</v>
      </c>
      <c r="V609" s="87" t="s">
        <v>950</v>
      </c>
      <c r="W609" s="80">
        <v>6</v>
      </c>
      <c r="X609" s="80" t="s">
        <v>645</v>
      </c>
      <c r="Y609" s="80" t="s">
        <v>14</v>
      </c>
      <c r="Z609" s="80" t="s">
        <v>548</v>
      </c>
      <c r="AA609" s="80" t="s">
        <v>548</v>
      </c>
      <c r="AB609" s="80" t="s">
        <v>548</v>
      </c>
      <c r="AC609" s="123" t="s">
        <v>649</v>
      </c>
      <c r="AD609" s="111" t="s">
        <v>647</v>
      </c>
    </row>
    <row r="610" spans="2:30" ht="409.5" x14ac:dyDescent="0.25">
      <c r="B610" s="81" t="s">
        <v>383</v>
      </c>
      <c r="C610" s="88" t="s">
        <v>506</v>
      </c>
      <c r="D610" s="88" t="s">
        <v>507</v>
      </c>
      <c r="E610" s="89" t="s">
        <v>508</v>
      </c>
      <c r="F610" s="89" t="s">
        <v>509</v>
      </c>
      <c r="G610" s="98" t="s">
        <v>323</v>
      </c>
      <c r="H610" s="99"/>
      <c r="I610" s="81" t="s">
        <v>355</v>
      </c>
      <c r="J610" s="80" t="s">
        <v>353</v>
      </c>
      <c r="K610" s="2" t="s">
        <v>987</v>
      </c>
      <c r="L610" s="111" t="s">
        <v>650</v>
      </c>
      <c r="M610" s="111" t="s">
        <v>643</v>
      </c>
      <c r="N610" s="111" t="s">
        <v>644</v>
      </c>
      <c r="O610" s="80">
        <v>2</v>
      </c>
      <c r="P610" s="80">
        <v>1</v>
      </c>
      <c r="Q610" s="80">
        <f>O610*P610</f>
        <v>2</v>
      </c>
      <c r="R610" s="80" t="str">
        <f t="shared" si="152"/>
        <v>BAJO</v>
      </c>
      <c r="S610" s="80">
        <v>25</v>
      </c>
      <c r="T610" s="80">
        <f t="shared" si="159"/>
        <v>50</v>
      </c>
      <c r="U610" s="80" t="str">
        <f t="shared" si="153"/>
        <v>III</v>
      </c>
      <c r="V610" s="87" t="s">
        <v>950</v>
      </c>
      <c r="W610" s="80">
        <v>6</v>
      </c>
      <c r="X610" s="80" t="s">
        <v>645</v>
      </c>
      <c r="Y610" s="80" t="s">
        <v>14</v>
      </c>
      <c r="Z610" s="80" t="s">
        <v>548</v>
      </c>
      <c r="AA610" s="80" t="s">
        <v>548</v>
      </c>
      <c r="AB610" s="80" t="s">
        <v>548</v>
      </c>
      <c r="AC610" s="124" t="s">
        <v>651</v>
      </c>
      <c r="AD610" s="111" t="s">
        <v>647</v>
      </c>
    </row>
    <row r="611" spans="2:30" ht="409.6" thickBot="1" x14ac:dyDescent="0.3">
      <c r="B611" s="81" t="s">
        <v>383</v>
      </c>
      <c r="C611" s="88" t="s">
        <v>506</v>
      </c>
      <c r="D611" s="88" t="s">
        <v>507</v>
      </c>
      <c r="E611" s="89" t="s">
        <v>508</v>
      </c>
      <c r="F611" s="89" t="s">
        <v>509</v>
      </c>
      <c r="G611" s="98" t="s">
        <v>323</v>
      </c>
      <c r="H611" s="99"/>
      <c r="I611" s="81" t="s">
        <v>356</v>
      </c>
      <c r="J611" s="80" t="s">
        <v>353</v>
      </c>
      <c r="K611" s="154" t="s">
        <v>976</v>
      </c>
      <c r="L611" s="111" t="s">
        <v>652</v>
      </c>
      <c r="M611" s="111" t="s">
        <v>643</v>
      </c>
      <c r="N611" s="111" t="s">
        <v>644</v>
      </c>
      <c r="O611" s="80">
        <v>1</v>
      </c>
      <c r="P611" s="80">
        <v>1</v>
      </c>
      <c r="Q611" s="80">
        <f t="shared" si="162"/>
        <v>1</v>
      </c>
      <c r="R611" s="80" t="str">
        <f t="shared" si="152"/>
        <v>BAJO</v>
      </c>
      <c r="S611" s="80">
        <v>10</v>
      </c>
      <c r="T611" s="80">
        <f t="shared" si="159"/>
        <v>10</v>
      </c>
      <c r="U611" s="80" t="str">
        <f t="shared" si="153"/>
        <v>IV</v>
      </c>
      <c r="V611" s="110" t="str">
        <f t="shared" si="160"/>
        <v>Aceptable</v>
      </c>
      <c r="W611" s="80">
        <v>6</v>
      </c>
      <c r="X611" s="80" t="s">
        <v>645</v>
      </c>
      <c r="Y611" s="80" t="s">
        <v>14</v>
      </c>
      <c r="Z611" s="80" t="s">
        <v>548</v>
      </c>
      <c r="AA611" s="80" t="s">
        <v>548</v>
      </c>
      <c r="AB611" s="80" t="s">
        <v>548</v>
      </c>
      <c r="AC611" s="124" t="s">
        <v>653</v>
      </c>
      <c r="AD611" s="111" t="s">
        <v>647</v>
      </c>
    </row>
    <row r="612" spans="2:30" ht="409.5" x14ac:dyDescent="0.25">
      <c r="B612" s="81" t="s">
        <v>383</v>
      </c>
      <c r="C612" s="88" t="s">
        <v>512</v>
      </c>
      <c r="D612" s="88" t="s">
        <v>513</v>
      </c>
      <c r="E612" s="89" t="s">
        <v>514</v>
      </c>
      <c r="F612" s="89" t="s">
        <v>515</v>
      </c>
      <c r="G612" s="98" t="s">
        <v>323</v>
      </c>
      <c r="H612" s="99"/>
      <c r="I612" s="88" t="s">
        <v>324</v>
      </c>
      <c r="J612" s="89" t="s">
        <v>325</v>
      </c>
      <c r="K612" s="117" t="s">
        <v>963</v>
      </c>
      <c r="L612" s="86" t="s">
        <v>548</v>
      </c>
      <c r="M612" s="86" t="s">
        <v>549</v>
      </c>
      <c r="N612" s="86" t="s">
        <v>667</v>
      </c>
      <c r="O612" s="142">
        <v>2</v>
      </c>
      <c r="P612" s="142">
        <v>2</v>
      </c>
      <c r="Q612" s="142">
        <f>(O612*P612)</f>
        <v>4</v>
      </c>
      <c r="R612" s="80" t="str">
        <f t="shared" si="152"/>
        <v>BAJO</v>
      </c>
      <c r="S612" s="80">
        <v>10</v>
      </c>
      <c r="T612" s="80">
        <f t="shared" si="159"/>
        <v>40</v>
      </c>
      <c r="U612" s="80" t="str">
        <f t="shared" si="153"/>
        <v>III</v>
      </c>
      <c r="V612" s="110" t="s">
        <v>129</v>
      </c>
      <c r="W612" s="80">
        <v>14</v>
      </c>
      <c r="X612" s="111" t="s">
        <v>655</v>
      </c>
      <c r="Y612" s="80" t="s">
        <v>14</v>
      </c>
      <c r="Z612" s="80" t="s">
        <v>548</v>
      </c>
      <c r="AA612" s="80" t="s">
        <v>548</v>
      </c>
      <c r="AB612" s="80" t="s">
        <v>548</v>
      </c>
      <c r="AC612" s="115" t="s">
        <v>746</v>
      </c>
      <c r="AD612" s="80" t="s">
        <v>553</v>
      </c>
    </row>
    <row r="613" spans="2:30" ht="409.5" x14ac:dyDescent="0.25">
      <c r="B613" s="81" t="s">
        <v>383</v>
      </c>
      <c r="C613" s="88" t="s">
        <v>512</v>
      </c>
      <c r="D613" s="88" t="s">
        <v>513</v>
      </c>
      <c r="E613" s="89" t="s">
        <v>514</v>
      </c>
      <c r="F613" s="89" t="s">
        <v>515</v>
      </c>
      <c r="G613" s="98" t="s">
        <v>323</v>
      </c>
      <c r="H613" s="99"/>
      <c r="I613" s="81" t="s">
        <v>361</v>
      </c>
      <c r="J613" s="80" t="s">
        <v>328</v>
      </c>
      <c r="K613" s="153" t="s">
        <v>984</v>
      </c>
      <c r="L613" s="79" t="s">
        <v>548</v>
      </c>
      <c r="M613" s="79" t="s">
        <v>548</v>
      </c>
      <c r="N613" s="111" t="s">
        <v>747</v>
      </c>
      <c r="O613" s="80">
        <v>1</v>
      </c>
      <c r="P613" s="80">
        <v>1</v>
      </c>
      <c r="Q613" s="80">
        <f t="shared" ref="Q613:Q624" si="163">O613*P613</f>
        <v>1</v>
      </c>
      <c r="R613" s="80" t="str">
        <f t="shared" si="152"/>
        <v>BAJO</v>
      </c>
      <c r="S613" s="80">
        <v>10</v>
      </c>
      <c r="T613" s="80">
        <f t="shared" si="159"/>
        <v>10</v>
      </c>
      <c r="U613" s="80" t="str">
        <f t="shared" si="153"/>
        <v>IV</v>
      </c>
      <c r="V613" s="110" t="str">
        <f t="shared" ref="V613:V614" si="164">IF(U613="IV","Aceptable",IF(U613="III","Aceptable con control existente",IF(U613="II","Aceptable con control especifico", IF(U613="I","No Aceptable",FALSE))))</f>
        <v>Aceptable</v>
      </c>
      <c r="W613" s="80">
        <v>14</v>
      </c>
      <c r="X613" s="111" t="s">
        <v>657</v>
      </c>
      <c r="Y613" s="80" t="s">
        <v>14</v>
      </c>
      <c r="Z613" s="80" t="s">
        <v>548</v>
      </c>
      <c r="AA613" s="80" t="s">
        <v>548</v>
      </c>
      <c r="AB613" s="80" t="s">
        <v>548</v>
      </c>
      <c r="AC613" s="112" t="s">
        <v>556</v>
      </c>
      <c r="AD613" s="80" t="s">
        <v>658</v>
      </c>
    </row>
    <row r="614" spans="2:30" ht="409.5" x14ac:dyDescent="0.25">
      <c r="B614" s="81" t="s">
        <v>383</v>
      </c>
      <c r="C614" s="88" t="s">
        <v>512</v>
      </c>
      <c r="D614" s="88" t="s">
        <v>513</v>
      </c>
      <c r="E614" s="89" t="s">
        <v>514</v>
      </c>
      <c r="F614" s="89" t="s">
        <v>515</v>
      </c>
      <c r="G614" s="98" t="s">
        <v>323</v>
      </c>
      <c r="H614" s="99"/>
      <c r="I614" s="81" t="s">
        <v>330</v>
      </c>
      <c r="J614" s="80" t="s">
        <v>328</v>
      </c>
      <c r="K614" s="80" t="s">
        <v>561</v>
      </c>
      <c r="L614" s="111" t="s">
        <v>558</v>
      </c>
      <c r="M614" s="111" t="s">
        <v>659</v>
      </c>
      <c r="N614" s="111" t="s">
        <v>560</v>
      </c>
      <c r="O614" s="80">
        <v>1</v>
      </c>
      <c r="P614" s="80">
        <v>1</v>
      </c>
      <c r="Q614" s="80">
        <f t="shared" si="163"/>
        <v>1</v>
      </c>
      <c r="R614" s="80" t="str">
        <f t="shared" si="152"/>
        <v>BAJO</v>
      </c>
      <c r="S614" s="80">
        <v>10</v>
      </c>
      <c r="T614" s="80">
        <f t="shared" si="159"/>
        <v>10</v>
      </c>
      <c r="U614" s="80" t="str">
        <f t="shared" si="153"/>
        <v>IV</v>
      </c>
      <c r="V614" s="110" t="str">
        <f t="shared" si="164"/>
        <v>Aceptable</v>
      </c>
      <c r="W614" s="80">
        <v>14</v>
      </c>
      <c r="X614" s="80" t="s">
        <v>974</v>
      </c>
      <c r="Y614" s="80" t="s">
        <v>14</v>
      </c>
      <c r="Z614" s="80" t="s">
        <v>548</v>
      </c>
      <c r="AA614" s="80" t="s">
        <v>548</v>
      </c>
      <c r="AB614" s="80" t="s">
        <v>548</v>
      </c>
      <c r="AC614" s="113" t="s">
        <v>562</v>
      </c>
      <c r="AD614" s="80" t="s">
        <v>557</v>
      </c>
    </row>
    <row r="615" spans="2:30" ht="409.5" x14ac:dyDescent="0.25">
      <c r="B615" s="81" t="s">
        <v>383</v>
      </c>
      <c r="C615" s="88" t="s">
        <v>512</v>
      </c>
      <c r="D615" s="88" t="s">
        <v>513</v>
      </c>
      <c r="E615" s="89" t="s">
        <v>514</v>
      </c>
      <c r="F615" s="89" t="s">
        <v>515</v>
      </c>
      <c r="G615" s="98" t="s">
        <v>323</v>
      </c>
      <c r="H615" s="99"/>
      <c r="I615" s="81" t="s">
        <v>332</v>
      </c>
      <c r="J615" s="80" t="s">
        <v>328</v>
      </c>
      <c r="K615" s="153" t="s">
        <v>985</v>
      </c>
      <c r="L615" s="111" t="s">
        <v>548</v>
      </c>
      <c r="M615" s="111" t="s">
        <v>692</v>
      </c>
      <c r="N615" s="111" t="s">
        <v>686</v>
      </c>
      <c r="O615" s="80">
        <v>2</v>
      </c>
      <c r="P615" s="80">
        <v>3</v>
      </c>
      <c r="Q615" s="80">
        <f t="shared" si="163"/>
        <v>6</v>
      </c>
      <c r="R615" s="80" t="str">
        <f t="shared" si="152"/>
        <v>MEDIO</v>
      </c>
      <c r="S615" s="80">
        <v>10</v>
      </c>
      <c r="T615" s="80">
        <f t="shared" si="159"/>
        <v>60</v>
      </c>
      <c r="U615" s="80" t="str">
        <f t="shared" si="153"/>
        <v>III</v>
      </c>
      <c r="V615" s="87" t="s">
        <v>950</v>
      </c>
      <c r="W615" s="80">
        <v>14</v>
      </c>
      <c r="X615" s="80" t="s">
        <v>566</v>
      </c>
      <c r="Y615" s="80" t="s">
        <v>14</v>
      </c>
      <c r="Z615" s="80" t="s">
        <v>548</v>
      </c>
      <c r="AA615" s="80" t="s">
        <v>548</v>
      </c>
      <c r="AB615" s="80" t="s">
        <v>548</v>
      </c>
      <c r="AC615" s="115" t="s">
        <v>696</v>
      </c>
      <c r="AD615" s="80" t="s">
        <v>557</v>
      </c>
    </row>
    <row r="616" spans="2:30" ht="409.5" x14ac:dyDescent="0.25">
      <c r="B616" s="81" t="s">
        <v>383</v>
      </c>
      <c r="C616" s="88" t="s">
        <v>512</v>
      </c>
      <c r="D616" s="88" t="s">
        <v>513</v>
      </c>
      <c r="E616" s="89" t="s">
        <v>514</v>
      </c>
      <c r="F616" s="89" t="s">
        <v>515</v>
      </c>
      <c r="G616" s="98" t="s">
        <v>323</v>
      </c>
      <c r="H616" s="99"/>
      <c r="I616" s="81" t="s">
        <v>333</v>
      </c>
      <c r="J616" s="80" t="s">
        <v>328</v>
      </c>
      <c r="K616" s="117" t="s">
        <v>982</v>
      </c>
      <c r="L616" s="111" t="s">
        <v>568</v>
      </c>
      <c r="M616" s="111" t="s">
        <v>569</v>
      </c>
      <c r="N616" s="111" t="s">
        <v>570</v>
      </c>
      <c r="O616" s="80">
        <v>2</v>
      </c>
      <c r="P616" s="80">
        <v>3</v>
      </c>
      <c r="Q616" s="80">
        <f t="shared" si="163"/>
        <v>6</v>
      </c>
      <c r="R616" s="80" t="str">
        <f t="shared" si="152"/>
        <v>MEDIO</v>
      </c>
      <c r="S616" s="80">
        <v>10</v>
      </c>
      <c r="T616" s="80">
        <f t="shared" si="159"/>
        <v>60</v>
      </c>
      <c r="U616" s="80" t="str">
        <f t="shared" si="153"/>
        <v>III</v>
      </c>
      <c r="V616" s="87" t="s">
        <v>950</v>
      </c>
      <c r="W616" s="80">
        <v>14</v>
      </c>
      <c r="X616" s="80" t="s">
        <v>983</v>
      </c>
      <c r="Y616" s="80" t="s">
        <v>14</v>
      </c>
      <c r="Z616" s="80" t="s">
        <v>548</v>
      </c>
      <c r="AA616" s="80" t="s">
        <v>548</v>
      </c>
      <c r="AB616" s="80" t="s">
        <v>548</v>
      </c>
      <c r="AC616" s="115" t="s">
        <v>571</v>
      </c>
      <c r="AD616" s="80" t="s">
        <v>557</v>
      </c>
    </row>
    <row r="617" spans="2:30" ht="409.5" x14ac:dyDescent="0.25">
      <c r="B617" s="81" t="s">
        <v>383</v>
      </c>
      <c r="C617" s="88" t="s">
        <v>516</v>
      </c>
      <c r="D617" s="88" t="s">
        <v>517</v>
      </c>
      <c r="E617" s="89" t="s">
        <v>514</v>
      </c>
      <c r="F617" s="89" t="s">
        <v>515</v>
      </c>
      <c r="G617" s="98" t="s">
        <v>323</v>
      </c>
      <c r="H617" s="99"/>
      <c r="I617" s="81" t="s">
        <v>334</v>
      </c>
      <c r="J617" s="80" t="s">
        <v>335</v>
      </c>
      <c r="K617" s="153" t="s">
        <v>967</v>
      </c>
      <c r="L617" s="111" t="s">
        <v>572</v>
      </c>
      <c r="M617" s="111" t="s">
        <v>578</v>
      </c>
      <c r="N617" s="111" t="s">
        <v>574</v>
      </c>
      <c r="O617" s="80">
        <v>2</v>
      </c>
      <c r="P617" s="80">
        <v>3</v>
      </c>
      <c r="Q617" s="80">
        <f t="shared" si="163"/>
        <v>6</v>
      </c>
      <c r="R617" s="80" t="str">
        <f t="shared" si="152"/>
        <v>MEDIO</v>
      </c>
      <c r="S617" s="80">
        <v>10</v>
      </c>
      <c r="T617" s="80">
        <f t="shared" si="159"/>
        <v>60</v>
      </c>
      <c r="U617" s="80" t="str">
        <f t="shared" si="153"/>
        <v>III</v>
      </c>
      <c r="V617" s="87" t="s">
        <v>950</v>
      </c>
      <c r="W617" s="80">
        <v>14</v>
      </c>
      <c r="X617" s="80" t="s">
        <v>575</v>
      </c>
      <c r="Y617" s="80" t="s">
        <v>14</v>
      </c>
      <c r="Z617" s="80" t="s">
        <v>548</v>
      </c>
      <c r="AA617" s="80" t="s">
        <v>548</v>
      </c>
      <c r="AB617" s="80" t="s">
        <v>548</v>
      </c>
      <c r="AC617" s="115" t="s">
        <v>576</v>
      </c>
      <c r="AD617" s="80" t="s">
        <v>577</v>
      </c>
    </row>
    <row r="618" spans="2:30" ht="409.5" x14ac:dyDescent="0.25">
      <c r="B618" s="81" t="s">
        <v>383</v>
      </c>
      <c r="C618" s="88" t="s">
        <v>516</v>
      </c>
      <c r="D618" s="88" t="s">
        <v>517</v>
      </c>
      <c r="E618" s="89" t="s">
        <v>514</v>
      </c>
      <c r="F618" s="89" t="s">
        <v>515</v>
      </c>
      <c r="G618" s="98" t="s">
        <v>323</v>
      </c>
      <c r="H618" s="99"/>
      <c r="I618" s="81" t="s">
        <v>336</v>
      </c>
      <c r="J618" s="80" t="s">
        <v>335</v>
      </c>
      <c r="K618" s="153" t="s">
        <v>975</v>
      </c>
      <c r="L618" s="111" t="s">
        <v>572</v>
      </c>
      <c r="M618" s="111" t="s">
        <v>578</v>
      </c>
      <c r="N618" s="111" t="s">
        <v>574</v>
      </c>
      <c r="O618" s="80">
        <v>2</v>
      </c>
      <c r="P618" s="80">
        <v>3</v>
      </c>
      <c r="Q618" s="80">
        <f t="shared" si="163"/>
        <v>6</v>
      </c>
      <c r="R618" s="80" t="str">
        <f t="shared" si="152"/>
        <v>MEDIO</v>
      </c>
      <c r="S618" s="80">
        <v>10</v>
      </c>
      <c r="T618" s="80">
        <f t="shared" si="159"/>
        <v>60</v>
      </c>
      <c r="U618" s="80" t="str">
        <f t="shared" si="153"/>
        <v>III</v>
      </c>
      <c r="V618" s="87" t="s">
        <v>950</v>
      </c>
      <c r="W618" s="80">
        <v>14</v>
      </c>
      <c r="X618" s="80" t="s">
        <v>575</v>
      </c>
      <c r="Y618" s="80" t="s">
        <v>14</v>
      </c>
      <c r="Z618" s="80" t="s">
        <v>548</v>
      </c>
      <c r="AA618" s="80" t="s">
        <v>548</v>
      </c>
      <c r="AB618" s="80" t="s">
        <v>548</v>
      </c>
      <c r="AC618" s="115" t="s">
        <v>576</v>
      </c>
      <c r="AD618" s="80" t="s">
        <v>577</v>
      </c>
    </row>
    <row r="619" spans="2:30" ht="409.5" x14ac:dyDescent="0.25">
      <c r="B619" s="83" t="s">
        <v>383</v>
      </c>
      <c r="C619" s="101" t="s">
        <v>512</v>
      </c>
      <c r="D619" s="101" t="s">
        <v>513</v>
      </c>
      <c r="E619" s="92" t="s">
        <v>514</v>
      </c>
      <c r="F619" s="92" t="s">
        <v>515</v>
      </c>
      <c r="G619" s="102" t="s">
        <v>323</v>
      </c>
      <c r="H619" s="103"/>
      <c r="I619" s="83" t="s">
        <v>337</v>
      </c>
      <c r="J619" s="84" t="s">
        <v>335</v>
      </c>
      <c r="K619" s="2" t="s">
        <v>975</v>
      </c>
      <c r="L619" s="111" t="s">
        <v>572</v>
      </c>
      <c r="M619" s="111" t="s">
        <v>578</v>
      </c>
      <c r="N619" s="111" t="s">
        <v>574</v>
      </c>
      <c r="O619" s="84">
        <v>2</v>
      </c>
      <c r="P619" s="84">
        <v>3</v>
      </c>
      <c r="Q619" s="84">
        <f t="shared" si="163"/>
        <v>6</v>
      </c>
      <c r="R619" s="84" t="str">
        <f t="shared" si="152"/>
        <v>MEDIO</v>
      </c>
      <c r="S619" s="84">
        <v>10</v>
      </c>
      <c r="T619" s="84">
        <f t="shared" si="159"/>
        <v>60</v>
      </c>
      <c r="U619" s="84" t="str">
        <f t="shared" si="153"/>
        <v>III</v>
      </c>
      <c r="V619" s="87" t="s">
        <v>950</v>
      </c>
      <c r="W619" s="84">
        <v>14</v>
      </c>
      <c r="X619" s="84" t="s">
        <v>575</v>
      </c>
      <c r="Y619" s="84" t="s">
        <v>14</v>
      </c>
      <c r="Z619" s="84" t="s">
        <v>548</v>
      </c>
      <c r="AA619" s="84" t="s">
        <v>548</v>
      </c>
      <c r="AB619" s="84" t="s">
        <v>548</v>
      </c>
      <c r="AC619" s="115" t="s">
        <v>576</v>
      </c>
      <c r="AD619" s="84" t="s">
        <v>577</v>
      </c>
    </row>
    <row r="620" spans="2:30" ht="409.5" x14ac:dyDescent="0.25">
      <c r="B620" s="81" t="s">
        <v>383</v>
      </c>
      <c r="C620" s="88" t="s">
        <v>516</v>
      </c>
      <c r="D620" s="88" t="s">
        <v>517</v>
      </c>
      <c r="E620" s="89" t="s">
        <v>514</v>
      </c>
      <c r="F620" s="89" t="s">
        <v>515</v>
      </c>
      <c r="G620" s="98" t="s">
        <v>323</v>
      </c>
      <c r="H620" s="99"/>
      <c r="I620" s="81" t="s">
        <v>338</v>
      </c>
      <c r="J620" s="80" t="s">
        <v>335</v>
      </c>
      <c r="K620" s="153" t="s">
        <v>975</v>
      </c>
      <c r="L620" s="111" t="s">
        <v>572</v>
      </c>
      <c r="M620" s="111" t="s">
        <v>578</v>
      </c>
      <c r="N620" s="111" t="s">
        <v>574</v>
      </c>
      <c r="O620" s="80">
        <v>2</v>
      </c>
      <c r="P620" s="80">
        <v>3</v>
      </c>
      <c r="Q620" s="80">
        <f t="shared" si="163"/>
        <v>6</v>
      </c>
      <c r="R620" s="80" t="str">
        <f t="shared" si="152"/>
        <v>MEDIO</v>
      </c>
      <c r="S620" s="80">
        <v>10</v>
      </c>
      <c r="T620" s="80">
        <f t="shared" si="159"/>
        <v>60</v>
      </c>
      <c r="U620" s="80" t="str">
        <f t="shared" si="153"/>
        <v>III</v>
      </c>
      <c r="V620" s="87" t="s">
        <v>950</v>
      </c>
      <c r="W620" s="80">
        <v>14</v>
      </c>
      <c r="X620" s="80" t="s">
        <v>575</v>
      </c>
      <c r="Y620" s="80" t="s">
        <v>14</v>
      </c>
      <c r="Z620" s="80" t="s">
        <v>548</v>
      </c>
      <c r="AA620" s="80" t="s">
        <v>548</v>
      </c>
      <c r="AB620" s="80" t="s">
        <v>548</v>
      </c>
      <c r="AC620" s="115" t="s">
        <v>576</v>
      </c>
      <c r="AD620" s="80" t="s">
        <v>577</v>
      </c>
    </row>
    <row r="621" spans="2:30" ht="409.5" x14ac:dyDescent="0.25">
      <c r="B621" s="83" t="s">
        <v>383</v>
      </c>
      <c r="C621" s="101" t="s">
        <v>512</v>
      </c>
      <c r="D621" s="101" t="s">
        <v>513</v>
      </c>
      <c r="E621" s="92" t="s">
        <v>514</v>
      </c>
      <c r="F621" s="92" t="s">
        <v>515</v>
      </c>
      <c r="G621" s="102" t="s">
        <v>323</v>
      </c>
      <c r="H621" s="103"/>
      <c r="I621" s="83" t="s">
        <v>339</v>
      </c>
      <c r="J621" s="84" t="s">
        <v>340</v>
      </c>
      <c r="K621" s="153" t="s">
        <v>964</v>
      </c>
      <c r="L621" s="117" t="s">
        <v>678</v>
      </c>
      <c r="M621" s="117" t="s">
        <v>725</v>
      </c>
      <c r="N621" s="117" t="s">
        <v>749</v>
      </c>
      <c r="O621" s="84">
        <v>2</v>
      </c>
      <c r="P621" s="84">
        <v>3</v>
      </c>
      <c r="Q621" s="84">
        <f t="shared" si="163"/>
        <v>6</v>
      </c>
      <c r="R621" s="84" t="str">
        <f t="shared" si="152"/>
        <v>MEDIO</v>
      </c>
      <c r="S621" s="84">
        <v>10</v>
      </c>
      <c r="T621" s="84">
        <f t="shared" si="159"/>
        <v>60</v>
      </c>
      <c r="U621" s="84" t="str">
        <f t="shared" si="153"/>
        <v>III</v>
      </c>
      <c r="V621" s="87" t="s">
        <v>950</v>
      </c>
      <c r="W621" s="84">
        <v>14</v>
      </c>
      <c r="X621" s="84" t="s">
        <v>582</v>
      </c>
      <c r="Y621" s="84" t="s">
        <v>14</v>
      </c>
      <c r="Z621" s="84" t="s">
        <v>548</v>
      </c>
      <c r="AA621" s="84" t="s">
        <v>548</v>
      </c>
      <c r="AB621" s="84" t="s">
        <v>583</v>
      </c>
      <c r="AC621" s="118" t="s">
        <v>750</v>
      </c>
      <c r="AD621" s="84" t="s">
        <v>577</v>
      </c>
    </row>
    <row r="622" spans="2:30" ht="409.5" x14ac:dyDescent="0.25">
      <c r="B622" s="83" t="s">
        <v>383</v>
      </c>
      <c r="C622" s="101" t="s">
        <v>512</v>
      </c>
      <c r="D622" s="101" t="s">
        <v>513</v>
      </c>
      <c r="E622" s="92" t="s">
        <v>514</v>
      </c>
      <c r="F622" s="92" t="s">
        <v>515</v>
      </c>
      <c r="G622" s="102" t="s">
        <v>323</v>
      </c>
      <c r="H622" s="103"/>
      <c r="I622" s="83" t="s">
        <v>389</v>
      </c>
      <c r="J622" s="84" t="s">
        <v>340</v>
      </c>
      <c r="K622" s="117" t="s">
        <v>965</v>
      </c>
      <c r="L622" s="117" t="s">
        <v>579</v>
      </c>
      <c r="M622" s="117" t="s">
        <v>661</v>
      </c>
      <c r="N622" s="117" t="s">
        <v>662</v>
      </c>
      <c r="O622" s="84">
        <v>2</v>
      </c>
      <c r="P622" s="84">
        <v>3</v>
      </c>
      <c r="Q622" s="84">
        <f t="shared" si="163"/>
        <v>6</v>
      </c>
      <c r="R622" s="84" t="str">
        <f t="shared" si="152"/>
        <v>MEDIO</v>
      </c>
      <c r="S622" s="84">
        <v>10</v>
      </c>
      <c r="T622" s="84">
        <f t="shared" si="159"/>
        <v>60</v>
      </c>
      <c r="U622" s="84" t="str">
        <f t="shared" si="153"/>
        <v>III</v>
      </c>
      <c r="V622" s="87" t="s">
        <v>950</v>
      </c>
      <c r="W622" s="84">
        <v>14</v>
      </c>
      <c r="X622" s="84" t="s">
        <v>588</v>
      </c>
      <c r="Y622" s="84" t="s">
        <v>14</v>
      </c>
      <c r="Z622" s="84" t="s">
        <v>548</v>
      </c>
      <c r="AA622" s="84" t="s">
        <v>548</v>
      </c>
      <c r="AB622" s="84" t="s">
        <v>583</v>
      </c>
      <c r="AC622" s="118" t="s">
        <v>589</v>
      </c>
      <c r="AD622" s="84" t="s">
        <v>577</v>
      </c>
    </row>
    <row r="623" spans="2:30" ht="409.5" x14ac:dyDescent="0.25">
      <c r="B623" s="83" t="s">
        <v>383</v>
      </c>
      <c r="C623" s="101" t="s">
        <v>512</v>
      </c>
      <c r="D623" s="101" t="s">
        <v>513</v>
      </c>
      <c r="E623" s="92" t="s">
        <v>514</v>
      </c>
      <c r="F623" s="92" t="s">
        <v>515</v>
      </c>
      <c r="G623" s="102" t="s">
        <v>323</v>
      </c>
      <c r="H623" s="103"/>
      <c r="I623" s="83" t="s">
        <v>342</v>
      </c>
      <c r="J623" s="84" t="s">
        <v>343</v>
      </c>
      <c r="K623" s="153" t="s">
        <v>977</v>
      </c>
      <c r="L623" s="117" t="s">
        <v>548</v>
      </c>
      <c r="M623" s="117" t="s">
        <v>590</v>
      </c>
      <c r="N623" s="117" t="s">
        <v>591</v>
      </c>
      <c r="O623" s="84">
        <v>2</v>
      </c>
      <c r="P623" s="84">
        <v>3</v>
      </c>
      <c r="Q623" s="84">
        <f t="shared" si="163"/>
        <v>6</v>
      </c>
      <c r="R623" s="84" t="str">
        <f t="shared" si="152"/>
        <v>MEDIO</v>
      </c>
      <c r="S623" s="84">
        <v>10</v>
      </c>
      <c r="T623" s="84">
        <f t="shared" si="159"/>
        <v>60</v>
      </c>
      <c r="U623" s="84" t="str">
        <f t="shared" si="153"/>
        <v>III</v>
      </c>
      <c r="V623" s="87" t="s">
        <v>950</v>
      </c>
      <c r="W623" s="84">
        <v>14</v>
      </c>
      <c r="X623" s="84" t="s">
        <v>978</v>
      </c>
      <c r="Y623" s="84" t="s">
        <v>14</v>
      </c>
      <c r="Z623" s="84" t="s">
        <v>592</v>
      </c>
      <c r="AA623" s="84" t="s">
        <v>593</v>
      </c>
      <c r="AB623" s="84" t="s">
        <v>548</v>
      </c>
      <c r="AC623" s="118" t="s">
        <v>663</v>
      </c>
      <c r="AD623" s="84" t="s">
        <v>595</v>
      </c>
    </row>
    <row r="624" spans="2:30" ht="409.5" x14ac:dyDescent="0.25">
      <c r="B624" s="83" t="s">
        <v>383</v>
      </c>
      <c r="C624" s="101" t="s">
        <v>512</v>
      </c>
      <c r="D624" s="101" t="s">
        <v>513</v>
      </c>
      <c r="E624" s="92" t="s">
        <v>514</v>
      </c>
      <c r="F624" s="92" t="s">
        <v>515</v>
      </c>
      <c r="G624" s="102" t="s">
        <v>323</v>
      </c>
      <c r="H624" s="103"/>
      <c r="I624" s="83" t="s">
        <v>344</v>
      </c>
      <c r="J624" s="84" t="s">
        <v>343</v>
      </c>
      <c r="K624" s="154" t="s">
        <v>969</v>
      </c>
      <c r="L624" s="117" t="s">
        <v>596</v>
      </c>
      <c r="M624" s="117" t="s">
        <v>597</v>
      </c>
      <c r="N624" s="117" t="s">
        <v>598</v>
      </c>
      <c r="O624" s="84">
        <v>1</v>
      </c>
      <c r="P624" s="84">
        <v>2</v>
      </c>
      <c r="Q624" s="84">
        <f t="shared" si="163"/>
        <v>2</v>
      </c>
      <c r="R624" s="84" t="str">
        <f t="shared" si="152"/>
        <v>BAJO</v>
      </c>
      <c r="S624" s="84">
        <v>10</v>
      </c>
      <c r="T624" s="84">
        <f t="shared" si="159"/>
        <v>20</v>
      </c>
      <c r="U624" s="84" t="str">
        <f t="shared" si="153"/>
        <v>IV</v>
      </c>
      <c r="V624" s="119" t="str">
        <f t="shared" ref="V624:V638" si="165">IF(U624="IV","Aceptable",IF(U624="III","Aceptable con control existente",IF(U624="II","Aceptable con control especifico", IF(U624="I","No Aceptable",FALSE))))</f>
        <v>Aceptable</v>
      </c>
      <c r="W624" s="84">
        <v>14</v>
      </c>
      <c r="X624" s="84" t="s">
        <v>599</v>
      </c>
      <c r="Y624" s="84" t="s">
        <v>14</v>
      </c>
      <c r="Z624" s="84" t="s">
        <v>600</v>
      </c>
      <c r="AA624" s="84" t="s">
        <v>601</v>
      </c>
      <c r="AB624" s="84" t="s">
        <v>602</v>
      </c>
      <c r="AC624" s="118" t="s">
        <v>694</v>
      </c>
      <c r="AD624" s="84" t="s">
        <v>604</v>
      </c>
    </row>
    <row r="625" spans="2:30" ht="409.5" x14ac:dyDescent="0.25">
      <c r="B625" s="83" t="s">
        <v>383</v>
      </c>
      <c r="C625" s="101" t="s">
        <v>512</v>
      </c>
      <c r="D625" s="101" t="s">
        <v>513</v>
      </c>
      <c r="E625" s="92" t="s">
        <v>514</v>
      </c>
      <c r="F625" s="92" t="s">
        <v>515</v>
      </c>
      <c r="G625" s="102" t="s">
        <v>323</v>
      </c>
      <c r="H625" s="103"/>
      <c r="I625" s="83" t="s">
        <v>345</v>
      </c>
      <c r="J625" s="84" t="s">
        <v>343</v>
      </c>
      <c r="K625" s="153" t="s">
        <v>972</v>
      </c>
      <c r="L625" s="82" t="s">
        <v>605</v>
      </c>
      <c r="M625" s="82" t="s">
        <v>606</v>
      </c>
      <c r="N625" s="82" t="s">
        <v>548</v>
      </c>
      <c r="O625" s="84">
        <v>1</v>
      </c>
      <c r="P625" s="84">
        <v>2</v>
      </c>
      <c r="Q625" s="84">
        <f>O625*P625</f>
        <v>2</v>
      </c>
      <c r="R625" s="84" t="str">
        <f t="shared" si="152"/>
        <v>BAJO</v>
      </c>
      <c r="S625" s="84">
        <v>10</v>
      </c>
      <c r="T625" s="84">
        <f t="shared" si="159"/>
        <v>20</v>
      </c>
      <c r="U625" s="84" t="str">
        <f t="shared" si="153"/>
        <v>IV</v>
      </c>
      <c r="V625" s="119" t="str">
        <f t="shared" si="165"/>
        <v>Aceptable</v>
      </c>
      <c r="W625" s="84">
        <v>14</v>
      </c>
      <c r="X625" s="84" t="s">
        <v>607</v>
      </c>
      <c r="Y625" s="84" t="s">
        <v>14</v>
      </c>
      <c r="Z625" s="84" t="s">
        <v>548</v>
      </c>
      <c r="AA625" s="84" t="s">
        <v>548</v>
      </c>
      <c r="AB625" s="84" t="s">
        <v>608</v>
      </c>
      <c r="AC625" s="118" t="s">
        <v>609</v>
      </c>
      <c r="AD625" s="84" t="s">
        <v>577</v>
      </c>
    </row>
    <row r="626" spans="2:30" ht="409.5" x14ac:dyDescent="0.25">
      <c r="B626" s="83" t="s">
        <v>383</v>
      </c>
      <c r="C626" s="101" t="s">
        <v>512</v>
      </c>
      <c r="D626" s="101" t="s">
        <v>513</v>
      </c>
      <c r="E626" s="92" t="s">
        <v>514</v>
      </c>
      <c r="F626" s="92" t="s">
        <v>515</v>
      </c>
      <c r="G626" s="102" t="s">
        <v>323</v>
      </c>
      <c r="H626" s="103"/>
      <c r="I626" s="83" t="s">
        <v>346</v>
      </c>
      <c r="J626" s="84" t="s">
        <v>343</v>
      </c>
      <c r="K626" s="153" t="s">
        <v>972</v>
      </c>
      <c r="L626" s="117" t="s">
        <v>610</v>
      </c>
      <c r="M626" s="117" t="s">
        <v>664</v>
      </c>
      <c r="N626" s="117" t="s">
        <v>612</v>
      </c>
      <c r="O626" s="84">
        <v>2</v>
      </c>
      <c r="P626" s="84">
        <v>3</v>
      </c>
      <c r="Q626" s="84">
        <f t="shared" ref="Q626" si="166">O626*P626</f>
        <v>6</v>
      </c>
      <c r="R626" s="84" t="str">
        <f t="shared" si="152"/>
        <v>MEDIO</v>
      </c>
      <c r="S626" s="84">
        <v>10</v>
      </c>
      <c r="T626" s="84">
        <f t="shared" si="159"/>
        <v>60</v>
      </c>
      <c r="U626" s="84" t="str">
        <f t="shared" si="153"/>
        <v>III</v>
      </c>
      <c r="V626" s="87" t="s">
        <v>950</v>
      </c>
      <c r="W626" s="84">
        <v>14</v>
      </c>
      <c r="X626" s="84" t="s">
        <v>607</v>
      </c>
      <c r="Y626" s="84" t="s">
        <v>14</v>
      </c>
      <c r="Z626" s="84" t="s">
        <v>548</v>
      </c>
      <c r="AA626" s="84" t="s">
        <v>548</v>
      </c>
      <c r="AB626" s="84" t="s">
        <v>613</v>
      </c>
      <c r="AC626" s="118" t="s">
        <v>614</v>
      </c>
      <c r="AD626" s="84" t="s">
        <v>615</v>
      </c>
    </row>
    <row r="627" spans="2:30" ht="409.5" x14ac:dyDescent="0.25">
      <c r="B627" s="83" t="s">
        <v>383</v>
      </c>
      <c r="C627" s="101" t="s">
        <v>512</v>
      </c>
      <c r="D627" s="101" t="s">
        <v>513</v>
      </c>
      <c r="E627" s="92" t="s">
        <v>514</v>
      </c>
      <c r="F627" s="92" t="s">
        <v>515</v>
      </c>
      <c r="G627" s="102" t="s">
        <v>323</v>
      </c>
      <c r="H627" s="103"/>
      <c r="I627" s="83" t="s">
        <v>347</v>
      </c>
      <c r="J627" s="84" t="s">
        <v>343</v>
      </c>
      <c r="K627" s="153" t="s">
        <v>972</v>
      </c>
      <c r="L627" s="120" t="s">
        <v>616</v>
      </c>
      <c r="M627" s="121" t="s">
        <v>617</v>
      </c>
      <c r="N627" s="120" t="s">
        <v>548</v>
      </c>
      <c r="O627" s="84">
        <v>1</v>
      </c>
      <c r="P627" s="84">
        <v>2</v>
      </c>
      <c r="Q627" s="84">
        <f>O627*P627</f>
        <v>2</v>
      </c>
      <c r="R627" s="84" t="str">
        <f t="shared" si="152"/>
        <v>BAJO</v>
      </c>
      <c r="S627" s="84">
        <v>10</v>
      </c>
      <c r="T627" s="84">
        <f t="shared" si="159"/>
        <v>20</v>
      </c>
      <c r="U627" s="84" t="str">
        <f t="shared" si="153"/>
        <v>IV</v>
      </c>
      <c r="V627" s="119" t="str">
        <f t="shared" si="165"/>
        <v>Aceptable</v>
      </c>
      <c r="W627" s="84">
        <v>14</v>
      </c>
      <c r="X627" s="84" t="s">
        <v>607</v>
      </c>
      <c r="Y627" s="84" t="s">
        <v>14</v>
      </c>
      <c r="Z627" s="84" t="s">
        <v>548</v>
      </c>
      <c r="AA627" s="84" t="s">
        <v>548</v>
      </c>
      <c r="AB627" s="84" t="s">
        <v>548</v>
      </c>
      <c r="AC627" s="118" t="s">
        <v>618</v>
      </c>
      <c r="AD627" s="84" t="s">
        <v>619</v>
      </c>
    </row>
    <row r="628" spans="2:30" ht="409.5" x14ac:dyDescent="0.25">
      <c r="B628" s="83" t="s">
        <v>383</v>
      </c>
      <c r="C628" s="101" t="s">
        <v>512</v>
      </c>
      <c r="D628" s="101" t="s">
        <v>513</v>
      </c>
      <c r="E628" s="92" t="s">
        <v>514</v>
      </c>
      <c r="F628" s="92" t="s">
        <v>515</v>
      </c>
      <c r="G628" s="102" t="s">
        <v>323</v>
      </c>
      <c r="H628" s="103"/>
      <c r="I628" s="83" t="s">
        <v>348</v>
      </c>
      <c r="J628" s="84" t="s">
        <v>343</v>
      </c>
      <c r="K628" s="153" t="s">
        <v>972</v>
      </c>
      <c r="L628" s="117" t="s">
        <v>620</v>
      </c>
      <c r="M628" s="117" t="s">
        <v>621</v>
      </c>
      <c r="N628" s="117" t="s">
        <v>622</v>
      </c>
      <c r="O628" s="84">
        <v>1</v>
      </c>
      <c r="P628" s="84">
        <v>2</v>
      </c>
      <c r="Q628" s="84">
        <v>6</v>
      </c>
      <c r="R628" s="84" t="str">
        <f t="shared" si="152"/>
        <v>MEDIO</v>
      </c>
      <c r="S628" s="84">
        <v>10</v>
      </c>
      <c r="T628" s="84">
        <f t="shared" si="159"/>
        <v>60</v>
      </c>
      <c r="U628" s="84" t="str">
        <f t="shared" si="153"/>
        <v>III</v>
      </c>
      <c r="V628" s="87" t="s">
        <v>950</v>
      </c>
      <c r="W628" s="84">
        <v>14</v>
      </c>
      <c r="X628" s="84" t="s">
        <v>607</v>
      </c>
      <c r="Y628" s="84" t="s">
        <v>14</v>
      </c>
      <c r="Z628" s="84" t="s">
        <v>548</v>
      </c>
      <c r="AA628" s="84" t="s">
        <v>548</v>
      </c>
      <c r="AB628" s="84" t="s">
        <v>548</v>
      </c>
      <c r="AC628" s="118" t="s">
        <v>623</v>
      </c>
      <c r="AD628" s="84" t="s">
        <v>624</v>
      </c>
    </row>
    <row r="629" spans="2:30" ht="409.5" x14ac:dyDescent="0.25">
      <c r="B629" s="83" t="s">
        <v>383</v>
      </c>
      <c r="C629" s="101" t="s">
        <v>512</v>
      </c>
      <c r="D629" s="101" t="s">
        <v>513</v>
      </c>
      <c r="E629" s="92" t="s">
        <v>514</v>
      </c>
      <c r="F629" s="92" t="s">
        <v>515</v>
      </c>
      <c r="G629" s="102" t="s">
        <v>323</v>
      </c>
      <c r="H629" s="103"/>
      <c r="I629" s="83" t="s">
        <v>349</v>
      </c>
      <c r="J629" s="84" t="s">
        <v>343</v>
      </c>
      <c r="K629" s="153" t="s">
        <v>989</v>
      </c>
      <c r="L629" s="117" t="s">
        <v>637</v>
      </c>
      <c r="M629" s="117" t="s">
        <v>626</v>
      </c>
      <c r="N629" s="117" t="s">
        <v>627</v>
      </c>
      <c r="O629" s="84">
        <v>2</v>
      </c>
      <c r="P629" s="84">
        <v>3</v>
      </c>
      <c r="Q629" s="84">
        <f t="shared" ref="Q629:Q648" si="167">O629*P629</f>
        <v>6</v>
      </c>
      <c r="R629" s="84" t="str">
        <f t="shared" si="152"/>
        <v>MEDIO</v>
      </c>
      <c r="S629" s="84">
        <v>10</v>
      </c>
      <c r="T629" s="84">
        <f t="shared" si="159"/>
        <v>60</v>
      </c>
      <c r="U629" s="84" t="str">
        <f t="shared" si="153"/>
        <v>III</v>
      </c>
      <c r="V629" s="87" t="s">
        <v>950</v>
      </c>
      <c r="W629" s="84">
        <v>14</v>
      </c>
      <c r="X629" s="84" t="s">
        <v>628</v>
      </c>
      <c r="Y629" s="84" t="s">
        <v>14</v>
      </c>
      <c r="Z629" s="84" t="s">
        <v>548</v>
      </c>
      <c r="AA629" s="84" t="s">
        <v>548</v>
      </c>
      <c r="AB629" s="84" t="s">
        <v>548</v>
      </c>
      <c r="AC629" s="118" t="s">
        <v>629</v>
      </c>
      <c r="AD629" s="84" t="s">
        <v>630</v>
      </c>
    </row>
    <row r="630" spans="2:30" ht="409.5" x14ac:dyDescent="0.25">
      <c r="B630" s="83" t="s">
        <v>383</v>
      </c>
      <c r="C630" s="101" t="s">
        <v>512</v>
      </c>
      <c r="D630" s="101" t="s">
        <v>513</v>
      </c>
      <c r="E630" s="92" t="s">
        <v>514</v>
      </c>
      <c r="F630" s="92" t="s">
        <v>515</v>
      </c>
      <c r="G630" s="102" t="s">
        <v>323</v>
      </c>
      <c r="H630" s="103"/>
      <c r="I630" s="83" t="s">
        <v>363</v>
      </c>
      <c r="J630" s="84" t="s">
        <v>343</v>
      </c>
      <c r="K630" s="155" t="s">
        <v>966</v>
      </c>
      <c r="L630" s="117" t="s">
        <v>631</v>
      </c>
      <c r="M630" s="117" t="s">
        <v>632</v>
      </c>
      <c r="N630" s="117" t="s">
        <v>633</v>
      </c>
      <c r="O630" s="84">
        <v>2</v>
      </c>
      <c r="P630" s="84">
        <v>2</v>
      </c>
      <c r="Q630" s="84">
        <f t="shared" si="167"/>
        <v>4</v>
      </c>
      <c r="R630" s="84" t="str">
        <f t="shared" si="152"/>
        <v>BAJO</v>
      </c>
      <c r="S630" s="84">
        <v>100</v>
      </c>
      <c r="T630" s="84">
        <f t="shared" si="159"/>
        <v>400</v>
      </c>
      <c r="U630" s="84" t="str">
        <f t="shared" si="153"/>
        <v>II</v>
      </c>
      <c r="V630" s="84" t="str">
        <f t="shared" si="165"/>
        <v>Aceptable con control especifico</v>
      </c>
      <c r="W630" s="84">
        <v>14</v>
      </c>
      <c r="X630" s="84" t="s">
        <v>634</v>
      </c>
      <c r="Y630" s="84" t="s">
        <v>14</v>
      </c>
      <c r="Z630" s="84" t="s">
        <v>548</v>
      </c>
      <c r="AA630" s="84" t="s">
        <v>548</v>
      </c>
      <c r="AB630" s="84" t="s">
        <v>548</v>
      </c>
      <c r="AC630" s="122" t="s">
        <v>690</v>
      </c>
      <c r="AD630" s="84" t="s">
        <v>666</v>
      </c>
    </row>
    <row r="631" spans="2:30" ht="409.5" x14ac:dyDescent="0.25">
      <c r="B631" s="83" t="s">
        <v>383</v>
      </c>
      <c r="C631" s="101" t="s">
        <v>512</v>
      </c>
      <c r="D631" s="101" t="s">
        <v>513</v>
      </c>
      <c r="E631" s="92" t="s">
        <v>514</v>
      </c>
      <c r="F631" s="92" t="s">
        <v>515</v>
      </c>
      <c r="G631" s="102" t="s">
        <v>323</v>
      </c>
      <c r="H631" s="103"/>
      <c r="I631" s="83" t="s">
        <v>364</v>
      </c>
      <c r="J631" s="84" t="s">
        <v>343</v>
      </c>
      <c r="K631" s="153" t="s">
        <v>981</v>
      </c>
      <c r="L631" s="117" t="s">
        <v>670</v>
      </c>
      <c r="M631" s="117" t="s">
        <v>638</v>
      </c>
      <c r="N631" s="117" t="s">
        <v>639</v>
      </c>
      <c r="O631" s="84">
        <v>2</v>
      </c>
      <c r="P631" s="84">
        <v>3</v>
      </c>
      <c r="Q631" s="84">
        <f t="shared" si="167"/>
        <v>6</v>
      </c>
      <c r="R631" s="84" t="str">
        <f t="shared" si="152"/>
        <v>MEDIO</v>
      </c>
      <c r="S631" s="84">
        <v>10</v>
      </c>
      <c r="T631" s="84">
        <f t="shared" si="159"/>
        <v>60</v>
      </c>
      <c r="U631" s="84" t="str">
        <f t="shared" si="153"/>
        <v>III</v>
      </c>
      <c r="V631" s="87" t="s">
        <v>950</v>
      </c>
      <c r="W631" s="84">
        <v>14</v>
      </c>
      <c r="X631" s="84" t="s">
        <v>634</v>
      </c>
      <c r="Y631" s="84" t="s">
        <v>14</v>
      </c>
      <c r="Z631" s="84" t="s">
        <v>548</v>
      </c>
      <c r="AA631" s="84" t="s">
        <v>548</v>
      </c>
      <c r="AB631" s="84" t="s">
        <v>548</v>
      </c>
      <c r="AC631" s="118" t="s">
        <v>640</v>
      </c>
      <c r="AD631" s="84" t="s">
        <v>641</v>
      </c>
    </row>
    <row r="632" spans="2:30" ht="409.5" x14ac:dyDescent="0.25">
      <c r="B632" s="81" t="s">
        <v>383</v>
      </c>
      <c r="C632" s="88" t="s">
        <v>512</v>
      </c>
      <c r="D632" s="88" t="s">
        <v>513</v>
      </c>
      <c r="E632" s="89" t="s">
        <v>514</v>
      </c>
      <c r="F632" s="89" t="s">
        <v>515</v>
      </c>
      <c r="G632" s="98" t="s">
        <v>323</v>
      </c>
      <c r="H632" s="99"/>
      <c r="I632" s="81" t="s">
        <v>352</v>
      </c>
      <c r="J632" s="80" t="s">
        <v>353</v>
      </c>
      <c r="K632" s="156" t="s">
        <v>979</v>
      </c>
      <c r="L632" s="111" t="s">
        <v>642</v>
      </c>
      <c r="M632" s="111" t="s">
        <v>643</v>
      </c>
      <c r="N632" s="111" t="s">
        <v>644</v>
      </c>
      <c r="O632" s="80">
        <v>1</v>
      </c>
      <c r="P632" s="80">
        <v>1</v>
      </c>
      <c r="Q632" s="80">
        <f t="shared" si="167"/>
        <v>1</v>
      </c>
      <c r="R632" s="80" t="str">
        <f t="shared" si="152"/>
        <v>BAJO</v>
      </c>
      <c r="S632" s="80">
        <v>10</v>
      </c>
      <c r="T632" s="80">
        <f t="shared" si="159"/>
        <v>10</v>
      </c>
      <c r="U632" s="80" t="str">
        <f t="shared" si="153"/>
        <v>IV</v>
      </c>
      <c r="V632" s="110" t="str">
        <f t="shared" si="165"/>
        <v>Aceptable</v>
      </c>
      <c r="W632" s="80">
        <v>14</v>
      </c>
      <c r="X632" s="80" t="s">
        <v>645</v>
      </c>
      <c r="Y632" s="80" t="s">
        <v>14</v>
      </c>
      <c r="Z632" s="80" t="s">
        <v>548</v>
      </c>
      <c r="AA632" s="80" t="s">
        <v>548</v>
      </c>
      <c r="AB632" s="80" t="s">
        <v>548</v>
      </c>
      <c r="AC632" s="123" t="s">
        <v>646</v>
      </c>
      <c r="AD632" s="111" t="s">
        <v>647</v>
      </c>
    </row>
    <row r="633" spans="2:30" ht="409.5" x14ac:dyDescent="0.25">
      <c r="B633" s="81" t="s">
        <v>383</v>
      </c>
      <c r="C633" s="88" t="s">
        <v>512</v>
      </c>
      <c r="D633" s="88" t="s">
        <v>513</v>
      </c>
      <c r="E633" s="89" t="s">
        <v>514</v>
      </c>
      <c r="F633" s="89" t="s">
        <v>515</v>
      </c>
      <c r="G633" s="98" t="s">
        <v>323</v>
      </c>
      <c r="H633" s="99"/>
      <c r="I633" s="81" t="s">
        <v>354</v>
      </c>
      <c r="J633" s="80" t="s">
        <v>353</v>
      </c>
      <c r="K633" s="153" t="s">
        <v>987</v>
      </c>
      <c r="L633" s="111" t="s">
        <v>648</v>
      </c>
      <c r="M633" s="111" t="s">
        <v>643</v>
      </c>
      <c r="N633" s="111" t="s">
        <v>644</v>
      </c>
      <c r="O633" s="80">
        <v>2</v>
      </c>
      <c r="P633" s="80">
        <v>1</v>
      </c>
      <c r="Q633" s="80">
        <f>O633*P633</f>
        <v>2</v>
      </c>
      <c r="R633" s="80" t="str">
        <f t="shared" si="152"/>
        <v>BAJO</v>
      </c>
      <c r="S633" s="80">
        <v>25</v>
      </c>
      <c r="T633" s="80">
        <f t="shared" si="159"/>
        <v>50</v>
      </c>
      <c r="U633" s="80" t="str">
        <f t="shared" si="153"/>
        <v>III</v>
      </c>
      <c r="V633" s="87" t="s">
        <v>950</v>
      </c>
      <c r="W633" s="80">
        <v>14</v>
      </c>
      <c r="X633" s="80" t="s">
        <v>645</v>
      </c>
      <c r="Y633" s="80" t="s">
        <v>14</v>
      </c>
      <c r="Z633" s="80" t="s">
        <v>548</v>
      </c>
      <c r="AA633" s="80" t="s">
        <v>548</v>
      </c>
      <c r="AB633" s="80" t="s">
        <v>548</v>
      </c>
      <c r="AC633" s="123" t="s">
        <v>649</v>
      </c>
      <c r="AD633" s="111" t="s">
        <v>647</v>
      </c>
    </row>
    <row r="634" spans="2:30" ht="409.5" x14ac:dyDescent="0.25">
      <c r="B634" s="81" t="s">
        <v>383</v>
      </c>
      <c r="C634" s="88" t="s">
        <v>512</v>
      </c>
      <c r="D634" s="88" t="s">
        <v>513</v>
      </c>
      <c r="E634" s="89" t="s">
        <v>514</v>
      </c>
      <c r="F634" s="89" t="s">
        <v>515</v>
      </c>
      <c r="G634" s="98" t="s">
        <v>323</v>
      </c>
      <c r="H634" s="99"/>
      <c r="I634" s="81" t="s">
        <v>355</v>
      </c>
      <c r="J634" s="80" t="s">
        <v>353</v>
      </c>
      <c r="K634" s="2" t="s">
        <v>987</v>
      </c>
      <c r="L634" s="111" t="s">
        <v>650</v>
      </c>
      <c r="M634" s="111" t="s">
        <v>643</v>
      </c>
      <c r="N634" s="111" t="s">
        <v>644</v>
      </c>
      <c r="O634" s="80">
        <v>2</v>
      </c>
      <c r="P634" s="80">
        <v>1</v>
      </c>
      <c r="Q634" s="80">
        <f>O634*P634</f>
        <v>2</v>
      </c>
      <c r="R634" s="80" t="str">
        <f t="shared" si="152"/>
        <v>BAJO</v>
      </c>
      <c r="S634" s="80">
        <v>25</v>
      </c>
      <c r="T634" s="80">
        <f t="shared" si="159"/>
        <v>50</v>
      </c>
      <c r="U634" s="80" t="str">
        <f t="shared" si="153"/>
        <v>III</v>
      </c>
      <c r="V634" s="87" t="s">
        <v>950</v>
      </c>
      <c r="W634" s="80">
        <v>14</v>
      </c>
      <c r="X634" s="80" t="s">
        <v>645</v>
      </c>
      <c r="Y634" s="80" t="s">
        <v>14</v>
      </c>
      <c r="Z634" s="80" t="s">
        <v>548</v>
      </c>
      <c r="AA634" s="80" t="s">
        <v>548</v>
      </c>
      <c r="AB634" s="80" t="s">
        <v>548</v>
      </c>
      <c r="AC634" s="124" t="s">
        <v>651</v>
      </c>
      <c r="AD634" s="111" t="s">
        <v>647</v>
      </c>
    </row>
    <row r="635" spans="2:30" ht="409.5" x14ac:dyDescent="0.25">
      <c r="B635" s="81" t="s">
        <v>383</v>
      </c>
      <c r="C635" s="88" t="s">
        <v>512</v>
      </c>
      <c r="D635" s="88" t="s">
        <v>513</v>
      </c>
      <c r="E635" s="89" t="s">
        <v>514</v>
      </c>
      <c r="F635" s="89" t="s">
        <v>515</v>
      </c>
      <c r="G635" s="98" t="s">
        <v>323</v>
      </c>
      <c r="H635" s="99"/>
      <c r="I635" s="81" t="s">
        <v>356</v>
      </c>
      <c r="J635" s="80" t="s">
        <v>353</v>
      </c>
      <c r="K635" s="154" t="s">
        <v>976</v>
      </c>
      <c r="L635" s="111" t="s">
        <v>652</v>
      </c>
      <c r="M635" s="111" t="s">
        <v>643</v>
      </c>
      <c r="N635" s="111" t="s">
        <v>644</v>
      </c>
      <c r="O635" s="80">
        <v>1</v>
      </c>
      <c r="P635" s="80">
        <v>1</v>
      </c>
      <c r="Q635" s="80">
        <f t="shared" si="167"/>
        <v>1</v>
      </c>
      <c r="R635" s="80" t="str">
        <f t="shared" si="152"/>
        <v>BAJO</v>
      </c>
      <c r="S635" s="80">
        <v>10</v>
      </c>
      <c r="T635" s="80">
        <f t="shared" si="159"/>
        <v>10</v>
      </c>
      <c r="U635" s="80" t="str">
        <f t="shared" si="153"/>
        <v>IV</v>
      </c>
      <c r="V635" s="110" t="str">
        <f t="shared" si="165"/>
        <v>Aceptable</v>
      </c>
      <c r="W635" s="80">
        <v>14</v>
      </c>
      <c r="X635" s="80" t="s">
        <v>645</v>
      </c>
      <c r="Y635" s="80" t="s">
        <v>14</v>
      </c>
      <c r="Z635" s="80" t="s">
        <v>548</v>
      </c>
      <c r="AA635" s="80" t="s">
        <v>548</v>
      </c>
      <c r="AB635" s="80" t="s">
        <v>548</v>
      </c>
      <c r="AC635" s="124" t="s">
        <v>653</v>
      </c>
      <c r="AD635" s="111" t="s">
        <v>647</v>
      </c>
    </row>
    <row r="636" spans="2:30" ht="409.5" x14ac:dyDescent="0.25">
      <c r="B636" s="81" t="s">
        <v>383</v>
      </c>
      <c r="C636" s="88" t="s">
        <v>518</v>
      </c>
      <c r="D636" s="88" t="s">
        <v>519</v>
      </c>
      <c r="E636" s="89" t="s">
        <v>497</v>
      </c>
      <c r="F636" s="89" t="s">
        <v>520</v>
      </c>
      <c r="G636" s="98" t="s">
        <v>323</v>
      </c>
      <c r="H636" s="99"/>
      <c r="I636" s="88" t="s">
        <v>324</v>
      </c>
      <c r="J636" s="89" t="s">
        <v>325</v>
      </c>
      <c r="K636" s="117" t="s">
        <v>963</v>
      </c>
      <c r="L636" s="86" t="s">
        <v>548</v>
      </c>
      <c r="M636" s="86" t="s">
        <v>549</v>
      </c>
      <c r="N636" s="86" t="s">
        <v>667</v>
      </c>
      <c r="O636" s="80">
        <v>1</v>
      </c>
      <c r="P636" s="80">
        <v>1</v>
      </c>
      <c r="Q636" s="80">
        <f t="shared" si="167"/>
        <v>1</v>
      </c>
      <c r="R636" s="80" t="str">
        <f t="shared" ref="R636:R699" si="168">IF(Q636&lt;=4,"BAJO",IF(Q636&lt;=8,"MEDIO",IF(Q636&lt;=20,"ALTO","MUY ALTO")))</f>
        <v>BAJO</v>
      </c>
      <c r="S636" s="80">
        <v>10</v>
      </c>
      <c r="T636" s="80">
        <f t="shared" si="159"/>
        <v>10</v>
      </c>
      <c r="U636" s="80" t="str">
        <f t="shared" ref="U636:U699" si="169">IF(T636&lt;=20,"IV",IF(T636&lt;=120,"III",IF(T636&lt;=500,"II",IF(T636&lt;=4000,"I",FALSE))))</f>
        <v>IV</v>
      </c>
      <c r="V636" s="110" t="str">
        <f t="shared" si="165"/>
        <v>Aceptable</v>
      </c>
      <c r="W636" s="80">
        <v>9</v>
      </c>
      <c r="X636" s="111" t="s">
        <v>655</v>
      </c>
      <c r="Y636" s="80" t="s">
        <v>14</v>
      </c>
      <c r="Z636" s="80" t="s">
        <v>548</v>
      </c>
      <c r="AA636" s="80" t="s">
        <v>548</v>
      </c>
      <c r="AB636" s="80" t="s">
        <v>548</v>
      </c>
      <c r="AC636" s="115" t="s">
        <v>746</v>
      </c>
      <c r="AD636" s="80" t="s">
        <v>553</v>
      </c>
    </row>
    <row r="637" spans="2:30" ht="409.5" x14ac:dyDescent="0.25">
      <c r="B637" s="81" t="s">
        <v>383</v>
      </c>
      <c r="C637" s="88" t="s">
        <v>518</v>
      </c>
      <c r="D637" s="88" t="s">
        <v>519</v>
      </c>
      <c r="E637" s="89" t="s">
        <v>497</v>
      </c>
      <c r="F637" s="89" t="s">
        <v>520</v>
      </c>
      <c r="G637" s="98" t="s">
        <v>323</v>
      </c>
      <c r="H637" s="99"/>
      <c r="I637" s="81" t="s">
        <v>361</v>
      </c>
      <c r="J637" s="80" t="s">
        <v>328</v>
      </c>
      <c r="K637" s="153" t="s">
        <v>984</v>
      </c>
      <c r="L637" s="79" t="s">
        <v>548</v>
      </c>
      <c r="M637" s="79" t="s">
        <v>548</v>
      </c>
      <c r="N637" s="111" t="s">
        <v>747</v>
      </c>
      <c r="O637" s="80">
        <v>1</v>
      </c>
      <c r="P637" s="80">
        <v>1</v>
      </c>
      <c r="Q637" s="80">
        <f t="shared" si="167"/>
        <v>1</v>
      </c>
      <c r="R637" s="80" t="str">
        <f t="shared" si="168"/>
        <v>BAJO</v>
      </c>
      <c r="S637" s="80">
        <v>10</v>
      </c>
      <c r="T637" s="80">
        <f t="shared" si="159"/>
        <v>10</v>
      </c>
      <c r="U637" s="80" t="str">
        <f t="shared" si="169"/>
        <v>IV</v>
      </c>
      <c r="V637" s="110" t="str">
        <f t="shared" si="165"/>
        <v>Aceptable</v>
      </c>
      <c r="W637" s="80">
        <v>9</v>
      </c>
      <c r="X637" s="111" t="s">
        <v>657</v>
      </c>
      <c r="Y637" s="80" t="s">
        <v>14</v>
      </c>
      <c r="Z637" s="80" t="s">
        <v>548</v>
      </c>
      <c r="AA637" s="80" t="s">
        <v>548</v>
      </c>
      <c r="AB637" s="80" t="s">
        <v>548</v>
      </c>
      <c r="AC637" s="112" t="s">
        <v>556</v>
      </c>
      <c r="AD637" s="80" t="s">
        <v>658</v>
      </c>
    </row>
    <row r="638" spans="2:30" ht="331.5" x14ac:dyDescent="0.25">
      <c r="B638" s="81" t="s">
        <v>383</v>
      </c>
      <c r="C638" s="88" t="s">
        <v>518</v>
      </c>
      <c r="D638" s="88" t="s">
        <v>519</v>
      </c>
      <c r="E638" s="89" t="s">
        <v>497</v>
      </c>
      <c r="F638" s="89" t="s">
        <v>520</v>
      </c>
      <c r="G638" s="98" t="s">
        <v>323</v>
      </c>
      <c r="H638" s="99"/>
      <c r="I638" s="81" t="s">
        <v>330</v>
      </c>
      <c r="J638" s="80" t="s">
        <v>328</v>
      </c>
      <c r="K638" s="80" t="s">
        <v>561</v>
      </c>
      <c r="L638" s="111" t="s">
        <v>558</v>
      </c>
      <c r="M638" s="111" t="s">
        <v>659</v>
      </c>
      <c r="N638" s="111" t="s">
        <v>560</v>
      </c>
      <c r="O638" s="80">
        <v>1</v>
      </c>
      <c r="P638" s="80">
        <v>1</v>
      </c>
      <c r="Q638" s="80">
        <f t="shared" si="167"/>
        <v>1</v>
      </c>
      <c r="R638" s="80" t="str">
        <f t="shared" si="168"/>
        <v>BAJO</v>
      </c>
      <c r="S638" s="80">
        <v>10</v>
      </c>
      <c r="T638" s="80">
        <f t="shared" si="159"/>
        <v>10</v>
      </c>
      <c r="U638" s="80" t="str">
        <f t="shared" si="169"/>
        <v>IV</v>
      </c>
      <c r="V638" s="110" t="str">
        <f t="shared" si="165"/>
        <v>Aceptable</v>
      </c>
      <c r="W638" s="80">
        <v>9</v>
      </c>
      <c r="X638" s="80" t="s">
        <v>974</v>
      </c>
      <c r="Y638" s="80" t="s">
        <v>14</v>
      </c>
      <c r="Z638" s="80" t="s">
        <v>548</v>
      </c>
      <c r="AA638" s="80" t="s">
        <v>548</v>
      </c>
      <c r="AB638" s="80" t="s">
        <v>548</v>
      </c>
      <c r="AC638" s="113" t="s">
        <v>562</v>
      </c>
      <c r="AD638" s="80" t="s">
        <v>557</v>
      </c>
    </row>
    <row r="639" spans="2:30" ht="395.25" x14ac:dyDescent="0.25">
      <c r="B639" s="81" t="s">
        <v>383</v>
      </c>
      <c r="C639" s="88" t="s">
        <v>518</v>
      </c>
      <c r="D639" s="88" t="s">
        <v>519</v>
      </c>
      <c r="E639" s="89" t="s">
        <v>497</v>
      </c>
      <c r="F639" s="89" t="s">
        <v>520</v>
      </c>
      <c r="G639" s="98" t="s">
        <v>323</v>
      </c>
      <c r="H639" s="99"/>
      <c r="I639" s="81" t="s">
        <v>332</v>
      </c>
      <c r="J639" s="80" t="s">
        <v>328</v>
      </c>
      <c r="K639" s="153" t="s">
        <v>985</v>
      </c>
      <c r="L639" s="111" t="s">
        <v>548</v>
      </c>
      <c r="M639" s="111" t="s">
        <v>692</v>
      </c>
      <c r="N639" s="111" t="s">
        <v>686</v>
      </c>
      <c r="O639" s="80">
        <v>2</v>
      </c>
      <c r="P639" s="80">
        <v>3</v>
      </c>
      <c r="Q639" s="80">
        <f t="shared" si="167"/>
        <v>6</v>
      </c>
      <c r="R639" s="80" t="str">
        <f t="shared" si="168"/>
        <v>MEDIO</v>
      </c>
      <c r="S639" s="80">
        <v>10</v>
      </c>
      <c r="T639" s="80">
        <f t="shared" si="159"/>
        <v>60</v>
      </c>
      <c r="U639" s="80" t="str">
        <f t="shared" si="169"/>
        <v>III</v>
      </c>
      <c r="V639" s="87" t="s">
        <v>950</v>
      </c>
      <c r="W639" s="80">
        <v>9</v>
      </c>
      <c r="X639" s="80" t="s">
        <v>566</v>
      </c>
      <c r="Y639" s="80" t="s">
        <v>14</v>
      </c>
      <c r="Z639" s="80" t="s">
        <v>548</v>
      </c>
      <c r="AA639" s="80" t="s">
        <v>548</v>
      </c>
      <c r="AB639" s="80" t="s">
        <v>548</v>
      </c>
      <c r="AC639" s="115" t="s">
        <v>696</v>
      </c>
      <c r="AD639" s="80" t="s">
        <v>557</v>
      </c>
    </row>
    <row r="640" spans="2:30" ht="409.5" x14ac:dyDescent="0.25">
      <c r="B640" s="81" t="s">
        <v>383</v>
      </c>
      <c r="C640" s="88" t="s">
        <v>518</v>
      </c>
      <c r="D640" s="88" t="s">
        <v>519</v>
      </c>
      <c r="E640" s="89" t="s">
        <v>497</v>
      </c>
      <c r="F640" s="89" t="s">
        <v>520</v>
      </c>
      <c r="G640" s="98" t="s">
        <v>323</v>
      </c>
      <c r="H640" s="99"/>
      <c r="I640" s="81" t="s">
        <v>333</v>
      </c>
      <c r="J640" s="80" t="s">
        <v>328</v>
      </c>
      <c r="K640" s="117" t="s">
        <v>982</v>
      </c>
      <c r="L640" s="111" t="s">
        <v>568</v>
      </c>
      <c r="M640" s="111" t="s">
        <v>569</v>
      </c>
      <c r="N640" s="111" t="s">
        <v>570</v>
      </c>
      <c r="O640" s="80">
        <v>2</v>
      </c>
      <c r="P640" s="80">
        <v>3</v>
      </c>
      <c r="Q640" s="80">
        <f t="shared" si="167"/>
        <v>6</v>
      </c>
      <c r="R640" s="80" t="str">
        <f t="shared" si="168"/>
        <v>MEDIO</v>
      </c>
      <c r="S640" s="80">
        <v>10</v>
      </c>
      <c r="T640" s="80">
        <f t="shared" si="159"/>
        <v>60</v>
      </c>
      <c r="U640" s="80" t="str">
        <f t="shared" si="169"/>
        <v>III</v>
      </c>
      <c r="V640" s="87" t="s">
        <v>950</v>
      </c>
      <c r="W640" s="80">
        <v>9</v>
      </c>
      <c r="X640" s="80" t="s">
        <v>983</v>
      </c>
      <c r="Y640" s="80" t="s">
        <v>14</v>
      </c>
      <c r="Z640" s="80" t="s">
        <v>548</v>
      </c>
      <c r="AA640" s="80" t="s">
        <v>548</v>
      </c>
      <c r="AB640" s="80" t="s">
        <v>548</v>
      </c>
      <c r="AC640" s="115" t="s">
        <v>571</v>
      </c>
      <c r="AD640" s="80" t="s">
        <v>557</v>
      </c>
    </row>
    <row r="641" spans="2:30" ht="409.5" x14ac:dyDescent="0.25">
      <c r="B641" s="81" t="s">
        <v>383</v>
      </c>
      <c r="C641" s="88" t="s">
        <v>521</v>
      </c>
      <c r="D641" s="88" t="s">
        <v>519</v>
      </c>
      <c r="E641" s="89" t="s">
        <v>497</v>
      </c>
      <c r="F641" s="89" t="s">
        <v>520</v>
      </c>
      <c r="G641" s="98" t="s">
        <v>323</v>
      </c>
      <c r="H641" s="99"/>
      <c r="I641" s="81" t="s">
        <v>334</v>
      </c>
      <c r="J641" s="80" t="s">
        <v>335</v>
      </c>
      <c r="K641" s="153" t="s">
        <v>967</v>
      </c>
      <c r="L641" s="111" t="s">
        <v>572</v>
      </c>
      <c r="M641" s="111" t="s">
        <v>578</v>
      </c>
      <c r="N641" s="111" t="s">
        <v>574</v>
      </c>
      <c r="O641" s="80">
        <v>2</v>
      </c>
      <c r="P641" s="80">
        <v>3</v>
      </c>
      <c r="Q641" s="80">
        <f t="shared" si="167"/>
        <v>6</v>
      </c>
      <c r="R641" s="80" t="str">
        <f t="shared" si="168"/>
        <v>MEDIO</v>
      </c>
      <c r="S641" s="80">
        <v>10</v>
      </c>
      <c r="T641" s="80">
        <f t="shared" si="159"/>
        <v>60</v>
      </c>
      <c r="U641" s="80" t="str">
        <f t="shared" si="169"/>
        <v>III</v>
      </c>
      <c r="V641" s="119" t="s">
        <v>950</v>
      </c>
      <c r="W641" s="80">
        <v>9</v>
      </c>
      <c r="X641" s="80" t="s">
        <v>575</v>
      </c>
      <c r="Y641" s="80" t="s">
        <v>14</v>
      </c>
      <c r="Z641" s="80" t="s">
        <v>548</v>
      </c>
      <c r="AA641" s="80" t="s">
        <v>548</v>
      </c>
      <c r="AB641" s="80" t="s">
        <v>548</v>
      </c>
      <c r="AC641" s="115" t="s">
        <v>576</v>
      </c>
      <c r="AD641" s="80" t="s">
        <v>577</v>
      </c>
    </row>
    <row r="642" spans="2:30" ht="409.5" x14ac:dyDescent="0.25">
      <c r="B642" s="81" t="s">
        <v>383</v>
      </c>
      <c r="C642" s="88" t="s">
        <v>521</v>
      </c>
      <c r="D642" s="88" t="s">
        <v>519</v>
      </c>
      <c r="E642" s="89" t="s">
        <v>497</v>
      </c>
      <c r="F642" s="89" t="s">
        <v>520</v>
      </c>
      <c r="G642" s="98" t="s">
        <v>323</v>
      </c>
      <c r="H642" s="99"/>
      <c r="I642" s="81" t="s">
        <v>336</v>
      </c>
      <c r="J642" s="80" t="s">
        <v>335</v>
      </c>
      <c r="K642" s="153" t="s">
        <v>975</v>
      </c>
      <c r="L642" s="111" t="s">
        <v>572</v>
      </c>
      <c r="M642" s="111" t="s">
        <v>578</v>
      </c>
      <c r="N642" s="111" t="s">
        <v>574</v>
      </c>
      <c r="O642" s="80">
        <v>2</v>
      </c>
      <c r="P642" s="80">
        <v>3</v>
      </c>
      <c r="Q642" s="80">
        <f t="shared" si="167"/>
        <v>6</v>
      </c>
      <c r="R642" s="80" t="str">
        <f t="shared" si="168"/>
        <v>MEDIO</v>
      </c>
      <c r="S642" s="80">
        <v>10</v>
      </c>
      <c r="T642" s="80">
        <f t="shared" si="159"/>
        <v>60</v>
      </c>
      <c r="U642" s="80" t="str">
        <f t="shared" si="169"/>
        <v>III</v>
      </c>
      <c r="V642" s="119" t="s">
        <v>950</v>
      </c>
      <c r="W642" s="80">
        <v>9</v>
      </c>
      <c r="X642" s="80" t="s">
        <v>575</v>
      </c>
      <c r="Y642" s="80" t="s">
        <v>14</v>
      </c>
      <c r="Z642" s="80" t="s">
        <v>548</v>
      </c>
      <c r="AA642" s="80" t="s">
        <v>548</v>
      </c>
      <c r="AB642" s="80" t="s">
        <v>548</v>
      </c>
      <c r="AC642" s="115" t="s">
        <v>576</v>
      </c>
      <c r="AD642" s="80" t="s">
        <v>577</v>
      </c>
    </row>
    <row r="643" spans="2:30" ht="409.5" x14ac:dyDescent="0.25">
      <c r="B643" s="83" t="s">
        <v>383</v>
      </c>
      <c r="C643" s="88" t="s">
        <v>521</v>
      </c>
      <c r="D643" s="101" t="s">
        <v>519</v>
      </c>
      <c r="E643" s="92" t="s">
        <v>497</v>
      </c>
      <c r="F643" s="92" t="s">
        <v>520</v>
      </c>
      <c r="G643" s="102" t="s">
        <v>323</v>
      </c>
      <c r="H643" s="103"/>
      <c r="I643" s="83" t="s">
        <v>337</v>
      </c>
      <c r="J643" s="84" t="s">
        <v>335</v>
      </c>
      <c r="K643" s="2" t="s">
        <v>992</v>
      </c>
      <c r="L643" s="111" t="s">
        <v>572</v>
      </c>
      <c r="M643" s="111" t="s">
        <v>578</v>
      </c>
      <c r="N643" s="111" t="s">
        <v>574</v>
      </c>
      <c r="O643" s="84">
        <v>2</v>
      </c>
      <c r="P643" s="84">
        <v>3</v>
      </c>
      <c r="Q643" s="84">
        <f t="shared" si="167"/>
        <v>6</v>
      </c>
      <c r="R643" s="84" t="str">
        <f t="shared" si="168"/>
        <v>MEDIO</v>
      </c>
      <c r="S643" s="84">
        <v>10</v>
      </c>
      <c r="T643" s="84">
        <f t="shared" si="159"/>
        <v>60</v>
      </c>
      <c r="U643" s="84" t="str">
        <f t="shared" si="169"/>
        <v>III</v>
      </c>
      <c r="V643" s="119" t="s">
        <v>950</v>
      </c>
      <c r="W643" s="84">
        <v>9</v>
      </c>
      <c r="X643" s="84" t="s">
        <v>575</v>
      </c>
      <c r="Y643" s="84" t="s">
        <v>14</v>
      </c>
      <c r="Z643" s="84" t="s">
        <v>548</v>
      </c>
      <c r="AA643" s="84" t="s">
        <v>548</v>
      </c>
      <c r="AB643" s="84" t="s">
        <v>548</v>
      </c>
      <c r="AC643" s="115" t="s">
        <v>576</v>
      </c>
      <c r="AD643" s="84" t="s">
        <v>577</v>
      </c>
    </row>
    <row r="644" spans="2:30" ht="409.5" x14ac:dyDescent="0.25">
      <c r="B644" s="81" t="s">
        <v>383</v>
      </c>
      <c r="C644" s="88" t="s">
        <v>521</v>
      </c>
      <c r="D644" s="88" t="s">
        <v>519</v>
      </c>
      <c r="E644" s="89" t="s">
        <v>497</v>
      </c>
      <c r="F644" s="89" t="s">
        <v>520</v>
      </c>
      <c r="G644" s="98" t="s">
        <v>323</v>
      </c>
      <c r="H644" s="99"/>
      <c r="I644" s="81" t="s">
        <v>338</v>
      </c>
      <c r="J644" s="80" t="s">
        <v>335</v>
      </c>
      <c r="K644" s="153" t="s">
        <v>975</v>
      </c>
      <c r="L644" s="111" t="s">
        <v>572</v>
      </c>
      <c r="M644" s="111" t="s">
        <v>578</v>
      </c>
      <c r="N644" s="111" t="s">
        <v>574</v>
      </c>
      <c r="O644" s="80">
        <v>2</v>
      </c>
      <c r="P644" s="80">
        <v>3</v>
      </c>
      <c r="Q644" s="80">
        <f t="shared" si="167"/>
        <v>6</v>
      </c>
      <c r="R644" s="80" t="str">
        <f t="shared" si="168"/>
        <v>MEDIO</v>
      </c>
      <c r="S644" s="80">
        <v>10</v>
      </c>
      <c r="T644" s="80">
        <f t="shared" si="159"/>
        <v>60</v>
      </c>
      <c r="U644" s="80" t="str">
        <f t="shared" si="169"/>
        <v>III</v>
      </c>
      <c r="V644" s="119" t="s">
        <v>950</v>
      </c>
      <c r="W644" s="80">
        <v>9</v>
      </c>
      <c r="X644" s="80" t="s">
        <v>575</v>
      </c>
      <c r="Y644" s="80" t="s">
        <v>14</v>
      </c>
      <c r="Z644" s="80" t="s">
        <v>548</v>
      </c>
      <c r="AA644" s="80" t="s">
        <v>548</v>
      </c>
      <c r="AB644" s="80" t="s">
        <v>548</v>
      </c>
      <c r="AC644" s="115" t="s">
        <v>576</v>
      </c>
      <c r="AD644" s="80" t="s">
        <v>577</v>
      </c>
    </row>
    <row r="645" spans="2:30" ht="409.5" x14ac:dyDescent="0.25">
      <c r="B645" s="83" t="s">
        <v>383</v>
      </c>
      <c r="C645" s="101" t="s">
        <v>518</v>
      </c>
      <c r="D645" s="101" t="s">
        <v>519</v>
      </c>
      <c r="E645" s="92" t="s">
        <v>497</v>
      </c>
      <c r="F645" s="92" t="s">
        <v>520</v>
      </c>
      <c r="G645" s="102" t="s">
        <v>323</v>
      </c>
      <c r="H645" s="103"/>
      <c r="I645" s="83" t="s">
        <v>339</v>
      </c>
      <c r="J645" s="84" t="s">
        <v>340</v>
      </c>
      <c r="K645" s="153" t="s">
        <v>964</v>
      </c>
      <c r="L645" s="117" t="s">
        <v>678</v>
      </c>
      <c r="M645" s="117" t="s">
        <v>725</v>
      </c>
      <c r="N645" s="117" t="s">
        <v>749</v>
      </c>
      <c r="O645" s="84">
        <v>2</v>
      </c>
      <c r="P645" s="84">
        <v>3</v>
      </c>
      <c r="Q645" s="84">
        <f t="shared" si="167"/>
        <v>6</v>
      </c>
      <c r="R645" s="84" t="str">
        <f t="shared" si="168"/>
        <v>MEDIO</v>
      </c>
      <c r="S645" s="84">
        <v>10</v>
      </c>
      <c r="T645" s="84">
        <f t="shared" si="159"/>
        <v>60</v>
      </c>
      <c r="U645" s="84" t="str">
        <f t="shared" si="169"/>
        <v>III</v>
      </c>
      <c r="V645" s="114" t="s">
        <v>950</v>
      </c>
      <c r="W645" s="84">
        <v>9</v>
      </c>
      <c r="X645" s="84" t="s">
        <v>582</v>
      </c>
      <c r="Y645" s="84" t="s">
        <v>14</v>
      </c>
      <c r="Z645" s="84" t="s">
        <v>548</v>
      </c>
      <c r="AA645" s="84" t="s">
        <v>548</v>
      </c>
      <c r="AB645" s="84" t="s">
        <v>583</v>
      </c>
      <c r="AC645" s="118" t="s">
        <v>750</v>
      </c>
      <c r="AD645" s="84" t="s">
        <v>577</v>
      </c>
    </row>
    <row r="646" spans="2:30" ht="409.5" x14ac:dyDescent="0.25">
      <c r="B646" s="83" t="s">
        <v>383</v>
      </c>
      <c r="C646" s="101" t="s">
        <v>518</v>
      </c>
      <c r="D646" s="101" t="s">
        <v>519</v>
      </c>
      <c r="E646" s="92" t="s">
        <v>497</v>
      </c>
      <c r="F646" s="92" t="s">
        <v>520</v>
      </c>
      <c r="G646" s="102" t="s">
        <v>323</v>
      </c>
      <c r="H646" s="103"/>
      <c r="I646" s="83" t="s">
        <v>341</v>
      </c>
      <c r="J646" s="84" t="s">
        <v>340</v>
      </c>
      <c r="K646" s="117" t="s">
        <v>965</v>
      </c>
      <c r="L646" s="117" t="s">
        <v>579</v>
      </c>
      <c r="M646" s="117" t="s">
        <v>661</v>
      </c>
      <c r="N646" s="117" t="s">
        <v>662</v>
      </c>
      <c r="O646" s="84">
        <v>2</v>
      </c>
      <c r="P646" s="84">
        <v>3</v>
      </c>
      <c r="Q646" s="84">
        <f t="shared" si="167"/>
        <v>6</v>
      </c>
      <c r="R646" s="84" t="str">
        <f t="shared" si="168"/>
        <v>MEDIO</v>
      </c>
      <c r="S646" s="84">
        <v>10</v>
      </c>
      <c r="T646" s="84">
        <f t="shared" si="159"/>
        <v>60</v>
      </c>
      <c r="U646" s="84" t="str">
        <f t="shared" si="169"/>
        <v>III</v>
      </c>
      <c r="V646" s="114" t="s">
        <v>950</v>
      </c>
      <c r="W646" s="84">
        <v>9</v>
      </c>
      <c r="X646" s="84" t="s">
        <v>588</v>
      </c>
      <c r="Y646" s="84" t="s">
        <v>14</v>
      </c>
      <c r="Z646" s="84" t="s">
        <v>548</v>
      </c>
      <c r="AA646" s="84" t="s">
        <v>548</v>
      </c>
      <c r="AB646" s="84" t="s">
        <v>583</v>
      </c>
      <c r="AC646" s="118" t="s">
        <v>589</v>
      </c>
      <c r="AD646" s="84" t="s">
        <v>577</v>
      </c>
    </row>
    <row r="647" spans="2:30" ht="409.5" x14ac:dyDescent="0.25">
      <c r="B647" s="83" t="s">
        <v>383</v>
      </c>
      <c r="C647" s="101" t="s">
        <v>518</v>
      </c>
      <c r="D647" s="101" t="s">
        <v>519</v>
      </c>
      <c r="E647" s="92" t="s">
        <v>497</v>
      </c>
      <c r="F647" s="92" t="s">
        <v>520</v>
      </c>
      <c r="G647" s="102" t="s">
        <v>323</v>
      </c>
      <c r="H647" s="103"/>
      <c r="I647" s="83" t="s">
        <v>342</v>
      </c>
      <c r="J647" s="84" t="s">
        <v>343</v>
      </c>
      <c r="K647" s="153" t="s">
        <v>977</v>
      </c>
      <c r="L647" s="117" t="s">
        <v>548</v>
      </c>
      <c r="M647" s="117" t="s">
        <v>590</v>
      </c>
      <c r="N647" s="117" t="s">
        <v>591</v>
      </c>
      <c r="O647" s="84">
        <v>2</v>
      </c>
      <c r="P647" s="84">
        <v>3</v>
      </c>
      <c r="Q647" s="84">
        <f t="shared" si="167"/>
        <v>6</v>
      </c>
      <c r="R647" s="84" t="str">
        <f t="shared" si="168"/>
        <v>MEDIO</v>
      </c>
      <c r="S647" s="84">
        <v>10</v>
      </c>
      <c r="T647" s="84">
        <f t="shared" si="159"/>
        <v>60</v>
      </c>
      <c r="U647" s="84" t="str">
        <f t="shared" si="169"/>
        <v>III</v>
      </c>
      <c r="V647" s="114" t="s">
        <v>950</v>
      </c>
      <c r="W647" s="84">
        <v>9</v>
      </c>
      <c r="X647" s="84" t="s">
        <v>978</v>
      </c>
      <c r="Y647" s="84" t="s">
        <v>14</v>
      </c>
      <c r="Z647" s="84" t="s">
        <v>592</v>
      </c>
      <c r="AA647" s="84" t="s">
        <v>593</v>
      </c>
      <c r="AB647" s="84" t="s">
        <v>548</v>
      </c>
      <c r="AC647" s="118" t="s">
        <v>663</v>
      </c>
      <c r="AD647" s="84" t="s">
        <v>595</v>
      </c>
    </row>
    <row r="648" spans="2:30" ht="409.5" x14ac:dyDescent="0.25">
      <c r="B648" s="83" t="s">
        <v>383</v>
      </c>
      <c r="C648" s="101" t="s">
        <v>518</v>
      </c>
      <c r="D648" s="101" t="s">
        <v>519</v>
      </c>
      <c r="E648" s="92" t="s">
        <v>497</v>
      </c>
      <c r="F648" s="92" t="s">
        <v>520</v>
      </c>
      <c r="G648" s="102" t="s">
        <v>323</v>
      </c>
      <c r="H648" s="103"/>
      <c r="I648" s="83" t="s">
        <v>344</v>
      </c>
      <c r="J648" s="84" t="s">
        <v>343</v>
      </c>
      <c r="K648" s="154" t="s">
        <v>969</v>
      </c>
      <c r="L648" s="117" t="s">
        <v>596</v>
      </c>
      <c r="M648" s="117" t="s">
        <v>597</v>
      </c>
      <c r="N648" s="117" t="s">
        <v>598</v>
      </c>
      <c r="O648" s="84">
        <v>1</v>
      </c>
      <c r="P648" s="84">
        <v>2</v>
      </c>
      <c r="Q648" s="84">
        <f t="shared" si="167"/>
        <v>2</v>
      </c>
      <c r="R648" s="84" t="str">
        <f t="shared" si="168"/>
        <v>BAJO</v>
      </c>
      <c r="S648" s="84">
        <v>10</v>
      </c>
      <c r="T648" s="84">
        <f t="shared" si="159"/>
        <v>20</v>
      </c>
      <c r="U648" s="84" t="str">
        <f t="shared" si="169"/>
        <v>IV</v>
      </c>
      <c r="V648" s="119" t="str">
        <f t="shared" ref="V648:V660" si="170">IF(U648="IV","Aceptable",IF(U648="III","Aceptable con control existente",IF(U648="II","Aceptable con control especifico", IF(U648="I","No Aceptable",FALSE))))</f>
        <v>Aceptable</v>
      </c>
      <c r="W648" s="84">
        <v>9</v>
      </c>
      <c r="X648" s="84" t="s">
        <v>599</v>
      </c>
      <c r="Y648" s="84" t="s">
        <v>14</v>
      </c>
      <c r="Z648" s="84" t="s">
        <v>600</v>
      </c>
      <c r="AA648" s="84" t="s">
        <v>601</v>
      </c>
      <c r="AB648" s="84" t="s">
        <v>602</v>
      </c>
      <c r="AC648" s="118" t="s">
        <v>694</v>
      </c>
      <c r="AD648" s="84" t="s">
        <v>604</v>
      </c>
    </row>
    <row r="649" spans="2:30" ht="409.5" x14ac:dyDescent="0.25">
      <c r="B649" s="83" t="s">
        <v>383</v>
      </c>
      <c r="C649" s="101" t="s">
        <v>518</v>
      </c>
      <c r="D649" s="101" t="s">
        <v>519</v>
      </c>
      <c r="E649" s="92" t="s">
        <v>497</v>
      </c>
      <c r="F649" s="92" t="s">
        <v>520</v>
      </c>
      <c r="G649" s="102" t="s">
        <v>323</v>
      </c>
      <c r="H649" s="103"/>
      <c r="I649" s="83" t="s">
        <v>345</v>
      </c>
      <c r="J649" s="84" t="s">
        <v>343</v>
      </c>
      <c r="K649" s="153" t="s">
        <v>972</v>
      </c>
      <c r="L649" s="82" t="s">
        <v>605</v>
      </c>
      <c r="M649" s="82" t="s">
        <v>606</v>
      </c>
      <c r="N649" s="82" t="s">
        <v>548</v>
      </c>
      <c r="O649" s="84">
        <v>1</v>
      </c>
      <c r="P649" s="84">
        <v>2</v>
      </c>
      <c r="Q649" s="84">
        <f>O649*P649</f>
        <v>2</v>
      </c>
      <c r="R649" s="84" t="str">
        <f t="shared" si="168"/>
        <v>BAJO</v>
      </c>
      <c r="S649" s="84">
        <v>10</v>
      </c>
      <c r="T649" s="84">
        <f t="shared" si="159"/>
        <v>20</v>
      </c>
      <c r="U649" s="84" t="str">
        <f t="shared" si="169"/>
        <v>IV</v>
      </c>
      <c r="V649" s="119" t="str">
        <f t="shared" si="170"/>
        <v>Aceptable</v>
      </c>
      <c r="W649" s="84">
        <v>9</v>
      </c>
      <c r="X649" s="84" t="s">
        <v>607</v>
      </c>
      <c r="Y649" s="84" t="s">
        <v>14</v>
      </c>
      <c r="Z649" s="84" t="s">
        <v>548</v>
      </c>
      <c r="AA649" s="84" t="s">
        <v>548</v>
      </c>
      <c r="AB649" s="84" t="s">
        <v>608</v>
      </c>
      <c r="AC649" s="118" t="s">
        <v>609</v>
      </c>
      <c r="AD649" s="84" t="s">
        <v>577</v>
      </c>
    </row>
    <row r="650" spans="2:30" ht="409.5" x14ac:dyDescent="0.25">
      <c r="B650" s="83" t="s">
        <v>383</v>
      </c>
      <c r="C650" s="101" t="s">
        <v>518</v>
      </c>
      <c r="D650" s="101" t="s">
        <v>519</v>
      </c>
      <c r="E650" s="92" t="s">
        <v>497</v>
      </c>
      <c r="F650" s="92" t="s">
        <v>520</v>
      </c>
      <c r="G650" s="102" t="s">
        <v>323</v>
      </c>
      <c r="H650" s="103"/>
      <c r="I650" s="83" t="s">
        <v>346</v>
      </c>
      <c r="J650" s="84" t="s">
        <v>343</v>
      </c>
      <c r="K650" s="153" t="s">
        <v>972</v>
      </c>
      <c r="L650" s="117" t="s">
        <v>610</v>
      </c>
      <c r="M650" s="117" t="s">
        <v>664</v>
      </c>
      <c r="N650" s="117" t="s">
        <v>612</v>
      </c>
      <c r="O650" s="84">
        <v>2</v>
      </c>
      <c r="P650" s="84">
        <v>3</v>
      </c>
      <c r="Q650" s="84">
        <f t="shared" ref="Q650" si="171">O650*P650</f>
        <v>6</v>
      </c>
      <c r="R650" s="84" t="str">
        <f t="shared" si="168"/>
        <v>MEDIO</v>
      </c>
      <c r="S650" s="84">
        <v>10</v>
      </c>
      <c r="T650" s="84">
        <f t="shared" si="159"/>
        <v>60</v>
      </c>
      <c r="U650" s="84" t="str">
        <f t="shared" si="169"/>
        <v>III</v>
      </c>
      <c r="V650" s="114" t="s">
        <v>950</v>
      </c>
      <c r="W650" s="84">
        <v>9</v>
      </c>
      <c r="X650" s="84" t="s">
        <v>607</v>
      </c>
      <c r="Y650" s="84" t="s">
        <v>14</v>
      </c>
      <c r="Z650" s="84" t="s">
        <v>548</v>
      </c>
      <c r="AA650" s="84" t="s">
        <v>548</v>
      </c>
      <c r="AB650" s="84" t="s">
        <v>613</v>
      </c>
      <c r="AC650" s="118" t="s">
        <v>614</v>
      </c>
      <c r="AD650" s="84" t="s">
        <v>615</v>
      </c>
    </row>
    <row r="651" spans="2:30" ht="409.5" x14ac:dyDescent="0.25">
      <c r="B651" s="83" t="s">
        <v>383</v>
      </c>
      <c r="C651" s="101" t="s">
        <v>518</v>
      </c>
      <c r="D651" s="101" t="s">
        <v>519</v>
      </c>
      <c r="E651" s="92" t="s">
        <v>497</v>
      </c>
      <c r="F651" s="92" t="s">
        <v>520</v>
      </c>
      <c r="G651" s="102" t="s">
        <v>323</v>
      </c>
      <c r="H651" s="103"/>
      <c r="I651" s="83" t="s">
        <v>347</v>
      </c>
      <c r="J651" s="84" t="s">
        <v>343</v>
      </c>
      <c r="K651" s="153" t="s">
        <v>972</v>
      </c>
      <c r="L651" s="120" t="s">
        <v>616</v>
      </c>
      <c r="M651" s="121" t="s">
        <v>617</v>
      </c>
      <c r="N651" s="120" t="s">
        <v>548</v>
      </c>
      <c r="O651" s="84">
        <v>1</v>
      </c>
      <c r="P651" s="84">
        <v>2</v>
      </c>
      <c r="Q651" s="84">
        <f>O651*P651</f>
        <v>2</v>
      </c>
      <c r="R651" s="84" t="str">
        <f t="shared" si="168"/>
        <v>BAJO</v>
      </c>
      <c r="S651" s="84">
        <v>10</v>
      </c>
      <c r="T651" s="84">
        <f t="shared" si="159"/>
        <v>20</v>
      </c>
      <c r="U651" s="84" t="str">
        <f t="shared" si="169"/>
        <v>IV</v>
      </c>
      <c r="V651" s="119" t="str">
        <f t="shared" si="170"/>
        <v>Aceptable</v>
      </c>
      <c r="W651" s="84">
        <v>9</v>
      </c>
      <c r="X651" s="84" t="s">
        <v>607</v>
      </c>
      <c r="Y651" s="84" t="s">
        <v>14</v>
      </c>
      <c r="Z651" s="84" t="s">
        <v>548</v>
      </c>
      <c r="AA651" s="84" t="s">
        <v>548</v>
      </c>
      <c r="AB651" s="84" t="s">
        <v>548</v>
      </c>
      <c r="AC651" s="118" t="s">
        <v>618</v>
      </c>
      <c r="AD651" s="84" t="s">
        <v>619</v>
      </c>
    </row>
    <row r="652" spans="2:30" ht="409.5" x14ac:dyDescent="0.25">
      <c r="B652" s="83" t="s">
        <v>383</v>
      </c>
      <c r="C652" s="101" t="s">
        <v>518</v>
      </c>
      <c r="D652" s="101" t="s">
        <v>519</v>
      </c>
      <c r="E652" s="92" t="s">
        <v>497</v>
      </c>
      <c r="F652" s="92" t="s">
        <v>520</v>
      </c>
      <c r="G652" s="102" t="s">
        <v>323</v>
      </c>
      <c r="H652" s="103"/>
      <c r="I652" s="83" t="s">
        <v>348</v>
      </c>
      <c r="J652" s="84" t="s">
        <v>343</v>
      </c>
      <c r="K652" s="153" t="s">
        <v>972</v>
      </c>
      <c r="L652" s="117" t="s">
        <v>620</v>
      </c>
      <c r="M652" s="117" t="s">
        <v>621</v>
      </c>
      <c r="N652" s="117" t="s">
        <v>622</v>
      </c>
      <c r="O652" s="84">
        <v>1</v>
      </c>
      <c r="P652" s="84">
        <v>2</v>
      </c>
      <c r="Q652" s="84">
        <v>6</v>
      </c>
      <c r="R652" s="84" t="str">
        <f t="shared" si="168"/>
        <v>MEDIO</v>
      </c>
      <c r="S652" s="84">
        <v>10</v>
      </c>
      <c r="T652" s="84">
        <f t="shared" si="159"/>
        <v>60</v>
      </c>
      <c r="U652" s="84" t="str">
        <f t="shared" si="169"/>
        <v>III</v>
      </c>
      <c r="V652" s="114" t="s">
        <v>950</v>
      </c>
      <c r="W652" s="84">
        <v>9</v>
      </c>
      <c r="X652" s="84" t="s">
        <v>607</v>
      </c>
      <c r="Y652" s="84" t="s">
        <v>14</v>
      </c>
      <c r="Z652" s="84" t="s">
        <v>548</v>
      </c>
      <c r="AA652" s="84" t="s">
        <v>548</v>
      </c>
      <c r="AB652" s="84" t="s">
        <v>548</v>
      </c>
      <c r="AC652" s="118" t="s">
        <v>623</v>
      </c>
      <c r="AD652" s="84" t="s">
        <v>624</v>
      </c>
    </row>
    <row r="653" spans="2:30" ht="409.5" x14ac:dyDescent="0.25">
      <c r="B653" s="83" t="s">
        <v>383</v>
      </c>
      <c r="C653" s="101" t="s">
        <v>518</v>
      </c>
      <c r="D653" s="101" t="s">
        <v>519</v>
      </c>
      <c r="E653" s="92" t="s">
        <v>497</v>
      </c>
      <c r="F653" s="92" t="s">
        <v>520</v>
      </c>
      <c r="G653" s="102" t="s">
        <v>323</v>
      </c>
      <c r="H653" s="103"/>
      <c r="I653" s="83" t="s">
        <v>349</v>
      </c>
      <c r="J653" s="84" t="s">
        <v>343</v>
      </c>
      <c r="K653" s="153" t="s">
        <v>989</v>
      </c>
      <c r="L653" s="117" t="s">
        <v>637</v>
      </c>
      <c r="M653" s="117" t="s">
        <v>626</v>
      </c>
      <c r="N653" s="117" t="s">
        <v>627</v>
      </c>
      <c r="O653" s="84">
        <v>1</v>
      </c>
      <c r="P653" s="84">
        <v>3</v>
      </c>
      <c r="Q653" s="84">
        <f t="shared" ref="Q653:Q673" si="172">O653*P653</f>
        <v>3</v>
      </c>
      <c r="R653" s="84" t="str">
        <f t="shared" si="168"/>
        <v>BAJO</v>
      </c>
      <c r="S653" s="84">
        <v>10</v>
      </c>
      <c r="T653" s="84">
        <f t="shared" si="159"/>
        <v>30</v>
      </c>
      <c r="U653" s="84" t="str">
        <f t="shared" si="169"/>
        <v>III</v>
      </c>
      <c r="V653" s="114" t="s">
        <v>950</v>
      </c>
      <c r="W653" s="84">
        <v>9</v>
      </c>
      <c r="X653" s="84" t="s">
        <v>628</v>
      </c>
      <c r="Y653" s="84" t="s">
        <v>14</v>
      </c>
      <c r="Z653" s="84" t="s">
        <v>548</v>
      </c>
      <c r="AA653" s="84" t="s">
        <v>548</v>
      </c>
      <c r="AB653" s="84" t="s">
        <v>548</v>
      </c>
      <c r="AC653" s="118" t="s">
        <v>629</v>
      </c>
      <c r="AD653" s="84" t="s">
        <v>630</v>
      </c>
    </row>
    <row r="654" spans="2:30" ht="409.5" x14ac:dyDescent="0.25">
      <c r="B654" s="83" t="s">
        <v>383</v>
      </c>
      <c r="C654" s="101" t="s">
        <v>518</v>
      </c>
      <c r="D654" s="101" t="s">
        <v>519</v>
      </c>
      <c r="E654" s="92" t="s">
        <v>497</v>
      </c>
      <c r="F654" s="92" t="s">
        <v>520</v>
      </c>
      <c r="G654" s="102" t="s">
        <v>323</v>
      </c>
      <c r="H654" s="103"/>
      <c r="I654" s="83" t="s">
        <v>363</v>
      </c>
      <c r="J654" s="84" t="s">
        <v>343</v>
      </c>
      <c r="K654" s="155" t="s">
        <v>966</v>
      </c>
      <c r="L654" s="117" t="s">
        <v>631</v>
      </c>
      <c r="M654" s="117" t="s">
        <v>632</v>
      </c>
      <c r="N654" s="117" t="s">
        <v>633</v>
      </c>
      <c r="O654" s="84">
        <v>2</v>
      </c>
      <c r="P654" s="84">
        <v>2</v>
      </c>
      <c r="Q654" s="84">
        <f t="shared" si="172"/>
        <v>4</v>
      </c>
      <c r="R654" s="84" t="str">
        <f t="shared" si="168"/>
        <v>BAJO</v>
      </c>
      <c r="S654" s="84">
        <v>100</v>
      </c>
      <c r="T654" s="84">
        <f t="shared" si="159"/>
        <v>400</v>
      </c>
      <c r="U654" s="84" t="str">
        <f t="shared" si="169"/>
        <v>II</v>
      </c>
      <c r="V654" s="84" t="str">
        <f t="shared" si="170"/>
        <v>Aceptable con control especifico</v>
      </c>
      <c r="W654" s="84">
        <v>9</v>
      </c>
      <c r="X654" s="84" t="s">
        <v>634</v>
      </c>
      <c r="Y654" s="84" t="s">
        <v>14</v>
      </c>
      <c r="Z654" s="84" t="s">
        <v>548</v>
      </c>
      <c r="AA654" s="84" t="s">
        <v>548</v>
      </c>
      <c r="AB654" s="84" t="s">
        <v>548</v>
      </c>
      <c r="AC654" s="122" t="s">
        <v>690</v>
      </c>
      <c r="AD654" s="84" t="s">
        <v>666</v>
      </c>
    </row>
    <row r="655" spans="2:30" ht="409.5" x14ac:dyDescent="0.25">
      <c r="B655" s="83" t="s">
        <v>383</v>
      </c>
      <c r="C655" s="101" t="s">
        <v>518</v>
      </c>
      <c r="D655" s="101" t="s">
        <v>519</v>
      </c>
      <c r="E655" s="92" t="s">
        <v>497</v>
      </c>
      <c r="F655" s="92" t="s">
        <v>520</v>
      </c>
      <c r="G655" s="102" t="s">
        <v>323</v>
      </c>
      <c r="H655" s="103"/>
      <c r="I655" s="83" t="s">
        <v>364</v>
      </c>
      <c r="J655" s="84" t="s">
        <v>343</v>
      </c>
      <c r="K655" s="153" t="s">
        <v>981</v>
      </c>
      <c r="L655" s="117" t="s">
        <v>670</v>
      </c>
      <c r="M655" s="117" t="s">
        <v>638</v>
      </c>
      <c r="N655" s="117" t="s">
        <v>639</v>
      </c>
      <c r="O655" s="84">
        <v>2</v>
      </c>
      <c r="P655" s="84">
        <v>3</v>
      </c>
      <c r="Q655" s="84">
        <f t="shared" si="172"/>
        <v>6</v>
      </c>
      <c r="R655" s="84" t="str">
        <f t="shared" si="168"/>
        <v>MEDIO</v>
      </c>
      <c r="S655" s="84">
        <v>10</v>
      </c>
      <c r="T655" s="84">
        <f t="shared" si="159"/>
        <v>60</v>
      </c>
      <c r="U655" s="84" t="str">
        <f t="shared" si="169"/>
        <v>III</v>
      </c>
      <c r="V655" s="114" t="s">
        <v>950</v>
      </c>
      <c r="W655" s="84">
        <v>9</v>
      </c>
      <c r="X655" s="84" t="s">
        <v>634</v>
      </c>
      <c r="Y655" s="84" t="s">
        <v>14</v>
      </c>
      <c r="Z655" s="84" t="s">
        <v>548</v>
      </c>
      <c r="AA655" s="84" t="s">
        <v>548</v>
      </c>
      <c r="AB655" s="84" t="s">
        <v>548</v>
      </c>
      <c r="AC655" s="118" t="s">
        <v>640</v>
      </c>
      <c r="AD655" s="84" t="s">
        <v>641</v>
      </c>
    </row>
    <row r="656" spans="2:30" ht="409.5" x14ac:dyDescent="0.25">
      <c r="B656" s="81" t="s">
        <v>383</v>
      </c>
      <c r="C656" s="88" t="s">
        <v>518</v>
      </c>
      <c r="D656" s="88" t="s">
        <v>519</v>
      </c>
      <c r="E656" s="89" t="s">
        <v>497</v>
      </c>
      <c r="F656" s="89" t="s">
        <v>520</v>
      </c>
      <c r="G656" s="98" t="s">
        <v>323</v>
      </c>
      <c r="H656" s="99"/>
      <c r="I656" s="81" t="s">
        <v>352</v>
      </c>
      <c r="J656" s="80" t="s">
        <v>353</v>
      </c>
      <c r="K656" s="156" t="s">
        <v>979</v>
      </c>
      <c r="L656" s="111" t="s">
        <v>642</v>
      </c>
      <c r="M656" s="111" t="s">
        <v>643</v>
      </c>
      <c r="N656" s="111" t="s">
        <v>644</v>
      </c>
      <c r="O656" s="80">
        <v>2</v>
      </c>
      <c r="P656" s="80">
        <v>3</v>
      </c>
      <c r="Q656" s="80">
        <f t="shared" si="172"/>
        <v>6</v>
      </c>
      <c r="R656" s="80" t="str">
        <f t="shared" si="168"/>
        <v>MEDIO</v>
      </c>
      <c r="S656" s="80">
        <v>10</v>
      </c>
      <c r="T656" s="80">
        <f t="shared" si="159"/>
        <v>60</v>
      </c>
      <c r="U656" s="80" t="str">
        <f t="shared" si="169"/>
        <v>III</v>
      </c>
      <c r="V656" s="114" t="s">
        <v>950</v>
      </c>
      <c r="W656" s="80">
        <v>9</v>
      </c>
      <c r="X656" s="80" t="s">
        <v>645</v>
      </c>
      <c r="Y656" s="80" t="s">
        <v>14</v>
      </c>
      <c r="Z656" s="80" t="s">
        <v>548</v>
      </c>
      <c r="AA656" s="80" t="s">
        <v>548</v>
      </c>
      <c r="AB656" s="80" t="s">
        <v>548</v>
      </c>
      <c r="AC656" s="123" t="s">
        <v>646</v>
      </c>
      <c r="AD656" s="111" t="s">
        <v>647</v>
      </c>
    </row>
    <row r="657" spans="2:30" ht="409.5" x14ac:dyDescent="0.25">
      <c r="B657" s="81" t="s">
        <v>383</v>
      </c>
      <c r="C657" s="88" t="s">
        <v>518</v>
      </c>
      <c r="D657" s="88" t="s">
        <v>519</v>
      </c>
      <c r="E657" s="89" t="s">
        <v>497</v>
      </c>
      <c r="F657" s="89" t="s">
        <v>520</v>
      </c>
      <c r="G657" s="98" t="s">
        <v>323</v>
      </c>
      <c r="H657" s="99"/>
      <c r="I657" s="81" t="s">
        <v>354</v>
      </c>
      <c r="J657" s="80" t="s">
        <v>353</v>
      </c>
      <c r="K657" s="153" t="s">
        <v>987</v>
      </c>
      <c r="L657" s="111" t="s">
        <v>648</v>
      </c>
      <c r="M657" s="111" t="s">
        <v>643</v>
      </c>
      <c r="N657" s="111" t="s">
        <v>644</v>
      </c>
      <c r="O657" s="80">
        <v>2</v>
      </c>
      <c r="P657" s="80">
        <v>1</v>
      </c>
      <c r="Q657" s="80">
        <f>O657*P657</f>
        <v>2</v>
      </c>
      <c r="R657" s="80" t="str">
        <f t="shared" si="168"/>
        <v>BAJO</v>
      </c>
      <c r="S657" s="80">
        <v>25</v>
      </c>
      <c r="T657" s="80">
        <f t="shared" si="159"/>
        <v>50</v>
      </c>
      <c r="U657" s="80" t="str">
        <f t="shared" si="169"/>
        <v>III</v>
      </c>
      <c r="V657" s="114" t="s">
        <v>950</v>
      </c>
      <c r="W657" s="80">
        <v>9</v>
      </c>
      <c r="X657" s="80" t="s">
        <v>645</v>
      </c>
      <c r="Y657" s="80" t="s">
        <v>14</v>
      </c>
      <c r="Z657" s="80" t="s">
        <v>548</v>
      </c>
      <c r="AA657" s="80" t="s">
        <v>548</v>
      </c>
      <c r="AB657" s="80" t="s">
        <v>548</v>
      </c>
      <c r="AC657" s="123" t="s">
        <v>649</v>
      </c>
      <c r="AD657" s="111" t="s">
        <v>647</v>
      </c>
    </row>
    <row r="658" spans="2:30" ht="409.5" x14ac:dyDescent="0.25">
      <c r="B658" s="81" t="s">
        <v>383</v>
      </c>
      <c r="C658" s="88" t="s">
        <v>518</v>
      </c>
      <c r="D658" s="88" t="s">
        <v>519</v>
      </c>
      <c r="E658" s="89" t="s">
        <v>497</v>
      </c>
      <c r="F658" s="89" t="s">
        <v>520</v>
      </c>
      <c r="G658" s="98" t="s">
        <v>323</v>
      </c>
      <c r="H658" s="99"/>
      <c r="I658" s="81" t="s">
        <v>355</v>
      </c>
      <c r="J658" s="80" t="s">
        <v>353</v>
      </c>
      <c r="K658" s="2" t="s">
        <v>987</v>
      </c>
      <c r="L658" s="111" t="s">
        <v>650</v>
      </c>
      <c r="M658" s="111" t="s">
        <v>643</v>
      </c>
      <c r="N658" s="111" t="s">
        <v>644</v>
      </c>
      <c r="O658" s="80">
        <v>2</v>
      </c>
      <c r="P658" s="80">
        <v>1</v>
      </c>
      <c r="Q658" s="80">
        <f>O658*P658</f>
        <v>2</v>
      </c>
      <c r="R658" s="80" t="str">
        <f t="shared" si="168"/>
        <v>BAJO</v>
      </c>
      <c r="S658" s="80">
        <v>25</v>
      </c>
      <c r="T658" s="80">
        <f t="shared" ref="T658:T681" si="173">Q658*S658</f>
        <v>50</v>
      </c>
      <c r="U658" s="80" t="str">
        <f t="shared" si="169"/>
        <v>III</v>
      </c>
      <c r="V658" s="114" t="s">
        <v>950</v>
      </c>
      <c r="W658" s="80">
        <v>9</v>
      </c>
      <c r="X658" s="80" t="s">
        <v>645</v>
      </c>
      <c r="Y658" s="80" t="s">
        <v>14</v>
      </c>
      <c r="Z658" s="80" t="s">
        <v>548</v>
      </c>
      <c r="AA658" s="80" t="s">
        <v>548</v>
      </c>
      <c r="AB658" s="80" t="s">
        <v>548</v>
      </c>
      <c r="AC658" s="124" t="s">
        <v>651</v>
      </c>
      <c r="AD658" s="111" t="s">
        <v>647</v>
      </c>
    </row>
    <row r="659" spans="2:30" ht="409.5" x14ac:dyDescent="0.25">
      <c r="B659" s="81" t="s">
        <v>383</v>
      </c>
      <c r="C659" s="88" t="s">
        <v>518</v>
      </c>
      <c r="D659" s="88" t="s">
        <v>519</v>
      </c>
      <c r="E659" s="89" t="s">
        <v>497</v>
      </c>
      <c r="F659" s="89" t="s">
        <v>520</v>
      </c>
      <c r="G659" s="98" t="s">
        <v>323</v>
      </c>
      <c r="H659" s="99"/>
      <c r="I659" s="81" t="s">
        <v>356</v>
      </c>
      <c r="J659" s="80" t="s">
        <v>353</v>
      </c>
      <c r="K659" s="154" t="s">
        <v>976</v>
      </c>
      <c r="L659" s="111" t="s">
        <v>652</v>
      </c>
      <c r="M659" s="111" t="s">
        <v>643</v>
      </c>
      <c r="N659" s="111" t="s">
        <v>644</v>
      </c>
      <c r="O659" s="80">
        <v>1</v>
      </c>
      <c r="P659" s="80">
        <v>1</v>
      </c>
      <c r="Q659" s="80">
        <f t="shared" si="172"/>
        <v>1</v>
      </c>
      <c r="R659" s="80" t="str">
        <f t="shared" si="168"/>
        <v>BAJO</v>
      </c>
      <c r="S659" s="80">
        <v>10</v>
      </c>
      <c r="T659" s="80">
        <f t="shared" si="173"/>
        <v>10</v>
      </c>
      <c r="U659" s="80" t="str">
        <f t="shared" si="169"/>
        <v>IV</v>
      </c>
      <c r="V659" s="110" t="str">
        <f t="shared" si="170"/>
        <v>Aceptable</v>
      </c>
      <c r="W659" s="80">
        <v>9</v>
      </c>
      <c r="X659" s="80" t="s">
        <v>645</v>
      </c>
      <c r="Y659" s="80" t="s">
        <v>14</v>
      </c>
      <c r="Z659" s="80" t="s">
        <v>548</v>
      </c>
      <c r="AA659" s="80" t="s">
        <v>548</v>
      </c>
      <c r="AB659" s="80" t="s">
        <v>548</v>
      </c>
      <c r="AC659" s="124" t="s">
        <v>653</v>
      </c>
      <c r="AD659" s="111" t="s">
        <v>647</v>
      </c>
    </row>
    <row r="660" spans="2:30" ht="409.5" x14ac:dyDescent="0.25">
      <c r="B660" s="81" t="s">
        <v>383</v>
      </c>
      <c r="C660" s="97" t="s">
        <v>522</v>
      </c>
      <c r="D660" s="97" t="s">
        <v>523</v>
      </c>
      <c r="E660" s="80" t="s">
        <v>524</v>
      </c>
      <c r="F660" s="80" t="s">
        <v>502</v>
      </c>
      <c r="G660" s="98" t="s">
        <v>323</v>
      </c>
      <c r="H660" s="99"/>
      <c r="I660" s="88" t="s">
        <v>324</v>
      </c>
      <c r="J660" s="89" t="s">
        <v>325</v>
      </c>
      <c r="K660" s="117" t="s">
        <v>963</v>
      </c>
      <c r="L660" s="86" t="s">
        <v>548</v>
      </c>
      <c r="M660" s="86" t="s">
        <v>549</v>
      </c>
      <c r="N660" s="86" t="s">
        <v>667</v>
      </c>
      <c r="O660" s="80">
        <v>1</v>
      </c>
      <c r="P660" s="80">
        <v>1</v>
      </c>
      <c r="Q660" s="80">
        <f t="shared" si="172"/>
        <v>1</v>
      </c>
      <c r="R660" s="80" t="str">
        <f t="shared" si="168"/>
        <v>BAJO</v>
      </c>
      <c r="S660" s="80">
        <v>10</v>
      </c>
      <c r="T660" s="80">
        <f t="shared" si="173"/>
        <v>10</v>
      </c>
      <c r="U660" s="80" t="str">
        <f t="shared" si="169"/>
        <v>IV</v>
      </c>
      <c r="V660" s="110" t="str">
        <f t="shared" si="170"/>
        <v>Aceptable</v>
      </c>
      <c r="W660" s="80">
        <v>23</v>
      </c>
      <c r="X660" s="111" t="s">
        <v>655</v>
      </c>
      <c r="Y660" s="80" t="s">
        <v>14</v>
      </c>
      <c r="Z660" s="80" t="s">
        <v>548</v>
      </c>
      <c r="AA660" s="80" t="s">
        <v>548</v>
      </c>
      <c r="AB660" s="80" t="s">
        <v>548</v>
      </c>
      <c r="AC660" s="115" t="s">
        <v>746</v>
      </c>
      <c r="AD660" s="80" t="s">
        <v>553</v>
      </c>
    </row>
    <row r="661" spans="2:30" ht="409.5" x14ac:dyDescent="0.25">
      <c r="B661" s="81" t="s">
        <v>383</v>
      </c>
      <c r="C661" s="97" t="s">
        <v>522</v>
      </c>
      <c r="D661" s="97" t="s">
        <v>523</v>
      </c>
      <c r="E661" s="80" t="s">
        <v>524</v>
      </c>
      <c r="F661" s="80" t="s">
        <v>502</v>
      </c>
      <c r="G661" s="98" t="s">
        <v>323</v>
      </c>
      <c r="H661" s="99"/>
      <c r="I661" s="81" t="s">
        <v>361</v>
      </c>
      <c r="J661" s="80" t="s">
        <v>328</v>
      </c>
      <c r="K661" s="153" t="s">
        <v>984</v>
      </c>
      <c r="L661" s="111" t="s">
        <v>548</v>
      </c>
      <c r="M661" s="111" t="s">
        <v>548</v>
      </c>
      <c r="N661" s="111" t="s">
        <v>772</v>
      </c>
      <c r="O661" s="80">
        <v>1</v>
      </c>
      <c r="P661" s="80">
        <v>3</v>
      </c>
      <c r="Q661" s="80">
        <f t="shared" si="172"/>
        <v>3</v>
      </c>
      <c r="R661" s="80" t="str">
        <f t="shared" si="168"/>
        <v>BAJO</v>
      </c>
      <c r="S661" s="80">
        <v>10</v>
      </c>
      <c r="T661" s="80">
        <f t="shared" si="173"/>
        <v>30</v>
      </c>
      <c r="U661" s="80" t="str">
        <f t="shared" si="169"/>
        <v>III</v>
      </c>
      <c r="V661" s="114" t="s">
        <v>950</v>
      </c>
      <c r="W661" s="80">
        <v>23</v>
      </c>
      <c r="X661" s="111" t="s">
        <v>657</v>
      </c>
      <c r="Y661" s="80" t="s">
        <v>14</v>
      </c>
      <c r="Z661" s="80" t="s">
        <v>548</v>
      </c>
      <c r="AA661" s="80" t="s">
        <v>548</v>
      </c>
      <c r="AB661" s="80" t="s">
        <v>548</v>
      </c>
      <c r="AC661" s="115" t="s">
        <v>773</v>
      </c>
      <c r="AD661" s="80" t="s">
        <v>658</v>
      </c>
    </row>
    <row r="662" spans="2:30" ht="331.5" x14ac:dyDescent="0.25">
      <c r="B662" s="81" t="s">
        <v>383</v>
      </c>
      <c r="C662" s="97" t="s">
        <v>522</v>
      </c>
      <c r="D662" s="97" t="s">
        <v>523</v>
      </c>
      <c r="E662" s="80" t="s">
        <v>524</v>
      </c>
      <c r="F662" s="80" t="s">
        <v>502</v>
      </c>
      <c r="G662" s="98" t="s">
        <v>323</v>
      </c>
      <c r="H662" s="99"/>
      <c r="I662" s="81" t="s">
        <v>330</v>
      </c>
      <c r="J662" s="80" t="s">
        <v>328</v>
      </c>
      <c r="K662" s="80" t="s">
        <v>561</v>
      </c>
      <c r="L662" s="111" t="s">
        <v>558</v>
      </c>
      <c r="M662" s="111" t="s">
        <v>659</v>
      </c>
      <c r="N662" s="111" t="s">
        <v>560</v>
      </c>
      <c r="O662" s="80">
        <v>2</v>
      </c>
      <c r="P662" s="80">
        <v>3</v>
      </c>
      <c r="Q662" s="80">
        <f t="shared" si="172"/>
        <v>6</v>
      </c>
      <c r="R662" s="80" t="str">
        <f t="shared" si="168"/>
        <v>MEDIO</v>
      </c>
      <c r="S662" s="80">
        <v>10</v>
      </c>
      <c r="T662" s="80">
        <f t="shared" si="173"/>
        <v>60</v>
      </c>
      <c r="U662" s="80" t="str">
        <f t="shared" si="169"/>
        <v>III</v>
      </c>
      <c r="V662" s="114" t="s">
        <v>950</v>
      </c>
      <c r="W662" s="80">
        <v>23</v>
      </c>
      <c r="X662" s="80" t="s">
        <v>974</v>
      </c>
      <c r="Y662" s="80" t="s">
        <v>14</v>
      </c>
      <c r="Z662" s="80" t="s">
        <v>548</v>
      </c>
      <c r="AA662" s="80" t="s">
        <v>548</v>
      </c>
      <c r="AB662" s="80" t="s">
        <v>548</v>
      </c>
      <c r="AC662" s="113" t="s">
        <v>562</v>
      </c>
      <c r="AD662" s="80" t="s">
        <v>557</v>
      </c>
    </row>
    <row r="663" spans="2:30" ht="395.25" x14ac:dyDescent="0.25">
      <c r="B663" s="81" t="s">
        <v>383</v>
      </c>
      <c r="C663" s="97" t="s">
        <v>522</v>
      </c>
      <c r="D663" s="97" t="s">
        <v>523</v>
      </c>
      <c r="E663" s="80" t="s">
        <v>524</v>
      </c>
      <c r="F663" s="80" t="s">
        <v>502</v>
      </c>
      <c r="G663" s="98" t="s">
        <v>323</v>
      </c>
      <c r="H663" s="99"/>
      <c r="I663" s="81" t="s">
        <v>332</v>
      </c>
      <c r="J663" s="80" t="s">
        <v>328</v>
      </c>
      <c r="K663" s="153" t="s">
        <v>985</v>
      </c>
      <c r="L663" s="111" t="s">
        <v>548</v>
      </c>
      <c r="M663" s="111" t="s">
        <v>692</v>
      </c>
      <c r="N663" s="111" t="s">
        <v>686</v>
      </c>
      <c r="O663" s="80">
        <v>2</v>
      </c>
      <c r="P663" s="80">
        <v>2</v>
      </c>
      <c r="Q663" s="80">
        <f t="shared" si="172"/>
        <v>4</v>
      </c>
      <c r="R663" s="80" t="str">
        <f t="shared" si="168"/>
        <v>BAJO</v>
      </c>
      <c r="S663" s="80">
        <v>10</v>
      </c>
      <c r="T663" s="80">
        <f t="shared" si="173"/>
        <v>40</v>
      </c>
      <c r="U663" s="80" t="str">
        <f t="shared" si="169"/>
        <v>III</v>
      </c>
      <c r="V663" s="114" t="s">
        <v>950</v>
      </c>
      <c r="W663" s="80">
        <v>23</v>
      </c>
      <c r="X663" s="80" t="s">
        <v>566</v>
      </c>
      <c r="Y663" s="80" t="s">
        <v>14</v>
      </c>
      <c r="Z663" s="80" t="s">
        <v>548</v>
      </c>
      <c r="AA663" s="80" t="s">
        <v>548</v>
      </c>
      <c r="AB663" s="80" t="s">
        <v>548</v>
      </c>
      <c r="AC663" s="115" t="s">
        <v>696</v>
      </c>
      <c r="AD663" s="80" t="s">
        <v>557</v>
      </c>
    </row>
    <row r="664" spans="2:30" ht="409.5" x14ac:dyDescent="0.25">
      <c r="B664" s="81" t="s">
        <v>383</v>
      </c>
      <c r="C664" s="97" t="s">
        <v>522</v>
      </c>
      <c r="D664" s="97" t="s">
        <v>523</v>
      </c>
      <c r="E664" s="80" t="s">
        <v>524</v>
      </c>
      <c r="F664" s="80" t="s">
        <v>502</v>
      </c>
      <c r="G664" s="98" t="s">
        <v>323</v>
      </c>
      <c r="H664" s="99"/>
      <c r="I664" s="81" t="s">
        <v>333</v>
      </c>
      <c r="J664" s="80" t="s">
        <v>328</v>
      </c>
      <c r="K664" s="117" t="s">
        <v>982</v>
      </c>
      <c r="L664" s="111" t="s">
        <v>568</v>
      </c>
      <c r="M664" s="111" t="s">
        <v>569</v>
      </c>
      <c r="N664" s="111" t="s">
        <v>570</v>
      </c>
      <c r="O664" s="80">
        <v>2</v>
      </c>
      <c r="P664" s="80">
        <v>3</v>
      </c>
      <c r="Q664" s="80">
        <f t="shared" si="172"/>
        <v>6</v>
      </c>
      <c r="R664" s="80" t="str">
        <f t="shared" si="168"/>
        <v>MEDIO</v>
      </c>
      <c r="S664" s="80">
        <v>10</v>
      </c>
      <c r="T664" s="80">
        <f t="shared" si="173"/>
        <v>60</v>
      </c>
      <c r="U664" s="80" t="str">
        <f t="shared" si="169"/>
        <v>III</v>
      </c>
      <c r="V664" s="114" t="s">
        <v>950</v>
      </c>
      <c r="W664" s="80">
        <v>23</v>
      </c>
      <c r="X664" s="80" t="s">
        <v>983</v>
      </c>
      <c r="Y664" s="80" t="s">
        <v>14</v>
      </c>
      <c r="Z664" s="80" t="s">
        <v>548</v>
      </c>
      <c r="AA664" s="80" t="s">
        <v>548</v>
      </c>
      <c r="AB664" s="80" t="s">
        <v>548</v>
      </c>
      <c r="AC664" s="115" t="s">
        <v>571</v>
      </c>
      <c r="AD664" s="80" t="s">
        <v>557</v>
      </c>
    </row>
    <row r="665" spans="2:30" ht="409.5" x14ac:dyDescent="0.25">
      <c r="B665" s="81" t="s">
        <v>383</v>
      </c>
      <c r="C665" s="97" t="s">
        <v>521</v>
      </c>
      <c r="D665" s="97" t="s">
        <v>523</v>
      </c>
      <c r="E665" s="80" t="s">
        <v>524</v>
      </c>
      <c r="F665" s="80" t="s">
        <v>502</v>
      </c>
      <c r="G665" s="98" t="s">
        <v>323</v>
      </c>
      <c r="H665" s="99"/>
      <c r="I665" s="81" t="s">
        <v>334</v>
      </c>
      <c r="J665" s="80" t="s">
        <v>335</v>
      </c>
      <c r="K665" s="153" t="s">
        <v>967</v>
      </c>
      <c r="L665" s="111" t="s">
        <v>572</v>
      </c>
      <c r="M665" s="111" t="s">
        <v>578</v>
      </c>
      <c r="N665" s="111" t="s">
        <v>574</v>
      </c>
      <c r="O665" s="80">
        <v>2</v>
      </c>
      <c r="P665" s="80">
        <v>2</v>
      </c>
      <c r="Q665" s="80">
        <f t="shared" si="172"/>
        <v>4</v>
      </c>
      <c r="R665" s="80" t="str">
        <f t="shared" si="168"/>
        <v>BAJO</v>
      </c>
      <c r="S665" s="80">
        <v>10</v>
      </c>
      <c r="T665" s="80">
        <f t="shared" si="173"/>
        <v>40</v>
      </c>
      <c r="U665" s="80" t="str">
        <f t="shared" si="169"/>
        <v>III</v>
      </c>
      <c r="V665" s="114" t="s">
        <v>950</v>
      </c>
      <c r="W665" s="80">
        <v>23</v>
      </c>
      <c r="X665" s="80" t="s">
        <v>575</v>
      </c>
      <c r="Y665" s="80" t="s">
        <v>14</v>
      </c>
      <c r="Z665" s="80" t="s">
        <v>548</v>
      </c>
      <c r="AA665" s="80" t="s">
        <v>548</v>
      </c>
      <c r="AB665" s="80" t="s">
        <v>548</v>
      </c>
      <c r="AC665" s="115" t="s">
        <v>576</v>
      </c>
      <c r="AD665" s="80" t="s">
        <v>577</v>
      </c>
    </row>
    <row r="666" spans="2:30" ht="409.5" x14ac:dyDescent="0.25">
      <c r="B666" s="81" t="s">
        <v>383</v>
      </c>
      <c r="C666" s="97" t="s">
        <v>521</v>
      </c>
      <c r="D666" s="97" t="s">
        <v>523</v>
      </c>
      <c r="E666" s="80" t="s">
        <v>524</v>
      </c>
      <c r="F666" s="80" t="s">
        <v>502</v>
      </c>
      <c r="G666" s="98" t="s">
        <v>323</v>
      </c>
      <c r="H666" s="99"/>
      <c r="I666" s="81" t="s">
        <v>336</v>
      </c>
      <c r="J666" s="80" t="s">
        <v>335</v>
      </c>
      <c r="K666" s="153" t="s">
        <v>975</v>
      </c>
      <c r="L666" s="111" t="s">
        <v>572</v>
      </c>
      <c r="M666" s="111" t="s">
        <v>578</v>
      </c>
      <c r="N666" s="111" t="s">
        <v>574</v>
      </c>
      <c r="O666" s="80">
        <v>2</v>
      </c>
      <c r="P666" s="80">
        <v>3</v>
      </c>
      <c r="Q666" s="80">
        <f t="shared" si="172"/>
        <v>6</v>
      </c>
      <c r="R666" s="80" t="str">
        <f t="shared" si="168"/>
        <v>MEDIO</v>
      </c>
      <c r="S666" s="80">
        <v>10</v>
      </c>
      <c r="T666" s="80">
        <f t="shared" si="173"/>
        <v>60</v>
      </c>
      <c r="U666" s="80" t="str">
        <f t="shared" si="169"/>
        <v>III</v>
      </c>
      <c r="V666" s="114" t="s">
        <v>950</v>
      </c>
      <c r="W666" s="80">
        <v>23</v>
      </c>
      <c r="X666" s="80" t="s">
        <v>575</v>
      </c>
      <c r="Y666" s="80" t="s">
        <v>14</v>
      </c>
      <c r="Z666" s="80" t="s">
        <v>548</v>
      </c>
      <c r="AA666" s="80" t="s">
        <v>548</v>
      </c>
      <c r="AB666" s="80" t="s">
        <v>548</v>
      </c>
      <c r="AC666" s="115" t="s">
        <v>576</v>
      </c>
      <c r="AD666" s="80" t="s">
        <v>577</v>
      </c>
    </row>
    <row r="667" spans="2:30" ht="409.5" x14ac:dyDescent="0.25">
      <c r="B667" s="83" t="s">
        <v>383</v>
      </c>
      <c r="C667" s="97" t="s">
        <v>521</v>
      </c>
      <c r="D667" s="100" t="s">
        <v>523</v>
      </c>
      <c r="E667" s="84" t="s">
        <v>524</v>
      </c>
      <c r="F667" s="84" t="s">
        <v>502</v>
      </c>
      <c r="G667" s="102" t="s">
        <v>323</v>
      </c>
      <c r="H667" s="103"/>
      <c r="I667" s="83" t="s">
        <v>337</v>
      </c>
      <c r="J667" s="84" t="s">
        <v>335</v>
      </c>
      <c r="K667" s="2" t="s">
        <v>992</v>
      </c>
      <c r="L667" s="111" t="s">
        <v>572</v>
      </c>
      <c r="M667" s="111" t="s">
        <v>578</v>
      </c>
      <c r="N667" s="111" t="s">
        <v>574</v>
      </c>
      <c r="O667" s="84">
        <v>2</v>
      </c>
      <c r="P667" s="84">
        <v>3</v>
      </c>
      <c r="Q667" s="84">
        <f t="shared" si="172"/>
        <v>6</v>
      </c>
      <c r="R667" s="84" t="str">
        <f t="shared" si="168"/>
        <v>MEDIO</v>
      </c>
      <c r="S667" s="84">
        <v>10</v>
      </c>
      <c r="T667" s="84">
        <f t="shared" si="173"/>
        <v>60</v>
      </c>
      <c r="U667" s="84" t="str">
        <f t="shared" si="169"/>
        <v>III</v>
      </c>
      <c r="V667" s="114" t="s">
        <v>950</v>
      </c>
      <c r="W667" s="84">
        <v>23</v>
      </c>
      <c r="X667" s="84" t="s">
        <v>575</v>
      </c>
      <c r="Y667" s="84" t="s">
        <v>14</v>
      </c>
      <c r="Z667" s="84" t="s">
        <v>548</v>
      </c>
      <c r="AA667" s="84" t="s">
        <v>548</v>
      </c>
      <c r="AB667" s="84" t="s">
        <v>548</v>
      </c>
      <c r="AC667" s="115" t="s">
        <v>576</v>
      </c>
      <c r="AD667" s="84" t="s">
        <v>577</v>
      </c>
    </row>
    <row r="668" spans="2:30" ht="409.5" x14ac:dyDescent="0.25">
      <c r="B668" s="81" t="s">
        <v>383</v>
      </c>
      <c r="C668" s="97" t="s">
        <v>521</v>
      </c>
      <c r="D668" s="97" t="s">
        <v>523</v>
      </c>
      <c r="E668" s="80" t="s">
        <v>524</v>
      </c>
      <c r="F668" s="80" t="s">
        <v>502</v>
      </c>
      <c r="G668" s="98" t="s">
        <v>323</v>
      </c>
      <c r="H668" s="99"/>
      <c r="I668" s="81" t="s">
        <v>338</v>
      </c>
      <c r="J668" s="80" t="s">
        <v>335</v>
      </c>
      <c r="K668" s="153" t="s">
        <v>975</v>
      </c>
      <c r="L668" s="111" t="s">
        <v>572</v>
      </c>
      <c r="M668" s="111" t="s">
        <v>578</v>
      </c>
      <c r="N668" s="111" t="s">
        <v>574</v>
      </c>
      <c r="O668" s="80">
        <v>2</v>
      </c>
      <c r="P668" s="80">
        <v>3</v>
      </c>
      <c r="Q668" s="80">
        <f t="shared" si="172"/>
        <v>6</v>
      </c>
      <c r="R668" s="80" t="str">
        <f t="shared" si="168"/>
        <v>MEDIO</v>
      </c>
      <c r="S668" s="80">
        <v>10</v>
      </c>
      <c r="T668" s="80">
        <f t="shared" si="173"/>
        <v>60</v>
      </c>
      <c r="U668" s="80" t="str">
        <f t="shared" si="169"/>
        <v>III</v>
      </c>
      <c r="V668" s="114" t="s">
        <v>950</v>
      </c>
      <c r="W668" s="80">
        <v>23</v>
      </c>
      <c r="X668" s="80" t="s">
        <v>575</v>
      </c>
      <c r="Y668" s="80" t="s">
        <v>14</v>
      </c>
      <c r="Z668" s="80" t="s">
        <v>548</v>
      </c>
      <c r="AA668" s="80" t="s">
        <v>548</v>
      </c>
      <c r="AB668" s="80" t="s">
        <v>548</v>
      </c>
      <c r="AC668" s="115" t="s">
        <v>576</v>
      </c>
      <c r="AD668" s="80" t="s">
        <v>577</v>
      </c>
    </row>
    <row r="669" spans="2:30" ht="409.5" x14ac:dyDescent="0.25">
      <c r="B669" s="83" t="s">
        <v>383</v>
      </c>
      <c r="C669" s="100" t="s">
        <v>522</v>
      </c>
      <c r="D669" s="100" t="s">
        <v>523</v>
      </c>
      <c r="E669" s="84" t="s">
        <v>524</v>
      </c>
      <c r="F669" s="84" t="s">
        <v>502</v>
      </c>
      <c r="G669" s="102" t="s">
        <v>323</v>
      </c>
      <c r="H669" s="103"/>
      <c r="I669" s="83" t="s">
        <v>339</v>
      </c>
      <c r="J669" s="84" t="s">
        <v>340</v>
      </c>
      <c r="K669" s="153" t="s">
        <v>964</v>
      </c>
      <c r="L669" s="117" t="s">
        <v>678</v>
      </c>
      <c r="M669" s="117" t="s">
        <v>725</v>
      </c>
      <c r="N669" s="117" t="s">
        <v>749</v>
      </c>
      <c r="O669" s="84">
        <v>2</v>
      </c>
      <c r="P669" s="84">
        <v>3</v>
      </c>
      <c r="Q669" s="84">
        <f t="shared" si="172"/>
        <v>6</v>
      </c>
      <c r="R669" s="84" t="str">
        <f t="shared" si="168"/>
        <v>MEDIO</v>
      </c>
      <c r="S669" s="84">
        <v>25</v>
      </c>
      <c r="T669" s="84">
        <f t="shared" si="173"/>
        <v>150</v>
      </c>
      <c r="U669" s="84" t="str">
        <f t="shared" si="169"/>
        <v>II</v>
      </c>
      <c r="V669" s="114" t="s">
        <v>950</v>
      </c>
      <c r="W669" s="84">
        <v>23</v>
      </c>
      <c r="X669" s="84" t="s">
        <v>582</v>
      </c>
      <c r="Y669" s="84" t="s">
        <v>14</v>
      </c>
      <c r="Z669" s="84" t="s">
        <v>548</v>
      </c>
      <c r="AA669" s="84" t="s">
        <v>548</v>
      </c>
      <c r="AB669" s="84" t="s">
        <v>583</v>
      </c>
      <c r="AC669" s="118" t="s">
        <v>750</v>
      </c>
      <c r="AD669" s="84" t="s">
        <v>577</v>
      </c>
    </row>
    <row r="670" spans="2:30" ht="409.5" x14ac:dyDescent="0.25">
      <c r="B670" s="83" t="s">
        <v>383</v>
      </c>
      <c r="C670" s="100" t="s">
        <v>522</v>
      </c>
      <c r="D670" s="100" t="s">
        <v>523</v>
      </c>
      <c r="E670" s="84" t="s">
        <v>524</v>
      </c>
      <c r="F670" s="84" t="s">
        <v>502</v>
      </c>
      <c r="G670" s="102" t="s">
        <v>323</v>
      </c>
      <c r="H670" s="103"/>
      <c r="I670" s="83" t="s">
        <v>389</v>
      </c>
      <c r="J670" s="84" t="s">
        <v>340</v>
      </c>
      <c r="K670" s="117" t="s">
        <v>965</v>
      </c>
      <c r="L670" s="117" t="s">
        <v>579</v>
      </c>
      <c r="M670" s="117" t="s">
        <v>661</v>
      </c>
      <c r="N670" s="117" t="s">
        <v>662</v>
      </c>
      <c r="O670" s="84">
        <v>2</v>
      </c>
      <c r="P670" s="84">
        <v>3</v>
      </c>
      <c r="Q670" s="84">
        <f t="shared" si="172"/>
        <v>6</v>
      </c>
      <c r="R670" s="84" t="str">
        <f t="shared" si="168"/>
        <v>MEDIO</v>
      </c>
      <c r="S670" s="84">
        <v>10</v>
      </c>
      <c r="T670" s="84">
        <f t="shared" si="173"/>
        <v>60</v>
      </c>
      <c r="U670" s="84" t="str">
        <f t="shared" si="169"/>
        <v>III</v>
      </c>
      <c r="V670" s="114" t="s">
        <v>950</v>
      </c>
      <c r="W670" s="84">
        <v>23</v>
      </c>
      <c r="X670" s="84" t="s">
        <v>588</v>
      </c>
      <c r="Y670" s="84" t="s">
        <v>14</v>
      </c>
      <c r="Z670" s="84" t="s">
        <v>548</v>
      </c>
      <c r="AA670" s="84" t="s">
        <v>548</v>
      </c>
      <c r="AB670" s="84" t="s">
        <v>583</v>
      </c>
      <c r="AC670" s="118" t="s">
        <v>589</v>
      </c>
      <c r="AD670" s="84" t="s">
        <v>577</v>
      </c>
    </row>
    <row r="671" spans="2:30" ht="409.5" x14ac:dyDescent="0.25">
      <c r="B671" s="83" t="s">
        <v>383</v>
      </c>
      <c r="C671" s="100" t="s">
        <v>522</v>
      </c>
      <c r="D671" s="100" t="s">
        <v>523</v>
      </c>
      <c r="E671" s="84" t="s">
        <v>524</v>
      </c>
      <c r="F671" s="84" t="s">
        <v>502</v>
      </c>
      <c r="G671" s="102" t="s">
        <v>323</v>
      </c>
      <c r="H671" s="103"/>
      <c r="I671" s="83" t="s">
        <v>342</v>
      </c>
      <c r="J671" s="84" t="s">
        <v>343</v>
      </c>
      <c r="K671" s="153" t="s">
        <v>977</v>
      </c>
      <c r="L671" s="117" t="s">
        <v>548</v>
      </c>
      <c r="M671" s="117" t="s">
        <v>590</v>
      </c>
      <c r="N671" s="117" t="s">
        <v>591</v>
      </c>
      <c r="O671" s="84">
        <v>1</v>
      </c>
      <c r="P671" s="84">
        <v>3</v>
      </c>
      <c r="Q671" s="84">
        <f t="shared" si="172"/>
        <v>3</v>
      </c>
      <c r="R671" s="84" t="str">
        <f t="shared" si="168"/>
        <v>BAJO</v>
      </c>
      <c r="S671" s="84">
        <v>10</v>
      </c>
      <c r="T671" s="84">
        <f t="shared" si="173"/>
        <v>30</v>
      </c>
      <c r="U671" s="84" t="str">
        <f t="shared" si="169"/>
        <v>III</v>
      </c>
      <c r="V671" s="114" t="s">
        <v>950</v>
      </c>
      <c r="W671" s="84">
        <v>23</v>
      </c>
      <c r="X671" s="84" t="s">
        <v>978</v>
      </c>
      <c r="Y671" s="84" t="s">
        <v>14</v>
      </c>
      <c r="Z671" s="84" t="s">
        <v>592</v>
      </c>
      <c r="AA671" s="84" t="s">
        <v>593</v>
      </c>
      <c r="AB671" s="84" t="s">
        <v>548</v>
      </c>
      <c r="AC671" s="118" t="s">
        <v>663</v>
      </c>
      <c r="AD671" s="84" t="s">
        <v>595</v>
      </c>
    </row>
    <row r="672" spans="2:30" ht="409.5" x14ac:dyDescent="0.25">
      <c r="B672" s="83" t="s">
        <v>383</v>
      </c>
      <c r="C672" s="100" t="s">
        <v>522</v>
      </c>
      <c r="D672" s="100" t="s">
        <v>523</v>
      </c>
      <c r="E672" s="84" t="s">
        <v>524</v>
      </c>
      <c r="F672" s="84" t="s">
        <v>502</v>
      </c>
      <c r="G672" s="102" t="s">
        <v>323</v>
      </c>
      <c r="H672" s="103"/>
      <c r="I672" s="83" t="s">
        <v>344</v>
      </c>
      <c r="J672" s="84" t="s">
        <v>343</v>
      </c>
      <c r="K672" s="154" t="s">
        <v>969</v>
      </c>
      <c r="L672" s="117" t="s">
        <v>596</v>
      </c>
      <c r="M672" s="117" t="s">
        <v>597</v>
      </c>
      <c r="N672" s="117" t="s">
        <v>598</v>
      </c>
      <c r="O672" s="84">
        <v>1</v>
      </c>
      <c r="P672" s="84">
        <v>2</v>
      </c>
      <c r="Q672" s="84">
        <f t="shared" si="172"/>
        <v>2</v>
      </c>
      <c r="R672" s="84" t="str">
        <f t="shared" si="168"/>
        <v>BAJO</v>
      </c>
      <c r="S672" s="84">
        <v>10</v>
      </c>
      <c r="T672" s="84">
        <f t="shared" si="173"/>
        <v>20</v>
      </c>
      <c r="U672" s="84" t="str">
        <f t="shared" si="169"/>
        <v>IV</v>
      </c>
      <c r="V672" s="119" t="str">
        <f t="shared" ref="V672:V681" si="174">IF(U672="IV","Aceptable",IF(U672="III","Aceptable con control existente",IF(U672="II","Aceptable con control especifico", IF(U672="I","No Aceptable",FALSE))))</f>
        <v>Aceptable</v>
      </c>
      <c r="W672" s="84">
        <v>23</v>
      </c>
      <c r="X672" s="84" t="s">
        <v>599</v>
      </c>
      <c r="Y672" s="84" t="s">
        <v>14</v>
      </c>
      <c r="Z672" s="84" t="s">
        <v>600</v>
      </c>
      <c r="AA672" s="84" t="s">
        <v>601</v>
      </c>
      <c r="AB672" s="84" t="s">
        <v>602</v>
      </c>
      <c r="AC672" s="118" t="s">
        <v>694</v>
      </c>
      <c r="AD672" s="84" t="s">
        <v>604</v>
      </c>
    </row>
    <row r="673" spans="2:30" ht="409.5" x14ac:dyDescent="0.25">
      <c r="B673" s="83" t="s">
        <v>383</v>
      </c>
      <c r="C673" s="100" t="s">
        <v>522</v>
      </c>
      <c r="D673" s="100" t="s">
        <v>523</v>
      </c>
      <c r="E673" s="84" t="s">
        <v>524</v>
      </c>
      <c r="F673" s="84" t="s">
        <v>502</v>
      </c>
      <c r="G673" s="102" t="s">
        <v>323</v>
      </c>
      <c r="H673" s="103"/>
      <c r="I673" s="83" t="s">
        <v>346</v>
      </c>
      <c r="J673" s="84" t="s">
        <v>343</v>
      </c>
      <c r="K673" s="153" t="s">
        <v>972</v>
      </c>
      <c r="L673" s="117" t="s">
        <v>610</v>
      </c>
      <c r="M673" s="117" t="s">
        <v>664</v>
      </c>
      <c r="N673" s="117" t="s">
        <v>612</v>
      </c>
      <c r="O673" s="84">
        <v>2</v>
      </c>
      <c r="P673" s="84">
        <v>3</v>
      </c>
      <c r="Q673" s="84">
        <f t="shared" si="172"/>
        <v>6</v>
      </c>
      <c r="R673" s="84" t="str">
        <f t="shared" si="168"/>
        <v>MEDIO</v>
      </c>
      <c r="S673" s="84">
        <v>10</v>
      </c>
      <c r="T673" s="84">
        <f t="shared" si="173"/>
        <v>60</v>
      </c>
      <c r="U673" s="84" t="str">
        <f t="shared" si="169"/>
        <v>III</v>
      </c>
      <c r="V673" s="114" t="s">
        <v>950</v>
      </c>
      <c r="W673" s="84">
        <v>23</v>
      </c>
      <c r="X673" s="84" t="s">
        <v>607</v>
      </c>
      <c r="Y673" s="84" t="s">
        <v>14</v>
      </c>
      <c r="Z673" s="84" t="s">
        <v>548</v>
      </c>
      <c r="AA673" s="84" t="s">
        <v>548</v>
      </c>
      <c r="AB673" s="84" t="s">
        <v>613</v>
      </c>
      <c r="AC673" s="118" t="s">
        <v>614</v>
      </c>
      <c r="AD673" s="84" t="s">
        <v>615</v>
      </c>
    </row>
    <row r="674" spans="2:30" ht="409.5" x14ac:dyDescent="0.25">
      <c r="B674" s="83" t="s">
        <v>383</v>
      </c>
      <c r="C674" s="100" t="s">
        <v>522</v>
      </c>
      <c r="D674" s="100" t="s">
        <v>523</v>
      </c>
      <c r="E674" s="84" t="s">
        <v>524</v>
      </c>
      <c r="F674" s="84" t="s">
        <v>502</v>
      </c>
      <c r="G674" s="102" t="s">
        <v>323</v>
      </c>
      <c r="H674" s="103"/>
      <c r="I674" s="83" t="s">
        <v>525</v>
      </c>
      <c r="J674" s="84" t="s">
        <v>343</v>
      </c>
      <c r="K674" s="153" t="s">
        <v>972</v>
      </c>
      <c r="L674" s="82" t="s">
        <v>605</v>
      </c>
      <c r="M674" s="82" t="s">
        <v>606</v>
      </c>
      <c r="N674" s="82" t="s">
        <v>548</v>
      </c>
      <c r="O674" s="84">
        <v>1</v>
      </c>
      <c r="P674" s="84">
        <v>2</v>
      </c>
      <c r="Q674" s="84">
        <f>O674*P674</f>
        <v>2</v>
      </c>
      <c r="R674" s="84" t="str">
        <f t="shared" si="168"/>
        <v>BAJO</v>
      </c>
      <c r="S674" s="84">
        <v>10</v>
      </c>
      <c r="T674" s="84">
        <f t="shared" si="173"/>
        <v>20</v>
      </c>
      <c r="U674" s="84" t="str">
        <f t="shared" si="169"/>
        <v>IV</v>
      </c>
      <c r="V674" s="119" t="str">
        <f t="shared" si="174"/>
        <v>Aceptable</v>
      </c>
      <c r="W674" s="84">
        <v>23</v>
      </c>
      <c r="X674" s="84" t="s">
        <v>607</v>
      </c>
      <c r="Y674" s="84" t="s">
        <v>14</v>
      </c>
      <c r="Z674" s="84" t="s">
        <v>548</v>
      </c>
      <c r="AA674" s="84" t="s">
        <v>548</v>
      </c>
      <c r="AB674" s="84" t="s">
        <v>548</v>
      </c>
      <c r="AC674" s="118" t="s">
        <v>774</v>
      </c>
      <c r="AD674" s="84" t="s">
        <v>619</v>
      </c>
    </row>
    <row r="675" spans="2:30" ht="409.5" x14ac:dyDescent="0.25">
      <c r="B675" s="83" t="s">
        <v>383</v>
      </c>
      <c r="C675" s="100" t="s">
        <v>522</v>
      </c>
      <c r="D675" s="100" t="s">
        <v>523</v>
      </c>
      <c r="E675" s="84" t="s">
        <v>524</v>
      </c>
      <c r="F675" s="84" t="s">
        <v>502</v>
      </c>
      <c r="G675" s="102" t="s">
        <v>323</v>
      </c>
      <c r="H675" s="103"/>
      <c r="I675" s="83" t="s">
        <v>348</v>
      </c>
      <c r="J675" s="84" t="s">
        <v>343</v>
      </c>
      <c r="K675" s="153" t="s">
        <v>972</v>
      </c>
      <c r="L675" s="117" t="s">
        <v>620</v>
      </c>
      <c r="M675" s="117" t="s">
        <v>621</v>
      </c>
      <c r="N675" s="117" t="s">
        <v>622</v>
      </c>
      <c r="O675" s="84">
        <v>2</v>
      </c>
      <c r="P675" s="84">
        <v>1</v>
      </c>
      <c r="Q675" s="84">
        <v>6</v>
      </c>
      <c r="R675" s="84" t="str">
        <f t="shared" si="168"/>
        <v>MEDIO</v>
      </c>
      <c r="S675" s="84">
        <v>10</v>
      </c>
      <c r="T675" s="84">
        <f t="shared" si="173"/>
        <v>60</v>
      </c>
      <c r="U675" s="84" t="str">
        <f t="shared" si="169"/>
        <v>III</v>
      </c>
      <c r="V675" s="114" t="s">
        <v>950</v>
      </c>
      <c r="W675" s="84">
        <v>23</v>
      </c>
      <c r="X675" s="84" t="s">
        <v>607</v>
      </c>
      <c r="Y675" s="84" t="s">
        <v>14</v>
      </c>
      <c r="Z675" s="84" t="s">
        <v>548</v>
      </c>
      <c r="AA675" s="84" t="s">
        <v>548</v>
      </c>
      <c r="AB675" s="84" t="s">
        <v>548</v>
      </c>
      <c r="AC675" s="118" t="s">
        <v>623</v>
      </c>
      <c r="AD675" s="84" t="s">
        <v>775</v>
      </c>
    </row>
    <row r="676" spans="2:30" ht="409.5" x14ac:dyDescent="0.25">
      <c r="B676" s="83" t="s">
        <v>383</v>
      </c>
      <c r="C676" s="100" t="s">
        <v>522</v>
      </c>
      <c r="D676" s="100" t="s">
        <v>523</v>
      </c>
      <c r="E676" s="84" t="s">
        <v>524</v>
      </c>
      <c r="F676" s="84" t="s">
        <v>502</v>
      </c>
      <c r="G676" s="102" t="s">
        <v>323</v>
      </c>
      <c r="H676" s="103"/>
      <c r="I676" s="83" t="s">
        <v>349</v>
      </c>
      <c r="J676" s="84" t="s">
        <v>343</v>
      </c>
      <c r="K676" s="153" t="s">
        <v>989</v>
      </c>
      <c r="L676" s="117" t="s">
        <v>637</v>
      </c>
      <c r="M676" s="117" t="s">
        <v>626</v>
      </c>
      <c r="N676" s="117" t="s">
        <v>627</v>
      </c>
      <c r="O676" s="84">
        <v>1</v>
      </c>
      <c r="P676" s="84">
        <v>3</v>
      </c>
      <c r="Q676" s="84">
        <f t="shared" ref="Q676:Q713" si="175">O676*P676</f>
        <v>3</v>
      </c>
      <c r="R676" s="84" t="str">
        <f t="shared" si="168"/>
        <v>BAJO</v>
      </c>
      <c r="S676" s="84">
        <v>10</v>
      </c>
      <c r="T676" s="84">
        <f t="shared" si="173"/>
        <v>30</v>
      </c>
      <c r="U676" s="84" t="str">
        <f t="shared" si="169"/>
        <v>III</v>
      </c>
      <c r="V676" s="114" t="s">
        <v>950</v>
      </c>
      <c r="W676" s="84">
        <v>23</v>
      </c>
      <c r="X676" s="84" t="s">
        <v>628</v>
      </c>
      <c r="Y676" s="84" t="s">
        <v>14</v>
      </c>
      <c r="Z676" s="84" t="s">
        <v>548</v>
      </c>
      <c r="AA676" s="84" t="s">
        <v>548</v>
      </c>
      <c r="AB676" s="84" t="s">
        <v>548</v>
      </c>
      <c r="AC676" s="118" t="s">
        <v>629</v>
      </c>
      <c r="AD676" s="84" t="s">
        <v>630</v>
      </c>
    </row>
    <row r="677" spans="2:30" ht="409.5" x14ac:dyDescent="0.25">
      <c r="B677" s="83" t="s">
        <v>383</v>
      </c>
      <c r="C677" s="100" t="s">
        <v>522</v>
      </c>
      <c r="D677" s="100" t="s">
        <v>523</v>
      </c>
      <c r="E677" s="84" t="s">
        <v>524</v>
      </c>
      <c r="F677" s="84" t="s">
        <v>502</v>
      </c>
      <c r="G677" s="102" t="s">
        <v>323</v>
      </c>
      <c r="H677" s="103"/>
      <c r="I677" s="83" t="s">
        <v>363</v>
      </c>
      <c r="J677" s="84" t="s">
        <v>343</v>
      </c>
      <c r="K677" s="155" t="s">
        <v>966</v>
      </c>
      <c r="L677" s="117" t="s">
        <v>631</v>
      </c>
      <c r="M677" s="117" t="s">
        <v>632</v>
      </c>
      <c r="N677" s="117" t="s">
        <v>633</v>
      </c>
      <c r="O677" s="84">
        <v>2</v>
      </c>
      <c r="P677" s="84">
        <v>2</v>
      </c>
      <c r="Q677" s="84">
        <f t="shared" si="175"/>
        <v>4</v>
      </c>
      <c r="R677" s="84" t="str">
        <f t="shared" si="168"/>
        <v>BAJO</v>
      </c>
      <c r="S677" s="84">
        <v>100</v>
      </c>
      <c r="T677" s="84">
        <f t="shared" si="173"/>
        <v>400</v>
      </c>
      <c r="U677" s="84" t="str">
        <f t="shared" si="169"/>
        <v>II</v>
      </c>
      <c r="V677" s="84" t="str">
        <f t="shared" si="174"/>
        <v>Aceptable con control especifico</v>
      </c>
      <c r="W677" s="84">
        <v>23</v>
      </c>
      <c r="X677" s="84" t="s">
        <v>634</v>
      </c>
      <c r="Y677" s="84" t="s">
        <v>14</v>
      </c>
      <c r="Z677" s="84" t="s">
        <v>548</v>
      </c>
      <c r="AA677" s="84" t="s">
        <v>548</v>
      </c>
      <c r="AB677" s="84" t="s">
        <v>548</v>
      </c>
      <c r="AC677" s="122" t="s">
        <v>690</v>
      </c>
      <c r="AD677" s="84" t="s">
        <v>776</v>
      </c>
    </row>
    <row r="678" spans="2:30" ht="409.5" x14ac:dyDescent="0.25">
      <c r="B678" s="83" t="s">
        <v>383</v>
      </c>
      <c r="C678" s="100" t="s">
        <v>522</v>
      </c>
      <c r="D678" s="100" t="s">
        <v>523</v>
      </c>
      <c r="E678" s="84" t="s">
        <v>524</v>
      </c>
      <c r="F678" s="84" t="s">
        <v>502</v>
      </c>
      <c r="G678" s="102" t="s">
        <v>323</v>
      </c>
      <c r="H678" s="103"/>
      <c r="I678" s="83" t="s">
        <v>364</v>
      </c>
      <c r="J678" s="84" t="s">
        <v>343</v>
      </c>
      <c r="K678" s="153" t="s">
        <v>981</v>
      </c>
      <c r="L678" s="117" t="s">
        <v>670</v>
      </c>
      <c r="M678" s="117" t="s">
        <v>638</v>
      </c>
      <c r="N678" s="117" t="s">
        <v>639</v>
      </c>
      <c r="O678" s="84">
        <v>2</v>
      </c>
      <c r="P678" s="84">
        <v>2</v>
      </c>
      <c r="Q678" s="84">
        <f t="shared" si="175"/>
        <v>4</v>
      </c>
      <c r="R678" s="84" t="str">
        <f t="shared" si="168"/>
        <v>BAJO</v>
      </c>
      <c r="S678" s="84">
        <v>25</v>
      </c>
      <c r="T678" s="84">
        <f t="shared" si="173"/>
        <v>100</v>
      </c>
      <c r="U678" s="84" t="str">
        <f t="shared" si="169"/>
        <v>III</v>
      </c>
      <c r="V678" s="114" t="s">
        <v>950</v>
      </c>
      <c r="W678" s="84">
        <v>23</v>
      </c>
      <c r="X678" s="84" t="s">
        <v>634</v>
      </c>
      <c r="Y678" s="84" t="s">
        <v>14</v>
      </c>
      <c r="Z678" s="84" t="s">
        <v>548</v>
      </c>
      <c r="AA678" s="84" t="s">
        <v>548</v>
      </c>
      <c r="AB678" s="84" t="s">
        <v>548</v>
      </c>
      <c r="AC678" s="118" t="s">
        <v>640</v>
      </c>
      <c r="AD678" s="84" t="s">
        <v>641</v>
      </c>
    </row>
    <row r="679" spans="2:30" ht="409.5" x14ac:dyDescent="0.25">
      <c r="B679" s="81" t="s">
        <v>383</v>
      </c>
      <c r="C679" s="97" t="s">
        <v>522</v>
      </c>
      <c r="D679" s="97" t="s">
        <v>523</v>
      </c>
      <c r="E679" s="80" t="s">
        <v>524</v>
      </c>
      <c r="F679" s="80" t="s">
        <v>502</v>
      </c>
      <c r="G679" s="98" t="s">
        <v>323</v>
      </c>
      <c r="H679" s="99"/>
      <c r="I679" s="81" t="s">
        <v>352</v>
      </c>
      <c r="J679" s="80" t="s">
        <v>353</v>
      </c>
      <c r="K679" s="156" t="s">
        <v>979</v>
      </c>
      <c r="L679" s="111" t="s">
        <v>642</v>
      </c>
      <c r="M679" s="111" t="s">
        <v>777</v>
      </c>
      <c r="N679" s="111" t="s">
        <v>778</v>
      </c>
      <c r="O679" s="80">
        <v>1</v>
      </c>
      <c r="P679" s="80">
        <v>1</v>
      </c>
      <c r="Q679" s="80">
        <f t="shared" si="175"/>
        <v>1</v>
      </c>
      <c r="R679" s="80" t="str">
        <f t="shared" si="168"/>
        <v>BAJO</v>
      </c>
      <c r="S679" s="80">
        <v>10</v>
      </c>
      <c r="T679" s="80">
        <f t="shared" si="173"/>
        <v>10</v>
      </c>
      <c r="U679" s="80" t="str">
        <f t="shared" si="169"/>
        <v>IV</v>
      </c>
      <c r="V679" s="80" t="str">
        <f t="shared" si="174"/>
        <v>Aceptable</v>
      </c>
      <c r="W679" s="80">
        <v>23</v>
      </c>
      <c r="X679" s="80" t="s">
        <v>645</v>
      </c>
      <c r="Y679" s="80" t="s">
        <v>14</v>
      </c>
      <c r="Z679" s="80" t="s">
        <v>548</v>
      </c>
      <c r="AA679" s="80" t="s">
        <v>548</v>
      </c>
      <c r="AB679" s="80" t="s">
        <v>548</v>
      </c>
      <c r="AC679" s="123" t="s">
        <v>646</v>
      </c>
      <c r="AD679" s="111" t="s">
        <v>647</v>
      </c>
    </row>
    <row r="680" spans="2:30" ht="409.5" x14ac:dyDescent="0.25">
      <c r="B680" s="81" t="s">
        <v>383</v>
      </c>
      <c r="C680" s="97" t="s">
        <v>522</v>
      </c>
      <c r="D680" s="97" t="s">
        <v>523</v>
      </c>
      <c r="E680" s="80" t="s">
        <v>524</v>
      </c>
      <c r="F680" s="80" t="s">
        <v>502</v>
      </c>
      <c r="G680" s="98" t="s">
        <v>323</v>
      </c>
      <c r="H680" s="99"/>
      <c r="I680" s="81" t="s">
        <v>354</v>
      </c>
      <c r="J680" s="80" t="s">
        <v>353</v>
      </c>
      <c r="K680" s="153" t="s">
        <v>987</v>
      </c>
      <c r="L680" s="111" t="s">
        <v>648</v>
      </c>
      <c r="M680" s="111" t="s">
        <v>643</v>
      </c>
      <c r="N680" s="111" t="s">
        <v>644</v>
      </c>
      <c r="O680" s="80">
        <v>2</v>
      </c>
      <c r="P680" s="80">
        <v>1</v>
      </c>
      <c r="Q680" s="80">
        <f>O680*P680</f>
        <v>2</v>
      </c>
      <c r="R680" s="80" t="str">
        <f t="shared" si="168"/>
        <v>BAJO</v>
      </c>
      <c r="S680" s="80">
        <v>25</v>
      </c>
      <c r="T680" s="80">
        <f t="shared" si="173"/>
        <v>50</v>
      </c>
      <c r="U680" s="80" t="str">
        <f t="shared" si="169"/>
        <v>III</v>
      </c>
      <c r="V680" s="114" t="s">
        <v>950</v>
      </c>
      <c r="W680" s="80">
        <v>23</v>
      </c>
      <c r="X680" s="80" t="s">
        <v>645</v>
      </c>
      <c r="Y680" s="80" t="s">
        <v>14</v>
      </c>
      <c r="Z680" s="80" t="s">
        <v>548</v>
      </c>
      <c r="AA680" s="80" t="s">
        <v>548</v>
      </c>
      <c r="AB680" s="80" t="s">
        <v>548</v>
      </c>
      <c r="AC680" s="123" t="s">
        <v>649</v>
      </c>
      <c r="AD680" s="111" t="s">
        <v>647</v>
      </c>
    </row>
    <row r="681" spans="2:30" ht="409.5" x14ac:dyDescent="0.25">
      <c r="B681" s="81" t="s">
        <v>383</v>
      </c>
      <c r="C681" s="97" t="s">
        <v>522</v>
      </c>
      <c r="D681" s="97" t="s">
        <v>523</v>
      </c>
      <c r="E681" s="80" t="s">
        <v>524</v>
      </c>
      <c r="F681" s="80" t="s">
        <v>502</v>
      </c>
      <c r="G681" s="98" t="s">
        <v>323</v>
      </c>
      <c r="H681" s="99"/>
      <c r="I681" s="81" t="s">
        <v>355</v>
      </c>
      <c r="J681" s="80" t="s">
        <v>353</v>
      </c>
      <c r="K681" s="2" t="s">
        <v>987</v>
      </c>
      <c r="L681" s="111" t="s">
        <v>650</v>
      </c>
      <c r="M681" s="111" t="s">
        <v>643</v>
      </c>
      <c r="N681" s="111" t="s">
        <v>644</v>
      </c>
      <c r="O681" s="80">
        <v>2</v>
      </c>
      <c r="P681" s="80">
        <v>4</v>
      </c>
      <c r="Q681" s="80">
        <f>O681*P681</f>
        <v>8</v>
      </c>
      <c r="R681" s="80" t="str">
        <f t="shared" si="168"/>
        <v>MEDIO</v>
      </c>
      <c r="S681" s="80">
        <v>25</v>
      </c>
      <c r="T681" s="80">
        <f t="shared" si="173"/>
        <v>200</v>
      </c>
      <c r="U681" s="80" t="str">
        <f t="shared" si="169"/>
        <v>II</v>
      </c>
      <c r="V681" s="80" t="str">
        <f t="shared" si="174"/>
        <v>Aceptable con control especifico</v>
      </c>
      <c r="W681" s="80">
        <v>23</v>
      </c>
      <c r="X681" s="80" t="s">
        <v>645</v>
      </c>
      <c r="Y681" s="80" t="s">
        <v>14</v>
      </c>
      <c r="Z681" s="80" t="s">
        <v>548</v>
      </c>
      <c r="AA681" s="80" t="s">
        <v>548</v>
      </c>
      <c r="AB681" s="80" t="s">
        <v>548</v>
      </c>
      <c r="AC681" s="124" t="s">
        <v>651</v>
      </c>
      <c r="AD681" s="111" t="s">
        <v>647</v>
      </c>
    </row>
    <row r="682" spans="2:30" ht="409.5" x14ac:dyDescent="0.25">
      <c r="B682" s="83" t="s">
        <v>383</v>
      </c>
      <c r="C682" s="100" t="s">
        <v>522</v>
      </c>
      <c r="D682" s="100" t="s">
        <v>523</v>
      </c>
      <c r="E682" s="84" t="s">
        <v>524</v>
      </c>
      <c r="F682" s="84" t="s">
        <v>502</v>
      </c>
      <c r="G682" s="102" t="s">
        <v>323</v>
      </c>
      <c r="H682" s="103"/>
      <c r="I682" s="83" t="s">
        <v>356</v>
      </c>
      <c r="J682" s="84" t="s">
        <v>353</v>
      </c>
      <c r="K682" s="154" t="s">
        <v>976</v>
      </c>
      <c r="L682" s="111" t="s">
        <v>652</v>
      </c>
      <c r="M682" s="111" t="s">
        <v>643</v>
      </c>
      <c r="N682" s="111" t="s">
        <v>644</v>
      </c>
      <c r="O682" s="84">
        <v>1</v>
      </c>
      <c r="P682" s="84">
        <v>1</v>
      </c>
      <c r="Q682" s="84">
        <f t="shared" si="175"/>
        <v>1</v>
      </c>
      <c r="R682" s="84" t="str">
        <f t="shared" si="168"/>
        <v>BAJO</v>
      </c>
      <c r="S682" s="84">
        <v>25</v>
      </c>
      <c r="T682" s="84">
        <f>Q682*S682</f>
        <v>25</v>
      </c>
      <c r="U682" s="84" t="str">
        <f t="shared" si="169"/>
        <v>III</v>
      </c>
      <c r="V682" s="114" t="s">
        <v>950</v>
      </c>
      <c r="W682" s="84">
        <v>23</v>
      </c>
      <c r="X682" s="84" t="s">
        <v>645</v>
      </c>
      <c r="Y682" s="84" t="s">
        <v>14</v>
      </c>
      <c r="Z682" s="84" t="s">
        <v>548</v>
      </c>
      <c r="AA682" s="84" t="s">
        <v>548</v>
      </c>
      <c r="AB682" s="84" t="s">
        <v>548</v>
      </c>
      <c r="AC682" s="124" t="s">
        <v>653</v>
      </c>
      <c r="AD682" s="117" t="s">
        <v>647</v>
      </c>
    </row>
    <row r="683" spans="2:30" ht="409.5" x14ac:dyDescent="0.25">
      <c r="B683" s="104" t="s">
        <v>526</v>
      </c>
      <c r="C683" s="105" t="s">
        <v>527</v>
      </c>
      <c r="D683" s="105" t="s">
        <v>528</v>
      </c>
      <c r="E683" s="93" t="s">
        <v>529</v>
      </c>
      <c r="F683" s="149" t="s">
        <v>530</v>
      </c>
      <c r="G683" s="94" t="s">
        <v>323</v>
      </c>
      <c r="H683" s="146"/>
      <c r="I683" s="147" t="s">
        <v>531</v>
      </c>
      <c r="J683" s="148" t="s">
        <v>453</v>
      </c>
      <c r="K683" s="111" t="s">
        <v>956</v>
      </c>
      <c r="L683" s="80" t="s">
        <v>779</v>
      </c>
      <c r="M683" s="111" t="s">
        <v>957</v>
      </c>
      <c r="N683" s="111" t="s">
        <v>958</v>
      </c>
      <c r="O683" s="84">
        <v>2</v>
      </c>
      <c r="P683" s="84">
        <v>2</v>
      </c>
      <c r="Q683" s="84">
        <f t="shared" si="175"/>
        <v>4</v>
      </c>
      <c r="R683" s="80" t="str">
        <f t="shared" si="168"/>
        <v>BAJO</v>
      </c>
      <c r="S683" s="84">
        <v>100</v>
      </c>
      <c r="T683" s="84">
        <f t="shared" ref="T683:T684" si="176">Q683*S683</f>
        <v>400</v>
      </c>
      <c r="U683" s="84" t="str">
        <f t="shared" si="169"/>
        <v>II</v>
      </c>
      <c r="V683" s="119" t="str">
        <f>IF(U683="IV","Aceptable",IF(U683="III","Aceptable con control existente",IF(U683="II","Aceptable con control especifico", IF(U683="I","No Aceptable",FALSE))))</f>
        <v>Aceptable con control especifico</v>
      </c>
      <c r="W683" s="80">
        <v>900</v>
      </c>
      <c r="X683" s="84" t="s">
        <v>628</v>
      </c>
      <c r="Y683" s="84" t="s">
        <v>14</v>
      </c>
      <c r="Z683" s="80" t="s">
        <v>548</v>
      </c>
      <c r="AA683" s="80" t="s">
        <v>548</v>
      </c>
      <c r="AB683" s="80" t="s">
        <v>548</v>
      </c>
      <c r="AC683" s="111" t="s">
        <v>959</v>
      </c>
      <c r="AD683" s="111" t="s">
        <v>548</v>
      </c>
    </row>
    <row r="684" spans="2:30" ht="409.5" x14ac:dyDescent="0.25">
      <c r="B684" s="104" t="s">
        <v>526</v>
      </c>
      <c r="C684" s="105" t="s">
        <v>527</v>
      </c>
      <c r="D684" s="105" t="s">
        <v>528</v>
      </c>
      <c r="E684" s="93" t="s">
        <v>529</v>
      </c>
      <c r="F684" s="149" t="s">
        <v>532</v>
      </c>
      <c r="G684" s="94" t="s">
        <v>323</v>
      </c>
      <c r="H684" s="146"/>
      <c r="I684" s="147" t="s">
        <v>533</v>
      </c>
      <c r="J684" s="148" t="s">
        <v>335</v>
      </c>
      <c r="K684" s="111" t="s">
        <v>960</v>
      </c>
      <c r="L684" s="80" t="s">
        <v>779</v>
      </c>
      <c r="M684" s="111" t="s">
        <v>780</v>
      </c>
      <c r="N684" s="111" t="s">
        <v>961</v>
      </c>
      <c r="O684" s="84">
        <v>2</v>
      </c>
      <c r="P684" s="84">
        <v>2</v>
      </c>
      <c r="Q684" s="84">
        <f t="shared" si="175"/>
        <v>4</v>
      </c>
      <c r="R684" s="80" t="str">
        <f t="shared" si="168"/>
        <v>BAJO</v>
      </c>
      <c r="S684" s="84">
        <v>100</v>
      </c>
      <c r="T684" s="84">
        <f t="shared" si="176"/>
        <v>400</v>
      </c>
      <c r="U684" s="84" t="str">
        <f t="shared" si="169"/>
        <v>II</v>
      </c>
      <c r="V684" s="119" t="str">
        <f>IF(U684="IV","Aceptable",IF(U684="III","Aceptable con control existente",IF(U684="II","Aceptable con control especifico", IF(U684="I","No Aceptable",FALSE))))</f>
        <v>Aceptable con control especifico</v>
      </c>
      <c r="W684" s="80">
        <v>900</v>
      </c>
      <c r="X684" s="84" t="s">
        <v>628</v>
      </c>
      <c r="Y684" s="84" t="s">
        <v>14</v>
      </c>
      <c r="Z684" s="80" t="s">
        <v>548</v>
      </c>
      <c r="AA684" s="80" t="s">
        <v>548</v>
      </c>
      <c r="AB684" s="80" t="s">
        <v>548</v>
      </c>
      <c r="AC684" s="150" t="s">
        <v>962</v>
      </c>
      <c r="AD684" s="111" t="s">
        <v>548</v>
      </c>
    </row>
    <row r="685" spans="2:30" ht="318.75" x14ac:dyDescent="0.25">
      <c r="B685" s="104" t="s">
        <v>383</v>
      </c>
      <c r="C685" s="107" t="s">
        <v>521</v>
      </c>
      <c r="D685" s="107" t="s">
        <v>534</v>
      </c>
      <c r="E685" s="89" t="s">
        <v>501</v>
      </c>
      <c r="F685" s="89" t="s">
        <v>502</v>
      </c>
      <c r="G685" s="94" t="s">
        <v>323</v>
      </c>
      <c r="H685" s="106"/>
      <c r="I685" s="80" t="s">
        <v>535</v>
      </c>
      <c r="J685" s="81" t="s">
        <v>453</v>
      </c>
      <c r="K685" s="117" t="s">
        <v>963</v>
      </c>
      <c r="L685" s="80" t="s">
        <v>781</v>
      </c>
      <c r="M685" s="111" t="s">
        <v>782</v>
      </c>
      <c r="N685" s="111" t="s">
        <v>783</v>
      </c>
      <c r="O685" s="84">
        <v>2</v>
      </c>
      <c r="P685" s="84">
        <v>2</v>
      </c>
      <c r="Q685" s="80">
        <f t="shared" si="175"/>
        <v>4</v>
      </c>
      <c r="R685" s="80" t="str">
        <f t="shared" si="168"/>
        <v>BAJO</v>
      </c>
      <c r="S685" s="84">
        <v>10</v>
      </c>
      <c r="T685" s="80">
        <f t="shared" ref="T685:T745" si="177">Q685*S685</f>
        <v>40</v>
      </c>
      <c r="U685" s="80" t="str">
        <f t="shared" si="169"/>
        <v>III</v>
      </c>
      <c r="V685" s="114" t="s">
        <v>950</v>
      </c>
      <c r="W685" s="80">
        <v>300</v>
      </c>
      <c r="X685" s="111" t="s">
        <v>655</v>
      </c>
      <c r="Y685" s="87" t="s">
        <v>14</v>
      </c>
      <c r="Z685" s="80" t="s">
        <v>548</v>
      </c>
      <c r="AA685" s="80" t="s">
        <v>548</v>
      </c>
      <c r="AB685" s="80" t="s">
        <v>548</v>
      </c>
      <c r="AC685" s="80" t="s">
        <v>784</v>
      </c>
      <c r="AD685" s="80" t="s">
        <v>785</v>
      </c>
    </row>
    <row r="686" spans="2:30" ht="409.5" x14ac:dyDescent="0.25">
      <c r="B686" s="104" t="s">
        <v>383</v>
      </c>
      <c r="C686" s="107" t="s">
        <v>521</v>
      </c>
      <c r="D686" s="107" t="s">
        <v>534</v>
      </c>
      <c r="E686" s="89" t="s">
        <v>501</v>
      </c>
      <c r="F686" s="89" t="s">
        <v>502</v>
      </c>
      <c r="G686" s="94" t="s">
        <v>323</v>
      </c>
      <c r="H686" s="106"/>
      <c r="I686" s="80" t="s">
        <v>361</v>
      </c>
      <c r="J686" s="81" t="s">
        <v>362</v>
      </c>
      <c r="K686" s="153" t="s">
        <v>984</v>
      </c>
      <c r="L686" s="80" t="s">
        <v>781</v>
      </c>
      <c r="M686" s="111" t="s">
        <v>781</v>
      </c>
      <c r="N686" s="111" t="s">
        <v>786</v>
      </c>
      <c r="O686" s="92">
        <v>2</v>
      </c>
      <c r="P686" s="92">
        <v>2</v>
      </c>
      <c r="Q686" s="89">
        <f t="shared" si="175"/>
        <v>4</v>
      </c>
      <c r="R686" s="89" t="str">
        <f t="shared" si="168"/>
        <v>BAJO</v>
      </c>
      <c r="S686" s="92">
        <v>10</v>
      </c>
      <c r="T686" s="89">
        <f t="shared" si="177"/>
        <v>40</v>
      </c>
      <c r="U686" s="89" t="str">
        <f t="shared" si="169"/>
        <v>III</v>
      </c>
      <c r="V686" s="114" t="s">
        <v>950</v>
      </c>
      <c r="W686" s="80">
        <v>300</v>
      </c>
      <c r="X686" s="111" t="s">
        <v>657</v>
      </c>
      <c r="Y686" s="87" t="s">
        <v>14</v>
      </c>
      <c r="Z686" s="80" t="s">
        <v>548</v>
      </c>
      <c r="AA686" s="80" t="s">
        <v>548</v>
      </c>
      <c r="AB686" s="80" t="s">
        <v>548</v>
      </c>
      <c r="AC686" s="89" t="s">
        <v>787</v>
      </c>
      <c r="AD686" s="89" t="s">
        <v>658</v>
      </c>
    </row>
    <row r="687" spans="2:30" ht="409.5" x14ac:dyDescent="0.25">
      <c r="B687" s="104" t="s">
        <v>383</v>
      </c>
      <c r="C687" s="107" t="s">
        <v>521</v>
      </c>
      <c r="D687" s="107" t="s">
        <v>534</v>
      </c>
      <c r="E687" s="89" t="s">
        <v>501</v>
      </c>
      <c r="F687" s="89" t="s">
        <v>502</v>
      </c>
      <c r="G687" s="94" t="s">
        <v>323</v>
      </c>
      <c r="H687" s="106"/>
      <c r="I687" s="80" t="s">
        <v>330</v>
      </c>
      <c r="J687" s="81" t="s">
        <v>362</v>
      </c>
      <c r="K687" s="80" t="s">
        <v>561</v>
      </c>
      <c r="L687" s="80" t="s">
        <v>788</v>
      </c>
      <c r="M687" s="111" t="s">
        <v>789</v>
      </c>
      <c r="N687" s="111" t="s">
        <v>790</v>
      </c>
      <c r="O687" s="92">
        <v>2</v>
      </c>
      <c r="P687" s="92">
        <v>4</v>
      </c>
      <c r="Q687" s="89">
        <f t="shared" si="175"/>
        <v>8</v>
      </c>
      <c r="R687" s="89" t="str">
        <f t="shared" si="168"/>
        <v>MEDIO</v>
      </c>
      <c r="S687" s="92">
        <v>10</v>
      </c>
      <c r="T687" s="89">
        <f t="shared" si="177"/>
        <v>80</v>
      </c>
      <c r="U687" s="89" t="str">
        <f t="shared" si="169"/>
        <v>III</v>
      </c>
      <c r="V687" s="114" t="s">
        <v>950</v>
      </c>
      <c r="W687" s="80">
        <v>300</v>
      </c>
      <c r="X687" s="80" t="s">
        <v>974</v>
      </c>
      <c r="Y687" s="87" t="s">
        <v>14</v>
      </c>
      <c r="Z687" s="89" t="s">
        <v>548</v>
      </c>
      <c r="AA687" s="89" t="s">
        <v>548</v>
      </c>
      <c r="AB687" s="89" t="s">
        <v>791</v>
      </c>
      <c r="AC687" s="89" t="s">
        <v>792</v>
      </c>
      <c r="AD687" s="80" t="s">
        <v>557</v>
      </c>
    </row>
    <row r="688" spans="2:30" ht="409.5" x14ac:dyDescent="0.25">
      <c r="B688" s="104" t="s">
        <v>383</v>
      </c>
      <c r="C688" s="107" t="s">
        <v>521</v>
      </c>
      <c r="D688" s="107" t="s">
        <v>534</v>
      </c>
      <c r="E688" s="89" t="s">
        <v>501</v>
      </c>
      <c r="F688" s="89" t="s">
        <v>502</v>
      </c>
      <c r="G688" s="94" t="s">
        <v>323</v>
      </c>
      <c r="H688" s="106"/>
      <c r="I688" s="80" t="s">
        <v>333</v>
      </c>
      <c r="J688" s="81" t="s">
        <v>362</v>
      </c>
      <c r="K688" s="117" t="s">
        <v>982</v>
      </c>
      <c r="L688" s="80" t="s">
        <v>793</v>
      </c>
      <c r="M688" s="111" t="s">
        <v>794</v>
      </c>
      <c r="N688" s="111" t="s">
        <v>795</v>
      </c>
      <c r="O688" s="92">
        <v>2</v>
      </c>
      <c r="P688" s="92">
        <v>3</v>
      </c>
      <c r="Q688" s="89">
        <f t="shared" si="175"/>
        <v>6</v>
      </c>
      <c r="R688" s="89" t="str">
        <f t="shared" si="168"/>
        <v>MEDIO</v>
      </c>
      <c r="S688" s="92">
        <v>10</v>
      </c>
      <c r="T688" s="89">
        <f t="shared" si="177"/>
        <v>60</v>
      </c>
      <c r="U688" s="89" t="str">
        <f t="shared" si="169"/>
        <v>III</v>
      </c>
      <c r="V688" s="114" t="s">
        <v>950</v>
      </c>
      <c r="W688" s="80">
        <v>300</v>
      </c>
      <c r="X688" s="80" t="s">
        <v>983</v>
      </c>
      <c r="Y688" s="87" t="s">
        <v>14</v>
      </c>
      <c r="Z688" s="89" t="s">
        <v>548</v>
      </c>
      <c r="AA688" s="89" t="s">
        <v>548</v>
      </c>
      <c r="AB688" s="89" t="s">
        <v>548</v>
      </c>
      <c r="AC688" s="89" t="s">
        <v>796</v>
      </c>
      <c r="AD688" s="80" t="s">
        <v>557</v>
      </c>
    </row>
    <row r="689" spans="2:30" ht="409.5" x14ac:dyDescent="0.25">
      <c r="B689" s="104" t="s">
        <v>383</v>
      </c>
      <c r="C689" s="107" t="s">
        <v>521</v>
      </c>
      <c r="D689" s="107" t="s">
        <v>534</v>
      </c>
      <c r="E689" s="89" t="s">
        <v>501</v>
      </c>
      <c r="F689" s="89" t="s">
        <v>502</v>
      </c>
      <c r="G689" s="94" t="s">
        <v>323</v>
      </c>
      <c r="H689" s="106"/>
      <c r="I689" s="80" t="s">
        <v>334</v>
      </c>
      <c r="J689" s="81" t="s">
        <v>335</v>
      </c>
      <c r="K689" s="153" t="s">
        <v>967</v>
      </c>
      <c r="L689" s="89" t="s">
        <v>797</v>
      </c>
      <c r="M689" s="134" t="s">
        <v>798</v>
      </c>
      <c r="N689" s="134" t="s">
        <v>799</v>
      </c>
      <c r="O689" s="92">
        <v>2</v>
      </c>
      <c r="P689" s="92">
        <v>3</v>
      </c>
      <c r="Q689" s="89">
        <f t="shared" si="175"/>
        <v>6</v>
      </c>
      <c r="R689" s="89" t="str">
        <f t="shared" si="168"/>
        <v>MEDIO</v>
      </c>
      <c r="S689" s="92">
        <v>10</v>
      </c>
      <c r="T689" s="89">
        <f t="shared" si="177"/>
        <v>60</v>
      </c>
      <c r="U689" s="89" t="str">
        <f t="shared" si="169"/>
        <v>III</v>
      </c>
      <c r="V689" s="114" t="s">
        <v>950</v>
      </c>
      <c r="W689" s="80">
        <v>300</v>
      </c>
      <c r="X689" s="80" t="s">
        <v>575</v>
      </c>
      <c r="Y689" s="87" t="s">
        <v>14</v>
      </c>
      <c r="Z689" s="89" t="s">
        <v>548</v>
      </c>
      <c r="AA689" s="89" t="s">
        <v>548</v>
      </c>
      <c r="AB689" s="89" t="s">
        <v>548</v>
      </c>
      <c r="AC689" s="89" t="s">
        <v>800</v>
      </c>
      <c r="AD689" s="80" t="s">
        <v>577</v>
      </c>
    </row>
    <row r="690" spans="2:30" ht="409.5" x14ac:dyDescent="0.25">
      <c r="B690" s="104" t="s">
        <v>383</v>
      </c>
      <c r="C690" s="107" t="s">
        <v>521</v>
      </c>
      <c r="D690" s="107" t="s">
        <v>534</v>
      </c>
      <c r="E690" s="89" t="s">
        <v>501</v>
      </c>
      <c r="F690" s="89" t="s">
        <v>502</v>
      </c>
      <c r="G690" s="94" t="s">
        <v>323</v>
      </c>
      <c r="H690" s="106"/>
      <c r="I690" s="80" t="s">
        <v>336</v>
      </c>
      <c r="J690" s="81" t="s">
        <v>335</v>
      </c>
      <c r="K690" s="153" t="s">
        <v>975</v>
      </c>
      <c r="L690" s="80" t="s">
        <v>797</v>
      </c>
      <c r="M690" s="111" t="s">
        <v>801</v>
      </c>
      <c r="N690" s="134" t="s">
        <v>799</v>
      </c>
      <c r="O690" s="84">
        <v>2</v>
      </c>
      <c r="P690" s="84">
        <v>2</v>
      </c>
      <c r="Q690" s="80">
        <f t="shared" si="175"/>
        <v>4</v>
      </c>
      <c r="R690" s="80" t="str">
        <f t="shared" si="168"/>
        <v>BAJO</v>
      </c>
      <c r="S690" s="84">
        <v>10</v>
      </c>
      <c r="T690" s="80">
        <f t="shared" si="177"/>
        <v>40</v>
      </c>
      <c r="U690" s="80" t="str">
        <f t="shared" si="169"/>
        <v>III</v>
      </c>
      <c r="V690" s="114" t="s">
        <v>950</v>
      </c>
      <c r="W690" s="80">
        <v>300</v>
      </c>
      <c r="X690" s="80" t="s">
        <v>575</v>
      </c>
      <c r="Y690" s="87" t="s">
        <v>14</v>
      </c>
      <c r="Z690" s="80" t="s">
        <v>548</v>
      </c>
      <c r="AA690" s="80" t="s">
        <v>548</v>
      </c>
      <c r="AB690" s="80" t="s">
        <v>548</v>
      </c>
      <c r="AC690" s="89" t="s">
        <v>800</v>
      </c>
      <c r="AD690" s="80" t="s">
        <v>577</v>
      </c>
    </row>
    <row r="691" spans="2:30" ht="409.5" x14ac:dyDescent="0.25">
      <c r="B691" s="104" t="s">
        <v>383</v>
      </c>
      <c r="C691" s="107" t="s">
        <v>521</v>
      </c>
      <c r="D691" s="107" t="s">
        <v>534</v>
      </c>
      <c r="E691" s="89" t="s">
        <v>501</v>
      </c>
      <c r="F691" s="89" t="s">
        <v>502</v>
      </c>
      <c r="G691" s="94" t="s">
        <v>323</v>
      </c>
      <c r="H691" s="106"/>
      <c r="I691" s="80" t="s">
        <v>337</v>
      </c>
      <c r="J691" s="81" t="s">
        <v>335</v>
      </c>
      <c r="K691" s="153" t="s">
        <v>975</v>
      </c>
      <c r="L691" s="80" t="s">
        <v>797</v>
      </c>
      <c r="M691" s="111" t="s">
        <v>802</v>
      </c>
      <c r="N691" s="134" t="s">
        <v>799</v>
      </c>
      <c r="O691" s="92">
        <v>2</v>
      </c>
      <c r="P691" s="92">
        <v>3</v>
      </c>
      <c r="Q691" s="89">
        <f t="shared" si="175"/>
        <v>6</v>
      </c>
      <c r="R691" s="89" t="str">
        <f t="shared" si="168"/>
        <v>MEDIO</v>
      </c>
      <c r="S691" s="92">
        <v>10</v>
      </c>
      <c r="T691" s="89">
        <f t="shared" si="177"/>
        <v>60</v>
      </c>
      <c r="U691" s="89" t="str">
        <f t="shared" si="169"/>
        <v>III</v>
      </c>
      <c r="V691" s="114" t="s">
        <v>950</v>
      </c>
      <c r="W691" s="80">
        <v>300</v>
      </c>
      <c r="X691" s="89" t="s">
        <v>575</v>
      </c>
      <c r="Y691" s="87" t="s">
        <v>14</v>
      </c>
      <c r="Z691" s="89" t="s">
        <v>548</v>
      </c>
      <c r="AA691" s="89" t="s">
        <v>548</v>
      </c>
      <c r="AB691" s="89" t="s">
        <v>548</v>
      </c>
      <c r="AC691" s="89" t="s">
        <v>800</v>
      </c>
      <c r="AD691" s="89" t="s">
        <v>577</v>
      </c>
    </row>
    <row r="692" spans="2:30" ht="409.5" x14ac:dyDescent="0.25">
      <c r="B692" s="104" t="s">
        <v>383</v>
      </c>
      <c r="C692" s="107" t="s">
        <v>521</v>
      </c>
      <c r="D692" s="107" t="s">
        <v>534</v>
      </c>
      <c r="E692" s="89" t="s">
        <v>501</v>
      </c>
      <c r="F692" s="89" t="s">
        <v>502</v>
      </c>
      <c r="G692" s="94" t="s">
        <v>323</v>
      </c>
      <c r="H692" s="106"/>
      <c r="I692" s="80" t="s">
        <v>338</v>
      </c>
      <c r="J692" s="81" t="s">
        <v>335</v>
      </c>
      <c r="K692" s="153" t="s">
        <v>975</v>
      </c>
      <c r="L692" s="89" t="s">
        <v>797</v>
      </c>
      <c r="M692" s="134" t="s">
        <v>801</v>
      </c>
      <c r="N692" s="134" t="s">
        <v>799</v>
      </c>
      <c r="O692" s="92">
        <v>2</v>
      </c>
      <c r="P692" s="92">
        <v>3</v>
      </c>
      <c r="Q692" s="89">
        <f t="shared" si="175"/>
        <v>6</v>
      </c>
      <c r="R692" s="89" t="str">
        <f t="shared" si="168"/>
        <v>MEDIO</v>
      </c>
      <c r="S692" s="92">
        <v>10</v>
      </c>
      <c r="T692" s="89">
        <f t="shared" si="177"/>
        <v>60</v>
      </c>
      <c r="U692" s="144" t="str">
        <f t="shared" si="169"/>
        <v>III</v>
      </c>
      <c r="V692" s="114" t="s">
        <v>950</v>
      </c>
      <c r="W692" s="80">
        <v>300</v>
      </c>
      <c r="X692" s="80" t="s">
        <v>575</v>
      </c>
      <c r="Y692" s="87" t="s">
        <v>14</v>
      </c>
      <c r="Z692" s="80" t="s">
        <v>548</v>
      </c>
      <c r="AA692" s="80" t="s">
        <v>548</v>
      </c>
      <c r="AB692" s="80" t="s">
        <v>548</v>
      </c>
      <c r="AC692" s="80" t="s">
        <v>800</v>
      </c>
      <c r="AD692" s="80" t="s">
        <v>577</v>
      </c>
    </row>
    <row r="693" spans="2:30" ht="409.5" x14ac:dyDescent="0.25">
      <c r="B693" s="104" t="s">
        <v>383</v>
      </c>
      <c r="C693" s="107" t="s">
        <v>521</v>
      </c>
      <c r="D693" s="107" t="s">
        <v>534</v>
      </c>
      <c r="E693" s="89" t="s">
        <v>501</v>
      </c>
      <c r="F693" s="89" t="s">
        <v>502</v>
      </c>
      <c r="G693" s="94" t="s">
        <v>323</v>
      </c>
      <c r="H693" s="106"/>
      <c r="I693" s="80" t="s">
        <v>339</v>
      </c>
      <c r="J693" s="81" t="s">
        <v>340</v>
      </c>
      <c r="K693" s="153" t="s">
        <v>964</v>
      </c>
      <c r="L693" s="80" t="s">
        <v>803</v>
      </c>
      <c r="M693" s="111" t="s">
        <v>804</v>
      </c>
      <c r="N693" s="111" t="s">
        <v>805</v>
      </c>
      <c r="O693" s="84">
        <v>2</v>
      </c>
      <c r="P693" s="84">
        <v>3</v>
      </c>
      <c r="Q693" s="80">
        <f t="shared" si="175"/>
        <v>6</v>
      </c>
      <c r="R693" s="80" t="str">
        <f t="shared" si="168"/>
        <v>MEDIO</v>
      </c>
      <c r="S693" s="84">
        <v>25</v>
      </c>
      <c r="T693" s="80">
        <f t="shared" si="177"/>
        <v>150</v>
      </c>
      <c r="U693" s="80" t="str">
        <f t="shared" si="169"/>
        <v>II</v>
      </c>
      <c r="V693" s="141" t="str">
        <f t="shared" ref="V693:V711" si="178">IF(U693="IV","Aceptable",IF(U693="III","Mejorable",IF(U693="II","aceptable con control especifico",IF(U693="I","No aceptable",FALSE))))</f>
        <v>aceptable con control especifico</v>
      </c>
      <c r="W693" s="80">
        <v>300</v>
      </c>
      <c r="X693" s="80" t="s">
        <v>582</v>
      </c>
      <c r="Y693" s="87" t="s">
        <v>14</v>
      </c>
      <c r="Z693" s="80" t="s">
        <v>548</v>
      </c>
      <c r="AA693" s="80" t="s">
        <v>548</v>
      </c>
      <c r="AB693" s="80" t="s">
        <v>806</v>
      </c>
      <c r="AC693" s="80" t="s">
        <v>807</v>
      </c>
      <c r="AD693" s="80" t="s">
        <v>577</v>
      </c>
    </row>
    <row r="694" spans="2:30" ht="409.5" x14ac:dyDescent="0.25">
      <c r="B694" s="104" t="s">
        <v>383</v>
      </c>
      <c r="C694" s="107" t="s">
        <v>521</v>
      </c>
      <c r="D694" s="107" t="s">
        <v>534</v>
      </c>
      <c r="E694" s="89" t="s">
        <v>501</v>
      </c>
      <c r="F694" s="89" t="s">
        <v>502</v>
      </c>
      <c r="G694" s="94" t="s">
        <v>323</v>
      </c>
      <c r="H694" s="106"/>
      <c r="I694" s="80" t="s">
        <v>341</v>
      </c>
      <c r="J694" s="81" t="s">
        <v>340</v>
      </c>
      <c r="K694" s="117" t="s">
        <v>965</v>
      </c>
      <c r="L694" s="80" t="s">
        <v>808</v>
      </c>
      <c r="M694" s="111" t="s">
        <v>809</v>
      </c>
      <c r="N694" s="111" t="s">
        <v>810</v>
      </c>
      <c r="O694" s="84">
        <v>2</v>
      </c>
      <c r="P694" s="84">
        <v>2</v>
      </c>
      <c r="Q694" s="80">
        <f t="shared" si="175"/>
        <v>4</v>
      </c>
      <c r="R694" s="80" t="str">
        <f t="shared" si="168"/>
        <v>BAJO</v>
      </c>
      <c r="S694" s="84">
        <v>25</v>
      </c>
      <c r="T694" s="80">
        <f t="shared" si="177"/>
        <v>100</v>
      </c>
      <c r="U694" s="80" t="str">
        <f t="shared" si="169"/>
        <v>III</v>
      </c>
      <c r="V694" s="114" t="s">
        <v>950</v>
      </c>
      <c r="W694" s="80">
        <v>300</v>
      </c>
      <c r="X694" s="80" t="s">
        <v>588</v>
      </c>
      <c r="Y694" s="87" t="s">
        <v>14</v>
      </c>
      <c r="Z694" s="80" t="s">
        <v>548</v>
      </c>
      <c r="AA694" s="80" t="s">
        <v>548</v>
      </c>
      <c r="AB694" s="145" t="s">
        <v>811</v>
      </c>
      <c r="AC694" s="80" t="s">
        <v>812</v>
      </c>
      <c r="AD694" s="80" t="s">
        <v>577</v>
      </c>
    </row>
    <row r="695" spans="2:30" ht="369.75" x14ac:dyDescent="0.25">
      <c r="B695" s="104" t="s">
        <v>383</v>
      </c>
      <c r="C695" s="107" t="s">
        <v>521</v>
      </c>
      <c r="D695" s="107" t="s">
        <v>534</v>
      </c>
      <c r="E695" s="89" t="s">
        <v>501</v>
      </c>
      <c r="F695" s="89" t="s">
        <v>502</v>
      </c>
      <c r="G695" s="94" t="s">
        <v>323</v>
      </c>
      <c r="H695" s="106"/>
      <c r="I695" s="80" t="s">
        <v>536</v>
      </c>
      <c r="J695" s="81" t="s">
        <v>340</v>
      </c>
      <c r="K695" s="153" t="s">
        <v>964</v>
      </c>
      <c r="L695" s="80" t="s">
        <v>808</v>
      </c>
      <c r="M695" s="111" t="s">
        <v>794</v>
      </c>
      <c r="N695" s="111" t="s">
        <v>813</v>
      </c>
      <c r="O695" s="84">
        <v>2</v>
      </c>
      <c r="P695" s="84">
        <v>3</v>
      </c>
      <c r="Q695" s="80">
        <f t="shared" si="175"/>
        <v>6</v>
      </c>
      <c r="R695" s="80" t="str">
        <f t="shared" si="168"/>
        <v>MEDIO</v>
      </c>
      <c r="S695" s="84">
        <v>10</v>
      </c>
      <c r="T695" s="80">
        <f t="shared" si="177"/>
        <v>60</v>
      </c>
      <c r="U695" s="80" t="str">
        <f t="shared" si="169"/>
        <v>III</v>
      </c>
      <c r="V695" s="114" t="s">
        <v>950</v>
      </c>
      <c r="W695" s="80">
        <v>300</v>
      </c>
      <c r="X695" s="80" t="s">
        <v>814</v>
      </c>
      <c r="Y695" s="87" t="s">
        <v>14</v>
      </c>
      <c r="Z695" s="80" t="s">
        <v>548</v>
      </c>
      <c r="AA695" s="80" t="s">
        <v>548</v>
      </c>
      <c r="AB695" s="80" t="s">
        <v>548</v>
      </c>
      <c r="AC695" s="80" t="s">
        <v>815</v>
      </c>
      <c r="AD695" s="80" t="s">
        <v>577</v>
      </c>
    </row>
    <row r="696" spans="2:30" ht="267.75" x14ac:dyDescent="0.25">
      <c r="B696" s="104" t="s">
        <v>383</v>
      </c>
      <c r="C696" s="107" t="s">
        <v>521</v>
      </c>
      <c r="D696" s="107" t="s">
        <v>534</v>
      </c>
      <c r="E696" s="89" t="s">
        <v>501</v>
      </c>
      <c r="F696" s="89" t="s">
        <v>502</v>
      </c>
      <c r="G696" s="94" t="s">
        <v>323</v>
      </c>
      <c r="H696" s="106"/>
      <c r="I696" s="80" t="s">
        <v>342</v>
      </c>
      <c r="J696" s="81" t="s">
        <v>343</v>
      </c>
      <c r="K696" s="153" t="s">
        <v>977</v>
      </c>
      <c r="L696" s="80" t="s">
        <v>779</v>
      </c>
      <c r="M696" s="111" t="s">
        <v>816</v>
      </c>
      <c r="N696" s="111" t="s">
        <v>817</v>
      </c>
      <c r="O696" s="92">
        <v>1</v>
      </c>
      <c r="P696" s="92">
        <v>2</v>
      </c>
      <c r="Q696" s="89">
        <f t="shared" si="175"/>
        <v>2</v>
      </c>
      <c r="R696" s="89" t="str">
        <f t="shared" si="168"/>
        <v>BAJO</v>
      </c>
      <c r="S696" s="92">
        <v>10</v>
      </c>
      <c r="T696" s="89">
        <f t="shared" si="177"/>
        <v>20</v>
      </c>
      <c r="U696" s="89" t="str">
        <f t="shared" si="169"/>
        <v>IV</v>
      </c>
      <c r="V696" s="143" t="str">
        <f t="shared" si="178"/>
        <v>Aceptable</v>
      </c>
      <c r="W696" s="80">
        <v>300</v>
      </c>
      <c r="X696" s="84" t="s">
        <v>978</v>
      </c>
      <c r="Y696" s="87" t="s">
        <v>14</v>
      </c>
      <c r="Z696" s="80" t="s">
        <v>548</v>
      </c>
      <c r="AA696" s="80" t="s">
        <v>548</v>
      </c>
      <c r="AB696" s="89" t="s">
        <v>818</v>
      </c>
      <c r="AC696" s="89" t="s">
        <v>819</v>
      </c>
      <c r="AD696" s="80" t="s">
        <v>595</v>
      </c>
    </row>
    <row r="697" spans="2:30" ht="344.25" x14ac:dyDescent="0.25">
      <c r="B697" s="104" t="s">
        <v>383</v>
      </c>
      <c r="C697" s="107" t="s">
        <v>521</v>
      </c>
      <c r="D697" s="107" t="s">
        <v>534</v>
      </c>
      <c r="E697" s="89" t="s">
        <v>501</v>
      </c>
      <c r="F697" s="89" t="s">
        <v>502</v>
      </c>
      <c r="G697" s="94" t="s">
        <v>323</v>
      </c>
      <c r="H697" s="106"/>
      <c r="I697" s="80" t="s">
        <v>537</v>
      </c>
      <c r="J697" s="81" t="s">
        <v>343</v>
      </c>
      <c r="K697" s="154" t="s">
        <v>969</v>
      </c>
      <c r="L697" s="80" t="s">
        <v>820</v>
      </c>
      <c r="M697" s="111" t="s">
        <v>821</v>
      </c>
      <c r="N697" s="111" t="s">
        <v>779</v>
      </c>
      <c r="O697" s="92">
        <v>2</v>
      </c>
      <c r="P697" s="92">
        <v>2</v>
      </c>
      <c r="Q697" s="89">
        <f t="shared" si="175"/>
        <v>4</v>
      </c>
      <c r="R697" s="89" t="str">
        <f t="shared" si="168"/>
        <v>BAJO</v>
      </c>
      <c r="S697" s="92">
        <v>25</v>
      </c>
      <c r="T697" s="89">
        <f t="shared" si="177"/>
        <v>100</v>
      </c>
      <c r="U697" s="89" t="str">
        <f t="shared" si="169"/>
        <v>III</v>
      </c>
      <c r="V697" s="114" t="s">
        <v>950</v>
      </c>
      <c r="W697" s="80">
        <v>300</v>
      </c>
      <c r="X697" s="80" t="s">
        <v>599</v>
      </c>
      <c r="Y697" s="87" t="s">
        <v>14</v>
      </c>
      <c r="Z697" s="80" t="s">
        <v>548</v>
      </c>
      <c r="AA697" s="80" t="s">
        <v>548</v>
      </c>
      <c r="AB697" s="80" t="s">
        <v>822</v>
      </c>
      <c r="AC697" s="80" t="s">
        <v>823</v>
      </c>
      <c r="AD697" s="80" t="s">
        <v>824</v>
      </c>
    </row>
    <row r="698" spans="2:30" ht="344.25" x14ac:dyDescent="0.25">
      <c r="B698" s="104" t="s">
        <v>383</v>
      </c>
      <c r="C698" s="107" t="s">
        <v>521</v>
      </c>
      <c r="D698" s="107" t="s">
        <v>534</v>
      </c>
      <c r="E698" s="89" t="s">
        <v>501</v>
      </c>
      <c r="F698" s="89" t="s">
        <v>502</v>
      </c>
      <c r="G698" s="94" t="s">
        <v>323</v>
      </c>
      <c r="H698" s="106"/>
      <c r="I698" s="80" t="s">
        <v>345</v>
      </c>
      <c r="J698" s="81" t="s">
        <v>343</v>
      </c>
      <c r="K698" s="153" t="s">
        <v>972</v>
      </c>
      <c r="L698" s="80" t="s">
        <v>779</v>
      </c>
      <c r="M698" s="111" t="s">
        <v>825</v>
      </c>
      <c r="N698" s="111" t="s">
        <v>826</v>
      </c>
      <c r="O698" s="92">
        <v>2</v>
      </c>
      <c r="P698" s="92">
        <v>2</v>
      </c>
      <c r="Q698" s="89">
        <f t="shared" si="175"/>
        <v>4</v>
      </c>
      <c r="R698" s="89" t="str">
        <f t="shared" si="168"/>
        <v>BAJO</v>
      </c>
      <c r="S698" s="92">
        <v>10</v>
      </c>
      <c r="T698" s="89">
        <f t="shared" si="177"/>
        <v>40</v>
      </c>
      <c r="U698" s="89" t="str">
        <f t="shared" si="169"/>
        <v>III</v>
      </c>
      <c r="V698" s="114" t="s">
        <v>950</v>
      </c>
      <c r="W698" s="80">
        <v>300</v>
      </c>
      <c r="X698" s="80" t="s">
        <v>607</v>
      </c>
      <c r="Y698" s="87" t="s">
        <v>14</v>
      </c>
      <c r="Z698" s="80" t="s">
        <v>548</v>
      </c>
      <c r="AA698" s="80" t="s">
        <v>548</v>
      </c>
      <c r="AB698" s="89" t="s">
        <v>827</v>
      </c>
      <c r="AC698" s="89" t="s">
        <v>828</v>
      </c>
      <c r="AD698" s="80" t="s">
        <v>577</v>
      </c>
    </row>
    <row r="699" spans="2:30" ht="306" x14ac:dyDescent="0.25">
      <c r="B699" s="104" t="s">
        <v>383</v>
      </c>
      <c r="C699" s="107" t="s">
        <v>521</v>
      </c>
      <c r="D699" s="107" t="s">
        <v>534</v>
      </c>
      <c r="E699" s="89" t="s">
        <v>501</v>
      </c>
      <c r="F699" s="89" t="s">
        <v>502</v>
      </c>
      <c r="G699" s="94" t="s">
        <v>323</v>
      </c>
      <c r="H699" s="106"/>
      <c r="I699" s="80" t="s">
        <v>346</v>
      </c>
      <c r="J699" s="81" t="s">
        <v>343</v>
      </c>
      <c r="K699" s="153" t="s">
        <v>972</v>
      </c>
      <c r="L699" s="80" t="s">
        <v>829</v>
      </c>
      <c r="M699" s="111" t="s">
        <v>830</v>
      </c>
      <c r="N699" s="111" t="s">
        <v>826</v>
      </c>
      <c r="O699" s="92">
        <v>2</v>
      </c>
      <c r="P699" s="92">
        <v>3</v>
      </c>
      <c r="Q699" s="89">
        <f t="shared" si="175"/>
        <v>6</v>
      </c>
      <c r="R699" s="89" t="str">
        <f t="shared" si="168"/>
        <v>MEDIO</v>
      </c>
      <c r="S699" s="92">
        <v>25</v>
      </c>
      <c r="T699" s="89">
        <f t="shared" si="177"/>
        <v>150</v>
      </c>
      <c r="U699" s="89" t="str">
        <f t="shared" si="169"/>
        <v>II</v>
      </c>
      <c r="V699" s="143" t="str">
        <f t="shared" si="178"/>
        <v>aceptable con control especifico</v>
      </c>
      <c r="W699" s="80">
        <v>300</v>
      </c>
      <c r="X699" s="80" t="s">
        <v>607</v>
      </c>
      <c r="Y699" s="87" t="s">
        <v>14</v>
      </c>
      <c r="Z699" s="80" t="s">
        <v>548</v>
      </c>
      <c r="AA699" s="80" t="s">
        <v>548</v>
      </c>
      <c r="AB699" s="89" t="s">
        <v>831</v>
      </c>
      <c r="AC699" s="89" t="s">
        <v>832</v>
      </c>
      <c r="AD699" s="89" t="s">
        <v>615</v>
      </c>
    </row>
    <row r="700" spans="2:30" ht="293.25" x14ac:dyDescent="0.25">
      <c r="B700" s="104" t="s">
        <v>383</v>
      </c>
      <c r="C700" s="107" t="s">
        <v>521</v>
      </c>
      <c r="D700" s="107" t="s">
        <v>534</v>
      </c>
      <c r="E700" s="89" t="s">
        <v>501</v>
      </c>
      <c r="F700" s="89" t="s">
        <v>502</v>
      </c>
      <c r="G700" s="94" t="s">
        <v>323</v>
      </c>
      <c r="H700" s="106"/>
      <c r="I700" s="80" t="s">
        <v>347</v>
      </c>
      <c r="J700" s="81" t="s">
        <v>343</v>
      </c>
      <c r="K700" s="153" t="s">
        <v>972</v>
      </c>
      <c r="L700" s="80" t="s">
        <v>779</v>
      </c>
      <c r="M700" s="111" t="s">
        <v>830</v>
      </c>
      <c r="N700" s="111" t="s">
        <v>833</v>
      </c>
      <c r="O700" s="84">
        <v>2</v>
      </c>
      <c r="P700" s="84">
        <v>2</v>
      </c>
      <c r="Q700" s="80">
        <f t="shared" si="175"/>
        <v>4</v>
      </c>
      <c r="R700" s="80" t="str">
        <f t="shared" ref="R700:R763" si="179">IF(Q700&lt;=4,"BAJO",IF(Q700&lt;=8,"MEDIO",IF(Q700&lt;=20,"ALTO","MUY ALTO")))</f>
        <v>BAJO</v>
      </c>
      <c r="S700" s="84">
        <v>10</v>
      </c>
      <c r="T700" s="80">
        <f t="shared" si="177"/>
        <v>40</v>
      </c>
      <c r="U700" s="80" t="str">
        <f t="shared" ref="U700:U761" si="180">IF(T700&lt;=20,"IV",IF(T700&lt;=120,"III",IF(T700&lt;=500,"II",IF(T700&lt;=4000,"I",FALSE))))</f>
        <v>III</v>
      </c>
      <c r="V700" s="114" t="s">
        <v>950</v>
      </c>
      <c r="W700" s="80">
        <v>300</v>
      </c>
      <c r="X700" s="80" t="s">
        <v>607</v>
      </c>
      <c r="Y700" s="87" t="s">
        <v>14</v>
      </c>
      <c r="Z700" s="80" t="s">
        <v>548</v>
      </c>
      <c r="AA700" s="80" t="s">
        <v>548</v>
      </c>
      <c r="AB700" s="80" t="s">
        <v>834</v>
      </c>
      <c r="AC700" s="80" t="s">
        <v>835</v>
      </c>
      <c r="AD700" s="80" t="s">
        <v>619</v>
      </c>
    </row>
    <row r="701" spans="2:30" ht="409.5" x14ac:dyDescent="0.25">
      <c r="B701" s="104" t="s">
        <v>383</v>
      </c>
      <c r="C701" s="107" t="s">
        <v>521</v>
      </c>
      <c r="D701" s="107" t="s">
        <v>534</v>
      </c>
      <c r="E701" s="89" t="s">
        <v>501</v>
      </c>
      <c r="F701" s="89" t="s">
        <v>502</v>
      </c>
      <c r="G701" s="94" t="s">
        <v>323</v>
      </c>
      <c r="H701" s="106"/>
      <c r="I701" s="80" t="s">
        <v>348</v>
      </c>
      <c r="J701" s="81" t="s">
        <v>343</v>
      </c>
      <c r="K701" s="153" t="s">
        <v>972</v>
      </c>
      <c r="L701" s="80" t="s">
        <v>781</v>
      </c>
      <c r="M701" s="111" t="s">
        <v>836</v>
      </c>
      <c r="N701" s="111" t="s">
        <v>826</v>
      </c>
      <c r="O701" s="84">
        <v>2</v>
      </c>
      <c r="P701" s="84">
        <v>2</v>
      </c>
      <c r="Q701" s="80">
        <f t="shared" si="175"/>
        <v>4</v>
      </c>
      <c r="R701" s="80" t="str">
        <f t="shared" si="179"/>
        <v>BAJO</v>
      </c>
      <c r="S701" s="84">
        <v>10</v>
      </c>
      <c r="T701" s="80">
        <f t="shared" si="177"/>
        <v>40</v>
      </c>
      <c r="U701" s="80" t="str">
        <f t="shared" si="180"/>
        <v>III</v>
      </c>
      <c r="V701" s="114" t="s">
        <v>950</v>
      </c>
      <c r="W701" s="80">
        <v>300</v>
      </c>
      <c r="X701" s="80" t="s">
        <v>607</v>
      </c>
      <c r="Y701" s="87" t="s">
        <v>14</v>
      </c>
      <c r="Z701" s="80" t="s">
        <v>548</v>
      </c>
      <c r="AA701" s="80" t="s">
        <v>548</v>
      </c>
      <c r="AB701" s="80" t="s">
        <v>837</v>
      </c>
      <c r="AC701" s="80" t="s">
        <v>838</v>
      </c>
      <c r="AD701" s="80" t="s">
        <v>624</v>
      </c>
    </row>
    <row r="702" spans="2:30" ht="395.25" x14ac:dyDescent="0.25">
      <c r="B702" s="104" t="s">
        <v>383</v>
      </c>
      <c r="C702" s="107" t="s">
        <v>521</v>
      </c>
      <c r="D702" s="107" t="s">
        <v>534</v>
      </c>
      <c r="E702" s="89" t="s">
        <v>501</v>
      </c>
      <c r="F702" s="89" t="s">
        <v>502</v>
      </c>
      <c r="G702" s="94" t="s">
        <v>323</v>
      </c>
      <c r="H702" s="106"/>
      <c r="I702" s="80" t="s">
        <v>349</v>
      </c>
      <c r="J702" s="81" t="s">
        <v>343</v>
      </c>
      <c r="K702" s="153" t="s">
        <v>989</v>
      </c>
      <c r="L702" s="80" t="s">
        <v>839</v>
      </c>
      <c r="M702" s="111" t="s">
        <v>840</v>
      </c>
      <c r="N702" s="111" t="s">
        <v>841</v>
      </c>
      <c r="O702" s="92">
        <v>2</v>
      </c>
      <c r="P702" s="92">
        <v>2</v>
      </c>
      <c r="Q702" s="89">
        <f t="shared" si="175"/>
        <v>4</v>
      </c>
      <c r="R702" s="89" t="str">
        <f t="shared" si="179"/>
        <v>BAJO</v>
      </c>
      <c r="S702" s="92">
        <v>100</v>
      </c>
      <c r="T702" s="89">
        <f t="shared" si="177"/>
        <v>400</v>
      </c>
      <c r="U702" s="89" t="str">
        <f t="shared" si="180"/>
        <v>II</v>
      </c>
      <c r="V702" s="141" t="str">
        <f t="shared" si="178"/>
        <v>aceptable con control especifico</v>
      </c>
      <c r="W702" s="80">
        <v>300</v>
      </c>
      <c r="X702" s="80" t="s">
        <v>628</v>
      </c>
      <c r="Y702" s="87" t="s">
        <v>14</v>
      </c>
      <c r="Z702" s="89" t="s">
        <v>548</v>
      </c>
      <c r="AA702" s="89" t="s">
        <v>548</v>
      </c>
      <c r="AB702" s="89" t="s">
        <v>548</v>
      </c>
      <c r="AC702" s="89" t="s">
        <v>842</v>
      </c>
      <c r="AD702" s="80" t="s">
        <v>630</v>
      </c>
    </row>
    <row r="703" spans="2:30" ht="409.5" x14ac:dyDescent="0.25">
      <c r="B703" s="104" t="s">
        <v>383</v>
      </c>
      <c r="C703" s="107" t="s">
        <v>521</v>
      </c>
      <c r="D703" s="107" t="s">
        <v>534</v>
      </c>
      <c r="E703" s="89" t="s">
        <v>501</v>
      </c>
      <c r="F703" s="89" t="s">
        <v>502</v>
      </c>
      <c r="G703" s="94" t="s">
        <v>323</v>
      </c>
      <c r="H703" s="106"/>
      <c r="I703" s="80" t="s">
        <v>363</v>
      </c>
      <c r="J703" s="81" t="s">
        <v>343</v>
      </c>
      <c r="K703" s="155" t="s">
        <v>966</v>
      </c>
      <c r="L703" s="87" t="s">
        <v>843</v>
      </c>
      <c r="M703" s="132" t="s">
        <v>844</v>
      </c>
      <c r="N703" s="132" t="s">
        <v>845</v>
      </c>
      <c r="O703" s="92">
        <v>2</v>
      </c>
      <c r="P703" s="92">
        <v>2</v>
      </c>
      <c r="Q703" s="89">
        <f t="shared" si="175"/>
        <v>4</v>
      </c>
      <c r="R703" s="89" t="str">
        <f t="shared" si="179"/>
        <v>BAJO</v>
      </c>
      <c r="S703" s="92">
        <v>100</v>
      </c>
      <c r="T703" s="89">
        <f t="shared" si="177"/>
        <v>400</v>
      </c>
      <c r="U703" s="89" t="str">
        <f t="shared" si="180"/>
        <v>II</v>
      </c>
      <c r="V703" s="141" t="str">
        <f t="shared" si="178"/>
        <v>aceptable con control especifico</v>
      </c>
      <c r="W703" s="80">
        <v>300</v>
      </c>
      <c r="X703" s="84" t="s">
        <v>634</v>
      </c>
      <c r="Y703" s="87" t="s">
        <v>14</v>
      </c>
      <c r="Z703" s="80" t="s">
        <v>548</v>
      </c>
      <c r="AA703" s="80" t="s">
        <v>548</v>
      </c>
      <c r="AB703" s="89" t="s">
        <v>846</v>
      </c>
      <c r="AC703" s="132" t="s">
        <v>847</v>
      </c>
      <c r="AD703" s="80" t="s">
        <v>848</v>
      </c>
    </row>
    <row r="704" spans="2:30" ht="395.25" x14ac:dyDescent="0.25">
      <c r="B704" s="104" t="s">
        <v>383</v>
      </c>
      <c r="C704" s="107" t="s">
        <v>521</v>
      </c>
      <c r="D704" s="107" t="s">
        <v>534</v>
      </c>
      <c r="E704" s="89" t="s">
        <v>501</v>
      </c>
      <c r="F704" s="89" t="s">
        <v>502</v>
      </c>
      <c r="G704" s="94" t="s">
        <v>323</v>
      </c>
      <c r="H704" s="106"/>
      <c r="I704" s="80" t="s">
        <v>364</v>
      </c>
      <c r="J704" s="81" t="s">
        <v>343</v>
      </c>
      <c r="K704" s="153" t="s">
        <v>981</v>
      </c>
      <c r="L704" s="80" t="s">
        <v>781</v>
      </c>
      <c r="M704" s="111" t="s">
        <v>849</v>
      </c>
      <c r="N704" s="111" t="s">
        <v>781</v>
      </c>
      <c r="O704" s="92">
        <v>2</v>
      </c>
      <c r="P704" s="92">
        <v>1</v>
      </c>
      <c r="Q704" s="89">
        <f t="shared" si="175"/>
        <v>2</v>
      </c>
      <c r="R704" s="89" t="str">
        <f t="shared" si="179"/>
        <v>BAJO</v>
      </c>
      <c r="S704" s="92">
        <v>10</v>
      </c>
      <c r="T704" s="89">
        <f t="shared" si="177"/>
        <v>20</v>
      </c>
      <c r="U704" s="89" t="str">
        <f t="shared" si="180"/>
        <v>IV</v>
      </c>
      <c r="V704" s="135" t="str">
        <f t="shared" si="178"/>
        <v>Aceptable</v>
      </c>
      <c r="W704" s="80">
        <v>300</v>
      </c>
      <c r="X704" s="84" t="s">
        <v>634</v>
      </c>
      <c r="Y704" s="87" t="s">
        <v>14</v>
      </c>
      <c r="Z704" s="80" t="s">
        <v>548</v>
      </c>
      <c r="AA704" s="80" t="s">
        <v>548</v>
      </c>
      <c r="AB704" s="89" t="s">
        <v>850</v>
      </c>
      <c r="AC704" s="80" t="s">
        <v>851</v>
      </c>
      <c r="AD704" s="80" t="s">
        <v>641</v>
      </c>
    </row>
    <row r="705" spans="2:30" ht="409.5" x14ac:dyDescent="0.25">
      <c r="B705" s="104" t="s">
        <v>383</v>
      </c>
      <c r="C705" s="107" t="s">
        <v>521</v>
      </c>
      <c r="D705" s="107" t="s">
        <v>534</v>
      </c>
      <c r="E705" s="89" t="s">
        <v>501</v>
      </c>
      <c r="F705" s="89" t="s">
        <v>502</v>
      </c>
      <c r="G705" s="94" t="s">
        <v>323</v>
      </c>
      <c r="H705" s="106"/>
      <c r="I705" s="80" t="s">
        <v>352</v>
      </c>
      <c r="J705" s="88" t="s">
        <v>353</v>
      </c>
      <c r="K705" s="156" t="s">
        <v>979</v>
      </c>
      <c r="L705" s="80" t="s">
        <v>852</v>
      </c>
      <c r="M705" s="111" t="s">
        <v>853</v>
      </c>
      <c r="N705" s="111" t="s">
        <v>854</v>
      </c>
      <c r="O705" s="84">
        <v>2</v>
      </c>
      <c r="P705" s="84">
        <v>2</v>
      </c>
      <c r="Q705" s="80">
        <f t="shared" si="175"/>
        <v>4</v>
      </c>
      <c r="R705" s="80" t="str">
        <f t="shared" si="179"/>
        <v>BAJO</v>
      </c>
      <c r="S705" s="84">
        <v>25</v>
      </c>
      <c r="T705" s="80">
        <f t="shared" si="177"/>
        <v>100</v>
      </c>
      <c r="U705" s="80" t="str">
        <f t="shared" si="180"/>
        <v>III</v>
      </c>
      <c r="V705" s="114" t="s">
        <v>950</v>
      </c>
      <c r="W705" s="80">
        <v>300</v>
      </c>
      <c r="X705" s="84" t="s">
        <v>645</v>
      </c>
      <c r="Y705" s="87" t="s">
        <v>14</v>
      </c>
      <c r="Z705" s="80" t="s">
        <v>548</v>
      </c>
      <c r="AA705" s="80" t="s">
        <v>548</v>
      </c>
      <c r="AB705" s="80" t="s">
        <v>548</v>
      </c>
      <c r="AC705" s="111" t="s">
        <v>855</v>
      </c>
      <c r="AD705" s="111" t="s">
        <v>647</v>
      </c>
    </row>
    <row r="706" spans="2:30" ht="409.5" x14ac:dyDescent="0.25">
      <c r="B706" s="104" t="s">
        <v>383</v>
      </c>
      <c r="C706" s="107" t="s">
        <v>521</v>
      </c>
      <c r="D706" s="107" t="s">
        <v>534</v>
      </c>
      <c r="E706" s="89" t="s">
        <v>501</v>
      </c>
      <c r="F706" s="89" t="s">
        <v>502</v>
      </c>
      <c r="G706" s="94" t="s">
        <v>323</v>
      </c>
      <c r="H706" s="106"/>
      <c r="I706" s="80" t="s">
        <v>354</v>
      </c>
      <c r="J706" s="81" t="s">
        <v>353</v>
      </c>
      <c r="K706" s="153" t="s">
        <v>987</v>
      </c>
      <c r="L706" s="80" t="s">
        <v>852</v>
      </c>
      <c r="M706" s="111" t="s">
        <v>856</v>
      </c>
      <c r="N706" s="111" t="s">
        <v>854</v>
      </c>
      <c r="O706" s="84">
        <v>2</v>
      </c>
      <c r="P706" s="84">
        <v>1</v>
      </c>
      <c r="Q706" s="80">
        <f t="shared" si="175"/>
        <v>2</v>
      </c>
      <c r="R706" s="80" t="str">
        <f t="shared" si="179"/>
        <v>BAJO</v>
      </c>
      <c r="S706" s="84">
        <v>100</v>
      </c>
      <c r="T706" s="80">
        <f t="shared" si="177"/>
        <v>200</v>
      </c>
      <c r="U706" s="80" t="str">
        <f t="shared" si="180"/>
        <v>II</v>
      </c>
      <c r="V706" s="141" t="str">
        <f t="shared" si="178"/>
        <v>aceptable con control especifico</v>
      </c>
      <c r="W706" s="80">
        <v>300</v>
      </c>
      <c r="X706" s="84" t="s">
        <v>645</v>
      </c>
      <c r="Y706" s="87" t="s">
        <v>14</v>
      </c>
      <c r="Z706" s="80" t="s">
        <v>548</v>
      </c>
      <c r="AA706" s="80" t="s">
        <v>548</v>
      </c>
      <c r="AB706" s="80" t="s">
        <v>548</v>
      </c>
      <c r="AC706" s="111" t="s">
        <v>857</v>
      </c>
      <c r="AD706" s="111" t="s">
        <v>647</v>
      </c>
    </row>
    <row r="707" spans="2:30" ht="409.5" x14ac:dyDescent="0.25">
      <c r="B707" s="104" t="s">
        <v>383</v>
      </c>
      <c r="C707" s="107" t="s">
        <v>521</v>
      </c>
      <c r="D707" s="107" t="s">
        <v>534</v>
      </c>
      <c r="E707" s="89" t="s">
        <v>501</v>
      </c>
      <c r="F707" s="89" t="s">
        <v>502</v>
      </c>
      <c r="G707" s="94" t="s">
        <v>323</v>
      </c>
      <c r="H707" s="106"/>
      <c r="I707" s="80" t="s">
        <v>355</v>
      </c>
      <c r="J707" s="81" t="s">
        <v>353</v>
      </c>
      <c r="K707" s="2" t="s">
        <v>997</v>
      </c>
      <c r="L707" s="80" t="s">
        <v>858</v>
      </c>
      <c r="M707" s="111" t="s">
        <v>853</v>
      </c>
      <c r="N707" s="111" t="s">
        <v>854</v>
      </c>
      <c r="O707" s="84">
        <v>2</v>
      </c>
      <c r="P707" s="84">
        <v>1</v>
      </c>
      <c r="Q707" s="80">
        <f t="shared" si="175"/>
        <v>2</v>
      </c>
      <c r="R707" s="80" t="str">
        <f t="shared" si="179"/>
        <v>BAJO</v>
      </c>
      <c r="S707" s="84">
        <v>100</v>
      </c>
      <c r="T707" s="80">
        <f t="shared" si="177"/>
        <v>200</v>
      </c>
      <c r="U707" s="80" t="str">
        <f t="shared" si="180"/>
        <v>II</v>
      </c>
      <c r="V707" s="141" t="str">
        <f t="shared" si="178"/>
        <v>aceptable con control especifico</v>
      </c>
      <c r="W707" s="80">
        <v>300</v>
      </c>
      <c r="X707" s="84" t="s">
        <v>645</v>
      </c>
      <c r="Y707" s="87" t="s">
        <v>14</v>
      </c>
      <c r="Z707" s="80" t="s">
        <v>548</v>
      </c>
      <c r="AA707" s="80" t="s">
        <v>548</v>
      </c>
      <c r="AB707" s="80" t="s">
        <v>548</v>
      </c>
      <c r="AC707" s="111" t="s">
        <v>855</v>
      </c>
      <c r="AD707" s="111" t="s">
        <v>647</v>
      </c>
    </row>
    <row r="708" spans="2:30" ht="408" x14ac:dyDescent="0.25">
      <c r="B708" s="104" t="s">
        <v>383</v>
      </c>
      <c r="C708" s="107" t="s">
        <v>521</v>
      </c>
      <c r="D708" s="107" t="s">
        <v>534</v>
      </c>
      <c r="E708" s="89" t="s">
        <v>501</v>
      </c>
      <c r="F708" s="89" t="s">
        <v>538</v>
      </c>
      <c r="G708" s="94" t="s">
        <v>323</v>
      </c>
      <c r="H708" s="106"/>
      <c r="I708" s="80" t="s">
        <v>363</v>
      </c>
      <c r="J708" s="81" t="s">
        <v>343</v>
      </c>
      <c r="K708" s="153" t="s">
        <v>966</v>
      </c>
      <c r="L708" s="80" t="s">
        <v>859</v>
      </c>
      <c r="M708" s="111" t="s">
        <v>860</v>
      </c>
      <c r="N708" s="111" t="s">
        <v>861</v>
      </c>
      <c r="O708" s="84">
        <v>2</v>
      </c>
      <c r="P708" s="84">
        <v>1</v>
      </c>
      <c r="Q708" s="84">
        <f t="shared" si="175"/>
        <v>2</v>
      </c>
      <c r="R708" s="80" t="str">
        <f t="shared" si="179"/>
        <v>BAJO</v>
      </c>
      <c r="S708" s="84">
        <v>100</v>
      </c>
      <c r="T708" s="84">
        <f t="shared" si="177"/>
        <v>200</v>
      </c>
      <c r="U708" s="84" t="str">
        <f t="shared" si="180"/>
        <v>II</v>
      </c>
      <c r="V708" s="84" t="str">
        <f t="shared" ref="V708:V709" si="181">IF(U708="IV","Aceptable",IF(U708="III","Aceptable con control existente",IF(U708="II","Aceptable con control especifico", IF(U708="I","No Aceptable",FALSE))))</f>
        <v>Aceptable con control especifico</v>
      </c>
      <c r="W708" s="80">
        <v>10</v>
      </c>
      <c r="X708" s="84" t="s">
        <v>634</v>
      </c>
      <c r="Y708" s="84" t="s">
        <v>14</v>
      </c>
      <c r="Z708" s="80" t="s">
        <v>548</v>
      </c>
      <c r="AA708" s="80" t="s">
        <v>548</v>
      </c>
      <c r="AB708" s="80" t="s">
        <v>548</v>
      </c>
      <c r="AC708" s="111" t="s">
        <v>862</v>
      </c>
      <c r="AD708" s="80" t="s">
        <v>666</v>
      </c>
    </row>
    <row r="709" spans="2:30" ht="255" x14ac:dyDescent="0.25">
      <c r="B709" s="104" t="s">
        <v>383</v>
      </c>
      <c r="C709" s="107" t="s">
        <v>521</v>
      </c>
      <c r="D709" s="107" t="s">
        <v>534</v>
      </c>
      <c r="E709" s="89" t="s">
        <v>501</v>
      </c>
      <c r="F709" s="89" t="s">
        <v>538</v>
      </c>
      <c r="G709" s="94" t="s">
        <v>323</v>
      </c>
      <c r="H709" s="106"/>
      <c r="I709" s="80" t="s">
        <v>539</v>
      </c>
      <c r="J709" s="81" t="s">
        <v>453</v>
      </c>
      <c r="K709" s="2" t="s">
        <v>971</v>
      </c>
      <c r="L709" s="80" t="s">
        <v>779</v>
      </c>
      <c r="M709" s="111" t="s">
        <v>779</v>
      </c>
      <c r="N709" s="111" t="s">
        <v>863</v>
      </c>
      <c r="O709" s="84">
        <v>10</v>
      </c>
      <c r="P709" s="84">
        <v>1</v>
      </c>
      <c r="Q709" s="84">
        <f t="shared" si="175"/>
        <v>10</v>
      </c>
      <c r="R709" s="80" t="str">
        <f t="shared" si="179"/>
        <v>ALTO</v>
      </c>
      <c r="S709" s="84">
        <v>25</v>
      </c>
      <c r="T709" s="84">
        <f t="shared" si="177"/>
        <v>250</v>
      </c>
      <c r="U709" s="84" t="str">
        <f t="shared" si="180"/>
        <v>II</v>
      </c>
      <c r="V709" s="84" t="str">
        <f t="shared" si="181"/>
        <v>Aceptable con control especifico</v>
      </c>
      <c r="W709" s="80">
        <v>10</v>
      </c>
      <c r="X709" s="84" t="s">
        <v>864</v>
      </c>
      <c r="Y709" s="84" t="s">
        <v>14</v>
      </c>
      <c r="Z709" s="80" t="s">
        <v>548</v>
      </c>
      <c r="AA709" s="80" t="s">
        <v>548</v>
      </c>
      <c r="AB709" s="80" t="s">
        <v>548</v>
      </c>
      <c r="AC709" s="111" t="s">
        <v>865</v>
      </c>
      <c r="AD709" s="80" t="s">
        <v>548</v>
      </c>
    </row>
    <row r="710" spans="2:30" ht="140.25" x14ac:dyDescent="0.25">
      <c r="B710" s="104" t="s">
        <v>383</v>
      </c>
      <c r="C710" s="107" t="s">
        <v>521</v>
      </c>
      <c r="D710" s="107" t="s">
        <v>534</v>
      </c>
      <c r="E710" s="89" t="s">
        <v>501</v>
      </c>
      <c r="F710" s="89" t="s">
        <v>538</v>
      </c>
      <c r="G710" s="94" t="s">
        <v>323</v>
      </c>
      <c r="H710" s="106"/>
      <c r="I710" s="80" t="s">
        <v>540</v>
      </c>
      <c r="J710" s="81" t="s">
        <v>541</v>
      </c>
      <c r="K710" s="153" t="s">
        <v>972</v>
      </c>
      <c r="L710" s="80" t="s">
        <v>779</v>
      </c>
      <c r="M710" s="111" t="s">
        <v>779</v>
      </c>
      <c r="N710" s="111" t="s">
        <v>866</v>
      </c>
      <c r="O710" s="84">
        <v>2</v>
      </c>
      <c r="P710" s="84">
        <v>1</v>
      </c>
      <c r="Q710" s="84">
        <f t="shared" si="175"/>
        <v>2</v>
      </c>
      <c r="R710" s="80" t="str">
        <f t="shared" si="179"/>
        <v>BAJO</v>
      </c>
      <c r="S710" s="84">
        <v>25</v>
      </c>
      <c r="T710" s="84">
        <f t="shared" si="177"/>
        <v>50</v>
      </c>
      <c r="U710" s="84" t="str">
        <f t="shared" si="180"/>
        <v>III</v>
      </c>
      <c r="V710" s="114" t="s">
        <v>950</v>
      </c>
      <c r="W710" s="80">
        <v>10</v>
      </c>
      <c r="X710" s="84" t="s">
        <v>867</v>
      </c>
      <c r="Y710" s="84" t="s">
        <v>14</v>
      </c>
      <c r="Z710" s="80" t="s">
        <v>548</v>
      </c>
      <c r="AA710" s="80" t="s">
        <v>548</v>
      </c>
      <c r="AB710" s="80" t="s">
        <v>548</v>
      </c>
      <c r="AC710" s="111" t="s">
        <v>868</v>
      </c>
      <c r="AD710" s="80" t="s">
        <v>548</v>
      </c>
    </row>
    <row r="711" spans="2:30" ht="409.5" x14ac:dyDescent="0.25">
      <c r="B711" s="104" t="s">
        <v>383</v>
      </c>
      <c r="C711" s="107" t="s">
        <v>521</v>
      </c>
      <c r="D711" s="107" t="s">
        <v>534</v>
      </c>
      <c r="E711" s="89" t="s">
        <v>501</v>
      </c>
      <c r="F711" s="89" t="s">
        <v>502</v>
      </c>
      <c r="G711" s="94" t="s">
        <v>323</v>
      </c>
      <c r="H711" s="106"/>
      <c r="I711" s="80" t="s">
        <v>356</v>
      </c>
      <c r="J711" s="81" t="s">
        <v>353</v>
      </c>
      <c r="K711" s="154" t="s">
        <v>976</v>
      </c>
      <c r="L711" s="80" t="s">
        <v>852</v>
      </c>
      <c r="M711" s="111" t="s">
        <v>869</v>
      </c>
      <c r="N711" s="111" t="s">
        <v>870</v>
      </c>
      <c r="O711" s="84">
        <v>1</v>
      </c>
      <c r="P711" s="84">
        <v>1</v>
      </c>
      <c r="Q711" s="80">
        <f t="shared" si="175"/>
        <v>1</v>
      </c>
      <c r="R711" s="80" t="str">
        <f t="shared" si="179"/>
        <v>BAJO</v>
      </c>
      <c r="S711" s="84">
        <v>10</v>
      </c>
      <c r="T711" s="80">
        <f t="shared" si="177"/>
        <v>10</v>
      </c>
      <c r="U711" s="80" t="str">
        <f t="shared" si="180"/>
        <v>IV</v>
      </c>
      <c r="V711" s="110" t="str">
        <f t="shared" si="178"/>
        <v>Aceptable</v>
      </c>
      <c r="W711" s="80">
        <v>300</v>
      </c>
      <c r="X711" s="84" t="s">
        <v>645</v>
      </c>
      <c r="Y711" s="84" t="s">
        <v>14</v>
      </c>
      <c r="Z711" s="80" t="s">
        <v>548</v>
      </c>
      <c r="AA711" s="80" t="s">
        <v>548</v>
      </c>
      <c r="AB711" s="80" t="s">
        <v>548</v>
      </c>
      <c r="AC711" s="111" t="s">
        <v>855</v>
      </c>
      <c r="AD711" s="111" t="s">
        <v>647</v>
      </c>
    </row>
    <row r="712" spans="2:30" ht="409.5" x14ac:dyDescent="0.25">
      <c r="B712" s="104" t="s">
        <v>383</v>
      </c>
      <c r="C712" s="108" t="s">
        <v>521</v>
      </c>
      <c r="D712" s="108" t="s">
        <v>542</v>
      </c>
      <c r="E712" s="89" t="s">
        <v>497</v>
      </c>
      <c r="F712" s="109" t="s">
        <v>543</v>
      </c>
      <c r="G712" s="94" t="s">
        <v>323</v>
      </c>
      <c r="H712" s="106"/>
      <c r="I712" s="80" t="s">
        <v>535</v>
      </c>
      <c r="J712" s="81" t="s">
        <v>453</v>
      </c>
      <c r="K712" s="117" t="s">
        <v>963</v>
      </c>
      <c r="L712" s="111" t="s">
        <v>548</v>
      </c>
      <c r="M712" s="111" t="s">
        <v>782</v>
      </c>
      <c r="N712" s="111" t="s">
        <v>871</v>
      </c>
      <c r="O712" s="84">
        <v>1</v>
      </c>
      <c r="P712" s="84">
        <v>2</v>
      </c>
      <c r="Q712" s="84">
        <f t="shared" si="175"/>
        <v>2</v>
      </c>
      <c r="R712" s="80" t="str">
        <f t="shared" si="179"/>
        <v>BAJO</v>
      </c>
      <c r="S712" s="84">
        <v>10</v>
      </c>
      <c r="T712" s="84">
        <f t="shared" si="177"/>
        <v>20</v>
      </c>
      <c r="U712" s="84" t="str">
        <f t="shared" si="180"/>
        <v>IV</v>
      </c>
      <c r="V712" s="110" t="s">
        <v>129</v>
      </c>
      <c r="W712" s="80">
        <v>16</v>
      </c>
      <c r="X712" s="111" t="s">
        <v>655</v>
      </c>
      <c r="Y712" s="80" t="s">
        <v>14</v>
      </c>
      <c r="Z712" s="80" t="s">
        <v>548</v>
      </c>
      <c r="AA712" s="80" t="s">
        <v>548</v>
      </c>
      <c r="AB712" s="80" t="s">
        <v>548</v>
      </c>
      <c r="AC712" s="80" t="s">
        <v>784</v>
      </c>
      <c r="AD712" s="80" t="s">
        <v>785</v>
      </c>
    </row>
    <row r="713" spans="2:30" ht="409.5" x14ac:dyDescent="0.25">
      <c r="B713" s="104" t="s">
        <v>383</v>
      </c>
      <c r="C713" s="108" t="s">
        <v>521</v>
      </c>
      <c r="D713" s="108" t="s">
        <v>542</v>
      </c>
      <c r="E713" s="89" t="s">
        <v>497</v>
      </c>
      <c r="F713" s="109" t="s">
        <v>543</v>
      </c>
      <c r="G713" s="94" t="s">
        <v>323</v>
      </c>
      <c r="H713" s="106"/>
      <c r="I713" s="80" t="s">
        <v>361</v>
      </c>
      <c r="J713" s="80" t="s">
        <v>362</v>
      </c>
      <c r="K713" s="153" t="s">
        <v>984</v>
      </c>
      <c r="L713" s="111" t="s">
        <v>548</v>
      </c>
      <c r="M713" s="111" t="s">
        <v>548</v>
      </c>
      <c r="N713" s="111" t="s">
        <v>790</v>
      </c>
      <c r="O713" s="84">
        <v>1</v>
      </c>
      <c r="P713" s="84">
        <v>2</v>
      </c>
      <c r="Q713" s="84">
        <f t="shared" si="175"/>
        <v>2</v>
      </c>
      <c r="R713" s="80" t="str">
        <f t="shared" si="179"/>
        <v>BAJO</v>
      </c>
      <c r="S713" s="84">
        <v>10</v>
      </c>
      <c r="T713" s="84">
        <f t="shared" si="177"/>
        <v>20</v>
      </c>
      <c r="U713" s="84" t="str">
        <f t="shared" si="180"/>
        <v>IV</v>
      </c>
      <c r="V713" s="110" t="s">
        <v>129</v>
      </c>
      <c r="W713" s="80">
        <v>16</v>
      </c>
      <c r="X713" s="111" t="s">
        <v>657</v>
      </c>
      <c r="Y713" s="80" t="s">
        <v>14</v>
      </c>
      <c r="Z713" s="80" t="s">
        <v>548</v>
      </c>
      <c r="AA713" s="80" t="s">
        <v>548</v>
      </c>
      <c r="AB713" s="80" t="s">
        <v>872</v>
      </c>
      <c r="AC713" s="80" t="s">
        <v>873</v>
      </c>
      <c r="AD713" s="80" t="s">
        <v>658</v>
      </c>
    </row>
    <row r="714" spans="2:30" ht="409.5" x14ac:dyDescent="0.25">
      <c r="B714" s="104" t="s">
        <v>383</v>
      </c>
      <c r="C714" s="108" t="s">
        <v>521</v>
      </c>
      <c r="D714" s="108" t="s">
        <v>542</v>
      </c>
      <c r="E714" s="89" t="s">
        <v>497</v>
      </c>
      <c r="F714" s="109" t="s">
        <v>543</v>
      </c>
      <c r="G714" s="94" t="s">
        <v>323</v>
      </c>
      <c r="H714" s="106"/>
      <c r="I714" s="80" t="s">
        <v>330</v>
      </c>
      <c r="J714" s="80" t="s">
        <v>362</v>
      </c>
      <c r="K714" s="80" t="s">
        <v>561</v>
      </c>
      <c r="L714" s="80" t="s">
        <v>788</v>
      </c>
      <c r="M714" s="111" t="s">
        <v>789</v>
      </c>
      <c r="N714" s="111" t="s">
        <v>790</v>
      </c>
      <c r="O714" s="84">
        <v>1</v>
      </c>
      <c r="P714" s="84">
        <v>2</v>
      </c>
      <c r="Q714" s="84">
        <f>O714*P714</f>
        <v>2</v>
      </c>
      <c r="R714" s="80" t="str">
        <f t="shared" si="179"/>
        <v>BAJO</v>
      </c>
      <c r="S714" s="84">
        <v>10</v>
      </c>
      <c r="T714" s="84">
        <f t="shared" si="177"/>
        <v>20</v>
      </c>
      <c r="U714" s="84" t="str">
        <f t="shared" si="180"/>
        <v>IV</v>
      </c>
      <c r="V714" s="110" t="s">
        <v>129</v>
      </c>
      <c r="W714" s="80">
        <v>16</v>
      </c>
      <c r="X714" s="80" t="s">
        <v>974</v>
      </c>
      <c r="Y714" s="80" t="s">
        <v>14</v>
      </c>
      <c r="Z714" s="80" t="s">
        <v>548</v>
      </c>
      <c r="AA714" s="80" t="s">
        <v>548</v>
      </c>
      <c r="AB714" s="80" t="s">
        <v>874</v>
      </c>
      <c r="AC714" s="80" t="s">
        <v>875</v>
      </c>
      <c r="AD714" s="80" t="s">
        <v>557</v>
      </c>
    </row>
    <row r="715" spans="2:30" ht="409.5" x14ac:dyDescent="0.25">
      <c r="B715" s="104" t="s">
        <v>383</v>
      </c>
      <c r="C715" s="108" t="s">
        <v>521</v>
      </c>
      <c r="D715" s="108" t="s">
        <v>542</v>
      </c>
      <c r="E715" s="89" t="s">
        <v>497</v>
      </c>
      <c r="F715" s="109" t="s">
        <v>543</v>
      </c>
      <c r="G715" s="94" t="s">
        <v>323</v>
      </c>
      <c r="H715" s="106"/>
      <c r="I715" s="80" t="s">
        <v>332</v>
      </c>
      <c r="J715" s="80" t="s">
        <v>362</v>
      </c>
      <c r="K715" s="153" t="s">
        <v>985</v>
      </c>
      <c r="L715" s="111" t="s">
        <v>548</v>
      </c>
      <c r="M715" s="111" t="s">
        <v>876</v>
      </c>
      <c r="N715" s="111" t="s">
        <v>548</v>
      </c>
      <c r="O715" s="84">
        <v>1</v>
      </c>
      <c r="P715" s="84">
        <v>2</v>
      </c>
      <c r="Q715" s="84">
        <v>6</v>
      </c>
      <c r="R715" s="80" t="str">
        <f t="shared" si="179"/>
        <v>MEDIO</v>
      </c>
      <c r="S715" s="84">
        <v>10</v>
      </c>
      <c r="T715" s="84">
        <f t="shared" si="177"/>
        <v>60</v>
      </c>
      <c r="U715" s="84" t="str">
        <f t="shared" si="180"/>
        <v>III</v>
      </c>
      <c r="V715" s="114" t="s">
        <v>950</v>
      </c>
      <c r="W715" s="80">
        <v>16</v>
      </c>
      <c r="X715" s="84" t="s">
        <v>566</v>
      </c>
      <c r="Y715" s="80" t="s">
        <v>14</v>
      </c>
      <c r="Z715" s="80" t="s">
        <v>548</v>
      </c>
      <c r="AA715" s="80" t="s">
        <v>548</v>
      </c>
      <c r="AB715" s="80" t="s">
        <v>548</v>
      </c>
      <c r="AC715" s="80" t="s">
        <v>875</v>
      </c>
      <c r="AD715" s="80" t="s">
        <v>557</v>
      </c>
    </row>
    <row r="716" spans="2:30" ht="409.5" x14ac:dyDescent="0.25">
      <c r="B716" s="104" t="s">
        <v>383</v>
      </c>
      <c r="C716" s="108" t="s">
        <v>521</v>
      </c>
      <c r="D716" s="108" t="s">
        <v>542</v>
      </c>
      <c r="E716" s="89" t="s">
        <v>497</v>
      </c>
      <c r="F716" s="109" t="s">
        <v>543</v>
      </c>
      <c r="G716" s="94" t="s">
        <v>323</v>
      </c>
      <c r="H716" s="106"/>
      <c r="I716" s="80" t="s">
        <v>333</v>
      </c>
      <c r="J716" s="80" t="s">
        <v>362</v>
      </c>
      <c r="K716" s="117" t="s">
        <v>982</v>
      </c>
      <c r="L716" s="80" t="s">
        <v>793</v>
      </c>
      <c r="M716" s="111" t="s">
        <v>548</v>
      </c>
      <c r="N716" s="111" t="s">
        <v>877</v>
      </c>
      <c r="O716" s="84">
        <v>1</v>
      </c>
      <c r="P716" s="84">
        <v>2</v>
      </c>
      <c r="Q716" s="84">
        <v>6</v>
      </c>
      <c r="R716" s="80" t="str">
        <f t="shared" si="179"/>
        <v>MEDIO</v>
      </c>
      <c r="S716" s="84">
        <v>10</v>
      </c>
      <c r="T716" s="84">
        <f t="shared" si="177"/>
        <v>60</v>
      </c>
      <c r="U716" s="84" t="str">
        <f t="shared" si="180"/>
        <v>III</v>
      </c>
      <c r="V716" s="114" t="s">
        <v>950</v>
      </c>
      <c r="W716" s="80">
        <v>16</v>
      </c>
      <c r="X716" s="80" t="s">
        <v>983</v>
      </c>
      <c r="Y716" s="80" t="s">
        <v>14</v>
      </c>
      <c r="Z716" s="80" t="s">
        <v>548</v>
      </c>
      <c r="AA716" s="80" t="s">
        <v>548</v>
      </c>
      <c r="AB716" s="80" t="s">
        <v>548</v>
      </c>
      <c r="AC716" s="80" t="s">
        <v>878</v>
      </c>
      <c r="AD716" s="80" t="s">
        <v>557</v>
      </c>
    </row>
    <row r="717" spans="2:30" ht="409.5" x14ac:dyDescent="0.25">
      <c r="B717" s="104" t="s">
        <v>383</v>
      </c>
      <c r="C717" s="108" t="s">
        <v>521</v>
      </c>
      <c r="D717" s="108" t="s">
        <v>542</v>
      </c>
      <c r="E717" s="89" t="s">
        <v>497</v>
      </c>
      <c r="F717" s="109" t="s">
        <v>543</v>
      </c>
      <c r="G717" s="94" t="s">
        <v>323</v>
      </c>
      <c r="H717" s="106"/>
      <c r="I717" s="80" t="s">
        <v>334</v>
      </c>
      <c r="J717" s="80" t="s">
        <v>335</v>
      </c>
      <c r="K717" s="153" t="s">
        <v>967</v>
      </c>
      <c r="L717" s="80" t="s">
        <v>879</v>
      </c>
      <c r="M717" s="111" t="s">
        <v>880</v>
      </c>
      <c r="N717" s="111" t="s">
        <v>881</v>
      </c>
      <c r="O717" s="84">
        <v>1</v>
      </c>
      <c r="P717" s="84">
        <v>2</v>
      </c>
      <c r="Q717" s="84">
        <v>6</v>
      </c>
      <c r="R717" s="80" t="str">
        <f t="shared" si="179"/>
        <v>MEDIO</v>
      </c>
      <c r="S717" s="84">
        <v>10</v>
      </c>
      <c r="T717" s="84">
        <f t="shared" si="177"/>
        <v>60</v>
      </c>
      <c r="U717" s="84" t="str">
        <f t="shared" si="180"/>
        <v>III</v>
      </c>
      <c r="V717" s="114" t="s">
        <v>950</v>
      </c>
      <c r="W717" s="80">
        <v>16</v>
      </c>
      <c r="X717" s="80" t="s">
        <v>575</v>
      </c>
      <c r="Y717" s="84" t="s">
        <v>14</v>
      </c>
      <c r="Z717" s="80" t="s">
        <v>548</v>
      </c>
      <c r="AA717" s="80" t="s">
        <v>548</v>
      </c>
      <c r="AB717" s="80" t="s">
        <v>548</v>
      </c>
      <c r="AC717" s="80" t="s">
        <v>882</v>
      </c>
      <c r="AD717" s="80" t="s">
        <v>577</v>
      </c>
    </row>
    <row r="718" spans="2:30" ht="409.5" x14ac:dyDescent="0.25">
      <c r="B718" s="104" t="s">
        <v>383</v>
      </c>
      <c r="C718" s="108" t="s">
        <v>521</v>
      </c>
      <c r="D718" s="108" t="s">
        <v>542</v>
      </c>
      <c r="E718" s="89" t="s">
        <v>497</v>
      </c>
      <c r="F718" s="109" t="s">
        <v>543</v>
      </c>
      <c r="G718" s="94" t="s">
        <v>323</v>
      </c>
      <c r="H718" s="106"/>
      <c r="I718" s="80" t="s">
        <v>336</v>
      </c>
      <c r="J718" s="80" t="s">
        <v>335</v>
      </c>
      <c r="K718" s="153" t="s">
        <v>975</v>
      </c>
      <c r="L718" s="111" t="s">
        <v>797</v>
      </c>
      <c r="M718" s="111" t="s">
        <v>883</v>
      </c>
      <c r="N718" s="111" t="s">
        <v>884</v>
      </c>
      <c r="O718" s="84">
        <v>1</v>
      </c>
      <c r="P718" s="84">
        <v>2</v>
      </c>
      <c r="Q718" s="84">
        <v>6</v>
      </c>
      <c r="R718" s="80" t="str">
        <f t="shared" si="179"/>
        <v>MEDIO</v>
      </c>
      <c r="S718" s="84">
        <v>10</v>
      </c>
      <c r="T718" s="84">
        <f t="shared" si="177"/>
        <v>60</v>
      </c>
      <c r="U718" s="84" t="str">
        <f t="shared" si="180"/>
        <v>III</v>
      </c>
      <c r="V718" s="114" t="s">
        <v>950</v>
      </c>
      <c r="W718" s="80">
        <v>16</v>
      </c>
      <c r="X718" s="80" t="s">
        <v>575</v>
      </c>
      <c r="Y718" s="84" t="s">
        <v>14</v>
      </c>
      <c r="Z718" s="80" t="s">
        <v>548</v>
      </c>
      <c r="AA718" s="80" t="s">
        <v>548</v>
      </c>
      <c r="AB718" s="80" t="s">
        <v>548</v>
      </c>
      <c r="AC718" s="80" t="s">
        <v>885</v>
      </c>
      <c r="AD718" s="80" t="s">
        <v>577</v>
      </c>
    </row>
    <row r="719" spans="2:30" ht="409.5" x14ac:dyDescent="0.25">
      <c r="B719" s="104" t="s">
        <v>383</v>
      </c>
      <c r="C719" s="108" t="s">
        <v>521</v>
      </c>
      <c r="D719" s="108" t="s">
        <v>542</v>
      </c>
      <c r="E719" s="89" t="s">
        <v>497</v>
      </c>
      <c r="F719" s="109" t="s">
        <v>543</v>
      </c>
      <c r="G719" s="94" t="s">
        <v>323</v>
      </c>
      <c r="H719" s="106"/>
      <c r="I719" s="80" t="s">
        <v>337</v>
      </c>
      <c r="J719" s="80" t="s">
        <v>335</v>
      </c>
      <c r="K719" s="2" t="s">
        <v>992</v>
      </c>
      <c r="L719" s="111" t="s">
        <v>886</v>
      </c>
      <c r="M719" s="111" t="s">
        <v>887</v>
      </c>
      <c r="N719" s="111" t="s">
        <v>888</v>
      </c>
      <c r="O719" s="84">
        <v>1</v>
      </c>
      <c r="P719" s="84">
        <v>2</v>
      </c>
      <c r="Q719" s="84">
        <v>6</v>
      </c>
      <c r="R719" s="80" t="str">
        <f t="shared" si="179"/>
        <v>MEDIO</v>
      </c>
      <c r="S719" s="84">
        <v>10</v>
      </c>
      <c r="T719" s="84">
        <f t="shared" si="177"/>
        <v>60</v>
      </c>
      <c r="U719" s="84" t="str">
        <f t="shared" si="180"/>
        <v>III</v>
      </c>
      <c r="V719" s="114" t="s">
        <v>950</v>
      </c>
      <c r="W719" s="80">
        <v>16</v>
      </c>
      <c r="X719" s="80" t="s">
        <v>575</v>
      </c>
      <c r="Y719" s="84" t="s">
        <v>14</v>
      </c>
      <c r="Z719" s="80" t="s">
        <v>548</v>
      </c>
      <c r="AA719" s="80" t="s">
        <v>548</v>
      </c>
      <c r="AB719" s="80" t="s">
        <v>548</v>
      </c>
      <c r="AC719" s="80" t="s">
        <v>889</v>
      </c>
      <c r="AD719" s="80" t="s">
        <v>577</v>
      </c>
    </row>
    <row r="720" spans="2:30" ht="409.5" x14ac:dyDescent="0.25">
      <c r="B720" s="104" t="s">
        <v>383</v>
      </c>
      <c r="C720" s="108" t="s">
        <v>521</v>
      </c>
      <c r="D720" s="108" t="s">
        <v>542</v>
      </c>
      <c r="E720" s="89" t="s">
        <v>497</v>
      </c>
      <c r="F720" s="109" t="s">
        <v>543</v>
      </c>
      <c r="G720" s="94" t="s">
        <v>323</v>
      </c>
      <c r="H720" s="106"/>
      <c r="I720" s="80" t="s">
        <v>338</v>
      </c>
      <c r="J720" s="80" t="s">
        <v>335</v>
      </c>
      <c r="K720" s="153" t="s">
        <v>975</v>
      </c>
      <c r="L720" s="111" t="s">
        <v>797</v>
      </c>
      <c r="M720" s="111" t="s">
        <v>887</v>
      </c>
      <c r="N720" s="111" t="s">
        <v>890</v>
      </c>
      <c r="O720" s="84">
        <v>1</v>
      </c>
      <c r="P720" s="84">
        <v>2</v>
      </c>
      <c r="Q720" s="84">
        <v>6</v>
      </c>
      <c r="R720" s="80" t="str">
        <f t="shared" si="179"/>
        <v>MEDIO</v>
      </c>
      <c r="S720" s="84">
        <v>10</v>
      </c>
      <c r="T720" s="84">
        <f t="shared" si="177"/>
        <v>60</v>
      </c>
      <c r="U720" s="84" t="str">
        <f t="shared" si="180"/>
        <v>III</v>
      </c>
      <c r="V720" s="114" t="s">
        <v>950</v>
      </c>
      <c r="W720" s="80">
        <v>16</v>
      </c>
      <c r="X720" s="80" t="s">
        <v>575</v>
      </c>
      <c r="Y720" s="84" t="s">
        <v>14</v>
      </c>
      <c r="Z720" s="80" t="s">
        <v>548</v>
      </c>
      <c r="AA720" s="80" t="s">
        <v>548</v>
      </c>
      <c r="AB720" s="80" t="s">
        <v>548</v>
      </c>
      <c r="AC720" s="80" t="s">
        <v>891</v>
      </c>
      <c r="AD720" s="80" t="s">
        <v>577</v>
      </c>
    </row>
    <row r="721" spans="2:30" ht="409.5" x14ac:dyDescent="0.25">
      <c r="B721" s="104" t="s">
        <v>383</v>
      </c>
      <c r="C721" s="108" t="s">
        <v>521</v>
      </c>
      <c r="D721" s="108" t="s">
        <v>542</v>
      </c>
      <c r="E721" s="89" t="s">
        <v>497</v>
      </c>
      <c r="F721" s="109" t="s">
        <v>543</v>
      </c>
      <c r="G721" s="94" t="s">
        <v>323</v>
      </c>
      <c r="H721" s="106"/>
      <c r="I721" s="80" t="s">
        <v>339</v>
      </c>
      <c r="J721" s="81" t="s">
        <v>340</v>
      </c>
      <c r="K721" s="153" t="s">
        <v>964</v>
      </c>
      <c r="L721" s="80" t="s">
        <v>803</v>
      </c>
      <c r="M721" s="111" t="s">
        <v>804</v>
      </c>
      <c r="N721" s="111" t="s">
        <v>892</v>
      </c>
      <c r="O721" s="84">
        <v>1</v>
      </c>
      <c r="P721" s="84">
        <v>2</v>
      </c>
      <c r="Q721" s="84">
        <v>6</v>
      </c>
      <c r="R721" s="80" t="str">
        <f t="shared" si="179"/>
        <v>MEDIO</v>
      </c>
      <c r="S721" s="84">
        <v>10</v>
      </c>
      <c r="T721" s="84">
        <f t="shared" si="177"/>
        <v>60</v>
      </c>
      <c r="U721" s="84" t="str">
        <f t="shared" si="180"/>
        <v>III</v>
      </c>
      <c r="V721" s="114" t="s">
        <v>950</v>
      </c>
      <c r="W721" s="80">
        <v>16</v>
      </c>
      <c r="X721" s="80" t="s">
        <v>582</v>
      </c>
      <c r="Y721" s="84" t="s">
        <v>14</v>
      </c>
      <c r="Z721" s="80" t="s">
        <v>548</v>
      </c>
      <c r="AA721" s="80" t="s">
        <v>548</v>
      </c>
      <c r="AB721" s="80" t="s">
        <v>893</v>
      </c>
      <c r="AC721" s="80" t="s">
        <v>894</v>
      </c>
      <c r="AD721" s="80" t="s">
        <v>577</v>
      </c>
    </row>
    <row r="722" spans="2:30" ht="409.5" x14ac:dyDescent="0.25">
      <c r="B722" s="104" t="s">
        <v>383</v>
      </c>
      <c r="C722" s="108" t="s">
        <v>521</v>
      </c>
      <c r="D722" s="108" t="s">
        <v>542</v>
      </c>
      <c r="E722" s="89" t="s">
        <v>497</v>
      </c>
      <c r="F722" s="109" t="s">
        <v>543</v>
      </c>
      <c r="G722" s="94" t="s">
        <v>323</v>
      </c>
      <c r="H722" s="106"/>
      <c r="I722" s="80" t="s">
        <v>341</v>
      </c>
      <c r="J722" s="81" t="s">
        <v>340</v>
      </c>
      <c r="K722" s="117" t="s">
        <v>965</v>
      </c>
      <c r="L722" s="80" t="s">
        <v>895</v>
      </c>
      <c r="M722" s="111" t="s">
        <v>809</v>
      </c>
      <c r="N722" s="111" t="s">
        <v>896</v>
      </c>
      <c r="O722" s="84">
        <v>1</v>
      </c>
      <c r="P722" s="84">
        <v>2</v>
      </c>
      <c r="Q722" s="84">
        <v>6</v>
      </c>
      <c r="R722" s="80" t="str">
        <f t="shared" si="179"/>
        <v>MEDIO</v>
      </c>
      <c r="S722" s="84">
        <v>10</v>
      </c>
      <c r="T722" s="84">
        <f t="shared" si="177"/>
        <v>60</v>
      </c>
      <c r="U722" s="84" t="str">
        <f t="shared" si="180"/>
        <v>III</v>
      </c>
      <c r="V722" s="114" t="s">
        <v>950</v>
      </c>
      <c r="W722" s="80">
        <v>16</v>
      </c>
      <c r="X722" s="80" t="s">
        <v>588</v>
      </c>
      <c r="Y722" s="84" t="s">
        <v>14</v>
      </c>
      <c r="Z722" s="80" t="s">
        <v>548</v>
      </c>
      <c r="AA722" s="80" t="s">
        <v>548</v>
      </c>
      <c r="AB722" s="80" t="s">
        <v>548</v>
      </c>
      <c r="AC722" s="80" t="s">
        <v>897</v>
      </c>
      <c r="AD722" s="80" t="s">
        <v>577</v>
      </c>
    </row>
    <row r="723" spans="2:30" ht="409.5" x14ac:dyDescent="0.25">
      <c r="B723" s="104" t="s">
        <v>383</v>
      </c>
      <c r="C723" s="108" t="s">
        <v>521</v>
      </c>
      <c r="D723" s="108" t="s">
        <v>542</v>
      </c>
      <c r="E723" s="89" t="s">
        <v>497</v>
      </c>
      <c r="F723" s="109" t="s">
        <v>543</v>
      </c>
      <c r="G723" s="94" t="s">
        <v>323</v>
      </c>
      <c r="H723" s="106"/>
      <c r="I723" s="80" t="s">
        <v>342</v>
      </c>
      <c r="J723" s="81" t="s">
        <v>343</v>
      </c>
      <c r="K723" s="153" t="s">
        <v>977</v>
      </c>
      <c r="L723" s="111" t="s">
        <v>548</v>
      </c>
      <c r="M723" s="111" t="s">
        <v>898</v>
      </c>
      <c r="N723" s="111" t="s">
        <v>899</v>
      </c>
      <c r="O723" s="84">
        <v>1</v>
      </c>
      <c r="P723" s="84">
        <v>3</v>
      </c>
      <c r="Q723" s="84">
        <f>O723*P723</f>
        <v>3</v>
      </c>
      <c r="R723" s="80" t="str">
        <f t="shared" si="179"/>
        <v>BAJO</v>
      </c>
      <c r="S723" s="84">
        <v>10</v>
      </c>
      <c r="T723" s="84">
        <f t="shared" si="177"/>
        <v>30</v>
      </c>
      <c r="U723" s="84" t="str">
        <f t="shared" si="180"/>
        <v>III</v>
      </c>
      <c r="V723" s="114" t="s">
        <v>950</v>
      </c>
      <c r="W723" s="80">
        <v>16</v>
      </c>
      <c r="X723" s="84" t="s">
        <v>978</v>
      </c>
      <c r="Y723" s="84" t="s">
        <v>14</v>
      </c>
      <c r="Z723" s="80" t="s">
        <v>548</v>
      </c>
      <c r="AA723" s="80" t="s">
        <v>548</v>
      </c>
      <c r="AB723" s="80" t="s">
        <v>548</v>
      </c>
      <c r="AC723" s="80" t="s">
        <v>900</v>
      </c>
      <c r="AD723" s="80" t="s">
        <v>595</v>
      </c>
    </row>
    <row r="724" spans="2:30" ht="409.5" x14ac:dyDescent="0.25">
      <c r="B724" s="104" t="s">
        <v>383</v>
      </c>
      <c r="C724" s="108" t="s">
        <v>521</v>
      </c>
      <c r="D724" s="108" t="s">
        <v>542</v>
      </c>
      <c r="E724" s="89" t="s">
        <v>497</v>
      </c>
      <c r="F724" s="109" t="s">
        <v>543</v>
      </c>
      <c r="G724" s="94" t="s">
        <v>323</v>
      </c>
      <c r="H724" s="106"/>
      <c r="I724" s="80" t="s">
        <v>344</v>
      </c>
      <c r="J724" s="81" t="s">
        <v>343</v>
      </c>
      <c r="K724" s="154" t="s">
        <v>969</v>
      </c>
      <c r="L724" s="80" t="s">
        <v>820</v>
      </c>
      <c r="M724" s="111" t="s">
        <v>821</v>
      </c>
      <c r="N724" s="111" t="s">
        <v>901</v>
      </c>
      <c r="O724" s="84">
        <v>1</v>
      </c>
      <c r="P724" s="84">
        <v>2</v>
      </c>
      <c r="Q724" s="84">
        <f>O724*P724</f>
        <v>2</v>
      </c>
      <c r="R724" s="80" t="str">
        <f t="shared" si="179"/>
        <v>BAJO</v>
      </c>
      <c r="S724" s="84">
        <v>100</v>
      </c>
      <c r="T724" s="84">
        <f t="shared" si="177"/>
        <v>200</v>
      </c>
      <c r="U724" s="84" t="str">
        <f t="shared" si="180"/>
        <v>II</v>
      </c>
      <c r="V724" s="84" t="str">
        <f t="shared" ref="V724:V735" si="182">IF(U724="IV","Aceptable",IF(U724="III","Aceptable con control existente",IF(U724="II","Aceptable con control especifico", IF(U724="I","No Aceptable",FALSE))))</f>
        <v>Aceptable con control especifico</v>
      </c>
      <c r="W724" s="80">
        <v>16</v>
      </c>
      <c r="X724" s="80" t="s">
        <v>599</v>
      </c>
      <c r="Y724" s="84" t="s">
        <v>14</v>
      </c>
      <c r="Z724" s="80" t="s">
        <v>548</v>
      </c>
      <c r="AA724" s="80" t="s">
        <v>548</v>
      </c>
      <c r="AB724" s="80" t="s">
        <v>548</v>
      </c>
      <c r="AC724" s="80" t="s">
        <v>902</v>
      </c>
      <c r="AD724" s="80" t="s">
        <v>604</v>
      </c>
    </row>
    <row r="725" spans="2:30" ht="409.5" x14ac:dyDescent="0.25">
      <c r="B725" s="104" t="s">
        <v>383</v>
      </c>
      <c r="C725" s="108" t="s">
        <v>521</v>
      </c>
      <c r="D725" s="108" t="s">
        <v>542</v>
      </c>
      <c r="E725" s="89" t="s">
        <v>497</v>
      </c>
      <c r="F725" s="109" t="s">
        <v>543</v>
      </c>
      <c r="G725" s="94" t="s">
        <v>323</v>
      </c>
      <c r="H725" s="106"/>
      <c r="I725" s="80" t="s">
        <v>345</v>
      </c>
      <c r="J725" s="81" t="s">
        <v>343</v>
      </c>
      <c r="K725" s="153" t="s">
        <v>972</v>
      </c>
      <c r="L725" s="80" t="s">
        <v>903</v>
      </c>
      <c r="M725" s="111" t="s">
        <v>825</v>
      </c>
      <c r="N725" s="111" t="s">
        <v>548</v>
      </c>
      <c r="O725" s="84">
        <v>1</v>
      </c>
      <c r="P725" s="84">
        <v>2</v>
      </c>
      <c r="Q725" s="84">
        <f>O725*P725</f>
        <v>2</v>
      </c>
      <c r="R725" s="80" t="str">
        <f t="shared" si="179"/>
        <v>BAJO</v>
      </c>
      <c r="S725" s="84">
        <v>10</v>
      </c>
      <c r="T725" s="84">
        <f t="shared" si="177"/>
        <v>20</v>
      </c>
      <c r="U725" s="84" t="str">
        <f t="shared" si="180"/>
        <v>IV</v>
      </c>
      <c r="V725" s="119" t="str">
        <f t="shared" si="182"/>
        <v>Aceptable</v>
      </c>
      <c r="W725" s="80">
        <v>16</v>
      </c>
      <c r="X725" s="80" t="s">
        <v>607</v>
      </c>
      <c r="Y725" s="84" t="s">
        <v>14</v>
      </c>
      <c r="Z725" s="80" t="s">
        <v>548</v>
      </c>
      <c r="AA725" s="80" t="s">
        <v>548</v>
      </c>
      <c r="AB725" s="80" t="s">
        <v>548</v>
      </c>
      <c r="AC725" s="80" t="s">
        <v>904</v>
      </c>
      <c r="AD725" s="80" t="s">
        <v>577</v>
      </c>
    </row>
    <row r="726" spans="2:30" ht="409.5" x14ac:dyDescent="0.25">
      <c r="B726" s="104" t="s">
        <v>383</v>
      </c>
      <c r="C726" s="108" t="s">
        <v>521</v>
      </c>
      <c r="D726" s="108" t="s">
        <v>542</v>
      </c>
      <c r="E726" s="89" t="s">
        <v>497</v>
      </c>
      <c r="F726" s="109" t="s">
        <v>543</v>
      </c>
      <c r="G726" s="94" t="s">
        <v>323</v>
      </c>
      <c r="H726" s="106"/>
      <c r="I726" s="80" t="s">
        <v>346</v>
      </c>
      <c r="J726" s="81" t="s">
        <v>343</v>
      </c>
      <c r="K726" s="153" t="s">
        <v>972</v>
      </c>
      <c r="L726" s="111" t="s">
        <v>905</v>
      </c>
      <c r="M726" s="111" t="s">
        <v>906</v>
      </c>
      <c r="N726" s="111" t="s">
        <v>612</v>
      </c>
      <c r="O726" s="84">
        <v>2</v>
      </c>
      <c r="P726" s="84">
        <v>3</v>
      </c>
      <c r="Q726" s="84">
        <f>O726*P726</f>
        <v>6</v>
      </c>
      <c r="R726" s="80" t="str">
        <f t="shared" si="179"/>
        <v>MEDIO</v>
      </c>
      <c r="S726" s="84">
        <v>25</v>
      </c>
      <c r="T726" s="84">
        <f t="shared" si="177"/>
        <v>150</v>
      </c>
      <c r="U726" s="84" t="str">
        <f t="shared" si="180"/>
        <v>II</v>
      </c>
      <c r="V726" s="84" t="str">
        <f t="shared" si="182"/>
        <v>Aceptable con control especifico</v>
      </c>
      <c r="W726" s="80">
        <v>16</v>
      </c>
      <c r="X726" s="80" t="s">
        <v>607</v>
      </c>
      <c r="Y726" s="84" t="s">
        <v>14</v>
      </c>
      <c r="Z726" s="80" t="s">
        <v>548</v>
      </c>
      <c r="AA726" s="80" t="s">
        <v>548</v>
      </c>
      <c r="AB726" s="80" t="s">
        <v>548</v>
      </c>
      <c r="AC726" s="80" t="s">
        <v>907</v>
      </c>
      <c r="AD726" s="80" t="s">
        <v>615</v>
      </c>
    </row>
    <row r="727" spans="2:30" ht="409.5" x14ac:dyDescent="0.25">
      <c r="B727" s="104" t="s">
        <v>383</v>
      </c>
      <c r="C727" s="108" t="s">
        <v>521</v>
      </c>
      <c r="D727" s="108" t="s">
        <v>542</v>
      </c>
      <c r="E727" s="89" t="s">
        <v>497</v>
      </c>
      <c r="F727" s="109" t="s">
        <v>543</v>
      </c>
      <c r="G727" s="94" t="s">
        <v>323</v>
      </c>
      <c r="H727" s="106"/>
      <c r="I727" s="80" t="s">
        <v>347</v>
      </c>
      <c r="J727" s="81" t="s">
        <v>343</v>
      </c>
      <c r="K727" s="153" t="s">
        <v>972</v>
      </c>
      <c r="L727" s="111" t="s">
        <v>548</v>
      </c>
      <c r="M727" s="111" t="s">
        <v>830</v>
      </c>
      <c r="N727" s="111" t="s">
        <v>612</v>
      </c>
      <c r="O727" s="84">
        <v>1</v>
      </c>
      <c r="P727" s="84">
        <v>2</v>
      </c>
      <c r="Q727" s="84">
        <f>O727*P727</f>
        <v>2</v>
      </c>
      <c r="R727" s="80" t="str">
        <f t="shared" si="179"/>
        <v>BAJO</v>
      </c>
      <c r="S727" s="84">
        <v>10</v>
      </c>
      <c r="T727" s="84">
        <f t="shared" si="177"/>
        <v>20</v>
      </c>
      <c r="U727" s="84" t="str">
        <f t="shared" si="180"/>
        <v>IV</v>
      </c>
      <c r="V727" s="119" t="str">
        <f t="shared" si="182"/>
        <v>Aceptable</v>
      </c>
      <c r="W727" s="80">
        <v>16</v>
      </c>
      <c r="X727" s="80" t="s">
        <v>607</v>
      </c>
      <c r="Y727" s="84" t="s">
        <v>14</v>
      </c>
      <c r="Z727" s="80" t="s">
        <v>548</v>
      </c>
      <c r="AA727" s="80" t="s">
        <v>548</v>
      </c>
      <c r="AB727" s="80" t="s">
        <v>548</v>
      </c>
      <c r="AC727" s="80" t="s">
        <v>908</v>
      </c>
      <c r="AD727" s="80" t="s">
        <v>619</v>
      </c>
    </row>
    <row r="728" spans="2:30" ht="409.5" x14ac:dyDescent="0.25">
      <c r="B728" s="104" t="s">
        <v>383</v>
      </c>
      <c r="C728" s="108" t="s">
        <v>521</v>
      </c>
      <c r="D728" s="108" t="s">
        <v>542</v>
      </c>
      <c r="E728" s="89" t="s">
        <v>497</v>
      </c>
      <c r="F728" s="109" t="s">
        <v>543</v>
      </c>
      <c r="G728" s="94" t="s">
        <v>323</v>
      </c>
      <c r="H728" s="106"/>
      <c r="I728" s="80" t="s">
        <v>348</v>
      </c>
      <c r="J728" s="81" t="s">
        <v>343</v>
      </c>
      <c r="K728" s="153" t="s">
        <v>972</v>
      </c>
      <c r="L728" s="80" t="s">
        <v>909</v>
      </c>
      <c r="M728" s="111" t="s">
        <v>836</v>
      </c>
      <c r="N728" s="111" t="s">
        <v>910</v>
      </c>
      <c r="O728" s="84">
        <v>1</v>
      </c>
      <c r="P728" s="84">
        <v>2</v>
      </c>
      <c r="Q728" s="84">
        <v>6</v>
      </c>
      <c r="R728" s="80" t="str">
        <f t="shared" si="179"/>
        <v>MEDIO</v>
      </c>
      <c r="S728" s="84">
        <v>10</v>
      </c>
      <c r="T728" s="84">
        <f t="shared" si="177"/>
        <v>60</v>
      </c>
      <c r="U728" s="84" t="str">
        <f t="shared" si="180"/>
        <v>III</v>
      </c>
      <c r="V728" s="114" t="s">
        <v>950</v>
      </c>
      <c r="W728" s="80">
        <v>16</v>
      </c>
      <c r="X728" s="80" t="s">
        <v>607</v>
      </c>
      <c r="Y728" s="84" t="s">
        <v>14</v>
      </c>
      <c r="Z728" s="80" t="s">
        <v>548</v>
      </c>
      <c r="AA728" s="80" t="s">
        <v>548</v>
      </c>
      <c r="AB728" s="80" t="s">
        <v>548</v>
      </c>
      <c r="AC728" s="80" t="s">
        <v>911</v>
      </c>
      <c r="AD728" s="80" t="s">
        <v>624</v>
      </c>
    </row>
    <row r="729" spans="2:30" ht="409.5" x14ac:dyDescent="0.25">
      <c r="B729" s="104" t="s">
        <v>383</v>
      </c>
      <c r="C729" s="108" t="s">
        <v>521</v>
      </c>
      <c r="D729" s="108" t="s">
        <v>542</v>
      </c>
      <c r="E729" s="89" t="s">
        <v>497</v>
      </c>
      <c r="F729" s="109" t="s">
        <v>543</v>
      </c>
      <c r="G729" s="94" t="s">
        <v>323</v>
      </c>
      <c r="H729" s="106"/>
      <c r="I729" s="80" t="s">
        <v>349</v>
      </c>
      <c r="J729" s="81" t="s">
        <v>343</v>
      </c>
      <c r="K729" s="153" t="s">
        <v>989</v>
      </c>
      <c r="L729" s="111" t="s">
        <v>548</v>
      </c>
      <c r="M729" s="111" t="s">
        <v>912</v>
      </c>
      <c r="N729" s="111" t="s">
        <v>913</v>
      </c>
      <c r="O729" s="84">
        <v>1</v>
      </c>
      <c r="P729" s="84">
        <v>1</v>
      </c>
      <c r="Q729" s="84">
        <f t="shared" ref="Q729:Q746" si="183">O729*P729</f>
        <v>1</v>
      </c>
      <c r="R729" s="80" t="str">
        <f t="shared" si="179"/>
        <v>BAJO</v>
      </c>
      <c r="S729" s="84">
        <v>25</v>
      </c>
      <c r="T729" s="84">
        <f t="shared" si="177"/>
        <v>25</v>
      </c>
      <c r="U729" s="84" t="str">
        <f t="shared" si="180"/>
        <v>III</v>
      </c>
      <c r="V729" s="114" t="s">
        <v>950</v>
      </c>
      <c r="W729" s="80">
        <v>16</v>
      </c>
      <c r="X729" s="80" t="s">
        <v>628</v>
      </c>
      <c r="Y729" s="84" t="s">
        <v>14</v>
      </c>
      <c r="Z729" s="80" t="s">
        <v>548</v>
      </c>
      <c r="AA729" s="80" t="s">
        <v>548</v>
      </c>
      <c r="AB729" s="80" t="s">
        <v>548</v>
      </c>
      <c r="AC729" s="80" t="s">
        <v>739</v>
      </c>
      <c r="AD729" s="80" t="s">
        <v>630</v>
      </c>
    </row>
    <row r="730" spans="2:30" ht="409.5" x14ac:dyDescent="0.25">
      <c r="B730" s="104" t="s">
        <v>383</v>
      </c>
      <c r="C730" s="108" t="s">
        <v>521</v>
      </c>
      <c r="D730" s="108" t="s">
        <v>542</v>
      </c>
      <c r="E730" s="89" t="s">
        <v>497</v>
      </c>
      <c r="F730" s="109" t="s">
        <v>543</v>
      </c>
      <c r="G730" s="94" t="s">
        <v>323</v>
      </c>
      <c r="H730" s="106"/>
      <c r="I730" s="80" t="s">
        <v>363</v>
      </c>
      <c r="J730" s="81" t="s">
        <v>343</v>
      </c>
      <c r="K730" s="155" t="s">
        <v>966</v>
      </c>
      <c r="L730" s="80" t="s">
        <v>859</v>
      </c>
      <c r="M730" s="111" t="s">
        <v>860</v>
      </c>
      <c r="N730" s="111" t="s">
        <v>861</v>
      </c>
      <c r="O730" s="84">
        <v>2</v>
      </c>
      <c r="P730" s="84">
        <v>2</v>
      </c>
      <c r="Q730" s="84">
        <f t="shared" si="183"/>
        <v>4</v>
      </c>
      <c r="R730" s="80" t="str">
        <f t="shared" si="179"/>
        <v>BAJO</v>
      </c>
      <c r="S730" s="84">
        <v>100</v>
      </c>
      <c r="T730" s="84">
        <f t="shared" si="177"/>
        <v>400</v>
      </c>
      <c r="U730" s="84" t="str">
        <f t="shared" si="180"/>
        <v>II</v>
      </c>
      <c r="V730" s="84" t="str">
        <f t="shared" si="182"/>
        <v>Aceptable con control especifico</v>
      </c>
      <c r="W730" s="80">
        <v>16</v>
      </c>
      <c r="X730" s="84" t="s">
        <v>634</v>
      </c>
      <c r="Y730" s="84" t="s">
        <v>14</v>
      </c>
      <c r="Z730" s="80" t="s">
        <v>548</v>
      </c>
      <c r="AA730" s="80" t="s">
        <v>548</v>
      </c>
      <c r="AB730" s="80" t="s">
        <v>548</v>
      </c>
      <c r="AC730" s="111" t="s">
        <v>914</v>
      </c>
      <c r="AD730" s="80" t="s">
        <v>666</v>
      </c>
    </row>
    <row r="731" spans="2:30" ht="409.5" x14ac:dyDescent="0.25">
      <c r="B731" s="104" t="s">
        <v>383</v>
      </c>
      <c r="C731" s="108" t="s">
        <v>521</v>
      </c>
      <c r="D731" s="108" t="s">
        <v>542</v>
      </c>
      <c r="E731" s="89" t="s">
        <v>497</v>
      </c>
      <c r="F731" s="109" t="s">
        <v>543</v>
      </c>
      <c r="G731" s="94" t="s">
        <v>323</v>
      </c>
      <c r="H731" s="106"/>
      <c r="I731" s="80" t="s">
        <v>364</v>
      </c>
      <c r="J731" s="81" t="s">
        <v>343</v>
      </c>
      <c r="K731" s="153" t="s">
        <v>981</v>
      </c>
      <c r="L731" s="80" t="s">
        <v>915</v>
      </c>
      <c r="M731" s="111" t="s">
        <v>916</v>
      </c>
      <c r="N731" s="111" t="s">
        <v>917</v>
      </c>
      <c r="O731" s="84">
        <v>2</v>
      </c>
      <c r="P731" s="84">
        <v>3</v>
      </c>
      <c r="Q731" s="84">
        <f t="shared" si="183"/>
        <v>6</v>
      </c>
      <c r="R731" s="80" t="str">
        <f t="shared" si="179"/>
        <v>MEDIO</v>
      </c>
      <c r="S731" s="84">
        <v>10</v>
      </c>
      <c r="T731" s="84">
        <f t="shared" si="177"/>
        <v>60</v>
      </c>
      <c r="U731" s="84" t="str">
        <f t="shared" si="180"/>
        <v>III</v>
      </c>
      <c r="V731" s="114" t="s">
        <v>950</v>
      </c>
      <c r="W731" s="80">
        <v>16</v>
      </c>
      <c r="X731" s="84" t="s">
        <v>634</v>
      </c>
      <c r="Y731" s="84" t="s">
        <v>14</v>
      </c>
      <c r="Z731" s="80" t="s">
        <v>548</v>
      </c>
      <c r="AA731" s="80" t="s">
        <v>548</v>
      </c>
      <c r="AB731" s="80" t="s">
        <v>548</v>
      </c>
      <c r="AC731" s="80" t="s">
        <v>851</v>
      </c>
      <c r="AD731" s="80" t="s">
        <v>641</v>
      </c>
    </row>
    <row r="732" spans="2:30" ht="409.5" x14ac:dyDescent="0.25">
      <c r="B732" s="104" t="s">
        <v>383</v>
      </c>
      <c r="C732" s="108" t="s">
        <v>521</v>
      </c>
      <c r="D732" s="108" t="s">
        <v>542</v>
      </c>
      <c r="E732" s="89" t="s">
        <v>497</v>
      </c>
      <c r="F732" s="109" t="s">
        <v>543</v>
      </c>
      <c r="G732" s="94" t="s">
        <v>323</v>
      </c>
      <c r="H732" s="106"/>
      <c r="I732" s="80" t="s">
        <v>352</v>
      </c>
      <c r="J732" s="80" t="s">
        <v>353</v>
      </c>
      <c r="K732" s="156" t="s">
        <v>979</v>
      </c>
      <c r="L732" s="80" t="s">
        <v>852</v>
      </c>
      <c r="M732" s="111" t="s">
        <v>853</v>
      </c>
      <c r="N732" s="111" t="s">
        <v>854</v>
      </c>
      <c r="O732" s="84">
        <v>3</v>
      </c>
      <c r="P732" s="84">
        <v>3</v>
      </c>
      <c r="Q732" s="84">
        <f t="shared" si="183"/>
        <v>9</v>
      </c>
      <c r="R732" s="80" t="str">
        <f t="shared" si="179"/>
        <v>ALTO</v>
      </c>
      <c r="S732" s="84">
        <v>25</v>
      </c>
      <c r="T732" s="84">
        <f t="shared" si="177"/>
        <v>225</v>
      </c>
      <c r="U732" s="84" t="str">
        <f t="shared" si="180"/>
        <v>II</v>
      </c>
      <c r="V732" s="84" t="str">
        <f t="shared" si="182"/>
        <v>Aceptable con control especifico</v>
      </c>
      <c r="W732" s="80">
        <v>16</v>
      </c>
      <c r="X732" s="84" t="s">
        <v>645</v>
      </c>
      <c r="Y732" s="84" t="s">
        <v>14</v>
      </c>
      <c r="Z732" s="80" t="s">
        <v>548</v>
      </c>
      <c r="AA732" s="80" t="s">
        <v>548</v>
      </c>
      <c r="AB732" s="80" t="s">
        <v>548</v>
      </c>
      <c r="AC732" s="111" t="s">
        <v>855</v>
      </c>
      <c r="AD732" s="111" t="s">
        <v>647</v>
      </c>
    </row>
    <row r="733" spans="2:30" ht="409.5" x14ac:dyDescent="0.25">
      <c r="B733" s="104" t="s">
        <v>383</v>
      </c>
      <c r="C733" s="108" t="s">
        <v>521</v>
      </c>
      <c r="D733" s="108" t="s">
        <v>542</v>
      </c>
      <c r="E733" s="89" t="s">
        <v>497</v>
      </c>
      <c r="F733" s="109" t="s">
        <v>543</v>
      </c>
      <c r="G733" s="94" t="s">
        <v>323</v>
      </c>
      <c r="H733" s="106"/>
      <c r="I733" s="80" t="s">
        <v>354</v>
      </c>
      <c r="J733" s="80" t="s">
        <v>353</v>
      </c>
      <c r="K733" s="153" t="s">
        <v>987</v>
      </c>
      <c r="L733" s="80" t="s">
        <v>852</v>
      </c>
      <c r="M733" s="111" t="s">
        <v>853</v>
      </c>
      <c r="N733" s="111" t="s">
        <v>854</v>
      </c>
      <c r="O733" s="84">
        <v>3</v>
      </c>
      <c r="P733" s="84">
        <v>3</v>
      </c>
      <c r="Q733" s="84">
        <f t="shared" si="183"/>
        <v>9</v>
      </c>
      <c r="R733" s="80" t="str">
        <f t="shared" si="179"/>
        <v>ALTO</v>
      </c>
      <c r="S733" s="84">
        <v>25</v>
      </c>
      <c r="T733" s="84">
        <f t="shared" si="177"/>
        <v>225</v>
      </c>
      <c r="U733" s="84" t="str">
        <f t="shared" si="180"/>
        <v>II</v>
      </c>
      <c r="V733" s="84" t="str">
        <f t="shared" si="182"/>
        <v>Aceptable con control especifico</v>
      </c>
      <c r="W733" s="80">
        <v>16</v>
      </c>
      <c r="X733" s="84" t="s">
        <v>645</v>
      </c>
      <c r="Y733" s="84" t="s">
        <v>14</v>
      </c>
      <c r="Z733" s="80" t="s">
        <v>548</v>
      </c>
      <c r="AA733" s="80" t="s">
        <v>548</v>
      </c>
      <c r="AB733" s="80" t="s">
        <v>548</v>
      </c>
      <c r="AC733" s="111" t="s">
        <v>855</v>
      </c>
      <c r="AD733" s="111" t="s">
        <v>647</v>
      </c>
    </row>
    <row r="734" spans="2:30" ht="409.5" x14ac:dyDescent="0.25">
      <c r="B734" s="104" t="s">
        <v>383</v>
      </c>
      <c r="C734" s="108" t="s">
        <v>521</v>
      </c>
      <c r="D734" s="108" t="s">
        <v>542</v>
      </c>
      <c r="E734" s="89" t="s">
        <v>497</v>
      </c>
      <c r="F734" s="109" t="s">
        <v>543</v>
      </c>
      <c r="G734" s="94" t="s">
        <v>323</v>
      </c>
      <c r="H734" s="106"/>
      <c r="I734" s="80" t="s">
        <v>355</v>
      </c>
      <c r="J734" s="80" t="s">
        <v>353</v>
      </c>
      <c r="L734" s="80" t="s">
        <v>858</v>
      </c>
      <c r="M734" s="111" t="s">
        <v>853</v>
      </c>
      <c r="N734" s="111" t="s">
        <v>854</v>
      </c>
      <c r="O734" s="84">
        <v>4</v>
      </c>
      <c r="P734" s="84">
        <v>2</v>
      </c>
      <c r="Q734" s="84">
        <f t="shared" si="183"/>
        <v>8</v>
      </c>
      <c r="R734" s="80" t="str">
        <f t="shared" si="179"/>
        <v>MEDIO</v>
      </c>
      <c r="S734" s="84">
        <v>60</v>
      </c>
      <c r="T734" s="84">
        <f t="shared" si="177"/>
        <v>480</v>
      </c>
      <c r="U734" s="84" t="str">
        <f t="shared" si="180"/>
        <v>II</v>
      </c>
      <c r="V734" s="84" t="str">
        <f t="shared" si="182"/>
        <v>Aceptable con control especifico</v>
      </c>
      <c r="W734" s="80">
        <v>16</v>
      </c>
      <c r="X734" s="84" t="s">
        <v>645</v>
      </c>
      <c r="Y734" s="84" t="s">
        <v>14</v>
      </c>
      <c r="Z734" s="80" t="s">
        <v>548</v>
      </c>
      <c r="AA734" s="80" t="s">
        <v>548</v>
      </c>
      <c r="AB734" s="80" t="s">
        <v>548</v>
      </c>
      <c r="AC734" s="111" t="s">
        <v>855</v>
      </c>
      <c r="AD734" s="111" t="s">
        <v>647</v>
      </c>
    </row>
    <row r="735" spans="2:30" ht="409.5" x14ac:dyDescent="0.25">
      <c r="B735" s="104" t="s">
        <v>383</v>
      </c>
      <c r="C735" s="108" t="s">
        <v>521</v>
      </c>
      <c r="D735" s="108" t="s">
        <v>542</v>
      </c>
      <c r="E735" s="89" t="s">
        <v>497</v>
      </c>
      <c r="F735" s="109" t="s">
        <v>543</v>
      </c>
      <c r="G735" s="94" t="s">
        <v>323</v>
      </c>
      <c r="H735" s="106"/>
      <c r="I735" s="80" t="s">
        <v>356</v>
      </c>
      <c r="J735" s="80" t="s">
        <v>353</v>
      </c>
      <c r="K735" s="154" t="s">
        <v>976</v>
      </c>
      <c r="L735" s="80" t="s">
        <v>852</v>
      </c>
      <c r="M735" s="111" t="s">
        <v>853</v>
      </c>
      <c r="N735" s="111" t="s">
        <v>854</v>
      </c>
      <c r="O735" s="84">
        <v>1</v>
      </c>
      <c r="P735" s="84">
        <v>1</v>
      </c>
      <c r="Q735" s="84">
        <f t="shared" si="183"/>
        <v>1</v>
      </c>
      <c r="R735" s="80" t="str">
        <f t="shared" si="179"/>
        <v>BAJO</v>
      </c>
      <c r="S735" s="84">
        <v>10</v>
      </c>
      <c r="T735" s="84">
        <f t="shared" si="177"/>
        <v>10</v>
      </c>
      <c r="U735" s="84" t="str">
        <f t="shared" si="180"/>
        <v>IV</v>
      </c>
      <c r="V735" s="119" t="str">
        <f t="shared" si="182"/>
        <v>Aceptable</v>
      </c>
      <c r="W735" s="80">
        <v>16</v>
      </c>
      <c r="X735" s="84" t="s">
        <v>645</v>
      </c>
      <c r="Y735" s="84" t="s">
        <v>14</v>
      </c>
      <c r="Z735" s="80" t="s">
        <v>548</v>
      </c>
      <c r="AA735" s="80" t="s">
        <v>548</v>
      </c>
      <c r="AB735" s="80" t="s">
        <v>548</v>
      </c>
      <c r="AC735" s="111" t="s">
        <v>855</v>
      </c>
      <c r="AD735" s="111" t="s">
        <v>647</v>
      </c>
    </row>
    <row r="736" spans="2:30" ht="409.5" x14ac:dyDescent="0.25">
      <c r="B736" s="104" t="s">
        <v>544</v>
      </c>
      <c r="C736" s="108" t="s">
        <v>545</v>
      </c>
      <c r="D736" s="108" t="s">
        <v>546</v>
      </c>
      <c r="E736" s="89" t="s">
        <v>476</v>
      </c>
      <c r="F736" s="89" t="s">
        <v>547</v>
      </c>
      <c r="G736" s="94" t="s">
        <v>323</v>
      </c>
      <c r="H736" s="106"/>
      <c r="I736" s="80" t="s">
        <v>535</v>
      </c>
      <c r="J736" s="80" t="s">
        <v>453</v>
      </c>
      <c r="K736" s="117" t="s">
        <v>963</v>
      </c>
      <c r="L736" s="80" t="s">
        <v>781</v>
      </c>
      <c r="M736" s="111" t="s">
        <v>782</v>
      </c>
      <c r="N736" s="111" t="s">
        <v>918</v>
      </c>
      <c r="O736" s="84">
        <v>1</v>
      </c>
      <c r="P736" s="84">
        <v>1</v>
      </c>
      <c r="Q736" s="84">
        <f t="shared" si="183"/>
        <v>1</v>
      </c>
      <c r="R736" s="80" t="str">
        <f t="shared" si="179"/>
        <v>BAJO</v>
      </c>
      <c r="S736" s="84">
        <v>10</v>
      </c>
      <c r="T736" s="84">
        <f t="shared" si="177"/>
        <v>10</v>
      </c>
      <c r="U736" s="84" t="str">
        <f t="shared" si="180"/>
        <v>IV</v>
      </c>
      <c r="V736" s="110" t="s">
        <v>129</v>
      </c>
      <c r="W736" s="80">
        <v>3</v>
      </c>
      <c r="X736" s="111" t="s">
        <v>655</v>
      </c>
      <c r="Y736" s="80" t="s">
        <v>14</v>
      </c>
      <c r="Z736" s="80" t="s">
        <v>548</v>
      </c>
      <c r="AA736" s="80" t="s">
        <v>548</v>
      </c>
      <c r="AB736" s="80" t="s">
        <v>548</v>
      </c>
      <c r="AC736" s="80" t="s">
        <v>784</v>
      </c>
      <c r="AD736" s="80" t="s">
        <v>785</v>
      </c>
    </row>
    <row r="737" spans="2:30" ht="409.5" x14ac:dyDescent="0.25">
      <c r="B737" s="104" t="s">
        <v>544</v>
      </c>
      <c r="C737" s="108" t="s">
        <v>545</v>
      </c>
      <c r="D737" s="108" t="s">
        <v>546</v>
      </c>
      <c r="E737" s="89" t="s">
        <v>476</v>
      </c>
      <c r="F737" s="89" t="s">
        <v>547</v>
      </c>
      <c r="G737" s="94" t="s">
        <v>323</v>
      </c>
      <c r="H737" s="106"/>
      <c r="I737" s="80" t="s">
        <v>361</v>
      </c>
      <c r="J737" s="81" t="s">
        <v>362</v>
      </c>
      <c r="K737" s="153" t="s">
        <v>984</v>
      </c>
      <c r="L737" s="80" t="s">
        <v>781</v>
      </c>
      <c r="M737" s="111" t="s">
        <v>781</v>
      </c>
      <c r="N737" s="111" t="s">
        <v>919</v>
      </c>
      <c r="O737" s="84">
        <v>1</v>
      </c>
      <c r="P737" s="84">
        <v>1</v>
      </c>
      <c r="Q737" s="84">
        <f t="shared" si="183"/>
        <v>1</v>
      </c>
      <c r="R737" s="80" t="str">
        <f t="shared" si="179"/>
        <v>BAJO</v>
      </c>
      <c r="S737" s="84">
        <v>10</v>
      </c>
      <c r="T737" s="84">
        <f t="shared" si="177"/>
        <v>10</v>
      </c>
      <c r="U737" s="84" t="str">
        <f t="shared" si="180"/>
        <v>IV</v>
      </c>
      <c r="V737" s="110" t="s">
        <v>129</v>
      </c>
      <c r="W737" s="80">
        <v>3</v>
      </c>
      <c r="X737" s="111" t="s">
        <v>657</v>
      </c>
      <c r="Y737" s="80" t="s">
        <v>14</v>
      </c>
      <c r="Z737" s="80" t="s">
        <v>548</v>
      </c>
      <c r="AA737" s="80" t="s">
        <v>548</v>
      </c>
      <c r="AB737" s="80" t="s">
        <v>872</v>
      </c>
      <c r="AC737" s="80" t="s">
        <v>873</v>
      </c>
      <c r="AD737" s="80" t="s">
        <v>658</v>
      </c>
    </row>
    <row r="738" spans="2:30" ht="409.5" x14ac:dyDescent="0.25">
      <c r="B738" s="104" t="s">
        <v>544</v>
      </c>
      <c r="C738" s="108" t="s">
        <v>545</v>
      </c>
      <c r="D738" s="108" t="s">
        <v>546</v>
      </c>
      <c r="E738" s="89" t="s">
        <v>476</v>
      </c>
      <c r="F738" s="89" t="s">
        <v>547</v>
      </c>
      <c r="G738" s="94" t="s">
        <v>323</v>
      </c>
      <c r="H738" s="106"/>
      <c r="I738" s="80" t="s">
        <v>330</v>
      </c>
      <c r="J738" s="80" t="s">
        <v>362</v>
      </c>
      <c r="K738" s="80" t="s">
        <v>561</v>
      </c>
      <c r="L738" s="80" t="s">
        <v>788</v>
      </c>
      <c r="M738" s="111" t="s">
        <v>789</v>
      </c>
      <c r="N738" s="111" t="s">
        <v>790</v>
      </c>
      <c r="O738" s="84">
        <v>1</v>
      </c>
      <c r="P738" s="84">
        <v>1</v>
      </c>
      <c r="Q738" s="84">
        <f t="shared" si="183"/>
        <v>1</v>
      </c>
      <c r="R738" s="80" t="str">
        <f t="shared" si="179"/>
        <v>BAJO</v>
      </c>
      <c r="S738" s="84">
        <v>10</v>
      </c>
      <c r="T738" s="84">
        <f t="shared" si="177"/>
        <v>10</v>
      </c>
      <c r="U738" s="84" t="str">
        <f t="shared" si="180"/>
        <v>IV</v>
      </c>
      <c r="V738" s="110" t="s">
        <v>129</v>
      </c>
      <c r="W738" s="80">
        <v>3</v>
      </c>
      <c r="X738" s="80" t="s">
        <v>974</v>
      </c>
      <c r="Y738" s="80" t="s">
        <v>14</v>
      </c>
      <c r="Z738" s="80" t="s">
        <v>548</v>
      </c>
      <c r="AA738" s="80" t="s">
        <v>548</v>
      </c>
      <c r="AB738" s="80" t="s">
        <v>874</v>
      </c>
      <c r="AC738" s="80" t="s">
        <v>875</v>
      </c>
      <c r="AD738" s="80" t="s">
        <v>557</v>
      </c>
    </row>
    <row r="739" spans="2:30" ht="409.5" x14ac:dyDescent="0.25">
      <c r="B739" s="104" t="s">
        <v>544</v>
      </c>
      <c r="C739" s="108" t="s">
        <v>545</v>
      </c>
      <c r="D739" s="108" t="s">
        <v>546</v>
      </c>
      <c r="E739" s="89" t="s">
        <v>476</v>
      </c>
      <c r="F739" s="89" t="s">
        <v>547</v>
      </c>
      <c r="G739" s="94" t="s">
        <v>323</v>
      </c>
      <c r="H739" s="106"/>
      <c r="I739" s="80" t="s">
        <v>332</v>
      </c>
      <c r="J739" s="81" t="s">
        <v>362</v>
      </c>
      <c r="K739" s="153" t="s">
        <v>985</v>
      </c>
      <c r="L739" s="80" t="s">
        <v>781</v>
      </c>
      <c r="M739" s="111" t="s">
        <v>876</v>
      </c>
      <c r="N739" s="111" t="s">
        <v>920</v>
      </c>
      <c r="O739" s="84">
        <v>2</v>
      </c>
      <c r="P739" s="84">
        <v>3</v>
      </c>
      <c r="Q739" s="84">
        <f t="shared" si="183"/>
        <v>6</v>
      </c>
      <c r="R739" s="80" t="str">
        <f t="shared" si="179"/>
        <v>MEDIO</v>
      </c>
      <c r="S739" s="84">
        <v>10</v>
      </c>
      <c r="T739" s="84">
        <f t="shared" si="177"/>
        <v>60</v>
      </c>
      <c r="U739" s="84" t="str">
        <f t="shared" si="180"/>
        <v>III</v>
      </c>
      <c r="V739" s="114" t="s">
        <v>950</v>
      </c>
      <c r="W739" s="80">
        <v>3</v>
      </c>
      <c r="X739" s="84" t="s">
        <v>566</v>
      </c>
      <c r="Y739" s="80" t="s">
        <v>14</v>
      </c>
      <c r="Z739" s="80" t="s">
        <v>548</v>
      </c>
      <c r="AA739" s="80" t="s">
        <v>548</v>
      </c>
      <c r="AB739" s="80" t="s">
        <v>548</v>
      </c>
      <c r="AC739" s="80" t="s">
        <v>875</v>
      </c>
      <c r="AD739" s="80" t="s">
        <v>557</v>
      </c>
    </row>
    <row r="740" spans="2:30" ht="409.5" x14ac:dyDescent="0.25">
      <c r="B740" s="104" t="s">
        <v>544</v>
      </c>
      <c r="C740" s="108" t="s">
        <v>545</v>
      </c>
      <c r="D740" s="108" t="s">
        <v>546</v>
      </c>
      <c r="E740" s="89" t="s">
        <v>476</v>
      </c>
      <c r="F740" s="89" t="s">
        <v>547</v>
      </c>
      <c r="G740" s="94" t="s">
        <v>323</v>
      </c>
      <c r="H740" s="106"/>
      <c r="I740" s="80" t="s">
        <v>333</v>
      </c>
      <c r="J740" s="80" t="s">
        <v>362</v>
      </c>
      <c r="K740" s="117" t="s">
        <v>982</v>
      </c>
      <c r="L740" s="80" t="s">
        <v>793</v>
      </c>
      <c r="M740" s="111" t="s">
        <v>781</v>
      </c>
      <c r="N740" s="111" t="s">
        <v>877</v>
      </c>
      <c r="O740" s="84">
        <v>2</v>
      </c>
      <c r="P740" s="84">
        <v>3</v>
      </c>
      <c r="Q740" s="84">
        <f t="shared" si="183"/>
        <v>6</v>
      </c>
      <c r="R740" s="80" t="str">
        <f t="shared" si="179"/>
        <v>MEDIO</v>
      </c>
      <c r="S740" s="84">
        <v>10</v>
      </c>
      <c r="T740" s="84">
        <f t="shared" si="177"/>
        <v>60</v>
      </c>
      <c r="U740" s="84" t="str">
        <f t="shared" si="180"/>
        <v>III</v>
      </c>
      <c r="V740" s="114" t="s">
        <v>950</v>
      </c>
      <c r="W740" s="80">
        <v>3</v>
      </c>
      <c r="X740" s="80" t="s">
        <v>983</v>
      </c>
      <c r="Y740" s="80" t="s">
        <v>14</v>
      </c>
      <c r="Z740" s="80" t="s">
        <v>548</v>
      </c>
      <c r="AA740" s="80" t="s">
        <v>548</v>
      </c>
      <c r="AB740" s="80" t="s">
        <v>548</v>
      </c>
      <c r="AC740" s="80" t="s">
        <v>878</v>
      </c>
      <c r="AD740" s="80" t="s">
        <v>557</v>
      </c>
    </row>
    <row r="741" spans="2:30" ht="409.5" x14ac:dyDescent="0.25">
      <c r="B741" s="104" t="s">
        <v>544</v>
      </c>
      <c r="C741" s="108" t="s">
        <v>545</v>
      </c>
      <c r="D741" s="108" t="s">
        <v>546</v>
      </c>
      <c r="E741" s="89" t="s">
        <v>476</v>
      </c>
      <c r="F741" s="89" t="s">
        <v>547</v>
      </c>
      <c r="G741" s="94" t="s">
        <v>323</v>
      </c>
      <c r="H741" s="106"/>
      <c r="I741" s="80" t="s">
        <v>334</v>
      </c>
      <c r="J741" s="80" t="s">
        <v>335</v>
      </c>
      <c r="K741" s="153" t="s">
        <v>967</v>
      </c>
      <c r="L741" s="80" t="s">
        <v>779</v>
      </c>
      <c r="M741" s="111" t="s">
        <v>779</v>
      </c>
      <c r="N741" s="111" t="s">
        <v>921</v>
      </c>
      <c r="O741" s="84">
        <v>2</v>
      </c>
      <c r="P741" s="84">
        <v>3</v>
      </c>
      <c r="Q741" s="84">
        <f t="shared" si="183"/>
        <v>6</v>
      </c>
      <c r="R741" s="80" t="str">
        <f t="shared" si="179"/>
        <v>MEDIO</v>
      </c>
      <c r="S741" s="84">
        <v>10</v>
      </c>
      <c r="T741" s="84">
        <f t="shared" si="177"/>
        <v>60</v>
      </c>
      <c r="U741" s="84" t="str">
        <f t="shared" si="180"/>
        <v>III</v>
      </c>
      <c r="V741" s="114" t="s">
        <v>950</v>
      </c>
      <c r="W741" s="80">
        <v>3</v>
      </c>
      <c r="X741" s="80" t="s">
        <v>575</v>
      </c>
      <c r="Y741" s="84" t="s">
        <v>14</v>
      </c>
      <c r="Z741" s="80" t="s">
        <v>548</v>
      </c>
      <c r="AA741" s="80" t="s">
        <v>548</v>
      </c>
      <c r="AB741" s="80" t="s">
        <v>548</v>
      </c>
      <c r="AC741" s="80" t="s">
        <v>922</v>
      </c>
      <c r="AD741" s="80" t="s">
        <v>577</v>
      </c>
    </row>
    <row r="742" spans="2:30" ht="409.5" x14ac:dyDescent="0.25">
      <c r="B742" s="104" t="s">
        <v>544</v>
      </c>
      <c r="C742" s="108" t="s">
        <v>545</v>
      </c>
      <c r="D742" s="108" t="s">
        <v>546</v>
      </c>
      <c r="E742" s="89" t="s">
        <v>476</v>
      </c>
      <c r="F742" s="89" t="s">
        <v>547</v>
      </c>
      <c r="G742" s="94" t="s">
        <v>323</v>
      </c>
      <c r="H742" s="106"/>
      <c r="I742" s="80" t="s">
        <v>336</v>
      </c>
      <c r="J742" s="80" t="s">
        <v>335</v>
      </c>
      <c r="K742" s="153" t="s">
        <v>975</v>
      </c>
      <c r="L742" s="80" t="s">
        <v>779</v>
      </c>
      <c r="M742" s="111" t="s">
        <v>779</v>
      </c>
      <c r="N742" s="111" t="s">
        <v>921</v>
      </c>
      <c r="O742" s="84">
        <v>2</v>
      </c>
      <c r="P742" s="84">
        <v>3</v>
      </c>
      <c r="Q742" s="84">
        <f t="shared" si="183"/>
        <v>6</v>
      </c>
      <c r="R742" s="80" t="str">
        <f t="shared" si="179"/>
        <v>MEDIO</v>
      </c>
      <c r="S742" s="84">
        <v>10</v>
      </c>
      <c r="T742" s="84">
        <f t="shared" si="177"/>
        <v>60</v>
      </c>
      <c r="U742" s="84" t="str">
        <f t="shared" si="180"/>
        <v>III</v>
      </c>
      <c r="V742" s="114" t="s">
        <v>950</v>
      </c>
      <c r="W742" s="80">
        <v>3</v>
      </c>
      <c r="X742" s="80" t="s">
        <v>575</v>
      </c>
      <c r="Y742" s="84" t="s">
        <v>14</v>
      </c>
      <c r="Z742" s="80" t="s">
        <v>548</v>
      </c>
      <c r="AA742" s="80" t="s">
        <v>548</v>
      </c>
      <c r="AB742" s="80" t="s">
        <v>548</v>
      </c>
      <c r="AC742" s="80" t="s">
        <v>922</v>
      </c>
      <c r="AD742" s="80" t="s">
        <v>577</v>
      </c>
    </row>
    <row r="743" spans="2:30" ht="409.5" x14ac:dyDescent="0.25">
      <c r="B743" s="104" t="s">
        <v>544</v>
      </c>
      <c r="C743" s="108" t="s">
        <v>545</v>
      </c>
      <c r="D743" s="108" t="s">
        <v>546</v>
      </c>
      <c r="E743" s="89" t="s">
        <v>476</v>
      </c>
      <c r="F743" s="89" t="s">
        <v>547</v>
      </c>
      <c r="G743" s="94" t="s">
        <v>323</v>
      </c>
      <c r="H743" s="106"/>
      <c r="I743" s="80" t="s">
        <v>337</v>
      </c>
      <c r="J743" s="80" t="s">
        <v>335</v>
      </c>
      <c r="K743" s="2" t="s">
        <v>992</v>
      </c>
      <c r="L743" s="80" t="s">
        <v>779</v>
      </c>
      <c r="M743" s="111" t="s">
        <v>779</v>
      </c>
      <c r="N743" s="111" t="s">
        <v>921</v>
      </c>
      <c r="O743" s="84">
        <v>2</v>
      </c>
      <c r="P743" s="84">
        <v>3</v>
      </c>
      <c r="Q743" s="84">
        <f t="shared" si="183"/>
        <v>6</v>
      </c>
      <c r="R743" s="80" t="str">
        <f t="shared" si="179"/>
        <v>MEDIO</v>
      </c>
      <c r="S743" s="84">
        <v>10</v>
      </c>
      <c r="T743" s="84">
        <f t="shared" si="177"/>
        <v>60</v>
      </c>
      <c r="U743" s="84" t="str">
        <f t="shared" si="180"/>
        <v>III</v>
      </c>
      <c r="V743" s="114" t="s">
        <v>950</v>
      </c>
      <c r="W743" s="80">
        <v>3</v>
      </c>
      <c r="X743" s="80" t="s">
        <v>575</v>
      </c>
      <c r="Y743" s="84" t="s">
        <v>14</v>
      </c>
      <c r="Z743" s="80" t="s">
        <v>548</v>
      </c>
      <c r="AA743" s="80" t="s">
        <v>548</v>
      </c>
      <c r="AB743" s="80" t="s">
        <v>548</v>
      </c>
      <c r="AC743" s="80" t="s">
        <v>922</v>
      </c>
      <c r="AD743" s="80" t="s">
        <v>577</v>
      </c>
    </row>
    <row r="744" spans="2:30" ht="409.5" x14ac:dyDescent="0.25">
      <c r="B744" s="104" t="s">
        <v>544</v>
      </c>
      <c r="C744" s="108" t="s">
        <v>545</v>
      </c>
      <c r="D744" s="108" t="s">
        <v>546</v>
      </c>
      <c r="E744" s="89" t="s">
        <v>476</v>
      </c>
      <c r="F744" s="89" t="s">
        <v>547</v>
      </c>
      <c r="G744" s="94" t="s">
        <v>323</v>
      </c>
      <c r="H744" s="106"/>
      <c r="I744" s="80" t="s">
        <v>338</v>
      </c>
      <c r="J744" s="80" t="s">
        <v>335</v>
      </c>
      <c r="K744" s="153" t="s">
        <v>975</v>
      </c>
      <c r="L744" s="80" t="s">
        <v>779</v>
      </c>
      <c r="M744" s="111" t="s">
        <v>779</v>
      </c>
      <c r="N744" s="111" t="s">
        <v>921</v>
      </c>
      <c r="O744" s="84">
        <v>2</v>
      </c>
      <c r="P744" s="84">
        <v>3</v>
      </c>
      <c r="Q744" s="84">
        <f t="shared" si="183"/>
        <v>6</v>
      </c>
      <c r="R744" s="80" t="str">
        <f t="shared" si="179"/>
        <v>MEDIO</v>
      </c>
      <c r="S744" s="84">
        <v>10</v>
      </c>
      <c r="T744" s="84">
        <f t="shared" si="177"/>
        <v>60</v>
      </c>
      <c r="U744" s="84" t="str">
        <f t="shared" si="180"/>
        <v>III</v>
      </c>
      <c r="V744" s="114" t="s">
        <v>950</v>
      </c>
      <c r="W744" s="80">
        <v>3</v>
      </c>
      <c r="X744" s="80" t="s">
        <v>575</v>
      </c>
      <c r="Y744" s="84" t="s">
        <v>14</v>
      </c>
      <c r="Z744" s="80" t="s">
        <v>548</v>
      </c>
      <c r="AA744" s="80" t="s">
        <v>548</v>
      </c>
      <c r="AB744" s="80" t="s">
        <v>548</v>
      </c>
      <c r="AC744" s="80" t="s">
        <v>922</v>
      </c>
      <c r="AD744" s="80" t="s">
        <v>577</v>
      </c>
    </row>
    <row r="745" spans="2:30" ht="409.5" x14ac:dyDescent="0.25">
      <c r="B745" s="104" t="s">
        <v>544</v>
      </c>
      <c r="C745" s="108" t="s">
        <v>545</v>
      </c>
      <c r="D745" s="108" t="s">
        <v>546</v>
      </c>
      <c r="E745" s="89" t="s">
        <v>476</v>
      </c>
      <c r="F745" s="89" t="s">
        <v>547</v>
      </c>
      <c r="G745" s="94" t="s">
        <v>323</v>
      </c>
      <c r="H745" s="106"/>
      <c r="I745" s="80" t="s">
        <v>339</v>
      </c>
      <c r="J745" s="80" t="s">
        <v>340</v>
      </c>
      <c r="K745" s="153" t="s">
        <v>964</v>
      </c>
      <c r="L745" s="80" t="s">
        <v>803</v>
      </c>
      <c r="M745" s="111" t="s">
        <v>804</v>
      </c>
      <c r="N745" s="111" t="s">
        <v>923</v>
      </c>
      <c r="O745" s="84">
        <v>2</v>
      </c>
      <c r="P745" s="84">
        <v>3</v>
      </c>
      <c r="Q745" s="84">
        <f t="shared" si="183"/>
        <v>6</v>
      </c>
      <c r="R745" s="80" t="str">
        <f t="shared" si="179"/>
        <v>MEDIO</v>
      </c>
      <c r="S745" s="84">
        <v>10</v>
      </c>
      <c r="T745" s="84">
        <f t="shared" si="177"/>
        <v>60</v>
      </c>
      <c r="U745" s="84" t="str">
        <f t="shared" si="180"/>
        <v>III</v>
      </c>
      <c r="V745" s="114" t="s">
        <v>950</v>
      </c>
      <c r="W745" s="80">
        <v>3</v>
      </c>
      <c r="X745" s="80" t="s">
        <v>582</v>
      </c>
      <c r="Y745" s="84" t="s">
        <v>14</v>
      </c>
      <c r="Z745" s="80" t="s">
        <v>548</v>
      </c>
      <c r="AA745" s="80" t="s">
        <v>548</v>
      </c>
      <c r="AB745" s="80" t="s">
        <v>893</v>
      </c>
      <c r="AC745" s="80" t="s">
        <v>924</v>
      </c>
      <c r="AD745" s="80" t="s">
        <v>577</v>
      </c>
    </row>
    <row r="746" spans="2:30" ht="409.5" x14ac:dyDescent="0.25">
      <c r="B746" s="104" t="s">
        <v>544</v>
      </c>
      <c r="C746" s="108" t="s">
        <v>545</v>
      </c>
      <c r="D746" s="108" t="s">
        <v>546</v>
      </c>
      <c r="E746" s="89" t="s">
        <v>476</v>
      </c>
      <c r="F746" s="89" t="s">
        <v>547</v>
      </c>
      <c r="G746" s="94" t="s">
        <v>323</v>
      </c>
      <c r="H746" s="106"/>
      <c r="I746" s="80" t="s">
        <v>341</v>
      </c>
      <c r="J746" s="80" t="s">
        <v>340</v>
      </c>
      <c r="K746" s="117" t="s">
        <v>965</v>
      </c>
      <c r="L746" s="80" t="s">
        <v>808</v>
      </c>
      <c r="M746" s="111" t="s">
        <v>809</v>
      </c>
      <c r="N746" s="111" t="s">
        <v>925</v>
      </c>
      <c r="O746" s="84">
        <v>2</v>
      </c>
      <c r="P746" s="84">
        <v>3</v>
      </c>
      <c r="Q746" s="84">
        <f t="shared" si="183"/>
        <v>6</v>
      </c>
      <c r="R746" s="80" t="str">
        <f t="shared" si="179"/>
        <v>MEDIO</v>
      </c>
      <c r="S746" s="84">
        <v>10</v>
      </c>
      <c r="T746" s="84">
        <f t="shared" ref="T746:T759" si="184">Q746*S746</f>
        <v>60</v>
      </c>
      <c r="U746" s="84" t="str">
        <f t="shared" si="180"/>
        <v>III</v>
      </c>
      <c r="V746" s="114" t="s">
        <v>950</v>
      </c>
      <c r="W746" s="80">
        <v>3</v>
      </c>
      <c r="X746" s="80" t="s">
        <v>588</v>
      </c>
      <c r="Y746" s="84" t="s">
        <v>14</v>
      </c>
      <c r="Z746" s="80" t="s">
        <v>548</v>
      </c>
      <c r="AA746" s="80" t="s">
        <v>548</v>
      </c>
      <c r="AB746" s="80" t="s">
        <v>548</v>
      </c>
      <c r="AC746" s="80" t="s">
        <v>926</v>
      </c>
      <c r="AD746" s="80" t="s">
        <v>577</v>
      </c>
    </row>
    <row r="747" spans="2:30" ht="409.5" x14ac:dyDescent="0.25">
      <c r="B747" s="104" t="s">
        <v>544</v>
      </c>
      <c r="C747" s="108" t="s">
        <v>545</v>
      </c>
      <c r="D747" s="108" t="s">
        <v>546</v>
      </c>
      <c r="E747" s="89" t="s">
        <v>476</v>
      </c>
      <c r="F747" s="89" t="s">
        <v>547</v>
      </c>
      <c r="G747" s="94" t="s">
        <v>323</v>
      </c>
      <c r="H747" s="106"/>
      <c r="I747" s="80" t="s">
        <v>342</v>
      </c>
      <c r="J747" s="80" t="s">
        <v>343</v>
      </c>
      <c r="K747" s="153" t="s">
        <v>977</v>
      </c>
      <c r="L747" s="80" t="s">
        <v>779</v>
      </c>
      <c r="M747" s="111" t="s">
        <v>927</v>
      </c>
      <c r="N747" s="111" t="s">
        <v>928</v>
      </c>
      <c r="O747" s="84">
        <v>1</v>
      </c>
      <c r="P747" s="84">
        <v>3</v>
      </c>
      <c r="Q747" s="84">
        <f>O747*P747</f>
        <v>3</v>
      </c>
      <c r="R747" s="80" t="str">
        <f t="shared" si="179"/>
        <v>BAJO</v>
      </c>
      <c r="S747" s="84">
        <v>10</v>
      </c>
      <c r="T747" s="84">
        <f t="shared" si="184"/>
        <v>30</v>
      </c>
      <c r="U747" s="84" t="str">
        <f t="shared" si="180"/>
        <v>III</v>
      </c>
      <c r="V747" s="114" t="s">
        <v>950</v>
      </c>
      <c r="W747" s="80">
        <v>3</v>
      </c>
      <c r="X747" s="84" t="s">
        <v>978</v>
      </c>
      <c r="Y747" s="84" t="s">
        <v>14</v>
      </c>
      <c r="Z747" s="80" t="s">
        <v>548</v>
      </c>
      <c r="AA747" s="80" t="s">
        <v>548</v>
      </c>
      <c r="AB747" s="80" t="s">
        <v>548</v>
      </c>
      <c r="AC747" s="80" t="s">
        <v>929</v>
      </c>
      <c r="AD747" s="80" t="s">
        <v>595</v>
      </c>
    </row>
    <row r="748" spans="2:30" ht="409.5" x14ac:dyDescent="0.25">
      <c r="B748" s="104" t="s">
        <v>544</v>
      </c>
      <c r="C748" s="108" t="s">
        <v>545</v>
      </c>
      <c r="D748" s="108" t="s">
        <v>546</v>
      </c>
      <c r="E748" s="89" t="s">
        <v>476</v>
      </c>
      <c r="F748" s="89" t="s">
        <v>547</v>
      </c>
      <c r="G748" s="94" t="s">
        <v>323</v>
      </c>
      <c r="H748" s="106"/>
      <c r="I748" s="80" t="s">
        <v>344</v>
      </c>
      <c r="J748" s="80" t="s">
        <v>343</v>
      </c>
      <c r="K748" s="155" t="s">
        <v>969</v>
      </c>
      <c r="L748" s="80" t="s">
        <v>820</v>
      </c>
      <c r="M748" s="111" t="s">
        <v>821</v>
      </c>
      <c r="N748" s="111" t="s">
        <v>779</v>
      </c>
      <c r="O748" s="84">
        <v>2</v>
      </c>
      <c r="P748" s="84">
        <v>2</v>
      </c>
      <c r="Q748" s="84">
        <f>O748*P748</f>
        <v>4</v>
      </c>
      <c r="R748" s="80" t="str">
        <f t="shared" si="179"/>
        <v>BAJO</v>
      </c>
      <c r="S748" s="84">
        <v>25</v>
      </c>
      <c r="T748" s="84">
        <f t="shared" si="184"/>
        <v>100</v>
      </c>
      <c r="U748" s="84" t="str">
        <f t="shared" si="180"/>
        <v>III</v>
      </c>
      <c r="V748" s="114" t="s">
        <v>950</v>
      </c>
      <c r="W748" s="80">
        <v>3</v>
      </c>
      <c r="X748" s="80" t="s">
        <v>599</v>
      </c>
      <c r="Y748" s="84" t="s">
        <v>14</v>
      </c>
      <c r="Z748" s="80" t="s">
        <v>548</v>
      </c>
      <c r="AA748" s="80" t="s">
        <v>548</v>
      </c>
      <c r="AB748" s="80" t="s">
        <v>548</v>
      </c>
      <c r="AC748" s="80" t="s">
        <v>902</v>
      </c>
      <c r="AD748" s="80" t="s">
        <v>604</v>
      </c>
    </row>
    <row r="749" spans="2:30" ht="409.5" x14ac:dyDescent="0.25">
      <c r="B749" s="104" t="s">
        <v>544</v>
      </c>
      <c r="C749" s="108" t="s">
        <v>545</v>
      </c>
      <c r="D749" s="108" t="s">
        <v>546</v>
      </c>
      <c r="E749" s="89" t="s">
        <v>476</v>
      </c>
      <c r="F749" s="89" t="s">
        <v>547</v>
      </c>
      <c r="G749" s="94" t="s">
        <v>323</v>
      </c>
      <c r="H749" s="106"/>
      <c r="I749" s="80" t="s">
        <v>345</v>
      </c>
      <c r="J749" s="80" t="s">
        <v>343</v>
      </c>
      <c r="K749" s="153" t="s">
        <v>972</v>
      </c>
      <c r="L749" s="80" t="s">
        <v>930</v>
      </c>
      <c r="M749" s="111" t="s">
        <v>931</v>
      </c>
      <c r="N749" s="111" t="s">
        <v>779</v>
      </c>
      <c r="O749" s="84">
        <v>1</v>
      </c>
      <c r="P749" s="84">
        <v>2</v>
      </c>
      <c r="Q749" s="84">
        <f>O749*P749</f>
        <v>2</v>
      </c>
      <c r="R749" s="80" t="str">
        <f t="shared" si="179"/>
        <v>BAJO</v>
      </c>
      <c r="S749" s="84">
        <v>10</v>
      </c>
      <c r="T749" s="84">
        <f t="shared" si="184"/>
        <v>20</v>
      </c>
      <c r="U749" s="84" t="str">
        <f t="shared" si="180"/>
        <v>IV</v>
      </c>
      <c r="V749" s="119" t="str">
        <f t="shared" ref="V749:V759" si="185">IF(U749="IV","Aceptable",IF(U749="III","Aceptable con control existente",IF(U749="II","Aceptable con control especifico", IF(U749="I","No Aceptable",FALSE))))</f>
        <v>Aceptable</v>
      </c>
      <c r="W749" s="80">
        <v>3</v>
      </c>
      <c r="X749" s="80" t="s">
        <v>607</v>
      </c>
      <c r="Y749" s="84" t="s">
        <v>14</v>
      </c>
      <c r="Z749" s="80" t="s">
        <v>548</v>
      </c>
      <c r="AA749" s="80" t="s">
        <v>548</v>
      </c>
      <c r="AB749" s="80" t="s">
        <v>548</v>
      </c>
      <c r="AC749" s="80" t="s">
        <v>932</v>
      </c>
      <c r="AD749" s="80" t="s">
        <v>577</v>
      </c>
    </row>
    <row r="750" spans="2:30" ht="409.5" x14ac:dyDescent="0.25">
      <c r="B750" s="104" t="s">
        <v>544</v>
      </c>
      <c r="C750" s="108" t="s">
        <v>545</v>
      </c>
      <c r="D750" s="108" t="s">
        <v>546</v>
      </c>
      <c r="E750" s="89" t="s">
        <v>476</v>
      </c>
      <c r="F750" s="89" t="s">
        <v>547</v>
      </c>
      <c r="G750" s="94" t="s">
        <v>323</v>
      </c>
      <c r="H750" s="106"/>
      <c r="I750" s="80" t="s">
        <v>346</v>
      </c>
      <c r="J750" s="80" t="s">
        <v>343</v>
      </c>
      <c r="K750" s="153" t="s">
        <v>972</v>
      </c>
      <c r="L750" s="80" t="s">
        <v>829</v>
      </c>
      <c r="M750" s="111" t="s">
        <v>933</v>
      </c>
      <c r="N750" s="111" t="s">
        <v>934</v>
      </c>
      <c r="O750" s="84">
        <v>1</v>
      </c>
      <c r="P750" s="84">
        <v>3</v>
      </c>
      <c r="Q750" s="84">
        <f>O750*P750</f>
        <v>3</v>
      </c>
      <c r="R750" s="80" t="str">
        <f t="shared" si="179"/>
        <v>BAJO</v>
      </c>
      <c r="S750" s="84">
        <v>25</v>
      </c>
      <c r="T750" s="84">
        <f t="shared" si="184"/>
        <v>75</v>
      </c>
      <c r="U750" s="84" t="str">
        <f t="shared" si="180"/>
        <v>III</v>
      </c>
      <c r="V750" s="114" t="s">
        <v>950</v>
      </c>
      <c r="W750" s="80">
        <v>3</v>
      </c>
      <c r="X750" s="80" t="s">
        <v>607</v>
      </c>
      <c r="Y750" s="84" t="s">
        <v>14</v>
      </c>
      <c r="Z750" s="80" t="s">
        <v>548</v>
      </c>
      <c r="AA750" s="80" t="s">
        <v>548</v>
      </c>
      <c r="AB750" s="80" t="s">
        <v>548</v>
      </c>
      <c r="AC750" s="80" t="s">
        <v>935</v>
      </c>
      <c r="AD750" s="80" t="s">
        <v>615</v>
      </c>
    </row>
    <row r="751" spans="2:30" ht="409.5" x14ac:dyDescent="0.25">
      <c r="B751" s="104" t="s">
        <v>544</v>
      </c>
      <c r="C751" s="108" t="s">
        <v>545</v>
      </c>
      <c r="D751" s="108" t="s">
        <v>546</v>
      </c>
      <c r="E751" s="89" t="s">
        <v>476</v>
      </c>
      <c r="F751" s="89" t="s">
        <v>547</v>
      </c>
      <c r="G751" s="94" t="s">
        <v>323</v>
      </c>
      <c r="H751" s="106"/>
      <c r="I751" s="80" t="s">
        <v>347</v>
      </c>
      <c r="J751" s="80" t="s">
        <v>343</v>
      </c>
      <c r="K751" s="153" t="s">
        <v>972</v>
      </c>
      <c r="L751" s="80" t="s">
        <v>779</v>
      </c>
      <c r="M751" s="111" t="s">
        <v>830</v>
      </c>
      <c r="N751" s="111" t="s">
        <v>612</v>
      </c>
      <c r="O751" s="84">
        <v>1</v>
      </c>
      <c r="P751" s="84">
        <v>2</v>
      </c>
      <c r="Q751" s="84">
        <f>O751*P751</f>
        <v>2</v>
      </c>
      <c r="R751" s="80" t="str">
        <f t="shared" si="179"/>
        <v>BAJO</v>
      </c>
      <c r="S751" s="84">
        <v>10</v>
      </c>
      <c r="T751" s="84">
        <f t="shared" si="184"/>
        <v>20</v>
      </c>
      <c r="U751" s="84" t="str">
        <f t="shared" si="180"/>
        <v>IV</v>
      </c>
      <c r="V751" s="119" t="str">
        <f t="shared" si="185"/>
        <v>Aceptable</v>
      </c>
      <c r="W751" s="80">
        <v>3</v>
      </c>
      <c r="X751" s="80" t="s">
        <v>607</v>
      </c>
      <c r="Y751" s="84" t="s">
        <v>14</v>
      </c>
      <c r="Z751" s="80" t="s">
        <v>548</v>
      </c>
      <c r="AA751" s="80" t="s">
        <v>548</v>
      </c>
      <c r="AB751" s="80" t="s">
        <v>548</v>
      </c>
      <c r="AC751" s="80" t="s">
        <v>908</v>
      </c>
      <c r="AD751" s="80" t="s">
        <v>619</v>
      </c>
    </row>
    <row r="752" spans="2:30" ht="409.5" x14ac:dyDescent="0.25">
      <c r="B752" s="104" t="s">
        <v>544</v>
      </c>
      <c r="C752" s="108" t="s">
        <v>545</v>
      </c>
      <c r="D752" s="108" t="s">
        <v>546</v>
      </c>
      <c r="E752" s="89" t="s">
        <v>476</v>
      </c>
      <c r="F752" s="89" t="s">
        <v>547</v>
      </c>
      <c r="G752" s="94" t="s">
        <v>323</v>
      </c>
      <c r="H752" s="106"/>
      <c r="I752" s="80" t="s">
        <v>348</v>
      </c>
      <c r="J752" s="80" t="s">
        <v>343</v>
      </c>
      <c r="K752" s="153" t="s">
        <v>972</v>
      </c>
      <c r="L752" s="80" t="s">
        <v>909</v>
      </c>
      <c r="M752" s="111" t="s">
        <v>836</v>
      </c>
      <c r="N752" s="111" t="s">
        <v>936</v>
      </c>
      <c r="O752" s="84">
        <v>1</v>
      </c>
      <c r="P752" s="84">
        <v>2</v>
      </c>
      <c r="Q752" s="84">
        <v>6</v>
      </c>
      <c r="R752" s="80" t="str">
        <f t="shared" si="179"/>
        <v>MEDIO</v>
      </c>
      <c r="S752" s="84">
        <v>10</v>
      </c>
      <c r="T752" s="84">
        <f t="shared" si="184"/>
        <v>60</v>
      </c>
      <c r="U752" s="84" t="str">
        <f t="shared" si="180"/>
        <v>III</v>
      </c>
      <c r="V752" s="114" t="s">
        <v>950</v>
      </c>
      <c r="W752" s="80">
        <v>3</v>
      </c>
      <c r="X752" s="80" t="s">
        <v>607</v>
      </c>
      <c r="Y752" s="84" t="s">
        <v>14</v>
      </c>
      <c r="Z752" s="80" t="s">
        <v>548</v>
      </c>
      <c r="AA752" s="80" t="s">
        <v>548</v>
      </c>
      <c r="AB752" s="80" t="s">
        <v>548</v>
      </c>
      <c r="AC752" s="80" t="s">
        <v>937</v>
      </c>
      <c r="AD752" s="80" t="s">
        <v>624</v>
      </c>
    </row>
    <row r="753" spans="2:30" ht="409.5" x14ac:dyDescent="0.25">
      <c r="B753" s="104" t="s">
        <v>544</v>
      </c>
      <c r="C753" s="108" t="s">
        <v>545</v>
      </c>
      <c r="D753" s="108" t="s">
        <v>546</v>
      </c>
      <c r="E753" s="89" t="s">
        <v>476</v>
      </c>
      <c r="F753" s="89" t="s">
        <v>547</v>
      </c>
      <c r="G753" s="94" t="s">
        <v>323</v>
      </c>
      <c r="H753" s="106"/>
      <c r="I753" s="80" t="s">
        <v>349</v>
      </c>
      <c r="J753" s="80" t="s">
        <v>343</v>
      </c>
      <c r="K753" s="153" t="s">
        <v>989</v>
      </c>
      <c r="L753" s="80" t="s">
        <v>938</v>
      </c>
      <c r="M753" s="111" t="s">
        <v>939</v>
      </c>
      <c r="N753" s="111" t="s">
        <v>940</v>
      </c>
      <c r="O753" s="84">
        <v>1</v>
      </c>
      <c r="P753" s="84">
        <v>1</v>
      </c>
      <c r="Q753" s="84">
        <f t="shared" ref="Q753:Q759" si="186">O753*P753</f>
        <v>1</v>
      </c>
      <c r="R753" s="80" t="str">
        <f t="shared" si="179"/>
        <v>BAJO</v>
      </c>
      <c r="S753" s="84">
        <v>25</v>
      </c>
      <c r="T753" s="84">
        <f t="shared" si="184"/>
        <v>25</v>
      </c>
      <c r="U753" s="84" t="str">
        <f t="shared" si="180"/>
        <v>III</v>
      </c>
      <c r="V753" s="114" t="s">
        <v>950</v>
      </c>
      <c r="W753" s="80">
        <v>3</v>
      </c>
      <c r="X753" s="80" t="s">
        <v>628</v>
      </c>
      <c r="Y753" s="84" t="s">
        <v>14</v>
      </c>
      <c r="Z753" s="80" t="s">
        <v>548</v>
      </c>
      <c r="AA753" s="80" t="s">
        <v>548</v>
      </c>
      <c r="AB753" s="80" t="s">
        <v>548</v>
      </c>
      <c r="AC753" s="80" t="s">
        <v>739</v>
      </c>
      <c r="AD753" s="80" t="s">
        <v>630</v>
      </c>
    </row>
    <row r="754" spans="2:30" ht="409.5" x14ac:dyDescent="0.25">
      <c r="B754" s="104" t="s">
        <v>544</v>
      </c>
      <c r="C754" s="108" t="s">
        <v>545</v>
      </c>
      <c r="D754" s="108" t="s">
        <v>546</v>
      </c>
      <c r="E754" s="89" t="s">
        <v>476</v>
      </c>
      <c r="F754" s="89" t="s">
        <v>547</v>
      </c>
      <c r="G754" s="94" t="s">
        <v>323</v>
      </c>
      <c r="H754" s="106"/>
      <c r="I754" s="80" t="s">
        <v>363</v>
      </c>
      <c r="J754" s="80" t="s">
        <v>343</v>
      </c>
      <c r="K754" s="155" t="s">
        <v>966</v>
      </c>
      <c r="L754" s="80" t="s">
        <v>859</v>
      </c>
      <c r="M754" s="111" t="s">
        <v>941</v>
      </c>
      <c r="N754" s="111" t="s">
        <v>942</v>
      </c>
      <c r="O754" s="84">
        <v>2</v>
      </c>
      <c r="P754" s="84">
        <v>2</v>
      </c>
      <c r="Q754" s="84">
        <f t="shared" si="186"/>
        <v>4</v>
      </c>
      <c r="R754" s="80" t="str">
        <f t="shared" si="179"/>
        <v>BAJO</v>
      </c>
      <c r="S754" s="84">
        <v>100</v>
      </c>
      <c r="T754" s="84">
        <f t="shared" si="184"/>
        <v>400</v>
      </c>
      <c r="U754" s="84" t="str">
        <f t="shared" si="180"/>
        <v>II</v>
      </c>
      <c r="V754" s="84" t="str">
        <f t="shared" ref="V754" si="187">IF(U754="IV","Aceptable",IF(U754="III","Aceptable con control existente",IF(U754="II","Aceptable con control especifico", IF(U754="I","No Aceptable",FALSE))))</f>
        <v>Aceptable con control especifico</v>
      </c>
      <c r="W754" s="80">
        <v>3</v>
      </c>
      <c r="X754" s="84" t="s">
        <v>634</v>
      </c>
      <c r="Y754" s="84" t="s">
        <v>14</v>
      </c>
      <c r="Z754" s="80" t="s">
        <v>548</v>
      </c>
      <c r="AA754" s="80" t="s">
        <v>548</v>
      </c>
      <c r="AB754" s="80" t="s">
        <v>548</v>
      </c>
      <c r="AC754" s="111" t="s">
        <v>943</v>
      </c>
      <c r="AD754" s="80" t="s">
        <v>666</v>
      </c>
    </row>
    <row r="755" spans="2:30" ht="409.5" x14ac:dyDescent="0.25">
      <c r="B755" s="104" t="s">
        <v>544</v>
      </c>
      <c r="C755" s="108" t="s">
        <v>545</v>
      </c>
      <c r="D755" s="108" t="s">
        <v>546</v>
      </c>
      <c r="E755" s="89" t="s">
        <v>476</v>
      </c>
      <c r="F755" s="89" t="s">
        <v>547</v>
      </c>
      <c r="G755" s="94" t="s">
        <v>323</v>
      </c>
      <c r="H755" s="106"/>
      <c r="I755" s="80" t="s">
        <v>364</v>
      </c>
      <c r="J755" s="80" t="s">
        <v>343</v>
      </c>
      <c r="K755" s="153" t="s">
        <v>981</v>
      </c>
      <c r="L755" s="80" t="s">
        <v>944</v>
      </c>
      <c r="M755" s="111" t="s">
        <v>945</v>
      </c>
      <c r="N755" s="111" t="s">
        <v>946</v>
      </c>
      <c r="O755" s="84">
        <v>2</v>
      </c>
      <c r="P755" s="84">
        <v>2</v>
      </c>
      <c r="Q755" s="84">
        <f t="shared" si="186"/>
        <v>4</v>
      </c>
      <c r="R755" s="80" t="str">
        <f t="shared" si="179"/>
        <v>BAJO</v>
      </c>
      <c r="S755" s="84">
        <v>10</v>
      </c>
      <c r="T755" s="84">
        <f t="shared" si="184"/>
        <v>40</v>
      </c>
      <c r="U755" s="84" t="str">
        <f t="shared" si="180"/>
        <v>III</v>
      </c>
      <c r="V755" s="114" t="s">
        <v>950</v>
      </c>
      <c r="W755" s="80">
        <v>3</v>
      </c>
      <c r="X755" s="84" t="s">
        <v>634</v>
      </c>
      <c r="Y755" s="84" t="s">
        <v>14</v>
      </c>
      <c r="Z755" s="80" t="s">
        <v>548</v>
      </c>
      <c r="AA755" s="80" t="s">
        <v>548</v>
      </c>
      <c r="AB755" s="80" t="s">
        <v>548</v>
      </c>
      <c r="AC755" s="80" t="s">
        <v>851</v>
      </c>
      <c r="AD755" s="80" t="s">
        <v>641</v>
      </c>
    </row>
    <row r="756" spans="2:30" ht="409.5" x14ac:dyDescent="0.25">
      <c r="B756" s="104" t="s">
        <v>544</v>
      </c>
      <c r="C756" s="108" t="s">
        <v>545</v>
      </c>
      <c r="D756" s="108" t="s">
        <v>546</v>
      </c>
      <c r="E756" s="89" t="s">
        <v>476</v>
      </c>
      <c r="F756" s="89" t="s">
        <v>547</v>
      </c>
      <c r="G756" s="94" t="s">
        <v>323</v>
      </c>
      <c r="H756" s="106"/>
      <c r="I756" s="80" t="s">
        <v>352</v>
      </c>
      <c r="J756" s="80" t="s">
        <v>353</v>
      </c>
      <c r="K756" s="156" t="s">
        <v>979</v>
      </c>
      <c r="L756" s="80" t="s">
        <v>852</v>
      </c>
      <c r="M756" s="111" t="s">
        <v>853</v>
      </c>
      <c r="N756" s="111" t="s">
        <v>854</v>
      </c>
      <c r="O756" s="84">
        <v>1</v>
      </c>
      <c r="P756" s="84">
        <v>3</v>
      </c>
      <c r="Q756" s="84">
        <f t="shared" si="186"/>
        <v>3</v>
      </c>
      <c r="R756" s="80" t="str">
        <f t="shared" si="179"/>
        <v>BAJO</v>
      </c>
      <c r="S756" s="84">
        <v>25</v>
      </c>
      <c r="T756" s="84">
        <f t="shared" si="184"/>
        <v>75</v>
      </c>
      <c r="U756" s="84" t="str">
        <f t="shared" si="180"/>
        <v>III</v>
      </c>
      <c r="V756" s="114" t="s">
        <v>950</v>
      </c>
      <c r="W756" s="80">
        <v>3</v>
      </c>
      <c r="X756" s="84" t="s">
        <v>645</v>
      </c>
      <c r="Y756" s="84" t="s">
        <v>14</v>
      </c>
      <c r="Z756" s="80" t="s">
        <v>548</v>
      </c>
      <c r="AA756" s="80" t="s">
        <v>548</v>
      </c>
      <c r="AB756" s="80" t="s">
        <v>548</v>
      </c>
      <c r="AC756" s="111" t="s">
        <v>855</v>
      </c>
      <c r="AD756" s="111" t="s">
        <v>647</v>
      </c>
    </row>
    <row r="757" spans="2:30" ht="409.5" x14ac:dyDescent="0.25">
      <c r="B757" s="104" t="s">
        <v>544</v>
      </c>
      <c r="C757" s="108" t="s">
        <v>545</v>
      </c>
      <c r="D757" s="108" t="s">
        <v>546</v>
      </c>
      <c r="E757" s="89" t="s">
        <v>476</v>
      </c>
      <c r="F757" s="89" t="s">
        <v>547</v>
      </c>
      <c r="G757" s="94" t="s">
        <v>323</v>
      </c>
      <c r="H757" s="106"/>
      <c r="I757" s="80" t="s">
        <v>354</v>
      </c>
      <c r="J757" s="80" t="s">
        <v>353</v>
      </c>
      <c r="K757" s="153" t="s">
        <v>987</v>
      </c>
      <c r="L757" s="80" t="s">
        <v>852</v>
      </c>
      <c r="M757" s="111" t="s">
        <v>853</v>
      </c>
      <c r="N757" s="111" t="s">
        <v>854</v>
      </c>
      <c r="O757" s="84">
        <v>3</v>
      </c>
      <c r="P757" s="84">
        <v>3</v>
      </c>
      <c r="Q757" s="84">
        <f t="shared" si="186"/>
        <v>9</v>
      </c>
      <c r="R757" s="80" t="str">
        <f t="shared" si="179"/>
        <v>ALTO</v>
      </c>
      <c r="S757" s="84">
        <v>25</v>
      </c>
      <c r="T757" s="84">
        <f t="shared" si="184"/>
        <v>225</v>
      </c>
      <c r="U757" s="84" t="str">
        <f t="shared" si="180"/>
        <v>II</v>
      </c>
      <c r="V757" s="84" t="str">
        <f t="shared" si="185"/>
        <v>Aceptable con control especifico</v>
      </c>
      <c r="W757" s="80">
        <v>3</v>
      </c>
      <c r="X757" s="84" t="s">
        <v>645</v>
      </c>
      <c r="Y757" s="84" t="s">
        <v>14</v>
      </c>
      <c r="Z757" s="80" t="s">
        <v>548</v>
      </c>
      <c r="AA757" s="80" t="s">
        <v>548</v>
      </c>
      <c r="AB757" s="80" t="s">
        <v>548</v>
      </c>
      <c r="AC757" s="111" t="s">
        <v>855</v>
      </c>
      <c r="AD757" s="111" t="s">
        <v>647</v>
      </c>
    </row>
    <row r="758" spans="2:30" ht="409.5" x14ac:dyDescent="0.25">
      <c r="B758" s="104" t="s">
        <v>544</v>
      </c>
      <c r="C758" s="108" t="s">
        <v>545</v>
      </c>
      <c r="D758" s="108" t="s">
        <v>546</v>
      </c>
      <c r="E758" s="89" t="s">
        <v>476</v>
      </c>
      <c r="F758" s="89" t="s">
        <v>547</v>
      </c>
      <c r="G758" s="94" t="s">
        <v>323</v>
      </c>
      <c r="H758" s="106"/>
      <c r="I758" s="80" t="s">
        <v>355</v>
      </c>
      <c r="J758" s="80" t="s">
        <v>353</v>
      </c>
      <c r="K758" s="154" t="s">
        <v>998</v>
      </c>
      <c r="L758" s="80" t="s">
        <v>858</v>
      </c>
      <c r="M758" s="111" t="s">
        <v>947</v>
      </c>
      <c r="N758" s="111" t="s">
        <v>948</v>
      </c>
      <c r="O758" s="84">
        <v>4</v>
      </c>
      <c r="P758" s="84">
        <v>2</v>
      </c>
      <c r="Q758" s="84">
        <f t="shared" si="186"/>
        <v>8</v>
      </c>
      <c r="R758" s="80" t="str">
        <f t="shared" si="179"/>
        <v>MEDIO</v>
      </c>
      <c r="S758" s="84">
        <v>60</v>
      </c>
      <c r="T758" s="84">
        <f t="shared" si="184"/>
        <v>480</v>
      </c>
      <c r="U758" s="84" t="str">
        <f t="shared" si="180"/>
        <v>II</v>
      </c>
      <c r="V758" s="84" t="str">
        <f t="shared" si="185"/>
        <v>Aceptable con control especifico</v>
      </c>
      <c r="W758" s="80">
        <v>3</v>
      </c>
      <c r="X758" s="84" t="s">
        <v>645</v>
      </c>
      <c r="Y758" s="84" t="s">
        <v>14</v>
      </c>
      <c r="Z758" s="80" t="s">
        <v>548</v>
      </c>
      <c r="AA758" s="80" t="s">
        <v>548</v>
      </c>
      <c r="AB758" s="80" t="s">
        <v>548</v>
      </c>
      <c r="AC758" s="111" t="s">
        <v>949</v>
      </c>
      <c r="AD758" s="111" t="s">
        <v>647</v>
      </c>
    </row>
    <row r="759" spans="2:30" ht="409.5" x14ac:dyDescent="0.25">
      <c r="B759" s="159" t="s">
        <v>544</v>
      </c>
      <c r="C759" s="160" t="s">
        <v>545</v>
      </c>
      <c r="D759" s="160" t="s">
        <v>546</v>
      </c>
      <c r="E759" s="161" t="s">
        <v>476</v>
      </c>
      <c r="F759" s="161" t="s">
        <v>547</v>
      </c>
      <c r="G759" s="162" t="s">
        <v>323</v>
      </c>
      <c r="H759" s="163"/>
      <c r="I759" s="125" t="s">
        <v>356</v>
      </c>
      <c r="J759" s="125" t="s">
        <v>353</v>
      </c>
      <c r="K759" s="154" t="s">
        <v>976</v>
      </c>
      <c r="L759" s="125" t="s">
        <v>852</v>
      </c>
      <c r="M759" s="164" t="s">
        <v>853</v>
      </c>
      <c r="N759" s="164" t="s">
        <v>854</v>
      </c>
      <c r="O759" s="165">
        <v>1</v>
      </c>
      <c r="P759" s="165">
        <v>1</v>
      </c>
      <c r="Q759" s="165">
        <f t="shared" si="186"/>
        <v>1</v>
      </c>
      <c r="R759" s="125" t="str">
        <f t="shared" si="179"/>
        <v>BAJO</v>
      </c>
      <c r="S759" s="165">
        <v>10</v>
      </c>
      <c r="T759" s="165">
        <f t="shared" si="184"/>
        <v>10</v>
      </c>
      <c r="U759" s="165" t="str">
        <f t="shared" si="180"/>
        <v>IV</v>
      </c>
      <c r="V759" s="166" t="str">
        <f t="shared" si="185"/>
        <v>Aceptable</v>
      </c>
      <c r="W759" s="125">
        <v>3</v>
      </c>
      <c r="X759" s="165" t="s">
        <v>645</v>
      </c>
      <c r="Y759" s="165" t="s">
        <v>14</v>
      </c>
      <c r="Z759" s="125" t="s">
        <v>548</v>
      </c>
      <c r="AA759" s="125" t="s">
        <v>548</v>
      </c>
      <c r="AB759" s="125" t="s">
        <v>548</v>
      </c>
      <c r="AC759" s="164" t="s">
        <v>855</v>
      </c>
      <c r="AD759" s="164" t="s">
        <v>647</v>
      </c>
    </row>
    <row r="760" spans="2:30" ht="228" customHeight="1" thickBot="1" x14ac:dyDescent="0.3">
      <c r="B760" s="167" t="s">
        <v>375</v>
      </c>
      <c r="C760" s="167" t="s">
        <v>999</v>
      </c>
      <c r="D760" s="167" t="s">
        <v>1023</v>
      </c>
      <c r="E760" s="153" t="s">
        <v>1000</v>
      </c>
      <c r="F760" s="153" t="s">
        <v>1001</v>
      </c>
      <c r="G760" s="4" t="s">
        <v>323</v>
      </c>
      <c r="H760" s="4"/>
      <c r="I760" s="153" t="s">
        <v>1002</v>
      </c>
      <c r="J760" s="167" t="s">
        <v>1003</v>
      </c>
      <c r="K760" s="153" t="s">
        <v>964</v>
      </c>
      <c r="L760" s="84" t="s">
        <v>781</v>
      </c>
      <c r="M760" s="153" t="s">
        <v>1004</v>
      </c>
      <c r="N760" s="153" t="s">
        <v>1005</v>
      </c>
      <c r="O760" s="84">
        <v>2</v>
      </c>
      <c r="P760" s="84">
        <v>2</v>
      </c>
      <c r="Q760" s="84">
        <v>4</v>
      </c>
      <c r="R760" s="84" t="str">
        <f t="shared" si="179"/>
        <v>BAJO</v>
      </c>
      <c r="S760" s="84">
        <v>10</v>
      </c>
      <c r="T760" s="84">
        <v>25</v>
      </c>
      <c r="U760" s="84" t="str">
        <f t="shared" si="180"/>
        <v>III</v>
      </c>
      <c r="V760" s="116" t="str">
        <f>IF(U760="IV","Aceptable",IF(U760="III","Mejorable",IF(U760="II","aceptable con control especifico",IF(U760="I","No aceptable",FALSE))))</f>
        <v>Mejorable</v>
      </c>
      <c r="W760" s="84">
        <v>1</v>
      </c>
      <c r="X760" s="153" t="s">
        <v>1006</v>
      </c>
      <c r="Y760" s="4" t="s">
        <v>14</v>
      </c>
      <c r="Z760" s="84" t="s">
        <v>548</v>
      </c>
      <c r="AA760" s="84" t="s">
        <v>548</v>
      </c>
      <c r="AB760" s="84" t="s">
        <v>548</v>
      </c>
      <c r="AC760" s="84" t="s">
        <v>1007</v>
      </c>
      <c r="AD760" s="4" t="s">
        <v>548</v>
      </c>
    </row>
    <row r="761" spans="2:30" ht="285" x14ac:dyDescent="0.25">
      <c r="B761" s="167" t="s">
        <v>375</v>
      </c>
      <c r="C761" s="167" t="s">
        <v>999</v>
      </c>
      <c r="D761" s="167" t="s">
        <v>1023</v>
      </c>
      <c r="E761" s="153" t="s">
        <v>1000</v>
      </c>
      <c r="F761" s="153" t="s">
        <v>1001</v>
      </c>
      <c r="G761" s="82" t="s">
        <v>323</v>
      </c>
      <c r="H761" s="82"/>
      <c r="I761" s="169" t="s">
        <v>1008</v>
      </c>
      <c r="J761" s="83" t="s">
        <v>1003</v>
      </c>
      <c r="K761" s="117" t="s">
        <v>965</v>
      </c>
      <c r="L761" s="84" t="s">
        <v>781</v>
      </c>
      <c r="M761" s="153" t="s">
        <v>1004</v>
      </c>
      <c r="N761" s="170" t="s">
        <v>1009</v>
      </c>
      <c r="O761" s="92">
        <v>2</v>
      </c>
      <c r="P761" s="92">
        <v>3</v>
      </c>
      <c r="Q761" s="84">
        <f t="shared" ref="Q761" si="188">O761*P761</f>
        <v>6</v>
      </c>
      <c r="R761" s="84" t="str">
        <f t="shared" si="179"/>
        <v>MEDIO</v>
      </c>
      <c r="S761" s="92">
        <v>25</v>
      </c>
      <c r="T761" s="84">
        <f t="shared" ref="T761:T764" si="189">Q761*S761</f>
        <v>150</v>
      </c>
      <c r="U761" s="84" t="str">
        <f t="shared" si="180"/>
        <v>II</v>
      </c>
      <c r="V761" s="137" t="str">
        <f t="shared" ref="V761" si="190">IF(U761="IV","Aceptable",IF(U761="III","Mejorable",IF(U761="II","aceptable con control especifico",IF(U761="I","No aceptable",FALSE))))</f>
        <v>aceptable con control especifico</v>
      </c>
      <c r="W761" s="84">
        <v>1</v>
      </c>
      <c r="X761" s="117" t="s">
        <v>1010</v>
      </c>
      <c r="Y761" s="92" t="s">
        <v>14</v>
      </c>
      <c r="Z761" s="84" t="s">
        <v>548</v>
      </c>
      <c r="AA761" s="84" t="s">
        <v>548</v>
      </c>
      <c r="AB761" s="84" t="s">
        <v>548</v>
      </c>
      <c r="AC761" s="92" t="s">
        <v>1011</v>
      </c>
      <c r="AD761" s="92" t="s">
        <v>548</v>
      </c>
    </row>
    <row r="762" spans="2:30" ht="186" x14ac:dyDescent="0.25">
      <c r="B762" s="167" t="s">
        <v>375</v>
      </c>
      <c r="C762" s="167" t="s">
        <v>999</v>
      </c>
      <c r="D762" s="167" t="s">
        <v>1023</v>
      </c>
      <c r="E762" s="153" t="s">
        <v>1000</v>
      </c>
      <c r="F762" s="153" t="s">
        <v>1001</v>
      </c>
      <c r="G762" s="4"/>
      <c r="H762" s="4" t="s">
        <v>323</v>
      </c>
      <c r="I762" s="153" t="s">
        <v>1012</v>
      </c>
      <c r="J762" s="167" t="s">
        <v>343</v>
      </c>
      <c r="K762" s="153" t="s">
        <v>1013</v>
      </c>
      <c r="L762" s="153" t="s">
        <v>781</v>
      </c>
      <c r="M762" s="153" t="s">
        <v>1014</v>
      </c>
      <c r="N762" s="153" t="s">
        <v>1015</v>
      </c>
      <c r="O762" s="92">
        <v>2</v>
      </c>
      <c r="P762" s="92">
        <v>1</v>
      </c>
      <c r="Q762" s="84">
        <f>O762*P762</f>
        <v>2</v>
      </c>
      <c r="R762" s="84" t="str">
        <f t="shared" si="179"/>
        <v>BAJO</v>
      </c>
      <c r="S762" s="4">
        <v>25</v>
      </c>
      <c r="T762" s="4">
        <f t="shared" si="189"/>
        <v>50</v>
      </c>
      <c r="U762" s="84" t="str">
        <f>IF(T762&lt;=20,"IV",IF(T762&lt;=120,"III",IF(T762&lt;=500,"II",IF(T762&lt;=4000,"I",FALSE))))</f>
        <v>III</v>
      </c>
      <c r="V762" s="116" t="str">
        <f>IF(U762="IV","Aceptable",IF(U762="III","Mejorable",IF(U762="II","aceptable con control especifico",IF(U762="I","No aceptable",FALSE))))</f>
        <v>Mejorable</v>
      </c>
      <c r="W762" s="4">
        <v>1</v>
      </c>
      <c r="X762" s="153" t="s">
        <v>1016</v>
      </c>
      <c r="Y762" s="4" t="s">
        <v>14</v>
      </c>
      <c r="Z762" s="84" t="s">
        <v>548</v>
      </c>
      <c r="AA762" s="84" t="s">
        <v>548</v>
      </c>
      <c r="AB762" s="84" t="s">
        <v>548</v>
      </c>
      <c r="AC762" s="153" t="s">
        <v>1017</v>
      </c>
      <c r="AD762" s="4" t="s">
        <v>548</v>
      </c>
    </row>
    <row r="763" spans="2:30" ht="409.5" x14ac:dyDescent="0.25">
      <c r="B763" s="167" t="s">
        <v>375</v>
      </c>
      <c r="C763" s="167" t="s">
        <v>999</v>
      </c>
      <c r="D763" s="167" t="s">
        <v>1023</v>
      </c>
      <c r="E763" s="153" t="s">
        <v>1000</v>
      </c>
      <c r="F763" s="153" t="s">
        <v>1001</v>
      </c>
      <c r="G763" s="4"/>
      <c r="H763" s="79" t="s">
        <v>323</v>
      </c>
      <c r="I763" s="80" t="s">
        <v>1018</v>
      </c>
      <c r="J763" s="81" t="s">
        <v>353</v>
      </c>
      <c r="K763" s="111" t="s">
        <v>1019</v>
      </c>
      <c r="L763" s="84" t="s">
        <v>781</v>
      </c>
      <c r="M763" s="111" t="s">
        <v>1020</v>
      </c>
      <c r="N763" s="111" t="s">
        <v>854</v>
      </c>
      <c r="O763" s="84">
        <v>2</v>
      </c>
      <c r="P763" s="84">
        <v>1</v>
      </c>
      <c r="Q763" s="80">
        <f t="shared" ref="Q763:Q764" si="191">O763*P763</f>
        <v>2</v>
      </c>
      <c r="R763" s="80" t="str">
        <f t="shared" si="179"/>
        <v>BAJO</v>
      </c>
      <c r="S763" s="84">
        <v>100</v>
      </c>
      <c r="T763" s="80">
        <f t="shared" si="189"/>
        <v>200</v>
      </c>
      <c r="U763" s="80" t="str">
        <f t="shared" ref="U763:U766" si="192">IF(T763&lt;=20,"IV",IF(T763&lt;=120,"III",IF(T763&lt;=500,"II",IF(T763&lt;=4000,"I",FALSE))))</f>
        <v>II</v>
      </c>
      <c r="V763" s="141" t="str">
        <f t="shared" ref="V763" si="193">IF(U763="IV","Aceptable",IF(U763="III","Mejorable",IF(U763="II","aceptable con control especifico",IF(U763="I","No aceptable",FALSE))))</f>
        <v>aceptable con control especifico</v>
      </c>
      <c r="W763" s="80">
        <v>1</v>
      </c>
      <c r="X763" s="84" t="s">
        <v>645</v>
      </c>
      <c r="Y763" s="84" t="s">
        <v>14</v>
      </c>
      <c r="Z763" s="80" t="s">
        <v>548</v>
      </c>
      <c r="AA763" s="80" t="s">
        <v>548</v>
      </c>
      <c r="AB763" s="80" t="s">
        <v>548</v>
      </c>
      <c r="AC763" s="111" t="s">
        <v>855</v>
      </c>
      <c r="AD763" s="111" t="s">
        <v>548</v>
      </c>
    </row>
    <row r="764" spans="2:30" ht="409.5" x14ac:dyDescent="0.25">
      <c r="B764" s="167" t="s">
        <v>375</v>
      </c>
      <c r="C764" s="167" t="s">
        <v>999</v>
      </c>
      <c r="D764" s="167" t="s">
        <v>1023</v>
      </c>
      <c r="E764" s="153" t="s">
        <v>1000</v>
      </c>
      <c r="F764" s="153" t="s">
        <v>1001</v>
      </c>
      <c r="G764" s="4"/>
      <c r="H764" s="79" t="s">
        <v>323</v>
      </c>
      <c r="I764" s="80" t="s">
        <v>352</v>
      </c>
      <c r="J764" s="88" t="s">
        <v>353</v>
      </c>
      <c r="K764" s="111" t="s">
        <v>1021</v>
      </c>
      <c r="L764" s="84" t="s">
        <v>781</v>
      </c>
      <c r="M764" s="111" t="s">
        <v>1020</v>
      </c>
      <c r="N764" s="111" t="s">
        <v>854</v>
      </c>
      <c r="O764" s="84">
        <v>2</v>
      </c>
      <c r="P764" s="84">
        <v>2</v>
      </c>
      <c r="Q764" s="80">
        <f t="shared" si="191"/>
        <v>4</v>
      </c>
      <c r="R764" s="80" t="str">
        <f t="shared" ref="R764:R768" si="194">IF(Q764&lt;=4,"BAJO",IF(Q764&lt;=8,"MEDIO",IF(Q764&lt;=20,"ALTO","MUY ALTO")))</f>
        <v>BAJO</v>
      </c>
      <c r="S764" s="84">
        <v>25</v>
      </c>
      <c r="T764" s="80">
        <f t="shared" si="189"/>
        <v>100</v>
      </c>
      <c r="U764" s="80" t="str">
        <f t="shared" si="192"/>
        <v>III</v>
      </c>
      <c r="V764" s="116" t="str">
        <f>IF(U764="IV","Aceptable",IF(U764="III","Mejorable",IF(U764="II","aceptable con control especifico",IF(U764="I","No aceptable",FALSE))))</f>
        <v>Mejorable</v>
      </c>
      <c r="W764" s="80">
        <v>1</v>
      </c>
      <c r="X764" s="84" t="s">
        <v>645</v>
      </c>
      <c r="Y764" s="84" t="s">
        <v>14</v>
      </c>
      <c r="Z764" s="80" t="s">
        <v>548</v>
      </c>
      <c r="AA764" s="80" t="s">
        <v>548</v>
      </c>
      <c r="AB764" s="80" t="s">
        <v>548</v>
      </c>
      <c r="AC764" s="111" t="s">
        <v>855</v>
      </c>
      <c r="AD764" s="111" t="s">
        <v>548</v>
      </c>
    </row>
    <row r="765" spans="2:30" ht="134.25" customHeight="1" thickBot="1" x14ac:dyDescent="0.3">
      <c r="B765" s="167" t="s">
        <v>375</v>
      </c>
      <c r="C765" s="167" t="s">
        <v>999</v>
      </c>
      <c r="D765" s="167" t="s">
        <v>1023</v>
      </c>
      <c r="E765" s="153" t="s">
        <v>1024</v>
      </c>
      <c r="F765" s="153" t="s">
        <v>1022</v>
      </c>
      <c r="G765" s="4" t="s">
        <v>323</v>
      </c>
      <c r="H765" s="4"/>
      <c r="I765" s="153" t="s">
        <v>1002</v>
      </c>
      <c r="J765" s="167" t="s">
        <v>1003</v>
      </c>
      <c r="K765" s="153" t="s">
        <v>964</v>
      </c>
      <c r="L765" s="84" t="s">
        <v>781</v>
      </c>
      <c r="M765" s="153" t="s">
        <v>1004</v>
      </c>
      <c r="N765" s="153" t="s">
        <v>1005</v>
      </c>
      <c r="O765" s="84">
        <v>2</v>
      </c>
      <c r="P765" s="84">
        <v>2</v>
      </c>
      <c r="Q765" s="84">
        <v>4</v>
      </c>
      <c r="R765" s="84" t="str">
        <f t="shared" si="194"/>
        <v>BAJO</v>
      </c>
      <c r="S765" s="84">
        <v>10</v>
      </c>
      <c r="T765" s="84">
        <v>25</v>
      </c>
      <c r="U765" s="84" t="str">
        <f t="shared" si="192"/>
        <v>III</v>
      </c>
      <c r="V765" s="116" t="str">
        <f>IF(U765="IV","Aceptable",IF(U765="III","Mejorable",IF(U765="II","aceptable con control especifico",IF(U765="I","No aceptable",FALSE))))</f>
        <v>Mejorable</v>
      </c>
      <c r="W765" s="84">
        <v>1</v>
      </c>
      <c r="X765" s="153" t="s">
        <v>1006</v>
      </c>
      <c r="Y765" s="4" t="s">
        <v>14</v>
      </c>
      <c r="Z765" s="84" t="s">
        <v>548</v>
      </c>
      <c r="AA765" s="84" t="s">
        <v>548</v>
      </c>
      <c r="AB765" s="84" t="s">
        <v>548</v>
      </c>
      <c r="AC765" s="84" t="s">
        <v>1007</v>
      </c>
      <c r="AD765" s="4" t="s">
        <v>548</v>
      </c>
    </row>
    <row r="766" spans="2:30" ht="285" x14ac:dyDescent="0.25">
      <c r="B766" s="167" t="s">
        <v>375</v>
      </c>
      <c r="C766" s="167" t="s">
        <v>999</v>
      </c>
      <c r="D766" s="167" t="s">
        <v>1023</v>
      </c>
      <c r="E766" s="153" t="s">
        <v>1024</v>
      </c>
      <c r="F766" s="153" t="s">
        <v>1022</v>
      </c>
      <c r="G766" s="82" t="s">
        <v>323</v>
      </c>
      <c r="H766" s="82"/>
      <c r="I766" s="169" t="s">
        <v>1008</v>
      </c>
      <c r="J766" s="83" t="s">
        <v>1003</v>
      </c>
      <c r="K766" s="117" t="s">
        <v>965</v>
      </c>
      <c r="L766" s="84" t="s">
        <v>781</v>
      </c>
      <c r="M766" s="153" t="s">
        <v>1004</v>
      </c>
      <c r="N766" s="170" t="s">
        <v>1009</v>
      </c>
      <c r="O766" s="92">
        <v>2</v>
      </c>
      <c r="P766" s="92">
        <v>3</v>
      </c>
      <c r="Q766" s="84">
        <f t="shared" ref="Q766" si="195">O766*P766</f>
        <v>6</v>
      </c>
      <c r="R766" s="84" t="str">
        <f t="shared" si="194"/>
        <v>MEDIO</v>
      </c>
      <c r="S766" s="92">
        <v>25</v>
      </c>
      <c r="T766" s="84">
        <f t="shared" ref="T766:T769" si="196">Q766*S766</f>
        <v>150</v>
      </c>
      <c r="U766" s="84" t="str">
        <f t="shared" si="192"/>
        <v>II</v>
      </c>
      <c r="V766" s="137" t="str">
        <f t="shared" ref="V766" si="197">IF(U766="IV","Aceptable",IF(U766="III","Mejorable",IF(U766="II","aceptable con control especifico",IF(U766="I","No aceptable",FALSE))))</f>
        <v>aceptable con control especifico</v>
      </c>
      <c r="W766" s="84">
        <v>1</v>
      </c>
      <c r="X766" s="117" t="s">
        <v>1010</v>
      </c>
      <c r="Y766" s="92" t="s">
        <v>14</v>
      </c>
      <c r="Z766" s="84" t="s">
        <v>548</v>
      </c>
      <c r="AA766" s="84" t="s">
        <v>548</v>
      </c>
      <c r="AB766" s="84" t="s">
        <v>548</v>
      </c>
      <c r="AC766" s="92" t="s">
        <v>1011</v>
      </c>
      <c r="AD766" s="92" t="s">
        <v>548</v>
      </c>
    </row>
    <row r="767" spans="2:30" ht="186" x14ac:dyDescent="0.25">
      <c r="B767" s="167" t="s">
        <v>375</v>
      </c>
      <c r="C767" s="167" t="s">
        <v>999</v>
      </c>
      <c r="D767" s="167" t="s">
        <v>1023</v>
      </c>
      <c r="E767" s="153" t="s">
        <v>1024</v>
      </c>
      <c r="F767" s="153" t="s">
        <v>1022</v>
      </c>
      <c r="G767" s="4"/>
      <c r="H767" s="4" t="s">
        <v>323</v>
      </c>
      <c r="I767" s="153" t="s">
        <v>1012</v>
      </c>
      <c r="J767" s="167" t="s">
        <v>343</v>
      </c>
      <c r="K767" s="153" t="s">
        <v>1013</v>
      </c>
      <c r="L767" s="153" t="s">
        <v>781</v>
      </c>
      <c r="M767" s="153" t="s">
        <v>1014</v>
      </c>
      <c r="N767" s="153" t="s">
        <v>1015</v>
      </c>
      <c r="O767" s="92">
        <v>2</v>
      </c>
      <c r="P767" s="92">
        <v>1</v>
      </c>
      <c r="Q767" s="84">
        <f>O767*P767</f>
        <v>2</v>
      </c>
      <c r="R767" s="84" t="str">
        <f t="shared" si="194"/>
        <v>BAJO</v>
      </c>
      <c r="S767" s="4">
        <v>25</v>
      </c>
      <c r="T767" s="4">
        <f t="shared" si="196"/>
        <v>50</v>
      </c>
      <c r="U767" s="84" t="str">
        <f>IF(T767&lt;=20,"IV",IF(T767&lt;=120,"III",IF(T767&lt;=500,"II",IF(T767&lt;=4000,"I",FALSE))))</f>
        <v>III</v>
      </c>
      <c r="V767" s="116" t="str">
        <f>IF(U767="IV","Aceptable",IF(U767="III","Mejorable",IF(U767="II","aceptable con control especifico",IF(U767="I","No aceptable",FALSE))))</f>
        <v>Mejorable</v>
      </c>
      <c r="W767" s="4">
        <v>1</v>
      </c>
      <c r="X767" s="153" t="s">
        <v>1016</v>
      </c>
      <c r="Y767" s="4" t="s">
        <v>14</v>
      </c>
      <c r="Z767" s="84" t="s">
        <v>548</v>
      </c>
      <c r="AA767" s="84" t="s">
        <v>548</v>
      </c>
      <c r="AB767" s="84" t="s">
        <v>548</v>
      </c>
      <c r="AC767" s="153" t="s">
        <v>1017</v>
      </c>
      <c r="AD767" s="4" t="s">
        <v>548</v>
      </c>
    </row>
    <row r="768" spans="2:30" ht="409.5" x14ac:dyDescent="0.25">
      <c r="B768" s="167" t="s">
        <v>375</v>
      </c>
      <c r="C768" s="167" t="s">
        <v>999</v>
      </c>
      <c r="D768" s="167" t="s">
        <v>1023</v>
      </c>
      <c r="E768" s="153" t="s">
        <v>1024</v>
      </c>
      <c r="F768" s="153" t="s">
        <v>1022</v>
      </c>
      <c r="G768" s="4"/>
      <c r="H768" s="79" t="s">
        <v>323</v>
      </c>
      <c r="I768" s="80" t="s">
        <v>1018</v>
      </c>
      <c r="J768" s="81" t="s">
        <v>353</v>
      </c>
      <c r="K768" s="111" t="s">
        <v>1019</v>
      </c>
      <c r="L768" s="84" t="s">
        <v>781</v>
      </c>
      <c r="M768" s="111" t="s">
        <v>1020</v>
      </c>
      <c r="N768" s="111" t="s">
        <v>854</v>
      </c>
      <c r="O768" s="84">
        <v>2</v>
      </c>
      <c r="P768" s="84">
        <v>1</v>
      </c>
      <c r="Q768" s="80">
        <f t="shared" ref="Q768:Q769" si="198">O768*P768</f>
        <v>2</v>
      </c>
      <c r="R768" s="80" t="str">
        <f t="shared" si="194"/>
        <v>BAJO</v>
      </c>
      <c r="S768" s="84">
        <v>100</v>
      </c>
      <c r="T768" s="80">
        <f t="shared" si="196"/>
        <v>200</v>
      </c>
      <c r="U768" s="80" t="str">
        <f t="shared" ref="U768:U771" si="199">IF(T768&lt;=20,"IV",IF(T768&lt;=120,"III",IF(T768&lt;=500,"II",IF(T768&lt;=4000,"I",FALSE))))</f>
        <v>II</v>
      </c>
      <c r="V768" s="141" t="str">
        <f t="shared" ref="V768" si="200">IF(U768="IV","Aceptable",IF(U768="III","Mejorable",IF(U768="II","aceptable con control especifico",IF(U768="I","No aceptable",FALSE))))</f>
        <v>aceptable con control especifico</v>
      </c>
      <c r="W768" s="80">
        <v>1</v>
      </c>
      <c r="X768" s="84" t="s">
        <v>645</v>
      </c>
      <c r="Y768" s="84" t="s">
        <v>14</v>
      </c>
      <c r="Z768" s="80" t="s">
        <v>548</v>
      </c>
      <c r="AA768" s="80" t="s">
        <v>548</v>
      </c>
      <c r="AB768" s="80" t="s">
        <v>548</v>
      </c>
      <c r="AC768" s="111" t="s">
        <v>855</v>
      </c>
      <c r="AD768" s="111" t="s">
        <v>548</v>
      </c>
    </row>
    <row r="769" spans="2:30" ht="409.5" x14ac:dyDescent="0.25">
      <c r="B769" s="167" t="s">
        <v>375</v>
      </c>
      <c r="C769" s="167" t="s">
        <v>999</v>
      </c>
      <c r="D769" s="167" t="s">
        <v>1023</v>
      </c>
      <c r="E769" s="153" t="s">
        <v>1024</v>
      </c>
      <c r="F769" s="153" t="s">
        <v>1022</v>
      </c>
      <c r="G769" s="4"/>
      <c r="H769" s="79" t="s">
        <v>323</v>
      </c>
      <c r="I769" s="80" t="s">
        <v>352</v>
      </c>
      <c r="J769" s="88" t="s">
        <v>353</v>
      </c>
      <c r="K769" s="111" t="s">
        <v>1021</v>
      </c>
      <c r="L769" s="84" t="s">
        <v>781</v>
      </c>
      <c r="M769" s="111" t="s">
        <v>1020</v>
      </c>
      <c r="N769" s="111" t="s">
        <v>854</v>
      </c>
      <c r="O769" s="84">
        <v>2</v>
      </c>
      <c r="P769" s="84">
        <v>2</v>
      </c>
      <c r="Q769" s="80">
        <f t="shared" si="198"/>
        <v>4</v>
      </c>
      <c r="R769" s="80" t="str">
        <f t="shared" ref="R769:R773" si="201">IF(Q769&lt;=4,"BAJO",IF(Q769&lt;=8,"MEDIO",IF(Q769&lt;=20,"ALTO","MUY ALTO")))</f>
        <v>BAJO</v>
      </c>
      <c r="S769" s="84">
        <v>25</v>
      </c>
      <c r="T769" s="80">
        <f t="shared" si="196"/>
        <v>100</v>
      </c>
      <c r="U769" s="80" t="str">
        <f t="shared" si="199"/>
        <v>III</v>
      </c>
      <c r="V769" s="116" t="str">
        <f>IF(U769="IV","Aceptable",IF(U769="III","Mejorable",IF(U769="II","aceptable con control especifico",IF(U769="I","No aceptable",FALSE))))</f>
        <v>Mejorable</v>
      </c>
      <c r="W769" s="80">
        <v>1</v>
      </c>
      <c r="X769" s="84" t="s">
        <v>645</v>
      </c>
      <c r="Y769" s="84" t="s">
        <v>14</v>
      </c>
      <c r="Z769" s="80" t="s">
        <v>548</v>
      </c>
      <c r="AA769" s="80" t="s">
        <v>548</v>
      </c>
      <c r="AB769" s="80" t="s">
        <v>548</v>
      </c>
      <c r="AC769" s="111" t="s">
        <v>855</v>
      </c>
      <c r="AD769" s="111" t="s">
        <v>548</v>
      </c>
    </row>
    <row r="770" spans="2:30" ht="159.75" customHeight="1" thickBot="1" x14ac:dyDescent="0.3">
      <c r="B770" s="167" t="s">
        <v>375</v>
      </c>
      <c r="C770" s="167" t="s">
        <v>999</v>
      </c>
      <c r="D770" s="167" t="s">
        <v>1023</v>
      </c>
      <c r="E770" s="153" t="s">
        <v>1025</v>
      </c>
      <c r="F770" s="153" t="s">
        <v>1026</v>
      </c>
      <c r="G770" s="4" t="s">
        <v>323</v>
      </c>
      <c r="H770" s="4"/>
      <c r="I770" s="153" t="s">
        <v>1002</v>
      </c>
      <c r="J770" s="167" t="s">
        <v>1003</v>
      </c>
      <c r="K770" s="153" t="s">
        <v>964</v>
      </c>
      <c r="L770" s="84" t="s">
        <v>781</v>
      </c>
      <c r="M770" s="153" t="s">
        <v>1004</v>
      </c>
      <c r="N770" s="153" t="s">
        <v>1005</v>
      </c>
      <c r="O770" s="84">
        <v>2</v>
      </c>
      <c r="P770" s="84">
        <v>2</v>
      </c>
      <c r="Q770" s="84">
        <v>4</v>
      </c>
      <c r="R770" s="84" t="str">
        <f t="shared" si="201"/>
        <v>BAJO</v>
      </c>
      <c r="S770" s="84">
        <v>10</v>
      </c>
      <c r="T770" s="84">
        <v>25</v>
      </c>
      <c r="U770" s="84" t="str">
        <f t="shared" si="199"/>
        <v>III</v>
      </c>
      <c r="V770" s="116" t="str">
        <f>IF(U770="IV","Aceptable",IF(U770="III","Mejorable",IF(U770="II","aceptable con control especifico",IF(U770="I","No aceptable",FALSE))))</f>
        <v>Mejorable</v>
      </c>
      <c r="W770" s="84">
        <v>2</v>
      </c>
      <c r="X770" s="153" t="s">
        <v>1006</v>
      </c>
      <c r="Y770" s="4" t="s">
        <v>14</v>
      </c>
      <c r="Z770" s="84" t="s">
        <v>548</v>
      </c>
      <c r="AA770" s="84" t="s">
        <v>548</v>
      </c>
      <c r="AB770" s="84" t="s">
        <v>548</v>
      </c>
      <c r="AC770" s="84" t="s">
        <v>1007</v>
      </c>
      <c r="AD770" s="4" t="s">
        <v>548</v>
      </c>
    </row>
    <row r="771" spans="2:30" ht="285" x14ac:dyDescent="0.25">
      <c r="B771" s="167" t="s">
        <v>375</v>
      </c>
      <c r="C771" s="167" t="s">
        <v>999</v>
      </c>
      <c r="D771" s="167" t="s">
        <v>1023</v>
      </c>
      <c r="E771" s="153" t="s">
        <v>1025</v>
      </c>
      <c r="F771" s="153" t="s">
        <v>1026</v>
      </c>
      <c r="G771" s="82" t="s">
        <v>323</v>
      </c>
      <c r="H771" s="82"/>
      <c r="I771" s="169" t="s">
        <v>1008</v>
      </c>
      <c r="J771" s="83" t="s">
        <v>1003</v>
      </c>
      <c r="K771" s="117" t="s">
        <v>965</v>
      </c>
      <c r="L771" s="84" t="s">
        <v>781</v>
      </c>
      <c r="M771" s="153" t="s">
        <v>1004</v>
      </c>
      <c r="N771" s="170" t="s">
        <v>1009</v>
      </c>
      <c r="O771" s="92">
        <v>2</v>
      </c>
      <c r="P771" s="92">
        <v>3</v>
      </c>
      <c r="Q771" s="84">
        <f t="shared" ref="Q771" si="202">O771*P771</f>
        <v>6</v>
      </c>
      <c r="R771" s="84" t="str">
        <f t="shared" si="201"/>
        <v>MEDIO</v>
      </c>
      <c r="S771" s="92">
        <v>25</v>
      </c>
      <c r="T771" s="84">
        <f t="shared" ref="T771:T776" si="203">Q771*S771</f>
        <v>150</v>
      </c>
      <c r="U771" s="84" t="str">
        <f t="shared" si="199"/>
        <v>II</v>
      </c>
      <c r="V771" s="137" t="str">
        <f t="shared" ref="V771" si="204">IF(U771="IV","Aceptable",IF(U771="III","Mejorable",IF(U771="II","aceptable con control especifico",IF(U771="I","No aceptable",FALSE))))</f>
        <v>aceptable con control especifico</v>
      </c>
      <c r="W771" s="84">
        <v>2</v>
      </c>
      <c r="X771" s="117" t="s">
        <v>1010</v>
      </c>
      <c r="Y771" s="92" t="s">
        <v>14</v>
      </c>
      <c r="Z771" s="84" t="s">
        <v>548</v>
      </c>
      <c r="AA771" s="84" t="s">
        <v>548</v>
      </c>
      <c r="AB771" s="84" t="s">
        <v>548</v>
      </c>
      <c r="AC771" s="92" t="s">
        <v>1011</v>
      </c>
      <c r="AD771" s="92" t="s">
        <v>548</v>
      </c>
    </row>
    <row r="772" spans="2:30" ht="186" x14ac:dyDescent="0.25">
      <c r="B772" s="167" t="s">
        <v>375</v>
      </c>
      <c r="C772" s="167" t="s">
        <v>999</v>
      </c>
      <c r="D772" s="167" t="s">
        <v>1023</v>
      </c>
      <c r="E772" s="153" t="s">
        <v>1025</v>
      </c>
      <c r="F772" s="153" t="s">
        <v>1026</v>
      </c>
      <c r="G772" s="4"/>
      <c r="H772" s="4" t="s">
        <v>323</v>
      </c>
      <c r="I772" s="153" t="s">
        <v>1012</v>
      </c>
      <c r="J772" s="167" t="s">
        <v>343</v>
      </c>
      <c r="K772" s="153" t="s">
        <v>1013</v>
      </c>
      <c r="L772" s="153" t="s">
        <v>781</v>
      </c>
      <c r="M772" s="153" t="s">
        <v>1014</v>
      </c>
      <c r="N772" s="153" t="s">
        <v>1015</v>
      </c>
      <c r="O772" s="92">
        <v>2</v>
      </c>
      <c r="P772" s="92">
        <v>1</v>
      </c>
      <c r="Q772" s="84">
        <f>O772*P772</f>
        <v>2</v>
      </c>
      <c r="R772" s="84" t="str">
        <f t="shared" si="201"/>
        <v>BAJO</v>
      </c>
      <c r="S772" s="4">
        <v>25</v>
      </c>
      <c r="T772" s="4">
        <f t="shared" si="203"/>
        <v>50</v>
      </c>
      <c r="U772" s="84" t="str">
        <f>IF(T772&lt;=20,"IV",IF(T772&lt;=120,"III",IF(T772&lt;=500,"II",IF(T772&lt;=4000,"I",FALSE))))</f>
        <v>III</v>
      </c>
      <c r="V772" s="116" t="str">
        <f>IF(U772="IV","Aceptable",IF(U772="III","Mejorable",IF(U772="II","aceptable con control especifico",IF(U772="I","No aceptable",FALSE))))</f>
        <v>Mejorable</v>
      </c>
      <c r="W772" s="4">
        <v>2</v>
      </c>
      <c r="X772" s="153" t="s">
        <v>1016</v>
      </c>
      <c r="Y772" s="4" t="s">
        <v>14</v>
      </c>
      <c r="Z772" s="84" t="s">
        <v>548</v>
      </c>
      <c r="AA772" s="84" t="s">
        <v>548</v>
      </c>
      <c r="AB772" s="84" t="s">
        <v>548</v>
      </c>
      <c r="AC772" s="153" t="s">
        <v>1017</v>
      </c>
      <c r="AD772" s="4" t="s">
        <v>548</v>
      </c>
    </row>
    <row r="773" spans="2:30" ht="409.5" x14ac:dyDescent="0.25">
      <c r="B773" s="167" t="s">
        <v>375</v>
      </c>
      <c r="C773" s="167" t="s">
        <v>999</v>
      </c>
      <c r="D773" s="167" t="s">
        <v>1023</v>
      </c>
      <c r="E773" s="153" t="s">
        <v>1025</v>
      </c>
      <c r="F773" s="153" t="s">
        <v>1026</v>
      </c>
      <c r="G773" s="4"/>
      <c r="H773" s="79" t="s">
        <v>323</v>
      </c>
      <c r="I773" s="80" t="s">
        <v>1018</v>
      </c>
      <c r="J773" s="81" t="s">
        <v>353</v>
      </c>
      <c r="K773" s="111" t="s">
        <v>1019</v>
      </c>
      <c r="L773" s="84" t="s">
        <v>781</v>
      </c>
      <c r="M773" s="111" t="s">
        <v>1020</v>
      </c>
      <c r="N773" s="111" t="s">
        <v>854</v>
      </c>
      <c r="O773" s="84">
        <v>2</v>
      </c>
      <c r="P773" s="84">
        <v>1</v>
      </c>
      <c r="Q773" s="80">
        <f t="shared" ref="Q773:Q776" si="205">O773*P773</f>
        <v>2</v>
      </c>
      <c r="R773" s="80" t="str">
        <f t="shared" si="201"/>
        <v>BAJO</v>
      </c>
      <c r="S773" s="84">
        <v>100</v>
      </c>
      <c r="T773" s="80">
        <f t="shared" si="203"/>
        <v>200</v>
      </c>
      <c r="U773" s="80" t="str">
        <f t="shared" ref="U773:U776" si="206">IF(T773&lt;=20,"IV",IF(T773&lt;=120,"III",IF(T773&lt;=500,"II",IF(T773&lt;=4000,"I",FALSE))))</f>
        <v>II</v>
      </c>
      <c r="V773" s="141" t="str">
        <f t="shared" ref="V773" si="207">IF(U773="IV","Aceptable",IF(U773="III","Mejorable",IF(U773="II","aceptable con control especifico",IF(U773="I","No aceptable",FALSE))))</f>
        <v>aceptable con control especifico</v>
      </c>
      <c r="W773" s="80">
        <v>2</v>
      </c>
      <c r="X773" s="84" t="s">
        <v>645</v>
      </c>
      <c r="Y773" s="84" t="s">
        <v>14</v>
      </c>
      <c r="Z773" s="80" t="s">
        <v>548</v>
      </c>
      <c r="AA773" s="80" t="s">
        <v>548</v>
      </c>
      <c r="AB773" s="80" t="s">
        <v>548</v>
      </c>
      <c r="AC773" s="111" t="s">
        <v>855</v>
      </c>
      <c r="AD773" s="111" t="s">
        <v>548</v>
      </c>
    </row>
    <row r="774" spans="2:30" ht="409.5" x14ac:dyDescent="0.25">
      <c r="B774" s="167" t="s">
        <v>375</v>
      </c>
      <c r="C774" s="167" t="s">
        <v>999</v>
      </c>
      <c r="D774" s="167" t="s">
        <v>1023</v>
      </c>
      <c r="E774" s="153" t="s">
        <v>1025</v>
      </c>
      <c r="F774" s="153" t="s">
        <v>1026</v>
      </c>
      <c r="G774" s="4"/>
      <c r="H774" s="79" t="s">
        <v>323</v>
      </c>
      <c r="I774" s="80" t="s">
        <v>352</v>
      </c>
      <c r="J774" s="88" t="s">
        <v>353</v>
      </c>
      <c r="K774" s="111" t="s">
        <v>1021</v>
      </c>
      <c r="L774" s="84" t="s">
        <v>781</v>
      </c>
      <c r="M774" s="111" t="s">
        <v>1020</v>
      </c>
      <c r="N774" s="111" t="s">
        <v>854</v>
      </c>
      <c r="O774" s="84">
        <v>2</v>
      </c>
      <c r="P774" s="84">
        <v>2</v>
      </c>
      <c r="Q774" s="80">
        <f t="shared" si="205"/>
        <v>4</v>
      </c>
      <c r="R774" s="80" t="str">
        <f t="shared" ref="R774:R776" si="208">IF(Q774&lt;=4,"BAJO",IF(Q774&lt;=8,"MEDIO",IF(Q774&lt;=20,"ALTO","MUY ALTO")))</f>
        <v>BAJO</v>
      </c>
      <c r="S774" s="84">
        <v>25</v>
      </c>
      <c r="T774" s="80">
        <f t="shared" si="203"/>
        <v>100</v>
      </c>
      <c r="U774" s="80" t="str">
        <f t="shared" si="206"/>
        <v>III</v>
      </c>
      <c r="V774" s="116" t="str">
        <f>IF(U774="IV","Aceptable",IF(U774="III","Mejorable",IF(U774="II","aceptable con control especifico",IF(U774="I","No aceptable",FALSE))))</f>
        <v>Mejorable</v>
      </c>
      <c r="W774" s="80">
        <v>2</v>
      </c>
      <c r="X774" s="84" t="s">
        <v>645</v>
      </c>
      <c r="Y774" s="84" t="s">
        <v>14</v>
      </c>
      <c r="Z774" s="80" t="s">
        <v>548</v>
      </c>
      <c r="AA774" s="80" t="s">
        <v>548</v>
      </c>
      <c r="AB774" s="80" t="s">
        <v>548</v>
      </c>
      <c r="AC774" s="111" t="s">
        <v>855</v>
      </c>
      <c r="AD774" s="111" t="s">
        <v>548</v>
      </c>
    </row>
    <row r="775" spans="2:30" ht="285" x14ac:dyDescent="0.25">
      <c r="B775" s="167" t="s">
        <v>375</v>
      </c>
      <c r="C775" s="167" t="s">
        <v>999</v>
      </c>
      <c r="D775" s="167" t="s">
        <v>1023</v>
      </c>
      <c r="E775" s="153" t="s">
        <v>1025</v>
      </c>
      <c r="F775" s="153" t="s">
        <v>1026</v>
      </c>
      <c r="G775" s="4"/>
      <c r="H775" s="4" t="s">
        <v>323</v>
      </c>
      <c r="I775" s="84" t="s">
        <v>1027</v>
      </c>
      <c r="J775" s="83" t="s">
        <v>362</v>
      </c>
      <c r="K775" s="117" t="s">
        <v>982</v>
      </c>
      <c r="L775" s="84" t="s">
        <v>781</v>
      </c>
      <c r="M775" s="117" t="s">
        <v>1028</v>
      </c>
      <c r="N775" s="117" t="s">
        <v>1029</v>
      </c>
      <c r="O775" s="84">
        <v>2</v>
      </c>
      <c r="P775" s="84">
        <v>2</v>
      </c>
      <c r="Q775" s="84">
        <f t="shared" si="205"/>
        <v>4</v>
      </c>
      <c r="R775" s="84" t="str">
        <f t="shared" si="208"/>
        <v>BAJO</v>
      </c>
      <c r="S775" s="84">
        <v>25</v>
      </c>
      <c r="T775" s="84">
        <f t="shared" si="203"/>
        <v>100</v>
      </c>
      <c r="U775" s="84" t="str">
        <f t="shared" si="206"/>
        <v>III</v>
      </c>
      <c r="V775" s="116" t="str">
        <f>IF(U775="IV","Aceptable",IF(U775="III","Mejorable",IF(U775="II","aceptable con control especifico",IF(U775="I","No aceptable",FALSE))))</f>
        <v>Mejorable</v>
      </c>
      <c r="W775" s="84">
        <v>2</v>
      </c>
      <c r="X775" s="117" t="s">
        <v>983</v>
      </c>
      <c r="Y775" s="91" t="s">
        <v>14</v>
      </c>
      <c r="Z775" s="84" t="s">
        <v>548</v>
      </c>
      <c r="AA775" s="84" t="s">
        <v>548</v>
      </c>
      <c r="AB775" s="84" t="s">
        <v>548</v>
      </c>
      <c r="AC775" s="84" t="s">
        <v>1030</v>
      </c>
      <c r="AD775" s="84" t="s">
        <v>1031</v>
      </c>
    </row>
    <row r="776" spans="2:30" ht="129" x14ac:dyDescent="0.25">
      <c r="B776" s="167" t="s">
        <v>1032</v>
      </c>
      <c r="C776" s="167" t="s">
        <v>1033</v>
      </c>
      <c r="D776" s="167" t="s">
        <v>1034</v>
      </c>
      <c r="E776" s="153" t="s">
        <v>1035</v>
      </c>
      <c r="F776" s="153" t="s">
        <v>1036</v>
      </c>
      <c r="G776" s="4" t="s">
        <v>323</v>
      </c>
      <c r="H776" s="4"/>
      <c r="I776" s="153" t="s">
        <v>1037</v>
      </c>
      <c r="J776" s="168" t="s">
        <v>362</v>
      </c>
      <c r="K776" s="153" t="s">
        <v>1038</v>
      </c>
      <c r="L776" s="84" t="s">
        <v>781</v>
      </c>
      <c r="M776" s="84" t="s">
        <v>1040</v>
      </c>
      <c r="N776" s="153" t="s">
        <v>779</v>
      </c>
      <c r="O776" s="84">
        <v>2</v>
      </c>
      <c r="P776" s="84">
        <v>2</v>
      </c>
      <c r="Q776" s="84">
        <f t="shared" si="205"/>
        <v>4</v>
      </c>
      <c r="R776" s="84" t="str">
        <f t="shared" si="208"/>
        <v>BAJO</v>
      </c>
      <c r="S776" s="84">
        <v>25</v>
      </c>
      <c r="T776" s="84">
        <f t="shared" si="203"/>
        <v>100</v>
      </c>
      <c r="U776" s="84" t="str">
        <f t="shared" si="206"/>
        <v>III</v>
      </c>
      <c r="V776" s="116" t="str">
        <f>IF(U776="IV","Aceptable",IF(U776="III","Mejorable",IF(U776="II","aceptable con control especifico",IF(U776="I","No aceptable",FALSE))))</f>
        <v>Mejorable</v>
      </c>
      <c r="W776" s="4">
        <v>2</v>
      </c>
      <c r="X776" s="153" t="s">
        <v>1039</v>
      </c>
      <c r="Y776" s="4" t="s">
        <v>14</v>
      </c>
      <c r="Z776" s="84" t="s">
        <v>548</v>
      </c>
      <c r="AA776" s="84" t="s">
        <v>548</v>
      </c>
      <c r="AB776" s="84" t="s">
        <v>548</v>
      </c>
      <c r="AC776" s="153" t="s">
        <v>1041</v>
      </c>
      <c r="AD776" s="84" t="s">
        <v>548</v>
      </c>
    </row>
    <row r="777" spans="2:30" ht="129" x14ac:dyDescent="0.25">
      <c r="B777" s="167" t="s">
        <v>1032</v>
      </c>
      <c r="C777" s="167" t="s">
        <v>1033</v>
      </c>
      <c r="D777" s="167" t="s">
        <v>1034</v>
      </c>
      <c r="E777" s="153" t="s">
        <v>1035</v>
      </c>
      <c r="F777" s="153" t="s">
        <v>1036</v>
      </c>
      <c r="G777" s="4"/>
      <c r="H777" s="4" t="s">
        <v>323</v>
      </c>
      <c r="I777" s="153" t="s">
        <v>1042</v>
      </c>
      <c r="J777" s="168" t="s">
        <v>362</v>
      </c>
      <c r="K777" s="153" t="s">
        <v>1044</v>
      </c>
      <c r="L777" s="84" t="s">
        <v>781</v>
      </c>
      <c r="M777" s="153" t="s">
        <v>1045</v>
      </c>
      <c r="N777" s="153" t="s">
        <v>779</v>
      </c>
      <c r="O777" s="84">
        <v>2</v>
      </c>
      <c r="P777" s="84">
        <v>2</v>
      </c>
      <c r="Q777" s="84">
        <f t="shared" ref="Q777" si="209">O777*P777</f>
        <v>4</v>
      </c>
      <c r="R777" s="84" t="str">
        <f t="shared" ref="R777:R781" si="210">IF(Q777&lt;=4,"BAJO",IF(Q777&lt;=8,"MEDIO",IF(Q777&lt;=20,"ALTO","MUY ALTO")))</f>
        <v>BAJO</v>
      </c>
      <c r="S777" s="84">
        <v>25</v>
      </c>
      <c r="T777" s="84">
        <f t="shared" ref="T777" si="211">Q777*S777</f>
        <v>100</v>
      </c>
      <c r="U777" s="84" t="str">
        <f t="shared" ref="U777:U781" si="212">IF(T777&lt;=20,"IV",IF(T777&lt;=120,"III",IF(T777&lt;=500,"II",IF(T777&lt;=4000,"I",FALSE))))</f>
        <v>III</v>
      </c>
      <c r="V777" s="116" t="str">
        <f>IF(U777="IV","Aceptable",IF(U777="III","Mejorable",IF(U777="II","aceptable con control especifico",IF(U777="I","No aceptable",FALSE))))</f>
        <v>Mejorable</v>
      </c>
      <c r="W777" s="4">
        <v>2</v>
      </c>
      <c r="X777" s="153" t="s">
        <v>1043</v>
      </c>
      <c r="Y777" s="4" t="s">
        <v>14</v>
      </c>
      <c r="Z777" s="84" t="s">
        <v>548</v>
      </c>
      <c r="AA777" s="84" t="s">
        <v>548</v>
      </c>
      <c r="AB777" s="84" t="s">
        <v>548</v>
      </c>
      <c r="AC777" s="153" t="s">
        <v>1041</v>
      </c>
      <c r="AD777" s="84" t="s">
        <v>548</v>
      </c>
    </row>
    <row r="778" spans="2:30" ht="228.75" thickBot="1" x14ac:dyDescent="0.3">
      <c r="B778" s="167" t="s">
        <v>1032</v>
      </c>
      <c r="C778" s="167" t="s">
        <v>1033</v>
      </c>
      <c r="D778" s="167" t="s">
        <v>1034</v>
      </c>
      <c r="E778" s="153" t="s">
        <v>1035</v>
      </c>
      <c r="F778" s="153" t="s">
        <v>1036</v>
      </c>
      <c r="G778" s="4" t="s">
        <v>323</v>
      </c>
      <c r="H778" s="4"/>
      <c r="I778" s="153" t="s">
        <v>1002</v>
      </c>
      <c r="J778" s="167" t="s">
        <v>1003</v>
      </c>
      <c r="K778" s="153" t="s">
        <v>964</v>
      </c>
      <c r="L778" s="84" t="s">
        <v>781</v>
      </c>
      <c r="M778" s="84" t="s">
        <v>781</v>
      </c>
      <c r="N778" s="153" t="s">
        <v>1005</v>
      </c>
      <c r="O778" s="84">
        <v>6</v>
      </c>
      <c r="P778" s="84">
        <v>2</v>
      </c>
      <c r="Q778" s="84">
        <v>4</v>
      </c>
      <c r="R778" s="84" t="str">
        <f t="shared" si="210"/>
        <v>BAJO</v>
      </c>
      <c r="S778" s="84">
        <v>10</v>
      </c>
      <c r="T778" s="84">
        <v>25</v>
      </c>
      <c r="U778" s="84" t="str">
        <f t="shared" si="212"/>
        <v>III</v>
      </c>
      <c r="V778" s="116" t="str">
        <f>IF(U778="IV","Aceptable",IF(U778="III","Mejorable",IF(U778="II","aceptable con control especifico",IF(U778="I","No aceptable",FALSE))))</f>
        <v>Mejorable</v>
      </c>
      <c r="W778" s="84">
        <v>2</v>
      </c>
      <c r="X778" s="153" t="s">
        <v>1006</v>
      </c>
      <c r="Y778" s="4" t="s">
        <v>14</v>
      </c>
      <c r="Z778" s="84" t="s">
        <v>548</v>
      </c>
      <c r="AA778" s="84" t="s">
        <v>548</v>
      </c>
      <c r="AB778" s="84" t="s">
        <v>548</v>
      </c>
      <c r="AC778" s="84" t="s">
        <v>1007</v>
      </c>
      <c r="AD778" s="4" t="s">
        <v>548</v>
      </c>
    </row>
    <row r="779" spans="2:30" ht="285" x14ac:dyDescent="0.25">
      <c r="B779" s="167" t="s">
        <v>1032</v>
      </c>
      <c r="C779" s="167" t="s">
        <v>1033</v>
      </c>
      <c r="D779" s="167" t="s">
        <v>1034</v>
      </c>
      <c r="E779" s="153" t="s">
        <v>1035</v>
      </c>
      <c r="F779" s="153" t="s">
        <v>1036</v>
      </c>
      <c r="G779" s="82" t="s">
        <v>323</v>
      </c>
      <c r="H779" s="82"/>
      <c r="I779" s="169" t="s">
        <v>1008</v>
      </c>
      <c r="J779" s="83" t="s">
        <v>1003</v>
      </c>
      <c r="K779" s="117" t="s">
        <v>965</v>
      </c>
      <c r="L779" s="84" t="s">
        <v>781</v>
      </c>
      <c r="M779" s="84" t="s">
        <v>781</v>
      </c>
      <c r="N779" s="170" t="s">
        <v>1046</v>
      </c>
      <c r="O779" s="92">
        <v>2</v>
      </c>
      <c r="P779" s="92">
        <v>3</v>
      </c>
      <c r="Q779" s="84">
        <f t="shared" ref="Q779:Q781" si="213">O779*P779</f>
        <v>6</v>
      </c>
      <c r="R779" s="84" t="str">
        <f t="shared" si="210"/>
        <v>MEDIO</v>
      </c>
      <c r="S779" s="92">
        <v>25</v>
      </c>
      <c r="T779" s="84">
        <f t="shared" ref="T779:T781" si="214">Q779*S779</f>
        <v>150</v>
      </c>
      <c r="U779" s="84" t="str">
        <f t="shared" si="212"/>
        <v>II</v>
      </c>
      <c r="V779" s="137" t="str">
        <f t="shared" ref="V779:V780" si="215">IF(U779="IV","Aceptable",IF(U779="III","Mejorable",IF(U779="II","aceptable con control especifico",IF(U779="I","No aceptable",FALSE))))</f>
        <v>aceptable con control especifico</v>
      </c>
      <c r="W779" s="84">
        <v>2</v>
      </c>
      <c r="X779" s="117" t="s">
        <v>1010</v>
      </c>
      <c r="Y779" s="92" t="s">
        <v>14</v>
      </c>
      <c r="Z779" s="84" t="s">
        <v>548</v>
      </c>
      <c r="AA779" s="84" t="s">
        <v>548</v>
      </c>
      <c r="AB779" s="84" t="s">
        <v>548</v>
      </c>
      <c r="AC779" s="92" t="s">
        <v>1011</v>
      </c>
      <c r="AD779" s="92" t="s">
        <v>548</v>
      </c>
    </row>
    <row r="780" spans="2:30" ht="409.5" x14ac:dyDescent="0.25">
      <c r="B780" s="167" t="s">
        <v>1032</v>
      </c>
      <c r="C780" s="167" t="s">
        <v>1033</v>
      </c>
      <c r="D780" s="167" t="s">
        <v>1034</v>
      </c>
      <c r="E780" s="153" t="s">
        <v>1035</v>
      </c>
      <c r="F780" s="153" t="s">
        <v>1036</v>
      </c>
      <c r="G780" s="4"/>
      <c r="H780" s="79" t="s">
        <v>323</v>
      </c>
      <c r="I780" s="80" t="s">
        <v>1018</v>
      </c>
      <c r="J780" s="81" t="s">
        <v>353</v>
      </c>
      <c r="K780" s="111" t="s">
        <v>1019</v>
      </c>
      <c r="L780" s="84" t="s">
        <v>781</v>
      </c>
      <c r="M780" s="111" t="s">
        <v>1020</v>
      </c>
      <c r="N780" s="111" t="s">
        <v>854</v>
      </c>
      <c r="O780" s="84">
        <v>2</v>
      </c>
      <c r="P780" s="84">
        <v>1</v>
      </c>
      <c r="Q780" s="80">
        <f t="shared" si="213"/>
        <v>2</v>
      </c>
      <c r="R780" s="80" t="str">
        <f t="shared" si="210"/>
        <v>BAJO</v>
      </c>
      <c r="S780" s="84">
        <v>100</v>
      </c>
      <c r="T780" s="80">
        <f t="shared" si="214"/>
        <v>200</v>
      </c>
      <c r="U780" s="80" t="str">
        <f t="shared" si="212"/>
        <v>II</v>
      </c>
      <c r="V780" s="141" t="str">
        <f t="shared" si="215"/>
        <v>aceptable con control especifico</v>
      </c>
      <c r="W780" s="80">
        <v>2</v>
      </c>
      <c r="X780" s="84" t="s">
        <v>645</v>
      </c>
      <c r="Y780" s="84" t="s">
        <v>14</v>
      </c>
      <c r="Z780" s="80" t="s">
        <v>548</v>
      </c>
      <c r="AA780" s="80" t="s">
        <v>548</v>
      </c>
      <c r="AB780" s="80" t="s">
        <v>548</v>
      </c>
      <c r="AC780" s="111" t="s">
        <v>855</v>
      </c>
      <c r="AD780" s="111" t="s">
        <v>548</v>
      </c>
    </row>
    <row r="781" spans="2:30" ht="409.5" x14ac:dyDescent="0.25">
      <c r="B781" s="171" t="s">
        <v>1032</v>
      </c>
      <c r="C781" s="171" t="s">
        <v>1033</v>
      </c>
      <c r="D781" s="171" t="s">
        <v>1034</v>
      </c>
      <c r="E781" s="155" t="s">
        <v>1035</v>
      </c>
      <c r="F781" s="155" t="s">
        <v>1036</v>
      </c>
      <c r="G781" s="172"/>
      <c r="H781" s="173" t="s">
        <v>323</v>
      </c>
      <c r="I781" s="125" t="s">
        <v>352</v>
      </c>
      <c r="J781" s="174" t="s">
        <v>353</v>
      </c>
      <c r="K781" s="164" t="s">
        <v>1021</v>
      </c>
      <c r="L781" s="165" t="s">
        <v>781</v>
      </c>
      <c r="M781" s="164" t="s">
        <v>1020</v>
      </c>
      <c r="N781" s="164" t="s">
        <v>854</v>
      </c>
      <c r="O781" s="165">
        <v>2</v>
      </c>
      <c r="P781" s="165">
        <v>2</v>
      </c>
      <c r="Q781" s="125">
        <f t="shared" si="213"/>
        <v>4</v>
      </c>
      <c r="R781" s="125" t="str">
        <f t="shared" si="210"/>
        <v>BAJO</v>
      </c>
      <c r="S781" s="165">
        <v>25</v>
      </c>
      <c r="T781" s="125">
        <f t="shared" si="214"/>
        <v>100</v>
      </c>
      <c r="U781" s="125" t="str">
        <f t="shared" si="212"/>
        <v>III</v>
      </c>
      <c r="V781" s="175" t="str">
        <f>IF(U781="IV","Aceptable",IF(U781="III","Mejorable",IF(U781="II","aceptable con control especifico",IF(U781="I","No aceptable",FALSE))))</f>
        <v>Mejorable</v>
      </c>
      <c r="W781" s="125">
        <v>2</v>
      </c>
      <c r="X781" s="165" t="s">
        <v>645</v>
      </c>
      <c r="Y781" s="165" t="s">
        <v>14</v>
      </c>
      <c r="Z781" s="125" t="s">
        <v>548</v>
      </c>
      <c r="AA781" s="125" t="s">
        <v>548</v>
      </c>
      <c r="AB781" s="125" t="s">
        <v>548</v>
      </c>
      <c r="AC781" s="164" t="s">
        <v>855</v>
      </c>
      <c r="AD781" s="164" t="s">
        <v>548</v>
      </c>
    </row>
    <row r="782" spans="2:30" x14ac:dyDescent="0.25">
      <c r="B782" s="176"/>
      <c r="C782" s="176"/>
      <c r="D782" s="176"/>
      <c r="E782" s="176"/>
      <c r="F782" s="176"/>
      <c r="G782" s="176"/>
      <c r="H782" s="176"/>
      <c r="I782" s="176"/>
      <c r="J782" s="176"/>
      <c r="K782" s="176"/>
      <c r="L782" s="176"/>
      <c r="M782" s="176"/>
      <c r="N782" s="176"/>
      <c r="O782" s="176"/>
      <c r="P782" s="176"/>
      <c r="Q782" s="176"/>
      <c r="R782" s="176"/>
      <c r="S782" s="176"/>
      <c r="T782" s="176"/>
      <c r="U782" s="176"/>
      <c r="V782" s="176"/>
      <c r="W782" s="176"/>
      <c r="X782" s="176"/>
      <c r="Y782" s="176"/>
      <c r="Z782" s="176"/>
      <c r="AA782" s="176"/>
      <c r="AB782" s="176"/>
      <c r="AC782" s="176"/>
      <c r="AD782" s="176"/>
    </row>
    <row r="783" spans="2:30" x14ac:dyDescent="0.25">
      <c r="B783" s="176"/>
      <c r="C783" s="176"/>
      <c r="D783" s="176"/>
      <c r="E783" s="176"/>
      <c r="F783" s="176"/>
      <c r="G783" s="176"/>
      <c r="H783" s="176"/>
      <c r="I783" s="176"/>
      <c r="J783" s="176"/>
      <c r="K783" s="176"/>
      <c r="L783" s="176"/>
      <c r="M783" s="176"/>
      <c r="N783" s="176"/>
      <c r="O783" s="176"/>
      <c r="P783" s="176"/>
      <c r="Q783" s="176"/>
      <c r="R783" s="176"/>
      <c r="S783" s="176"/>
      <c r="T783" s="176"/>
      <c r="U783" s="176"/>
      <c r="V783" s="176"/>
      <c r="W783" s="176"/>
      <c r="X783" s="176"/>
      <c r="Y783" s="176"/>
      <c r="Z783" s="176"/>
      <c r="AA783" s="176"/>
      <c r="AB783" s="176"/>
      <c r="AC783" s="176"/>
      <c r="AD783" s="176"/>
    </row>
    <row r="784" spans="2:30" x14ac:dyDescent="0.25">
      <c r="B784" s="176"/>
      <c r="C784" s="176"/>
      <c r="D784" s="176"/>
      <c r="E784" s="176"/>
      <c r="F784" s="176"/>
      <c r="G784" s="176"/>
      <c r="H784" s="176"/>
      <c r="I784" s="176"/>
      <c r="J784" s="176"/>
      <c r="K784" s="176"/>
      <c r="L784" s="176"/>
      <c r="M784" s="176"/>
      <c r="N784" s="176"/>
      <c r="O784" s="176"/>
      <c r="P784" s="176"/>
      <c r="Q784" s="176"/>
      <c r="R784" s="176"/>
      <c r="S784" s="176"/>
      <c r="T784" s="176"/>
      <c r="U784" s="176"/>
      <c r="V784" s="176"/>
      <c r="W784" s="176"/>
      <c r="X784" s="176"/>
      <c r="Y784" s="176"/>
      <c r="Z784" s="176"/>
      <c r="AA784" s="176"/>
      <c r="AB784" s="176"/>
      <c r="AC784" s="176"/>
      <c r="AD784" s="176"/>
    </row>
    <row r="785" spans="2:30" x14ac:dyDescent="0.25">
      <c r="B785" s="176"/>
      <c r="C785" s="176"/>
      <c r="D785" s="176"/>
      <c r="E785" s="176"/>
      <c r="F785" s="176"/>
      <c r="G785" s="176"/>
      <c r="H785" s="176"/>
      <c r="I785" s="176"/>
      <c r="J785" s="176"/>
      <c r="K785" s="176"/>
      <c r="L785" s="176"/>
      <c r="M785" s="176"/>
      <c r="N785" s="176"/>
      <c r="O785" s="176"/>
      <c r="P785" s="176"/>
      <c r="Q785" s="176"/>
      <c r="R785" s="176"/>
      <c r="S785" s="176"/>
      <c r="T785" s="176"/>
      <c r="U785" s="176"/>
      <c r="V785" s="176"/>
      <c r="W785" s="176"/>
      <c r="X785" s="176"/>
      <c r="Y785" s="176"/>
      <c r="Z785" s="176"/>
      <c r="AA785" s="176"/>
      <c r="AB785" s="176"/>
      <c r="AC785" s="176"/>
      <c r="AD785" s="176"/>
    </row>
    <row r="786" spans="2:30" x14ac:dyDescent="0.25">
      <c r="B786" s="176"/>
      <c r="C786" s="176"/>
      <c r="D786" s="176"/>
      <c r="E786" s="176"/>
      <c r="F786" s="176"/>
      <c r="G786" s="176"/>
      <c r="H786" s="176"/>
      <c r="I786" s="176"/>
      <c r="J786" s="176"/>
      <c r="K786" s="176"/>
      <c r="L786" s="176"/>
      <c r="M786" s="176"/>
      <c r="N786" s="176"/>
      <c r="O786" s="176"/>
      <c r="P786" s="176"/>
      <c r="Q786" s="176"/>
      <c r="R786" s="176"/>
      <c r="S786" s="176"/>
      <c r="T786" s="176"/>
      <c r="U786" s="176"/>
      <c r="V786" s="176"/>
      <c r="W786" s="176"/>
      <c r="X786" s="176"/>
      <c r="Y786" s="176"/>
      <c r="Z786" s="176"/>
      <c r="AA786" s="176"/>
      <c r="AB786" s="176"/>
      <c r="AC786" s="176"/>
      <c r="AD786" s="176"/>
    </row>
    <row r="787" spans="2:30" x14ac:dyDescent="0.25">
      <c r="B787" s="176"/>
      <c r="C787" s="176"/>
      <c r="D787" s="176"/>
      <c r="E787" s="176"/>
      <c r="F787" s="176"/>
      <c r="G787" s="176"/>
      <c r="H787" s="176"/>
      <c r="I787" s="176"/>
      <c r="J787" s="176"/>
      <c r="K787" s="176"/>
      <c r="L787" s="176"/>
      <c r="M787" s="176"/>
      <c r="N787" s="176"/>
      <c r="O787" s="176"/>
      <c r="P787" s="176"/>
      <c r="Q787" s="176"/>
      <c r="R787" s="176"/>
      <c r="S787" s="176"/>
      <c r="T787" s="176"/>
      <c r="U787" s="176"/>
      <c r="V787" s="176"/>
      <c r="W787" s="176"/>
      <c r="X787" s="176"/>
      <c r="Y787" s="176"/>
      <c r="Z787" s="176"/>
      <c r="AA787" s="176"/>
      <c r="AB787" s="176"/>
      <c r="AC787" s="176"/>
      <c r="AD787" s="176"/>
    </row>
    <row r="788" spans="2:30" x14ac:dyDescent="0.25">
      <c r="B788" s="176"/>
      <c r="C788" s="176"/>
      <c r="D788" s="176"/>
      <c r="E788" s="176"/>
      <c r="F788" s="176"/>
      <c r="G788" s="176"/>
      <c r="H788" s="176"/>
      <c r="I788" s="176"/>
      <c r="J788" s="176"/>
      <c r="K788" s="176"/>
      <c r="L788" s="176"/>
      <c r="M788" s="176"/>
      <c r="N788" s="176"/>
      <c r="O788" s="176"/>
      <c r="P788" s="176"/>
      <c r="Q788" s="176"/>
      <c r="R788" s="176"/>
      <c r="S788" s="176"/>
      <c r="T788" s="176"/>
      <c r="U788" s="176"/>
      <c r="V788" s="176"/>
      <c r="W788" s="176"/>
      <c r="X788" s="176"/>
      <c r="Y788" s="176"/>
      <c r="Z788" s="176"/>
      <c r="AA788" s="176"/>
      <c r="AB788" s="176"/>
      <c r="AC788" s="176"/>
      <c r="AD788" s="176"/>
    </row>
    <row r="789" spans="2:30" x14ac:dyDescent="0.25">
      <c r="B789" s="176"/>
      <c r="C789" s="176"/>
      <c r="D789" s="176"/>
      <c r="E789" s="176"/>
      <c r="F789" s="176"/>
      <c r="G789" s="176"/>
      <c r="H789" s="176"/>
      <c r="I789" s="176"/>
      <c r="J789" s="176"/>
      <c r="K789" s="176"/>
      <c r="L789" s="176"/>
      <c r="M789" s="176"/>
      <c r="N789" s="176"/>
      <c r="O789" s="176"/>
      <c r="P789" s="176"/>
      <c r="Q789" s="176"/>
      <c r="R789" s="176"/>
      <c r="S789" s="176"/>
      <c r="T789" s="176"/>
      <c r="U789" s="176"/>
      <c r="V789" s="176"/>
      <c r="W789" s="176"/>
      <c r="X789" s="176"/>
      <c r="Y789" s="176"/>
      <c r="Z789" s="176"/>
      <c r="AA789" s="176"/>
      <c r="AB789" s="176"/>
      <c r="AC789" s="176"/>
      <c r="AD789" s="176"/>
    </row>
    <row r="790" spans="2:30" x14ac:dyDescent="0.25">
      <c r="B790" s="176"/>
      <c r="C790" s="176"/>
      <c r="D790" s="176"/>
      <c r="E790" s="176"/>
      <c r="F790" s="176"/>
      <c r="G790" s="176"/>
      <c r="H790" s="176"/>
      <c r="I790" s="176"/>
      <c r="J790" s="176"/>
      <c r="K790" s="176"/>
      <c r="L790" s="176"/>
      <c r="M790" s="176"/>
      <c r="N790" s="176"/>
      <c r="O790" s="176"/>
      <c r="P790" s="176"/>
      <c r="Q790" s="176"/>
      <c r="R790" s="176"/>
      <c r="S790" s="176"/>
      <c r="T790" s="176"/>
      <c r="U790" s="176"/>
      <c r="V790" s="176"/>
      <c r="W790" s="176"/>
      <c r="X790" s="176"/>
      <c r="Y790" s="176"/>
      <c r="Z790" s="176"/>
      <c r="AA790" s="176"/>
      <c r="AB790" s="176"/>
      <c r="AC790" s="176"/>
      <c r="AD790" s="176"/>
    </row>
    <row r="791" spans="2:30" x14ac:dyDescent="0.25">
      <c r="B791" s="176"/>
      <c r="C791" s="176"/>
      <c r="D791" s="176"/>
      <c r="E791" s="176"/>
      <c r="F791" s="176"/>
      <c r="G791" s="176"/>
      <c r="H791" s="176"/>
      <c r="I791" s="176"/>
      <c r="J791" s="176"/>
      <c r="K791" s="176"/>
      <c r="L791" s="176"/>
      <c r="M791" s="176"/>
      <c r="N791" s="176"/>
      <c r="O791" s="176"/>
      <c r="P791" s="176"/>
      <c r="Q791" s="176"/>
      <c r="R791" s="176"/>
      <c r="S791" s="176"/>
      <c r="T791" s="176"/>
      <c r="U791" s="176"/>
      <c r="V791" s="176"/>
      <c r="W791" s="176"/>
      <c r="X791" s="176"/>
      <c r="Y791" s="176"/>
      <c r="Z791" s="176"/>
      <c r="AA791" s="176"/>
      <c r="AB791" s="176"/>
      <c r="AC791" s="176"/>
      <c r="AD791" s="176"/>
    </row>
    <row r="792" spans="2:30" x14ac:dyDescent="0.25">
      <c r="B792" s="176"/>
      <c r="C792" s="176"/>
      <c r="D792" s="176"/>
      <c r="E792" s="176"/>
      <c r="F792" s="176"/>
      <c r="G792" s="176"/>
      <c r="H792" s="176"/>
      <c r="I792" s="176"/>
      <c r="J792" s="176"/>
      <c r="K792" s="176"/>
      <c r="L792" s="176"/>
      <c r="M792" s="176"/>
      <c r="N792" s="176"/>
      <c r="O792" s="176"/>
      <c r="P792" s="176"/>
      <c r="Q792" s="176"/>
      <c r="R792" s="176"/>
      <c r="S792" s="176"/>
      <c r="T792" s="176"/>
      <c r="U792" s="176"/>
      <c r="V792" s="176"/>
      <c r="W792" s="176"/>
      <c r="X792" s="176"/>
      <c r="Y792" s="176"/>
      <c r="Z792" s="176"/>
      <c r="AA792" s="176"/>
      <c r="AB792" s="176"/>
      <c r="AC792" s="176"/>
      <c r="AD792" s="176"/>
    </row>
    <row r="793" spans="2:30" x14ac:dyDescent="0.25">
      <c r="B793" s="176"/>
      <c r="C793" s="176"/>
      <c r="D793" s="176"/>
      <c r="E793" s="176"/>
      <c r="F793" s="176"/>
      <c r="G793" s="176"/>
      <c r="H793" s="176"/>
      <c r="I793" s="176"/>
      <c r="J793" s="176"/>
      <c r="K793" s="176"/>
      <c r="L793" s="176"/>
      <c r="M793" s="176"/>
      <c r="N793" s="176"/>
      <c r="O793" s="176"/>
      <c r="P793" s="176"/>
      <c r="Q793" s="176"/>
      <c r="R793" s="176"/>
      <c r="S793" s="176"/>
      <c r="T793" s="176"/>
      <c r="U793" s="176"/>
      <c r="V793" s="176"/>
      <c r="W793" s="176"/>
      <c r="X793" s="176"/>
      <c r="Y793" s="176"/>
      <c r="Z793" s="176"/>
      <c r="AA793" s="176"/>
      <c r="AB793" s="176"/>
      <c r="AC793" s="176"/>
      <c r="AD793" s="176"/>
    </row>
    <row r="794" spans="2:30" x14ac:dyDescent="0.25">
      <c r="B794" s="176"/>
      <c r="C794" s="176"/>
      <c r="D794" s="176"/>
      <c r="E794" s="176"/>
      <c r="F794" s="176"/>
      <c r="G794" s="176"/>
      <c r="H794" s="176"/>
      <c r="I794" s="176"/>
      <c r="J794" s="176"/>
      <c r="K794" s="176"/>
      <c r="L794" s="176"/>
      <c r="M794" s="176"/>
      <c r="N794" s="176"/>
      <c r="O794" s="176"/>
      <c r="P794" s="176"/>
      <c r="Q794" s="176"/>
      <c r="R794" s="176"/>
      <c r="S794" s="176"/>
      <c r="T794" s="176"/>
      <c r="U794" s="176"/>
      <c r="V794" s="176"/>
      <c r="W794" s="176"/>
      <c r="X794" s="176"/>
      <c r="Y794" s="176"/>
      <c r="Z794" s="176"/>
      <c r="AA794" s="176"/>
      <c r="AB794" s="176"/>
      <c r="AC794" s="176"/>
      <c r="AD794" s="176"/>
    </row>
    <row r="795" spans="2:30" x14ac:dyDescent="0.25">
      <c r="B795" s="176"/>
      <c r="C795" s="176"/>
      <c r="D795" s="176"/>
      <c r="E795" s="176"/>
      <c r="F795" s="176"/>
      <c r="G795" s="176"/>
      <c r="H795" s="176"/>
      <c r="I795" s="176"/>
      <c r="J795" s="176"/>
      <c r="K795" s="176"/>
      <c r="L795" s="176"/>
      <c r="M795" s="176"/>
      <c r="N795" s="176"/>
      <c r="O795" s="176"/>
      <c r="P795" s="176"/>
      <c r="Q795" s="176"/>
      <c r="R795" s="176"/>
      <c r="S795" s="176"/>
      <c r="T795" s="176"/>
      <c r="U795" s="176"/>
      <c r="V795" s="176"/>
      <c r="W795" s="176"/>
      <c r="X795" s="176"/>
      <c r="Y795" s="176"/>
      <c r="Z795" s="176"/>
      <c r="AA795" s="176"/>
      <c r="AB795" s="176"/>
      <c r="AC795" s="176"/>
      <c r="AD795" s="176"/>
    </row>
    <row r="796" spans="2:30" x14ac:dyDescent="0.25">
      <c r="B796" s="176"/>
      <c r="C796" s="176"/>
      <c r="D796" s="176"/>
      <c r="E796" s="176"/>
      <c r="F796" s="176"/>
      <c r="G796" s="176"/>
      <c r="H796" s="176"/>
      <c r="I796" s="176"/>
      <c r="J796" s="176"/>
      <c r="K796" s="176"/>
      <c r="L796" s="176"/>
      <c r="M796" s="176"/>
      <c r="N796" s="176"/>
      <c r="O796" s="176"/>
      <c r="P796" s="176"/>
      <c r="Q796" s="176"/>
      <c r="R796" s="176"/>
      <c r="S796" s="176"/>
      <c r="T796" s="176"/>
      <c r="U796" s="176"/>
      <c r="V796" s="176"/>
      <c r="W796" s="176"/>
      <c r="X796" s="176"/>
      <c r="Y796" s="176"/>
      <c r="Z796" s="176"/>
      <c r="AA796" s="176"/>
      <c r="AB796" s="176"/>
      <c r="AC796" s="176"/>
      <c r="AD796" s="176"/>
    </row>
    <row r="797" spans="2:30" x14ac:dyDescent="0.25">
      <c r="B797" s="176"/>
      <c r="C797" s="176"/>
      <c r="D797" s="176"/>
      <c r="E797" s="176"/>
      <c r="F797" s="176"/>
      <c r="G797" s="176"/>
      <c r="H797" s="176"/>
      <c r="I797" s="176"/>
      <c r="J797" s="176"/>
      <c r="K797" s="176"/>
      <c r="L797" s="176"/>
      <c r="M797" s="176"/>
      <c r="N797" s="176"/>
      <c r="O797" s="176"/>
      <c r="P797" s="176"/>
      <c r="Q797" s="176"/>
      <c r="R797" s="176"/>
      <c r="S797" s="176"/>
      <c r="T797" s="176"/>
      <c r="U797" s="176"/>
      <c r="V797" s="176"/>
      <c r="W797" s="176"/>
      <c r="X797" s="176"/>
      <c r="Y797" s="176"/>
      <c r="Z797" s="176"/>
      <c r="AA797" s="176"/>
      <c r="AB797" s="176"/>
      <c r="AC797" s="176"/>
      <c r="AD797" s="176"/>
    </row>
    <row r="798" spans="2:30" x14ac:dyDescent="0.25">
      <c r="B798" s="176"/>
      <c r="C798" s="176"/>
      <c r="D798" s="176"/>
      <c r="E798" s="176"/>
      <c r="F798" s="176"/>
      <c r="G798" s="176"/>
      <c r="H798" s="176"/>
      <c r="I798" s="176"/>
      <c r="J798" s="176"/>
      <c r="K798" s="176"/>
      <c r="L798" s="176"/>
      <c r="M798" s="176"/>
      <c r="N798" s="176"/>
      <c r="O798" s="176"/>
      <c r="P798" s="176"/>
      <c r="Q798" s="176"/>
      <c r="R798" s="176"/>
      <c r="S798" s="176"/>
      <c r="T798" s="176"/>
      <c r="U798" s="176"/>
      <c r="V798" s="176"/>
      <c r="W798" s="176"/>
      <c r="X798" s="176"/>
      <c r="Y798" s="176"/>
      <c r="Z798" s="176"/>
      <c r="AA798" s="176"/>
      <c r="AB798" s="176"/>
      <c r="AC798" s="176"/>
      <c r="AD798" s="176"/>
    </row>
    <row r="799" spans="2:30" x14ac:dyDescent="0.25">
      <c r="B799" s="176"/>
      <c r="C799" s="176"/>
      <c r="D799" s="176"/>
      <c r="E799" s="176"/>
      <c r="F799" s="176"/>
      <c r="G799" s="176"/>
      <c r="H799" s="176"/>
      <c r="I799" s="176"/>
      <c r="J799" s="176"/>
      <c r="K799" s="176"/>
      <c r="L799" s="176"/>
      <c r="M799" s="176"/>
      <c r="N799" s="176"/>
      <c r="O799" s="176"/>
      <c r="P799" s="176"/>
      <c r="Q799" s="176"/>
      <c r="R799" s="176"/>
      <c r="S799" s="176"/>
      <c r="T799" s="176"/>
      <c r="U799" s="176"/>
      <c r="V799" s="176"/>
      <c r="W799" s="176"/>
      <c r="X799" s="176"/>
      <c r="Y799" s="176"/>
      <c r="Z799" s="176"/>
      <c r="AA799" s="176"/>
      <c r="AB799" s="176"/>
      <c r="AC799" s="176"/>
      <c r="AD799" s="176"/>
    </row>
    <row r="800" spans="2:30" x14ac:dyDescent="0.25">
      <c r="B800" s="176"/>
      <c r="C800" s="176"/>
      <c r="D800" s="176"/>
      <c r="E800" s="176"/>
      <c r="F800" s="176"/>
      <c r="G800" s="176"/>
      <c r="H800" s="176"/>
      <c r="I800" s="176"/>
      <c r="J800" s="176"/>
      <c r="K800" s="176"/>
      <c r="L800" s="176"/>
      <c r="M800" s="176"/>
      <c r="N800" s="176"/>
      <c r="O800" s="176"/>
      <c r="P800" s="176"/>
      <c r="Q800" s="176"/>
      <c r="R800" s="176"/>
      <c r="S800" s="176"/>
      <c r="T800" s="176"/>
      <c r="U800" s="176"/>
      <c r="V800" s="176"/>
      <c r="W800" s="176"/>
      <c r="X800" s="176"/>
      <c r="Y800" s="176"/>
      <c r="Z800" s="176"/>
      <c r="AA800" s="176"/>
      <c r="AB800" s="176"/>
      <c r="AC800" s="176"/>
      <c r="AD800" s="176"/>
    </row>
    <row r="801" spans="2:30" x14ac:dyDescent="0.25">
      <c r="B801" s="176"/>
      <c r="C801" s="176"/>
      <c r="D801" s="176"/>
      <c r="E801" s="176"/>
      <c r="F801" s="176"/>
      <c r="G801" s="176"/>
      <c r="H801" s="176"/>
      <c r="I801" s="176"/>
      <c r="J801" s="176"/>
      <c r="K801" s="176"/>
      <c r="L801" s="176"/>
      <c r="M801" s="176"/>
      <c r="N801" s="176"/>
      <c r="O801" s="176"/>
      <c r="P801" s="176"/>
      <c r="Q801" s="176"/>
      <c r="R801" s="176"/>
      <c r="S801" s="176"/>
      <c r="T801" s="176"/>
      <c r="U801" s="176"/>
      <c r="V801" s="176"/>
      <c r="W801" s="176"/>
      <c r="X801" s="176"/>
      <c r="Y801" s="176"/>
      <c r="Z801" s="176"/>
      <c r="AA801" s="176"/>
      <c r="AB801" s="176"/>
      <c r="AC801" s="176"/>
      <c r="AD801" s="176"/>
    </row>
    <row r="802" spans="2:30" x14ac:dyDescent="0.25">
      <c r="B802" s="176"/>
      <c r="C802" s="176"/>
      <c r="D802" s="176"/>
      <c r="E802" s="176"/>
      <c r="F802" s="176"/>
      <c r="G802" s="176"/>
      <c r="H802" s="176"/>
      <c r="I802" s="176"/>
      <c r="J802" s="176"/>
      <c r="K802" s="176"/>
      <c r="L802" s="176"/>
      <c r="M802" s="176"/>
      <c r="N802" s="176"/>
      <c r="O802" s="176"/>
      <c r="P802" s="176"/>
      <c r="Q802" s="176"/>
      <c r="R802" s="176"/>
      <c r="S802" s="176"/>
      <c r="T802" s="176"/>
      <c r="U802" s="176"/>
      <c r="V802" s="176"/>
      <c r="W802" s="176"/>
      <c r="X802" s="176"/>
      <c r="Y802" s="176"/>
      <c r="Z802" s="176"/>
      <c r="AA802" s="176"/>
      <c r="AB802" s="176"/>
      <c r="AC802" s="176"/>
      <c r="AD802" s="176"/>
    </row>
    <row r="803" spans="2:30" x14ac:dyDescent="0.25">
      <c r="B803" s="176"/>
      <c r="C803" s="176"/>
      <c r="D803" s="176"/>
      <c r="E803" s="176"/>
      <c r="F803" s="176"/>
      <c r="G803" s="176"/>
      <c r="H803" s="176"/>
      <c r="I803" s="176"/>
      <c r="J803" s="176"/>
      <c r="K803" s="176"/>
      <c r="L803" s="176"/>
      <c r="M803" s="176"/>
      <c r="N803" s="176"/>
      <c r="O803" s="176"/>
      <c r="P803" s="176"/>
      <c r="Q803" s="176"/>
      <c r="R803" s="176"/>
      <c r="S803" s="176"/>
      <c r="T803" s="176"/>
      <c r="U803" s="176"/>
      <c r="V803" s="176"/>
      <c r="W803" s="176"/>
      <c r="X803" s="176"/>
      <c r="Y803" s="176"/>
      <c r="Z803" s="176"/>
      <c r="AA803" s="176"/>
      <c r="AB803" s="176"/>
      <c r="AC803" s="176"/>
      <c r="AD803" s="176"/>
    </row>
    <row r="804" spans="2:30" x14ac:dyDescent="0.25">
      <c r="B804" s="176"/>
      <c r="C804" s="176"/>
      <c r="D804" s="176"/>
      <c r="E804" s="176"/>
      <c r="F804" s="176"/>
      <c r="G804" s="176"/>
      <c r="H804" s="176"/>
      <c r="I804" s="176"/>
      <c r="J804" s="176"/>
      <c r="K804" s="176"/>
      <c r="L804" s="176"/>
      <c r="M804" s="176"/>
      <c r="N804" s="176"/>
      <c r="O804" s="176"/>
      <c r="P804" s="176"/>
      <c r="Q804" s="176"/>
      <c r="R804" s="176"/>
      <c r="S804" s="176"/>
      <c r="T804" s="176"/>
      <c r="U804" s="176"/>
      <c r="V804" s="176"/>
      <c r="W804" s="176"/>
      <c r="X804" s="176"/>
      <c r="Y804" s="176"/>
      <c r="Z804" s="176"/>
      <c r="AA804" s="176"/>
      <c r="AB804" s="176"/>
      <c r="AC804" s="176"/>
      <c r="AD804" s="176"/>
    </row>
    <row r="805" spans="2:30" x14ac:dyDescent="0.25">
      <c r="B805" s="176"/>
      <c r="C805" s="176"/>
      <c r="D805" s="176"/>
      <c r="E805" s="176"/>
      <c r="F805" s="176"/>
      <c r="G805" s="176"/>
      <c r="H805" s="176"/>
      <c r="I805" s="176"/>
      <c r="J805" s="176"/>
      <c r="K805" s="176"/>
      <c r="L805" s="176"/>
      <c r="M805" s="176"/>
      <c r="N805" s="176"/>
      <c r="O805" s="176"/>
      <c r="P805" s="176"/>
      <c r="Q805" s="176"/>
      <c r="R805" s="176"/>
      <c r="S805" s="176"/>
      <c r="T805" s="176"/>
      <c r="U805" s="176"/>
      <c r="V805" s="176"/>
      <c r="W805" s="176"/>
      <c r="X805" s="176"/>
      <c r="Y805" s="176"/>
      <c r="Z805" s="176"/>
      <c r="AA805" s="176"/>
      <c r="AB805" s="176"/>
      <c r="AC805" s="176"/>
      <c r="AD805" s="176"/>
    </row>
    <row r="806" spans="2:30" x14ac:dyDescent="0.25">
      <c r="B806" s="176"/>
      <c r="C806" s="176"/>
      <c r="D806" s="176"/>
      <c r="E806" s="176"/>
      <c r="F806" s="176"/>
      <c r="G806" s="176"/>
      <c r="H806" s="176"/>
      <c r="I806" s="176"/>
      <c r="J806" s="176"/>
      <c r="K806" s="176"/>
      <c r="L806" s="176"/>
      <c r="M806" s="176"/>
      <c r="N806" s="176"/>
      <c r="O806" s="176"/>
      <c r="P806" s="176"/>
      <c r="Q806" s="176"/>
      <c r="R806" s="176"/>
      <c r="S806" s="176"/>
      <c r="T806" s="176"/>
      <c r="U806" s="176"/>
      <c r="V806" s="176"/>
      <c r="W806" s="176"/>
      <c r="X806" s="176"/>
      <c r="Y806" s="176"/>
      <c r="Z806" s="176"/>
      <c r="AA806" s="176"/>
      <c r="AB806" s="176"/>
      <c r="AC806" s="176"/>
      <c r="AD806" s="176"/>
    </row>
    <row r="807" spans="2:30" x14ac:dyDescent="0.25">
      <c r="B807" s="176"/>
      <c r="C807" s="176"/>
      <c r="D807" s="176"/>
      <c r="E807" s="176"/>
      <c r="F807" s="176"/>
      <c r="G807" s="176"/>
      <c r="H807" s="176"/>
      <c r="I807" s="176"/>
      <c r="J807" s="176"/>
      <c r="K807" s="176"/>
      <c r="L807" s="176"/>
      <c r="M807" s="176"/>
      <c r="N807" s="176"/>
      <c r="O807" s="176"/>
      <c r="P807" s="176"/>
      <c r="Q807" s="176"/>
      <c r="R807" s="176"/>
      <c r="S807" s="176"/>
      <c r="T807" s="176"/>
      <c r="U807" s="176"/>
      <c r="V807" s="176"/>
      <c r="W807" s="176"/>
      <c r="X807" s="176"/>
      <c r="Y807" s="176"/>
      <c r="Z807" s="176"/>
      <c r="AA807" s="176"/>
      <c r="AB807" s="176"/>
      <c r="AC807" s="176"/>
      <c r="AD807" s="176"/>
    </row>
    <row r="808" spans="2:30" x14ac:dyDescent="0.25">
      <c r="B808" s="176"/>
      <c r="C808" s="176"/>
      <c r="D808" s="176"/>
      <c r="E808" s="176"/>
      <c r="F808" s="176"/>
      <c r="G808" s="176"/>
      <c r="H808" s="176"/>
      <c r="I808" s="176"/>
      <c r="J808" s="176"/>
      <c r="K808" s="176"/>
      <c r="L808" s="176"/>
      <c r="M808" s="176"/>
      <c r="N808" s="176"/>
      <c r="O808" s="176"/>
      <c r="P808" s="176"/>
      <c r="Q808" s="176"/>
      <c r="R808" s="176"/>
      <c r="S808" s="176"/>
      <c r="T808" s="176"/>
      <c r="U808" s="176"/>
      <c r="V808" s="176"/>
      <c r="W808" s="176"/>
      <c r="X808" s="176"/>
      <c r="Y808" s="176"/>
      <c r="Z808" s="176"/>
      <c r="AA808" s="176"/>
      <c r="AB808" s="176"/>
      <c r="AC808" s="176"/>
      <c r="AD808" s="176"/>
    </row>
    <row r="809" spans="2:30" x14ac:dyDescent="0.25">
      <c r="B809" s="176"/>
      <c r="C809" s="176"/>
      <c r="D809" s="176"/>
      <c r="E809" s="176"/>
      <c r="F809" s="176"/>
      <c r="G809" s="176"/>
      <c r="H809" s="176"/>
      <c r="I809" s="176"/>
      <c r="J809" s="176"/>
      <c r="K809" s="176"/>
      <c r="L809" s="176"/>
      <c r="M809" s="176"/>
      <c r="N809" s="176"/>
      <c r="O809" s="176"/>
      <c r="P809" s="176"/>
      <c r="Q809" s="176"/>
      <c r="R809" s="176"/>
      <c r="S809" s="176"/>
      <c r="T809" s="176"/>
      <c r="U809" s="176"/>
      <c r="V809" s="176"/>
      <c r="W809" s="176"/>
      <c r="X809" s="176"/>
      <c r="Y809" s="176"/>
      <c r="Z809" s="176"/>
      <c r="AA809" s="176"/>
      <c r="AB809" s="176"/>
      <c r="AC809" s="176"/>
      <c r="AD809" s="176"/>
    </row>
    <row r="810" spans="2:30" x14ac:dyDescent="0.25">
      <c r="B810" s="176"/>
      <c r="C810" s="176"/>
      <c r="D810" s="176"/>
      <c r="E810" s="176"/>
      <c r="F810" s="176"/>
      <c r="G810" s="176"/>
      <c r="H810" s="176"/>
      <c r="I810" s="176"/>
      <c r="J810" s="176"/>
      <c r="K810" s="176"/>
      <c r="L810" s="176"/>
      <c r="M810" s="176"/>
      <c r="N810" s="176"/>
      <c r="O810" s="176"/>
      <c r="P810" s="176"/>
      <c r="Q810" s="176"/>
      <c r="R810" s="176"/>
      <c r="S810" s="176"/>
      <c r="T810" s="176"/>
      <c r="U810" s="176"/>
      <c r="V810" s="176"/>
      <c r="W810" s="176"/>
      <c r="X810" s="176"/>
      <c r="Y810" s="176"/>
      <c r="Z810" s="176"/>
      <c r="AA810" s="176"/>
      <c r="AB810" s="176"/>
      <c r="AC810" s="176"/>
      <c r="AD810" s="176"/>
    </row>
    <row r="811" spans="2:30" x14ac:dyDescent="0.25">
      <c r="B811" s="176"/>
      <c r="C811" s="176"/>
      <c r="D811" s="176"/>
      <c r="E811" s="176"/>
      <c r="F811" s="176"/>
      <c r="G811" s="176"/>
      <c r="H811" s="176"/>
      <c r="I811" s="176"/>
      <c r="J811" s="176"/>
      <c r="K811" s="176"/>
      <c r="L811" s="176"/>
      <c r="M811" s="176"/>
      <c r="N811" s="176"/>
      <c r="O811" s="176"/>
      <c r="P811" s="176"/>
      <c r="Q811" s="176"/>
      <c r="R811" s="176"/>
      <c r="S811" s="176"/>
      <c r="T811" s="176"/>
      <c r="U811" s="176"/>
      <c r="V811" s="176"/>
      <c r="W811" s="176"/>
      <c r="X811" s="176"/>
      <c r="Y811" s="176"/>
      <c r="Z811" s="176"/>
      <c r="AA811" s="176"/>
      <c r="AB811" s="176"/>
      <c r="AC811" s="176"/>
      <c r="AD811" s="176"/>
    </row>
  </sheetData>
  <sheetProtection algorithmName="SHA-512" hashValue="9ZrkCU5DA5N20Povr/nx6xBPwki17pyocfiLiIq7fDC3TkmW7Z6w0mV7AEpUJh4GqDCy4OnX9LSyZYLGwyRcYw==" saltValue="F3yVmejMzAZgXCtZYxbUXw==" spinCount="100000" sheet="1" formatCells="0" formatColumns="0" formatRows="0" insertColumns="0" insertRows="0" insertHyperlinks="0" deleteColumns="0" deleteRows="0" sort="0" autoFilter="0" pivotTables="0"/>
  <protectedRanges>
    <protectedRange sqref="I16:I17 I64:I65 I87:I88 I111:I112 I40:I41 I134:I135 I158:I159 I182:I183 I321:I322 I410:I411 I391:I392 I434:I435 I458:I459 I641:I642 I502:I503 I526:I527 I665:I666 I570:I571 I593:I594 I617:I618 I359:I360" name="Rango1_22"/>
    <protectedRange sqref="I21 I68 I92 I116 I45 I646 I139:I140 I163 I186 I239 I268 I308 I326 I349 I363 I378 I395 I415 I439 I463 I483 I507 I531 I551 I574 I598 I622 I670" name="Rango1_22_1_1"/>
    <protectedRange sqref="I207:I208" name="Rango1_22_1"/>
    <protectedRange sqref="I211" name="Rango1_22_1_1_1"/>
    <protectedRange sqref="I234:I235 I263:I264 I305:I306" name="Rango1_22_6"/>
    <protectedRange sqref="I286:I287" name="Rango1_22_9"/>
    <protectedRange sqref="I345:I346" name="Rango1_22_10"/>
    <protectedRange sqref="I717:I718" name="Rango1_22_13"/>
    <protectedRange sqref="I722" name="Rango1_22_1_1_6"/>
    <protectedRange sqref="I741:I742" name="Rango1_22_7"/>
    <protectedRange sqref="I746" name="Rango1_22_1_1_2"/>
    <protectedRange sqref="X59 X82 X106 X35 X129 X153 X177 X316 X405 X388:X389 X429 X453 X477 X497 X521 X545 X565 X588 X612 X356:X357 X373:X374 X636 X660 X11" name="Rango1"/>
    <protectedRange sqref="X12 X60 X83 X107 X36 X130 X154 X178 X317 X406 X613 X430 X454 X478 X498 X522 X546 X566 X589 X637 X661" name="Rango1_2_2"/>
    <protectedRange sqref="L20:N21 L115:N115 L138:N138 L162:N162 L185:N185 L209:N209 L237:N237 L44:N44 L91:N91 L266:N266 L288:N288" name="Rango1_4_2"/>
    <protectedRange sqref="L163:N163 L186:N186 L239:N239 L268:N268 L326:N326 N308 L211:N211 L45:N45 L92:N92 L116:N116 L139:N139 L349:N349 L363:N363 L378:N378 L395:N395 L415:N415 L439:N439 L463:N463 L483:N483 L507:N507 L531:N531 L551:N551 L670:N670 L574:N574 L598:N598 L622:N622 L646:N646" name="Rango1_4_2_1"/>
    <protectedRange sqref="L212:N212 L240:N240 M309 M350 M364 M379 M396 L269:N269 L22:N22 L46:N46 L69:N69 L93:N93 L117:N117 L141:N141 L164:N164 L187:N187 L327:N327 L416:N416 L440:N440 L464:N464 L484:N484 L508:N508 L532:N532 L552:N552 L575:N575 L599:N599 L623:N623 L647:N647 L671:N671" name="Rango1_26_1"/>
    <protectedRange sqref="AC22 AC46 AC69 AC93 AC117 AC141 AC164 AC187 AC327 AC350 AC364 AC416 AC464 AC484 AC508 AC532 AC552 AC575 AC599 AC623 AC647 AC671 AC440 AC379 AC396" name="Rango1_22_3"/>
    <protectedRange sqref="L27:N27 L146:N146 L51:N51 L74:N74 L98:N98 L121:N121 L169:N169 L192:N192 L216:N216 L245:N245 L273:N273 L289:N289 L332:N332 L353:N353 L366:N366 L381:N381 L398:N398 L421:N421 L445:N445 L469:N469 L489:N489 L513:N513 L537:N537 L557:N557 L580:N580 L604:N604 L628:N628 L652:N652 L675:N675" name="Rango1_46_2"/>
    <protectedRange sqref="AD27 AD74 AD98 AD121 AD51 AD146 AD169 AD192 AD332 AD421 AD628 AD445 AD469 AD489 AD513 AD537 AD557 AD580 AD604 AD652 AD675" name="Rango1_46_1_1"/>
    <protectedRange sqref="X200" name="Rango1_3"/>
    <protectedRange sqref="X201" name="Rango1_2_1"/>
    <protectedRange sqref="X206" name="Rango1_9_4_1"/>
    <protectedRange sqref="AD206" name="Rango1_26"/>
    <protectedRange sqref="AD216" name="Rango1_46_1_1_1"/>
    <protectedRange sqref="X225 X255 X297" name="Rango1_2_3"/>
    <protectedRange sqref="X224 X254 X296" name="Rango1_5"/>
    <protectedRange sqref="X229 X259 X301" name="Rango1_3_1_1_1"/>
    <protectedRange sqref="AC301 N301 N229 N259 AC259 AC229" name="Rango1_6_7_1_1"/>
    <protectedRange sqref="X231:X232 X261:X262 X303:X304" name="Rango1_9_4_1_1"/>
    <protectedRange sqref="AD233" name="Rango1_83_1_1"/>
    <protectedRange sqref="AD232 AD262" name="Rango1_26_2"/>
    <protectedRange sqref="L307:N307 L669:N669 L645:N645 L308:M308 L301:M301 L325:N325 L348:N348 L362:N362 L377:N377 L394:N394 L414:N414 L438:N438 L462:N462 L482:N482 L506:N506 L530:N530 L550:N550 L573:N573 L597:N597 L621:N621 L229:M229 L259:M259" name="Rango1_4_2_4"/>
    <protectedRange sqref="AD245 AD273" name="Rango1_46_1_1_2"/>
    <protectedRange sqref="L249:N249 AC249:AD249" name="Rango1_40_1_8"/>
    <protectedRange sqref="X281" name="Rango1_6"/>
    <protectedRange sqref="X282" name="Rango1_2_4"/>
    <protectedRange sqref="AD289" name="Rango1_46_1_1_3"/>
    <protectedRange sqref="X340:X341" name="Rango1_7"/>
    <protectedRange sqref="AD353" name="Rango1_46_1_1_4"/>
    <protectedRange sqref="L708:L710" name="Rango1_37_1_1_1_1"/>
    <protectedRange sqref="X712" name="Rango1_8"/>
    <protectedRange sqref="M712" name="Rango1_1_1"/>
    <protectedRange sqref="X713" name="Rango1_2_2_3"/>
    <protectedRange sqref="N721" name="Rango1_4_2_5_1"/>
    <protectedRange sqref="N722" name="Rango1_4_2_1_1"/>
    <protectedRange sqref="N723" name="Rango1_26_1_1"/>
    <protectedRange sqref="AC723" name="Rango1_22_3_4"/>
    <protectedRange sqref="L725" name="Rango1_22_5_1_1"/>
    <protectedRange sqref="M728:N728" name="Rango1_46_2_1_1"/>
    <protectedRange sqref="AD728" name="Rango1_46_1_1_3_1"/>
    <protectedRange sqref="L730" name="Rango1_37_1_1_1_2"/>
    <protectedRange sqref="M731" name="Rango1_34_2_2_1"/>
    <protectedRange sqref="X736" name="Rango1_2"/>
    <protectedRange sqref="M736" name="Rango1_1_2"/>
    <protectedRange sqref="X737" name="Rango1_2_2_1"/>
    <protectedRange sqref="N745" name="Rango1_4_2_3"/>
    <protectedRange sqref="N746" name="Rango1_4_2_1_2"/>
    <protectedRange sqref="L747 N747" name="Rango1_26_1_2"/>
    <protectedRange sqref="AC747" name="Rango1_22_3_5"/>
    <protectedRange sqref="L749" name="Rango1_22_5_2"/>
    <protectedRange sqref="L751" name="Rango1_24_1_1_1_3"/>
    <protectedRange sqref="M752:N752" name="Rango1_46_2_5"/>
    <protectedRange sqref="AD752" name="Rango1_46_1_1_5"/>
    <protectedRange sqref="L754:M754" name="Rango1_37_1_1_4"/>
    <protectedRange sqref="M755" name="Rango1_34_2_2_2"/>
    <protectedRange sqref="K11" name="Rango1_8_1_5"/>
    <protectedRange sqref="K35" name="Rango1_8_1_5_1"/>
    <protectedRange sqref="K59 K82 K106 K129 K153 K177 K200 K224 K254 K281 K296 K316 K340:K341 K356 K373 K388 K405 K429 K453 K477 K497 K521 K545 K565 K588 K612 K636 K660 K685 K712 K736" name="Rango1_8_1_5_2"/>
  </protectedRanges>
  <autoFilter ref="A9:AD781">
    <filterColumn colId="6" showButton="0"/>
    <filterColumn colId="8" showButton="0"/>
    <filterColumn colId="11" showButton="0"/>
    <filterColumn colId="12" showButton="0"/>
    <filterColumn colId="14" showButton="0"/>
    <filterColumn colId="15" showButton="0"/>
    <filterColumn colId="16" showButton="0"/>
    <filterColumn colId="17" showButton="0"/>
    <filterColumn colId="18" showButton="0"/>
    <filterColumn colId="19" showButton="0"/>
    <filterColumn colId="22" showButton="0"/>
    <filterColumn colId="23" showButton="0"/>
    <filterColumn colId="25" showButton="0"/>
    <filterColumn colId="26" showButton="0"/>
    <filterColumn colId="27" showButton="0"/>
    <filterColumn colId="28" showButton="0"/>
  </autoFilter>
  <mergeCells count="20">
    <mergeCell ref="AF4:AG4"/>
    <mergeCell ref="AF5:AG5"/>
    <mergeCell ref="B2:B5"/>
    <mergeCell ref="C4:AE5"/>
    <mergeCell ref="C3:AE3"/>
    <mergeCell ref="C2:AE2"/>
    <mergeCell ref="AF2:AG2"/>
    <mergeCell ref="AF3:AG3"/>
    <mergeCell ref="B9:B10"/>
    <mergeCell ref="C9:C10"/>
    <mergeCell ref="D9:D10"/>
    <mergeCell ref="E9:E10"/>
    <mergeCell ref="F9:F10"/>
    <mergeCell ref="O9:U9"/>
    <mergeCell ref="W9:Y9"/>
    <mergeCell ref="Z9:AD9"/>
    <mergeCell ref="G9:H9"/>
    <mergeCell ref="I9:J9"/>
    <mergeCell ref="K9:K10"/>
    <mergeCell ref="L9:N9"/>
  </mergeCells>
  <conditionalFormatting sqref="V120 V143 V240:V245 V269:V271 V677 V674 V672 V123 V147 V247 V249 V273 V275">
    <cfRule type="expression" dxfId="1766" priority="2720" stopIfTrue="1">
      <formula>U120="I"</formula>
    </cfRule>
  </conditionalFormatting>
  <conditionalFormatting sqref="V120 V143 V240:V245 V269:V271 V677 V674 V672 V123 V147 V247 V249 V273 V275">
    <cfRule type="expression" dxfId="1765" priority="2718" stopIfTrue="1">
      <formula>U120="III"</formula>
    </cfRule>
    <cfRule type="expression" dxfId="1764" priority="2719" stopIfTrue="1">
      <formula>U120="II"</formula>
    </cfRule>
  </conditionalFormatting>
  <conditionalFormatting sqref="V120 V143 V240:V245 V269:V271 V677 V674 V672 V123 V147 V247 V249 V273 V275">
    <cfRule type="expression" priority="2717" stopIfTrue="1">
      <formula>U120="IV"</formula>
    </cfRule>
  </conditionalFormatting>
  <conditionalFormatting sqref="V12">
    <cfRule type="expression" dxfId="1763" priority="2716" stopIfTrue="1">
      <formula>U12="I"</formula>
    </cfRule>
  </conditionalFormatting>
  <conditionalFormatting sqref="V12">
    <cfRule type="expression" dxfId="1762" priority="2714" stopIfTrue="1">
      <formula>U12="III"</formula>
    </cfRule>
    <cfRule type="expression" dxfId="1761" priority="2715" stopIfTrue="1">
      <formula>U12="II"</formula>
    </cfRule>
  </conditionalFormatting>
  <conditionalFormatting sqref="V12">
    <cfRule type="expression" priority="2713" stopIfTrue="1">
      <formula>U12="IV"</formula>
    </cfRule>
  </conditionalFormatting>
  <conditionalFormatting sqref="V28">
    <cfRule type="expression" dxfId="1760" priority="2692" stopIfTrue="1">
      <formula>U28="I"</formula>
    </cfRule>
  </conditionalFormatting>
  <conditionalFormatting sqref="V28">
    <cfRule type="expression" dxfId="1759" priority="2690" stopIfTrue="1">
      <formula>U28="III"</formula>
    </cfRule>
    <cfRule type="expression" dxfId="1758" priority="2691" stopIfTrue="1">
      <formula>U28="II"</formula>
    </cfRule>
  </conditionalFormatting>
  <conditionalFormatting sqref="V28">
    <cfRule type="expression" priority="2689" stopIfTrue="1">
      <formula>U28="IV"</formula>
    </cfRule>
  </conditionalFormatting>
  <conditionalFormatting sqref="V30">
    <cfRule type="expression" dxfId="1757" priority="2688" stopIfTrue="1">
      <formula>U30="I"</formula>
    </cfRule>
  </conditionalFormatting>
  <conditionalFormatting sqref="V30">
    <cfRule type="expression" dxfId="1756" priority="2686" stopIfTrue="1">
      <formula>U30="III"</formula>
    </cfRule>
    <cfRule type="expression" dxfId="1755" priority="2687" stopIfTrue="1">
      <formula>U30="II"</formula>
    </cfRule>
  </conditionalFormatting>
  <conditionalFormatting sqref="V30">
    <cfRule type="expression" priority="2685" stopIfTrue="1">
      <formula>U30="IV"</formula>
    </cfRule>
  </conditionalFormatting>
  <conditionalFormatting sqref="V29">
    <cfRule type="expression" dxfId="1754" priority="2684" stopIfTrue="1">
      <formula>U29="I"</formula>
    </cfRule>
  </conditionalFormatting>
  <conditionalFormatting sqref="V29">
    <cfRule type="expression" dxfId="1753" priority="2682" stopIfTrue="1">
      <formula>U29="III"</formula>
    </cfRule>
    <cfRule type="expression" dxfId="1752" priority="2683" stopIfTrue="1">
      <formula>U29="II"</formula>
    </cfRule>
  </conditionalFormatting>
  <conditionalFormatting sqref="V29">
    <cfRule type="expression" priority="2681" stopIfTrue="1">
      <formula>U29="IV"</formula>
    </cfRule>
  </conditionalFormatting>
  <conditionalFormatting sqref="V34">
    <cfRule type="expression" dxfId="1751" priority="2680" stopIfTrue="1">
      <formula>U34="I"</formula>
    </cfRule>
  </conditionalFormatting>
  <conditionalFormatting sqref="V34">
    <cfRule type="expression" dxfId="1750" priority="2678" stopIfTrue="1">
      <formula>U34="III"</formula>
    </cfRule>
    <cfRule type="expression" dxfId="1749" priority="2679" stopIfTrue="1">
      <formula>U34="II"</formula>
    </cfRule>
  </conditionalFormatting>
  <conditionalFormatting sqref="V34">
    <cfRule type="expression" priority="2677" stopIfTrue="1">
      <formula>U34="IV"</formula>
    </cfRule>
  </conditionalFormatting>
  <conditionalFormatting sqref="V206">
    <cfRule type="expression" dxfId="1748" priority="2672" stopIfTrue="1">
      <formula>U206="I"</formula>
    </cfRule>
  </conditionalFormatting>
  <conditionalFormatting sqref="V206">
    <cfRule type="expression" dxfId="1747" priority="2670" stopIfTrue="1">
      <formula>U206="III"</formula>
    </cfRule>
    <cfRule type="expression" dxfId="1746" priority="2671" stopIfTrue="1">
      <formula>U206="II"</formula>
    </cfRule>
  </conditionalFormatting>
  <conditionalFormatting sqref="V206">
    <cfRule type="expression" priority="2669" stopIfTrue="1">
      <formula>U206="IV"</formula>
    </cfRule>
  </conditionalFormatting>
  <conditionalFormatting sqref="V232">
    <cfRule type="expression" dxfId="1745" priority="2668" stopIfTrue="1">
      <formula>U232="I"</formula>
    </cfRule>
  </conditionalFormatting>
  <conditionalFormatting sqref="V232">
    <cfRule type="expression" dxfId="1744" priority="2666" stopIfTrue="1">
      <formula>U232="III"</formula>
    </cfRule>
    <cfRule type="expression" dxfId="1743" priority="2667" stopIfTrue="1">
      <formula>U232="II"</formula>
    </cfRule>
  </conditionalFormatting>
  <conditionalFormatting sqref="V232">
    <cfRule type="expression" priority="2665" stopIfTrue="1">
      <formula>U232="IV"</formula>
    </cfRule>
  </conditionalFormatting>
  <conditionalFormatting sqref="V129 V106 V82 V59">
    <cfRule type="expression" dxfId="1742" priority="2660" stopIfTrue="1">
      <formula>U59="I"</formula>
    </cfRule>
  </conditionalFormatting>
  <conditionalFormatting sqref="V129 V106 V82 V59">
    <cfRule type="expression" dxfId="1741" priority="2658" stopIfTrue="1">
      <formula>U59="III"</formula>
    </cfRule>
    <cfRule type="expression" dxfId="1740" priority="2659" stopIfTrue="1">
      <formula>U59="II"</formula>
    </cfRule>
  </conditionalFormatting>
  <conditionalFormatting sqref="V129 V106 V82 V59">
    <cfRule type="expression" priority="2657" stopIfTrue="1">
      <formula>U59="IV"</formula>
    </cfRule>
  </conditionalFormatting>
  <conditionalFormatting sqref="V281 V254">
    <cfRule type="expression" dxfId="1739" priority="2656" stopIfTrue="1">
      <formula>U254="I"</formula>
    </cfRule>
  </conditionalFormatting>
  <conditionalFormatting sqref="V281 V254">
    <cfRule type="expression" dxfId="1738" priority="2654" stopIfTrue="1">
      <formula>U254="III"</formula>
    </cfRule>
    <cfRule type="expression" dxfId="1737" priority="2655" stopIfTrue="1">
      <formula>U254="II"</formula>
    </cfRule>
  </conditionalFormatting>
  <conditionalFormatting sqref="V281 V254">
    <cfRule type="expression" priority="2653" stopIfTrue="1">
      <formula>U254="IV"</formula>
    </cfRule>
  </conditionalFormatting>
  <conditionalFormatting sqref="V612 V588 V497 V429 V405">
    <cfRule type="expression" dxfId="1736" priority="2652" stopIfTrue="1">
      <formula>U405="I"</formula>
    </cfRule>
  </conditionalFormatting>
  <conditionalFormatting sqref="V612 V588 V497 V429 V405">
    <cfRule type="expression" dxfId="1735" priority="2650" stopIfTrue="1">
      <formula>U405="III"</formula>
    </cfRule>
    <cfRule type="expression" dxfId="1734" priority="2651" stopIfTrue="1">
      <formula>U405="II"</formula>
    </cfRule>
  </conditionalFormatting>
  <conditionalFormatting sqref="V612 V588 V497 V429 V405">
    <cfRule type="expression" priority="2649" stopIfTrue="1">
      <formula>U405="IV"</formula>
    </cfRule>
  </conditionalFormatting>
  <conditionalFormatting sqref="V624:V625 V575 V465 V290 V212:V214 V165:V166 V71 V48 V172 V194 V329 V556 V554 V533:V534 V416 V440 V95 V73 V75:V76 V97:V101 V630 V627 V606 V603 V601 V581:V582 V579 V577 V218 V539 V536 V515 V512 V510 V491 V488 V486 V471 V447 V444 V442 V422:V423 V420 V418">
    <cfRule type="expression" dxfId="1733" priority="2640" stopIfTrue="1">
      <formula>U48="I"</formula>
    </cfRule>
  </conditionalFormatting>
  <conditionalFormatting sqref="V624:V625 V575 V465 V290 V212:V214 V165:V166 V71 V48 V172 V194 V329 V556 V554 V533:V534 V416 V440 V95 V73 V75:V76 V97:V101 V630 V627 V606 V603 V601 V581:V582 V579 V577 V218 V539 V536 V515 V512 V510 V491 V488 V486 V471 V447 V444 V442 V422:V423 V420 V418">
    <cfRule type="expression" dxfId="1732" priority="2638" stopIfTrue="1">
      <formula>U48="III"</formula>
    </cfRule>
    <cfRule type="expression" dxfId="1731" priority="2639" stopIfTrue="1">
      <formula>U48="II"</formula>
    </cfRule>
  </conditionalFormatting>
  <conditionalFormatting sqref="V624:V625 V575 V465 V290 V212:V214 V165:V166 V71 V48 V172 V194 V329 V556 V554 V533:V534 V416 V440 V95 V73 V75:V76 V97:V101 V630 V627 V606 V603 V601 V581:V582 V579 V577 V218 V539 V536 V515 V512 V510 V491 V488 V486 V471 V447 V444 V442 V422:V423 V420 V418">
    <cfRule type="expression" priority="2637" stopIfTrue="1">
      <formula>U48="IV"</formula>
    </cfRule>
  </conditionalFormatting>
  <conditionalFormatting sqref="V105">
    <cfRule type="expression" dxfId="1730" priority="2632" stopIfTrue="1">
      <formula>U105="I"</formula>
    </cfRule>
  </conditionalFormatting>
  <conditionalFormatting sqref="V105">
    <cfRule type="expression" dxfId="1729" priority="2630" stopIfTrue="1">
      <formula>U105="III"</formula>
    </cfRule>
    <cfRule type="expression" dxfId="1728" priority="2631" stopIfTrue="1">
      <formula>U105="II"</formula>
    </cfRule>
  </conditionalFormatting>
  <conditionalFormatting sqref="V105">
    <cfRule type="expression" priority="2629" stopIfTrue="1">
      <formula>U105="IV"</formula>
    </cfRule>
  </conditionalFormatting>
  <conditionalFormatting sqref="V220 V198:V199 V175:V176 V152 V58 V128">
    <cfRule type="expression" dxfId="1727" priority="2628" stopIfTrue="1">
      <formula>U58="I"</formula>
    </cfRule>
  </conditionalFormatting>
  <conditionalFormatting sqref="V220 V198:V199 V175:V176 V152 V58 V128">
    <cfRule type="expression" dxfId="1726" priority="2626" stopIfTrue="1">
      <formula>U58="III"</formula>
    </cfRule>
    <cfRule type="expression" dxfId="1725" priority="2627" stopIfTrue="1">
      <formula>U58="II"</formula>
    </cfRule>
  </conditionalFormatting>
  <conditionalFormatting sqref="V220 V198:V199 V175:V176 V152 V58 V128">
    <cfRule type="expression" priority="2625" stopIfTrue="1">
      <formula>U58="IV"</formula>
    </cfRule>
  </conditionalFormatting>
  <conditionalFormatting sqref="V584 V295 V280 V253 V223 V336 V635 V611 V586:V587 V564 V544 V338:V339 V520 V496 V452 V428">
    <cfRule type="expression" dxfId="1724" priority="2624" stopIfTrue="1">
      <formula>U223="I"</formula>
    </cfRule>
  </conditionalFormatting>
  <conditionalFormatting sqref="V584 V295 V280 V253 V223 V336 V635 V611 V586:V587 V564 V544 V338:V339 V520 V496 V452 V428">
    <cfRule type="expression" dxfId="1723" priority="2622" stopIfTrue="1">
      <formula>U223="III"</formula>
    </cfRule>
    <cfRule type="expression" dxfId="1722" priority="2623" stopIfTrue="1">
      <formula>U223="II"</formula>
    </cfRule>
  </conditionalFormatting>
  <conditionalFormatting sqref="V584 V295 V280 V253 V223 V336 V635 V611 V586:V587 V564 V544 V338:V339 V520 V496 V452 V428">
    <cfRule type="expression" priority="2621" stopIfTrue="1">
      <formula>U223="IV"</formula>
    </cfRule>
  </conditionalFormatting>
  <conditionalFormatting sqref="V13">
    <cfRule type="expression" dxfId="1721" priority="2620" stopIfTrue="1">
      <formula>U13="I"</formula>
    </cfRule>
  </conditionalFormatting>
  <conditionalFormatting sqref="V13">
    <cfRule type="expression" dxfId="1720" priority="2618" stopIfTrue="1">
      <formula>U13="III"</formula>
    </cfRule>
    <cfRule type="expression" dxfId="1719" priority="2619" stopIfTrue="1">
      <formula>U13="II"</formula>
    </cfRule>
  </conditionalFormatting>
  <conditionalFormatting sqref="V13">
    <cfRule type="expression" priority="2617" stopIfTrue="1">
      <formula>U13="IV"</formula>
    </cfRule>
  </conditionalFormatting>
  <conditionalFormatting sqref="V499 V455 V431 V407 V342 V318 V283 V256 V226 V202 V179 V155 V131 V37 V108 V84 V61">
    <cfRule type="expression" dxfId="1718" priority="2616" stopIfTrue="1">
      <formula>U37="I"</formula>
    </cfRule>
  </conditionalFormatting>
  <conditionalFormatting sqref="V499 V455 V431 V407 V342 V318 V283 V256 V226 V202 V179 V155 V131 V37 V108 V84 V61">
    <cfRule type="expression" dxfId="1717" priority="2614" stopIfTrue="1">
      <formula>U37="III"</formula>
    </cfRule>
    <cfRule type="expression" dxfId="1716" priority="2615" stopIfTrue="1">
      <formula>U37="II"</formula>
    </cfRule>
  </conditionalFormatting>
  <conditionalFormatting sqref="V499 V455 V431 V407 V342 V318 V283 V256 V226 V202 V179 V155 V131 V37 V108 V84 V61">
    <cfRule type="expression" priority="2613" stopIfTrue="1">
      <formula>U37="IV"</formula>
    </cfRule>
  </conditionalFormatting>
  <conditionalFormatting sqref="V15">
    <cfRule type="expression" dxfId="1715" priority="2608" stopIfTrue="1">
      <formula>U15="I"</formula>
    </cfRule>
  </conditionalFormatting>
  <conditionalFormatting sqref="V15">
    <cfRule type="expression" dxfId="1714" priority="2606" stopIfTrue="1">
      <formula>U15="III"</formula>
    </cfRule>
    <cfRule type="expression" dxfId="1713" priority="2607" stopIfTrue="1">
      <formula>U15="II"</formula>
    </cfRule>
  </conditionalFormatting>
  <conditionalFormatting sqref="V15">
    <cfRule type="expression" priority="2605" stopIfTrue="1">
      <formula>U15="IV"</formula>
    </cfRule>
  </conditionalFormatting>
  <conditionalFormatting sqref="V498 V454 V430 V406 V317 V282 V201 V178 V154 V130 V36 V107 V83 V60">
    <cfRule type="expression" dxfId="1712" priority="2596" stopIfTrue="1">
      <formula>U36="I"</formula>
    </cfRule>
  </conditionalFormatting>
  <conditionalFormatting sqref="V498 V454 V430 V406 V317 V282 V201 V178 V154 V130 V36 V107 V83 V60">
    <cfRule type="expression" dxfId="1711" priority="2594" stopIfTrue="1">
      <formula>U36="III"</formula>
    </cfRule>
    <cfRule type="expression" dxfId="1710" priority="2595" stopIfTrue="1">
      <formula>U36="II"</formula>
    </cfRule>
  </conditionalFormatting>
  <conditionalFormatting sqref="V498 V454 V430 V406 V317 V282 V201 V178 V154 V130 V36 V107 V83 V60">
    <cfRule type="expression" priority="2593" stopIfTrue="1">
      <formula>U36="IV"</formula>
    </cfRule>
  </conditionalFormatting>
  <conditionalFormatting sqref="V14">
    <cfRule type="expression" dxfId="1709" priority="2592" stopIfTrue="1">
      <formula>U14="I"</formula>
    </cfRule>
  </conditionalFormatting>
  <conditionalFormatting sqref="V14">
    <cfRule type="expression" dxfId="1708" priority="2590" stopIfTrue="1">
      <formula>U14="III"</formula>
    </cfRule>
    <cfRule type="expression" dxfId="1707" priority="2591" stopIfTrue="1">
      <formula>U14="II"</formula>
    </cfRule>
  </conditionalFormatting>
  <conditionalFormatting sqref="V14">
    <cfRule type="expression" priority="2589" stopIfTrue="1">
      <formula>U14="IV"</formula>
    </cfRule>
  </conditionalFormatting>
  <conditionalFormatting sqref="V17:V19">
    <cfRule type="expression" dxfId="1706" priority="2588" stopIfTrue="1">
      <formula>U17="I"</formula>
    </cfRule>
  </conditionalFormatting>
  <conditionalFormatting sqref="V17:V19">
    <cfRule type="expression" dxfId="1705" priority="2586" stopIfTrue="1">
      <formula>U17="III"</formula>
    </cfRule>
    <cfRule type="expression" dxfId="1704" priority="2587" stopIfTrue="1">
      <formula>U17="II"</formula>
    </cfRule>
  </conditionalFormatting>
  <conditionalFormatting sqref="V17:V19">
    <cfRule type="expression" priority="2585" stopIfTrue="1">
      <formula>U17="IV"</formula>
    </cfRule>
  </conditionalFormatting>
  <conditionalFormatting sqref="V211 V209">
    <cfRule type="expression" dxfId="1703" priority="2584" stopIfTrue="1">
      <formula>U209="I"</formula>
    </cfRule>
  </conditionalFormatting>
  <conditionalFormatting sqref="V211 V209">
    <cfRule type="expression" dxfId="1702" priority="2582" stopIfTrue="1">
      <formula>U209="III"</formula>
    </cfRule>
    <cfRule type="expression" dxfId="1701" priority="2583" stopIfTrue="1">
      <formula>U209="II"</formula>
    </cfRule>
  </conditionalFormatting>
  <conditionalFormatting sqref="V211 V209">
    <cfRule type="expression" priority="2581" stopIfTrue="1">
      <formula>U209="IV"</formula>
    </cfRule>
  </conditionalFormatting>
  <conditionalFormatting sqref="V239 V233 V237">
    <cfRule type="expression" dxfId="1700" priority="2580" stopIfTrue="1">
      <formula>U233="I"</formula>
    </cfRule>
  </conditionalFormatting>
  <conditionalFormatting sqref="V239 V233 V237">
    <cfRule type="expression" dxfId="1699" priority="2578" stopIfTrue="1">
      <formula>U233="III"</formula>
    </cfRule>
    <cfRule type="expression" dxfId="1698" priority="2579" stopIfTrue="1">
      <formula>U233="II"</formula>
    </cfRule>
  </conditionalFormatting>
  <conditionalFormatting sqref="V239 V233 V237">
    <cfRule type="expression" priority="2577" stopIfTrue="1">
      <formula>U233="IV"</formula>
    </cfRule>
  </conditionalFormatting>
  <conditionalFormatting sqref="V268 V266">
    <cfRule type="expression" dxfId="1697" priority="2576" stopIfTrue="1">
      <formula>U266="I"</formula>
    </cfRule>
  </conditionalFormatting>
  <conditionalFormatting sqref="V268 V266">
    <cfRule type="expression" dxfId="1696" priority="2574" stopIfTrue="1">
      <formula>U266="III"</formula>
    </cfRule>
    <cfRule type="expression" dxfId="1695" priority="2575" stopIfTrue="1">
      <formula>U266="II"</formula>
    </cfRule>
  </conditionalFormatting>
  <conditionalFormatting sqref="V268 V266">
    <cfRule type="expression" priority="2573" stopIfTrue="1">
      <formula>U266="IV"</formula>
    </cfRule>
  </conditionalFormatting>
  <conditionalFormatting sqref="V288">
    <cfRule type="expression" dxfId="1694" priority="2572" stopIfTrue="1">
      <formula>U288="I"</formula>
    </cfRule>
  </conditionalFormatting>
  <conditionalFormatting sqref="V288">
    <cfRule type="expression" dxfId="1693" priority="2570" stopIfTrue="1">
      <formula>U288="III"</formula>
    </cfRule>
    <cfRule type="expression" dxfId="1692" priority="2571" stopIfTrue="1">
      <formula>U288="II"</formula>
    </cfRule>
  </conditionalFormatting>
  <conditionalFormatting sqref="V288">
    <cfRule type="expression" priority="2569" stopIfTrue="1">
      <formula>U288="IV"</formula>
    </cfRule>
  </conditionalFormatting>
  <conditionalFormatting sqref="V344">
    <cfRule type="expression" dxfId="1691" priority="2568" stopIfTrue="1">
      <formula>U344="I"</formula>
    </cfRule>
  </conditionalFormatting>
  <conditionalFormatting sqref="V344">
    <cfRule type="expression" dxfId="1690" priority="2566" stopIfTrue="1">
      <formula>U344="III"</formula>
    </cfRule>
    <cfRule type="expression" dxfId="1689" priority="2567" stopIfTrue="1">
      <formula>U344="II"</formula>
    </cfRule>
  </conditionalFormatting>
  <conditionalFormatting sqref="V344">
    <cfRule type="expression" priority="2565" stopIfTrue="1">
      <formula>U344="IV"</formula>
    </cfRule>
  </conditionalFormatting>
  <conditionalFormatting sqref="V301">
    <cfRule type="expression" dxfId="1688" priority="2560" stopIfTrue="1">
      <formula>U301="I"</formula>
    </cfRule>
  </conditionalFormatting>
  <conditionalFormatting sqref="V301">
    <cfRule type="expression" dxfId="1687" priority="2558" stopIfTrue="1">
      <formula>U301="III"</formula>
    </cfRule>
    <cfRule type="expression" dxfId="1686" priority="2559" stopIfTrue="1">
      <formula>U301="II"</formula>
    </cfRule>
  </conditionalFormatting>
  <conditionalFormatting sqref="V301">
    <cfRule type="expression" priority="2557" stopIfTrue="1">
      <formula>U301="IV"</formula>
    </cfRule>
  </conditionalFormatting>
  <conditionalFormatting sqref="V298">
    <cfRule type="expression" dxfId="1685" priority="2556" stopIfTrue="1">
      <formula>U298="I"</formula>
    </cfRule>
  </conditionalFormatting>
  <conditionalFormatting sqref="V298">
    <cfRule type="expression" dxfId="1684" priority="2554" stopIfTrue="1">
      <formula>U298="III"</formula>
    </cfRule>
    <cfRule type="expression" dxfId="1683" priority="2555" stopIfTrue="1">
      <formula>U298="II"</formula>
    </cfRule>
  </conditionalFormatting>
  <conditionalFormatting sqref="V298">
    <cfRule type="expression" priority="2553" stopIfTrue="1">
      <formula>U298="IV"</formula>
    </cfRule>
  </conditionalFormatting>
  <conditionalFormatting sqref="V307:V308">
    <cfRule type="expression" dxfId="1682" priority="2532" stopIfTrue="1">
      <formula>U307="I"</formula>
    </cfRule>
  </conditionalFormatting>
  <conditionalFormatting sqref="V307:V308">
    <cfRule type="expression" dxfId="1681" priority="2530" stopIfTrue="1">
      <formula>U307="III"</formula>
    </cfRule>
    <cfRule type="expression" dxfId="1680" priority="2531" stopIfTrue="1">
      <formula>U307="II"</formula>
    </cfRule>
  </conditionalFormatting>
  <conditionalFormatting sqref="V307:V308">
    <cfRule type="expression" priority="2529" stopIfTrue="1">
      <formula>U307="IV"</formula>
    </cfRule>
  </conditionalFormatting>
  <conditionalFormatting sqref="V311">
    <cfRule type="expression" dxfId="1679" priority="2528" stopIfTrue="1">
      <formula>U311="I"</formula>
    </cfRule>
  </conditionalFormatting>
  <conditionalFormatting sqref="V311">
    <cfRule type="expression" dxfId="1678" priority="2526" stopIfTrue="1">
      <formula>U311="III"</formula>
    </cfRule>
    <cfRule type="expression" dxfId="1677" priority="2527" stopIfTrue="1">
      <formula>U311="II"</formula>
    </cfRule>
  </conditionalFormatting>
  <conditionalFormatting sqref="V311">
    <cfRule type="expression" priority="2525" stopIfTrue="1">
      <formula>U311="IV"</formula>
    </cfRule>
  </conditionalFormatting>
  <conditionalFormatting sqref="V315">
    <cfRule type="expression" dxfId="1676" priority="2524" stopIfTrue="1">
      <formula>U315="I"</formula>
    </cfRule>
  </conditionalFormatting>
  <conditionalFormatting sqref="V315">
    <cfRule type="expression" dxfId="1675" priority="2522" stopIfTrue="1">
      <formula>U315="III"</formula>
    </cfRule>
    <cfRule type="expression" dxfId="1674" priority="2523" stopIfTrue="1">
      <formula>U315="II"</formula>
    </cfRule>
  </conditionalFormatting>
  <conditionalFormatting sqref="V315">
    <cfRule type="expression" priority="2521" stopIfTrue="1">
      <formula>U315="IV"</formula>
    </cfRule>
  </conditionalFormatting>
  <conditionalFormatting sqref="V358">
    <cfRule type="expression" dxfId="1673" priority="2512" stopIfTrue="1">
      <formula>U358="I"</formula>
    </cfRule>
  </conditionalFormatting>
  <conditionalFormatting sqref="V358">
    <cfRule type="expression" dxfId="1672" priority="2510" stopIfTrue="1">
      <formula>U358="III"</formula>
    </cfRule>
    <cfRule type="expression" dxfId="1671" priority="2511" stopIfTrue="1">
      <formula>U358="II"</formula>
    </cfRule>
  </conditionalFormatting>
  <conditionalFormatting sqref="V358">
    <cfRule type="expression" priority="2509" stopIfTrue="1">
      <formula>U358="IV"</formula>
    </cfRule>
  </conditionalFormatting>
  <conditionalFormatting sqref="V356:V357">
    <cfRule type="expression" dxfId="1670" priority="2508" stopIfTrue="1">
      <formula>U356="I"</formula>
    </cfRule>
  </conditionalFormatting>
  <conditionalFormatting sqref="V356:V357">
    <cfRule type="expression" dxfId="1669" priority="2506" stopIfTrue="1">
      <formula>U356="III"</formula>
    </cfRule>
    <cfRule type="expression" dxfId="1668" priority="2507" stopIfTrue="1">
      <formula>U356="II"</formula>
    </cfRule>
  </conditionalFormatting>
  <conditionalFormatting sqref="V356:V357">
    <cfRule type="expression" priority="2505" stopIfTrue="1">
      <formula>U356="IV"</formula>
    </cfRule>
  </conditionalFormatting>
  <conditionalFormatting sqref="V114 V617:V620 V593:V596">
    <cfRule type="expression" dxfId="1667" priority="2496" stopIfTrue="1">
      <formula>U114="I"</formula>
    </cfRule>
  </conditionalFormatting>
  <conditionalFormatting sqref="V114 V617:V620 V593:V596">
    <cfRule type="expression" dxfId="1666" priority="2494" stopIfTrue="1">
      <formula>U114="III"</formula>
    </cfRule>
    <cfRule type="expression" dxfId="1665" priority="2495" stopIfTrue="1">
      <formula>U114="II"</formula>
    </cfRule>
  </conditionalFormatting>
  <conditionalFormatting sqref="V114 V617:V620 V593:V596">
    <cfRule type="expression" priority="2493" stopIfTrue="1">
      <formula>U114="IV"</formula>
    </cfRule>
  </conditionalFormatting>
  <conditionalFormatting sqref="V375">
    <cfRule type="expression" dxfId="1664" priority="2476" stopIfTrue="1">
      <formula>U375="I"</formula>
    </cfRule>
  </conditionalFormatting>
  <conditionalFormatting sqref="V375">
    <cfRule type="expression" dxfId="1663" priority="2474" stopIfTrue="1">
      <formula>U375="III"</formula>
    </cfRule>
    <cfRule type="expression" dxfId="1662" priority="2475" stopIfTrue="1">
      <formula>U375="II"</formula>
    </cfRule>
  </conditionalFormatting>
  <conditionalFormatting sqref="V375">
    <cfRule type="expression" priority="2473" stopIfTrue="1">
      <formula>U375="IV"</formula>
    </cfRule>
  </conditionalFormatting>
  <conditionalFormatting sqref="V373:V374">
    <cfRule type="expression" dxfId="1661" priority="2472" stopIfTrue="1">
      <formula>U373="I"</formula>
    </cfRule>
  </conditionalFormatting>
  <conditionalFormatting sqref="V373:V374">
    <cfRule type="expression" dxfId="1660" priority="2470" stopIfTrue="1">
      <formula>U373="III"</formula>
    </cfRule>
    <cfRule type="expression" dxfId="1659" priority="2471" stopIfTrue="1">
      <formula>U373="II"</formula>
    </cfRule>
  </conditionalFormatting>
  <conditionalFormatting sqref="V373:V374">
    <cfRule type="expression" priority="2469" stopIfTrue="1">
      <formula>U373="IV"</formula>
    </cfRule>
  </conditionalFormatting>
  <conditionalFormatting sqref="V390">
    <cfRule type="expression" dxfId="1658" priority="2456" stopIfTrue="1">
      <formula>U390="I"</formula>
    </cfRule>
  </conditionalFormatting>
  <conditionalFormatting sqref="V390">
    <cfRule type="expression" dxfId="1657" priority="2454" stopIfTrue="1">
      <formula>U390="III"</formula>
    </cfRule>
    <cfRule type="expression" dxfId="1656" priority="2455" stopIfTrue="1">
      <formula>U390="II"</formula>
    </cfRule>
  </conditionalFormatting>
  <conditionalFormatting sqref="V390">
    <cfRule type="expression" priority="2453" stopIfTrue="1">
      <formula>U390="IV"</formula>
    </cfRule>
  </conditionalFormatting>
  <conditionalFormatting sqref="V388:V389">
    <cfRule type="expression" dxfId="1655" priority="2452" stopIfTrue="1">
      <formula>U388="I"</formula>
    </cfRule>
  </conditionalFormatting>
  <conditionalFormatting sqref="V388:V389">
    <cfRule type="expression" dxfId="1654" priority="2450" stopIfTrue="1">
      <formula>U388="III"</formula>
    </cfRule>
    <cfRule type="expression" dxfId="1653" priority="2451" stopIfTrue="1">
      <formula>U388="II"</formula>
    </cfRule>
  </conditionalFormatting>
  <conditionalFormatting sqref="V388:V389">
    <cfRule type="expression" priority="2449" stopIfTrue="1">
      <formula>U388="IV"</formula>
    </cfRule>
  </conditionalFormatting>
  <conditionalFormatting sqref="V262">
    <cfRule type="expression" dxfId="1652" priority="2440" stopIfTrue="1">
      <formula>U262="I"</formula>
    </cfRule>
  </conditionalFormatting>
  <conditionalFormatting sqref="V262">
    <cfRule type="expression" dxfId="1651" priority="2438" stopIfTrue="1">
      <formula>U262="III"</formula>
    </cfRule>
    <cfRule type="expression" dxfId="1650" priority="2439" stopIfTrue="1">
      <formula>U262="II"</formula>
    </cfRule>
  </conditionalFormatting>
  <conditionalFormatting sqref="V262">
    <cfRule type="expression" priority="2437" stopIfTrue="1">
      <formula>U262="IV"</formula>
    </cfRule>
  </conditionalFormatting>
  <conditionalFormatting sqref="V304">
    <cfRule type="expression" dxfId="1649" priority="2436" stopIfTrue="1">
      <formula>U304="I"</formula>
    </cfRule>
  </conditionalFormatting>
  <conditionalFormatting sqref="V304">
    <cfRule type="expression" dxfId="1648" priority="2434" stopIfTrue="1">
      <formula>U304="III"</formula>
    </cfRule>
    <cfRule type="expression" dxfId="1647" priority="2435" stopIfTrue="1">
      <formula>U304="II"</formula>
    </cfRule>
  </conditionalFormatting>
  <conditionalFormatting sqref="V304">
    <cfRule type="expression" priority="2433" stopIfTrue="1">
      <formula>U304="IV"</formula>
    </cfRule>
  </conditionalFormatting>
  <conditionalFormatting sqref="V382">
    <cfRule type="expression" dxfId="1646" priority="2272" stopIfTrue="1">
      <formula>U382="I"</formula>
    </cfRule>
  </conditionalFormatting>
  <conditionalFormatting sqref="V382">
    <cfRule type="expression" dxfId="1645" priority="2270" stopIfTrue="1">
      <formula>U382="III"</formula>
    </cfRule>
    <cfRule type="expression" dxfId="1644" priority="2271" stopIfTrue="1">
      <formula>U382="II"</formula>
    </cfRule>
  </conditionalFormatting>
  <conditionalFormatting sqref="V382">
    <cfRule type="expression" priority="2269" stopIfTrue="1">
      <formula>U382="IV"</formula>
    </cfRule>
  </conditionalFormatting>
  <conditionalFormatting sqref="V648:V649 V654 V651">
    <cfRule type="expression" dxfId="1643" priority="2424" stopIfTrue="1">
      <formula>U648="I"</formula>
    </cfRule>
  </conditionalFormatting>
  <conditionalFormatting sqref="V648:V649 V654 V651">
    <cfRule type="expression" dxfId="1642" priority="2422" stopIfTrue="1">
      <formula>U648="III"</formula>
    </cfRule>
    <cfRule type="expression" dxfId="1641" priority="2423" stopIfTrue="1">
      <formula>U648="II"</formula>
    </cfRule>
  </conditionalFormatting>
  <conditionalFormatting sqref="V648:V649 V654 V651">
    <cfRule type="expression" priority="2421" stopIfTrue="1">
      <formula>U648="IV"</formula>
    </cfRule>
  </conditionalFormatting>
  <conditionalFormatting sqref="V679 V681 V659">
    <cfRule type="expression" dxfId="1640" priority="2420" stopIfTrue="1">
      <formula>U659="I"</formula>
    </cfRule>
  </conditionalFormatting>
  <conditionalFormatting sqref="V679 V681 V659">
    <cfRule type="expression" dxfId="1639" priority="2418" stopIfTrue="1">
      <formula>U659="III"</formula>
    </cfRule>
    <cfRule type="expression" dxfId="1638" priority="2419" stopIfTrue="1">
      <formula>U659="II"</formula>
    </cfRule>
  </conditionalFormatting>
  <conditionalFormatting sqref="V679 V681 V659">
    <cfRule type="expression" priority="2417" stopIfTrue="1">
      <formula>U659="IV"</formula>
    </cfRule>
  </conditionalFormatting>
  <conditionalFormatting sqref="V637">
    <cfRule type="expression" dxfId="1637" priority="2244" stopIfTrue="1">
      <formula>U637="I"</formula>
    </cfRule>
  </conditionalFormatting>
  <conditionalFormatting sqref="V637">
    <cfRule type="expression" dxfId="1636" priority="2242" stopIfTrue="1">
      <formula>U637="III"</formula>
    </cfRule>
    <cfRule type="expression" dxfId="1635" priority="2243" stopIfTrue="1">
      <formula>U637="II"</formula>
    </cfRule>
  </conditionalFormatting>
  <conditionalFormatting sqref="V637">
    <cfRule type="expression" priority="2241" stopIfTrue="1">
      <formula>U637="IV"</formula>
    </cfRule>
  </conditionalFormatting>
  <conditionalFormatting sqref="V636">
    <cfRule type="expression" dxfId="1634" priority="2240" stopIfTrue="1">
      <formula>U636="I"</formula>
    </cfRule>
  </conditionalFormatting>
  <conditionalFormatting sqref="V636">
    <cfRule type="expression" dxfId="1633" priority="2238" stopIfTrue="1">
      <formula>U636="III"</formula>
    </cfRule>
    <cfRule type="expression" dxfId="1632" priority="2239" stopIfTrue="1">
      <formula>U636="II"</formula>
    </cfRule>
  </conditionalFormatting>
  <conditionalFormatting sqref="V636">
    <cfRule type="expression" priority="2237" stopIfTrue="1">
      <formula>U636="IV"</formula>
    </cfRule>
  </conditionalFormatting>
  <conditionalFormatting sqref="V11">
    <cfRule type="expression" dxfId="1631" priority="2404" stopIfTrue="1">
      <formula>U11="I"</formula>
    </cfRule>
  </conditionalFormatting>
  <conditionalFormatting sqref="V11">
    <cfRule type="expression" dxfId="1630" priority="2402" stopIfTrue="1">
      <formula>U11="III"</formula>
    </cfRule>
    <cfRule type="expression" dxfId="1629" priority="2403" stopIfTrue="1">
      <formula>U11="II"</formula>
    </cfRule>
  </conditionalFormatting>
  <conditionalFormatting sqref="V11">
    <cfRule type="expression" priority="2401" stopIfTrue="1">
      <formula>U11="IV"</formula>
    </cfRule>
  </conditionalFormatting>
  <conditionalFormatting sqref="V22">
    <cfRule type="expression" dxfId="1628" priority="2400" stopIfTrue="1">
      <formula>U22="I"</formula>
    </cfRule>
  </conditionalFormatting>
  <conditionalFormatting sqref="V22">
    <cfRule type="expression" dxfId="1627" priority="2398" stopIfTrue="1">
      <formula>U22="III"</formula>
    </cfRule>
    <cfRule type="expression" dxfId="1626" priority="2399" stopIfTrue="1">
      <formula>U22="II"</formula>
    </cfRule>
  </conditionalFormatting>
  <conditionalFormatting sqref="V22">
    <cfRule type="expression" priority="2397" stopIfTrue="1">
      <formula>U22="IV"</formula>
    </cfRule>
  </conditionalFormatting>
  <conditionalFormatting sqref="V55">
    <cfRule type="expression" dxfId="1625" priority="2396" stopIfTrue="1">
      <formula>U55="I"</formula>
    </cfRule>
  </conditionalFormatting>
  <conditionalFormatting sqref="V55">
    <cfRule type="expression" dxfId="1624" priority="2394" stopIfTrue="1">
      <formula>U55="III"</formula>
    </cfRule>
    <cfRule type="expression" dxfId="1623" priority="2395" stopIfTrue="1">
      <formula>U55="II"</formula>
    </cfRule>
  </conditionalFormatting>
  <conditionalFormatting sqref="V55">
    <cfRule type="expression" priority="2393" stopIfTrue="1">
      <formula>U55="IV"</formula>
    </cfRule>
  </conditionalFormatting>
  <conditionalFormatting sqref="V35">
    <cfRule type="expression" dxfId="1622" priority="2388" stopIfTrue="1">
      <formula>U35="I"</formula>
    </cfRule>
  </conditionalFormatting>
  <conditionalFormatting sqref="V35">
    <cfRule type="expression" dxfId="1621" priority="2386" stopIfTrue="1">
      <formula>U35="III"</formula>
    </cfRule>
    <cfRule type="expression" dxfId="1620" priority="2387" stopIfTrue="1">
      <formula>U35="II"</formula>
    </cfRule>
  </conditionalFormatting>
  <conditionalFormatting sqref="V35">
    <cfRule type="expression" priority="2385" stopIfTrue="1">
      <formula>U35="IV"</formula>
    </cfRule>
  </conditionalFormatting>
  <conditionalFormatting sqref="V167">
    <cfRule type="expression" dxfId="1619" priority="2384" stopIfTrue="1">
      <formula>U167="I"</formula>
    </cfRule>
  </conditionalFormatting>
  <conditionalFormatting sqref="V167">
    <cfRule type="expression" dxfId="1618" priority="2382" stopIfTrue="1">
      <formula>U167="III"</formula>
    </cfRule>
    <cfRule type="expression" dxfId="1617" priority="2383" stopIfTrue="1">
      <formula>U167="II"</formula>
    </cfRule>
  </conditionalFormatting>
  <conditionalFormatting sqref="V167">
    <cfRule type="expression" priority="2381" stopIfTrue="1">
      <formula>U167="IV"</formula>
    </cfRule>
  </conditionalFormatting>
  <conditionalFormatting sqref="V168">
    <cfRule type="expression" dxfId="1616" priority="2380" stopIfTrue="1">
      <formula>U168="I"</formula>
    </cfRule>
  </conditionalFormatting>
  <conditionalFormatting sqref="V168">
    <cfRule type="expression" dxfId="1615" priority="2378" stopIfTrue="1">
      <formula>U168="III"</formula>
    </cfRule>
    <cfRule type="expression" dxfId="1614" priority="2379" stopIfTrue="1">
      <formula>U168="II"</formula>
    </cfRule>
  </conditionalFormatting>
  <conditionalFormatting sqref="V168">
    <cfRule type="expression" priority="2377" stopIfTrue="1">
      <formula>U168="IV"</formula>
    </cfRule>
  </conditionalFormatting>
  <conditionalFormatting sqref="V170">
    <cfRule type="expression" dxfId="1613" priority="2376" stopIfTrue="1">
      <formula>U170="I"</formula>
    </cfRule>
  </conditionalFormatting>
  <conditionalFormatting sqref="V170">
    <cfRule type="expression" dxfId="1612" priority="2374" stopIfTrue="1">
      <formula>U170="III"</formula>
    </cfRule>
    <cfRule type="expression" dxfId="1611" priority="2375" stopIfTrue="1">
      <formula>U170="II"</formula>
    </cfRule>
  </conditionalFormatting>
  <conditionalFormatting sqref="V170">
    <cfRule type="expression" priority="2373" stopIfTrue="1">
      <formula>U170="IV"</formula>
    </cfRule>
  </conditionalFormatting>
  <conditionalFormatting sqref="V173">
    <cfRule type="expression" dxfId="1610" priority="2372" stopIfTrue="1">
      <formula>U173="I"</formula>
    </cfRule>
  </conditionalFormatting>
  <conditionalFormatting sqref="V173">
    <cfRule type="expression" dxfId="1609" priority="2370" stopIfTrue="1">
      <formula>U173="III"</formula>
    </cfRule>
    <cfRule type="expression" dxfId="1608" priority="2371" stopIfTrue="1">
      <formula>U173="II"</formula>
    </cfRule>
  </conditionalFormatting>
  <conditionalFormatting sqref="V173">
    <cfRule type="expression" priority="2369" stopIfTrue="1">
      <formula>U173="IV"</formula>
    </cfRule>
  </conditionalFormatting>
  <conditionalFormatting sqref="V187">
    <cfRule type="expression" dxfId="1607" priority="2368" stopIfTrue="1">
      <formula>U187="I"</formula>
    </cfRule>
  </conditionalFormatting>
  <conditionalFormatting sqref="V187">
    <cfRule type="expression" dxfId="1606" priority="2366" stopIfTrue="1">
      <formula>U187="III"</formula>
    </cfRule>
    <cfRule type="expression" dxfId="1605" priority="2367" stopIfTrue="1">
      <formula>U187="II"</formula>
    </cfRule>
  </conditionalFormatting>
  <conditionalFormatting sqref="V187">
    <cfRule type="expression" priority="2365" stopIfTrue="1">
      <formula>U187="IV"</formula>
    </cfRule>
  </conditionalFormatting>
  <conditionalFormatting sqref="V188">
    <cfRule type="expression" dxfId="1604" priority="2364" stopIfTrue="1">
      <formula>U188="I"</formula>
    </cfRule>
  </conditionalFormatting>
  <conditionalFormatting sqref="V188">
    <cfRule type="expression" dxfId="1603" priority="2362" stopIfTrue="1">
      <formula>U188="III"</formula>
    </cfRule>
    <cfRule type="expression" dxfId="1602" priority="2363" stopIfTrue="1">
      <formula>U188="II"</formula>
    </cfRule>
  </conditionalFormatting>
  <conditionalFormatting sqref="V188">
    <cfRule type="expression" priority="2361" stopIfTrue="1">
      <formula>U188="IV"</formula>
    </cfRule>
  </conditionalFormatting>
  <conditionalFormatting sqref="V153">
    <cfRule type="expression" dxfId="1601" priority="2064" stopIfTrue="1">
      <formula>U153="I"</formula>
    </cfRule>
  </conditionalFormatting>
  <conditionalFormatting sqref="V153">
    <cfRule type="expression" dxfId="1600" priority="2062" stopIfTrue="1">
      <formula>U153="III"</formula>
    </cfRule>
    <cfRule type="expression" dxfId="1599" priority="2063" stopIfTrue="1">
      <formula>U153="II"</formula>
    </cfRule>
  </conditionalFormatting>
  <conditionalFormatting sqref="V153">
    <cfRule type="expression" priority="2061" stopIfTrue="1">
      <formula>U153="IV"</formula>
    </cfRule>
  </conditionalFormatting>
  <conditionalFormatting sqref="V190">
    <cfRule type="expression" dxfId="1598" priority="2360" stopIfTrue="1">
      <formula>U190="I"</formula>
    </cfRule>
  </conditionalFormatting>
  <conditionalFormatting sqref="V190">
    <cfRule type="expression" dxfId="1597" priority="2358" stopIfTrue="1">
      <formula>U190="III"</formula>
    </cfRule>
    <cfRule type="expression" dxfId="1596" priority="2359" stopIfTrue="1">
      <formula>U190="II"</formula>
    </cfRule>
  </conditionalFormatting>
  <conditionalFormatting sqref="V190">
    <cfRule type="expression" priority="2357" stopIfTrue="1">
      <formula>U190="IV"</formula>
    </cfRule>
  </conditionalFormatting>
  <conditionalFormatting sqref="V191">
    <cfRule type="expression" dxfId="1595" priority="2356" stopIfTrue="1">
      <formula>U191="I"</formula>
    </cfRule>
  </conditionalFormatting>
  <conditionalFormatting sqref="V191">
    <cfRule type="expression" dxfId="1594" priority="2354" stopIfTrue="1">
      <formula>U191="III"</formula>
    </cfRule>
    <cfRule type="expression" dxfId="1593" priority="2355" stopIfTrue="1">
      <formula>U191="II"</formula>
    </cfRule>
  </conditionalFormatting>
  <conditionalFormatting sqref="V191">
    <cfRule type="expression" priority="2353" stopIfTrue="1">
      <formula>U191="IV"</formula>
    </cfRule>
  </conditionalFormatting>
  <conditionalFormatting sqref="V193">
    <cfRule type="expression" dxfId="1592" priority="2352" stopIfTrue="1">
      <formula>U193="I"</formula>
    </cfRule>
  </conditionalFormatting>
  <conditionalFormatting sqref="V193">
    <cfRule type="expression" dxfId="1591" priority="2350" stopIfTrue="1">
      <formula>U193="III"</formula>
    </cfRule>
    <cfRule type="expression" dxfId="1590" priority="2351" stopIfTrue="1">
      <formula>U193="II"</formula>
    </cfRule>
  </conditionalFormatting>
  <conditionalFormatting sqref="V193">
    <cfRule type="expression" priority="2349" stopIfTrue="1">
      <formula>U193="IV"</formula>
    </cfRule>
  </conditionalFormatting>
  <conditionalFormatting sqref="V177">
    <cfRule type="expression" dxfId="1589" priority="2348" stopIfTrue="1">
      <formula>U177="I"</formula>
    </cfRule>
  </conditionalFormatting>
  <conditionalFormatting sqref="V177">
    <cfRule type="expression" dxfId="1588" priority="2346" stopIfTrue="1">
      <formula>U177="III"</formula>
    </cfRule>
    <cfRule type="expression" dxfId="1587" priority="2347" stopIfTrue="1">
      <formula>U177="II"</formula>
    </cfRule>
  </conditionalFormatting>
  <conditionalFormatting sqref="V177">
    <cfRule type="expression" priority="2345" stopIfTrue="1">
      <formula>U177="IV"</formula>
    </cfRule>
  </conditionalFormatting>
  <conditionalFormatting sqref="V196">
    <cfRule type="expression" dxfId="1586" priority="2344" stopIfTrue="1">
      <formula>U196="I"</formula>
    </cfRule>
  </conditionalFormatting>
  <conditionalFormatting sqref="V196">
    <cfRule type="expression" dxfId="1585" priority="2342" stopIfTrue="1">
      <formula>U196="III"</formula>
    </cfRule>
    <cfRule type="expression" dxfId="1584" priority="2343" stopIfTrue="1">
      <formula>U196="II"</formula>
    </cfRule>
  </conditionalFormatting>
  <conditionalFormatting sqref="V196">
    <cfRule type="expression" priority="2341" stopIfTrue="1">
      <formula>U196="IV"</formula>
    </cfRule>
  </conditionalFormatting>
  <conditionalFormatting sqref="V334">
    <cfRule type="expression" dxfId="1583" priority="2340" stopIfTrue="1">
      <formula>U334="I"</formula>
    </cfRule>
  </conditionalFormatting>
  <conditionalFormatting sqref="V334">
    <cfRule type="expression" dxfId="1582" priority="2338" stopIfTrue="1">
      <formula>U334="III"</formula>
    </cfRule>
    <cfRule type="expression" dxfId="1581" priority="2339" stopIfTrue="1">
      <formula>U334="II"</formula>
    </cfRule>
  </conditionalFormatting>
  <conditionalFormatting sqref="V334">
    <cfRule type="expression" priority="2337" stopIfTrue="1">
      <formula>U334="IV"</formula>
    </cfRule>
  </conditionalFormatting>
  <conditionalFormatting sqref="V333">
    <cfRule type="expression" dxfId="1580" priority="2336" stopIfTrue="1">
      <formula>U333="I"</formula>
    </cfRule>
  </conditionalFormatting>
  <conditionalFormatting sqref="V333">
    <cfRule type="expression" dxfId="1579" priority="2334" stopIfTrue="1">
      <formula>U333="III"</formula>
    </cfRule>
    <cfRule type="expression" dxfId="1578" priority="2335" stopIfTrue="1">
      <formula>U333="II"</formula>
    </cfRule>
  </conditionalFormatting>
  <conditionalFormatting sqref="V333">
    <cfRule type="expression" priority="2333" stopIfTrue="1">
      <formula>U333="IV"</formula>
    </cfRule>
  </conditionalFormatting>
  <conditionalFormatting sqref="V331">
    <cfRule type="expression" dxfId="1577" priority="2332" stopIfTrue="1">
      <formula>U331="I"</formula>
    </cfRule>
  </conditionalFormatting>
  <conditionalFormatting sqref="V331">
    <cfRule type="expression" dxfId="1576" priority="2330" stopIfTrue="1">
      <formula>U331="III"</formula>
    </cfRule>
    <cfRule type="expression" dxfId="1575" priority="2331" stopIfTrue="1">
      <formula>U331="II"</formula>
    </cfRule>
  </conditionalFormatting>
  <conditionalFormatting sqref="V331">
    <cfRule type="expression" priority="2329" stopIfTrue="1">
      <formula>U331="IV"</formula>
    </cfRule>
  </conditionalFormatting>
  <conditionalFormatting sqref="V327">
    <cfRule type="expression" dxfId="1574" priority="2320" stopIfTrue="1">
      <formula>U327="I"</formula>
    </cfRule>
  </conditionalFormatting>
  <conditionalFormatting sqref="V327">
    <cfRule type="expression" dxfId="1573" priority="2318" stopIfTrue="1">
      <formula>U327="III"</formula>
    </cfRule>
    <cfRule type="expression" dxfId="1572" priority="2319" stopIfTrue="1">
      <formula>U327="II"</formula>
    </cfRule>
  </conditionalFormatting>
  <conditionalFormatting sqref="V327">
    <cfRule type="expression" priority="2317" stopIfTrue="1">
      <formula>U327="IV"</formula>
    </cfRule>
  </conditionalFormatting>
  <conditionalFormatting sqref="V316">
    <cfRule type="expression" dxfId="1571" priority="2316" stopIfTrue="1">
      <formula>U316="I"</formula>
    </cfRule>
  </conditionalFormatting>
  <conditionalFormatting sqref="V316">
    <cfRule type="expression" dxfId="1570" priority="2314" stopIfTrue="1">
      <formula>U316="III"</formula>
    </cfRule>
    <cfRule type="expression" dxfId="1569" priority="2315" stopIfTrue="1">
      <formula>U316="II"</formula>
    </cfRule>
  </conditionalFormatting>
  <conditionalFormatting sqref="V316">
    <cfRule type="expression" priority="2313" stopIfTrue="1">
      <formula>U316="IV"</formula>
    </cfRule>
  </conditionalFormatting>
  <conditionalFormatting sqref="V350">
    <cfRule type="expression" dxfId="1568" priority="2312" stopIfTrue="1">
      <formula>U350="I"</formula>
    </cfRule>
  </conditionalFormatting>
  <conditionalFormatting sqref="V350">
    <cfRule type="expression" dxfId="1567" priority="2310" stopIfTrue="1">
      <formula>U350="III"</formula>
    </cfRule>
    <cfRule type="expression" dxfId="1566" priority="2311" stopIfTrue="1">
      <formula>U350="II"</formula>
    </cfRule>
  </conditionalFormatting>
  <conditionalFormatting sqref="V350">
    <cfRule type="expression" priority="2309" stopIfTrue="1">
      <formula>U350="IV"</formula>
    </cfRule>
  </conditionalFormatting>
  <conditionalFormatting sqref="V351">
    <cfRule type="expression" dxfId="1565" priority="2308" stopIfTrue="1">
      <formula>U351="I"</formula>
    </cfRule>
  </conditionalFormatting>
  <conditionalFormatting sqref="V351">
    <cfRule type="expression" dxfId="1564" priority="2306" stopIfTrue="1">
      <formula>U351="III"</formula>
    </cfRule>
    <cfRule type="expression" dxfId="1563" priority="2307" stopIfTrue="1">
      <formula>U351="II"</formula>
    </cfRule>
  </conditionalFormatting>
  <conditionalFormatting sqref="V351">
    <cfRule type="expression" priority="2305" stopIfTrue="1">
      <formula>U351="IV"</formula>
    </cfRule>
  </conditionalFormatting>
  <conditionalFormatting sqref="V352">
    <cfRule type="expression" dxfId="1562" priority="2304" stopIfTrue="1">
      <formula>U352="I"</formula>
    </cfRule>
  </conditionalFormatting>
  <conditionalFormatting sqref="V352">
    <cfRule type="expression" dxfId="1561" priority="2302" stopIfTrue="1">
      <formula>U352="III"</formula>
    </cfRule>
    <cfRule type="expression" dxfId="1560" priority="2303" stopIfTrue="1">
      <formula>U352="II"</formula>
    </cfRule>
  </conditionalFormatting>
  <conditionalFormatting sqref="V352">
    <cfRule type="expression" priority="2301" stopIfTrue="1">
      <formula>U352="IV"</formula>
    </cfRule>
  </conditionalFormatting>
  <conditionalFormatting sqref="V364">
    <cfRule type="expression" dxfId="1559" priority="2300" stopIfTrue="1">
      <formula>U364="I"</formula>
    </cfRule>
  </conditionalFormatting>
  <conditionalFormatting sqref="V364">
    <cfRule type="expression" dxfId="1558" priority="2298" stopIfTrue="1">
      <formula>U364="III"</formula>
    </cfRule>
    <cfRule type="expression" dxfId="1557" priority="2299" stopIfTrue="1">
      <formula>U364="II"</formula>
    </cfRule>
  </conditionalFormatting>
  <conditionalFormatting sqref="V364">
    <cfRule type="expression" priority="2297" stopIfTrue="1">
      <formula>U364="IV"</formula>
    </cfRule>
  </conditionalFormatting>
  <conditionalFormatting sqref="V365">
    <cfRule type="expression" dxfId="1556" priority="2296" stopIfTrue="1">
      <formula>U365="I"</formula>
    </cfRule>
  </conditionalFormatting>
  <conditionalFormatting sqref="V365">
    <cfRule type="expression" dxfId="1555" priority="2294" stopIfTrue="1">
      <formula>U365="III"</formula>
    </cfRule>
    <cfRule type="expression" dxfId="1554" priority="2295" stopIfTrue="1">
      <formula>U365="II"</formula>
    </cfRule>
  </conditionalFormatting>
  <conditionalFormatting sqref="V365">
    <cfRule type="expression" priority="2293" stopIfTrue="1">
      <formula>U365="IV"</formula>
    </cfRule>
  </conditionalFormatting>
  <conditionalFormatting sqref="V367">
    <cfRule type="expression" dxfId="1553" priority="2292" stopIfTrue="1">
      <formula>U367="I"</formula>
    </cfRule>
  </conditionalFormatting>
  <conditionalFormatting sqref="V367">
    <cfRule type="expression" dxfId="1552" priority="2290" stopIfTrue="1">
      <formula>U367="III"</formula>
    </cfRule>
    <cfRule type="expression" dxfId="1551" priority="2291" stopIfTrue="1">
      <formula>U367="II"</formula>
    </cfRule>
  </conditionalFormatting>
  <conditionalFormatting sqref="V367">
    <cfRule type="expression" priority="2289" stopIfTrue="1">
      <formula>U367="IV"</formula>
    </cfRule>
  </conditionalFormatting>
  <conditionalFormatting sqref="V368">
    <cfRule type="expression" dxfId="1550" priority="2288" stopIfTrue="1">
      <formula>U368="I"</formula>
    </cfRule>
  </conditionalFormatting>
  <conditionalFormatting sqref="V368">
    <cfRule type="expression" dxfId="1549" priority="2286" stopIfTrue="1">
      <formula>U368="III"</formula>
    </cfRule>
    <cfRule type="expression" dxfId="1548" priority="2287" stopIfTrue="1">
      <formula>U368="II"</formula>
    </cfRule>
  </conditionalFormatting>
  <conditionalFormatting sqref="V368">
    <cfRule type="expression" priority="2285" stopIfTrue="1">
      <formula>U368="IV"</formula>
    </cfRule>
  </conditionalFormatting>
  <conditionalFormatting sqref="V370">
    <cfRule type="expression" dxfId="1547" priority="2284" stopIfTrue="1">
      <formula>U370="I"</formula>
    </cfRule>
  </conditionalFormatting>
  <conditionalFormatting sqref="V370">
    <cfRule type="expression" dxfId="1546" priority="2282" stopIfTrue="1">
      <formula>U370="III"</formula>
    </cfRule>
    <cfRule type="expression" dxfId="1545" priority="2283" stopIfTrue="1">
      <formula>U370="II"</formula>
    </cfRule>
  </conditionalFormatting>
  <conditionalFormatting sqref="V370">
    <cfRule type="expression" priority="2281" stopIfTrue="1">
      <formula>U370="IV"</formula>
    </cfRule>
  </conditionalFormatting>
  <conditionalFormatting sqref="V379">
    <cfRule type="expression" dxfId="1544" priority="2280" stopIfTrue="1">
      <formula>U379="I"</formula>
    </cfRule>
  </conditionalFormatting>
  <conditionalFormatting sqref="V379">
    <cfRule type="expression" dxfId="1543" priority="2278" stopIfTrue="1">
      <formula>U379="III"</formula>
    </cfRule>
    <cfRule type="expression" dxfId="1542" priority="2279" stopIfTrue="1">
      <formula>U379="II"</formula>
    </cfRule>
  </conditionalFormatting>
  <conditionalFormatting sqref="V379">
    <cfRule type="expression" priority="2277" stopIfTrue="1">
      <formula>U379="IV"</formula>
    </cfRule>
  </conditionalFormatting>
  <conditionalFormatting sqref="V380">
    <cfRule type="expression" dxfId="1541" priority="2276" stopIfTrue="1">
      <formula>U380="I"</formula>
    </cfRule>
  </conditionalFormatting>
  <conditionalFormatting sqref="V380">
    <cfRule type="expression" dxfId="1540" priority="2274" stopIfTrue="1">
      <formula>U380="III"</formula>
    </cfRule>
    <cfRule type="expression" dxfId="1539" priority="2275" stopIfTrue="1">
      <formula>U380="II"</formula>
    </cfRule>
  </conditionalFormatting>
  <conditionalFormatting sqref="V380">
    <cfRule type="expression" priority="2273" stopIfTrue="1">
      <formula>U380="IV"</formula>
    </cfRule>
  </conditionalFormatting>
  <conditionalFormatting sqref="V383">
    <cfRule type="expression" dxfId="1538" priority="2268" stopIfTrue="1">
      <formula>U383="I"</formula>
    </cfRule>
  </conditionalFormatting>
  <conditionalFormatting sqref="V383">
    <cfRule type="expression" dxfId="1537" priority="2266" stopIfTrue="1">
      <formula>U383="III"</formula>
    </cfRule>
    <cfRule type="expression" dxfId="1536" priority="2267" stopIfTrue="1">
      <formula>U383="II"</formula>
    </cfRule>
  </conditionalFormatting>
  <conditionalFormatting sqref="V383">
    <cfRule type="expression" priority="2265" stopIfTrue="1">
      <formula>U383="IV"</formula>
    </cfRule>
  </conditionalFormatting>
  <conditionalFormatting sqref="V385">
    <cfRule type="expression" dxfId="1535" priority="2264" stopIfTrue="1">
      <formula>U385="I"</formula>
    </cfRule>
  </conditionalFormatting>
  <conditionalFormatting sqref="V385">
    <cfRule type="expression" dxfId="1534" priority="2262" stopIfTrue="1">
      <formula>U385="III"</formula>
    </cfRule>
    <cfRule type="expression" dxfId="1533" priority="2263" stopIfTrue="1">
      <formula>U385="II"</formula>
    </cfRule>
  </conditionalFormatting>
  <conditionalFormatting sqref="V385">
    <cfRule type="expression" priority="2261" stopIfTrue="1">
      <formula>U385="IV"</formula>
    </cfRule>
  </conditionalFormatting>
  <conditionalFormatting sqref="V660">
    <cfRule type="expression" dxfId="1532" priority="2252" stopIfTrue="1">
      <formula>U660="I"</formula>
    </cfRule>
  </conditionalFormatting>
  <conditionalFormatting sqref="V660">
    <cfRule type="expression" dxfId="1531" priority="2250" stopIfTrue="1">
      <formula>U660="III"</formula>
    </cfRule>
    <cfRule type="expression" dxfId="1530" priority="2251" stopIfTrue="1">
      <formula>U660="II"</formula>
    </cfRule>
  </conditionalFormatting>
  <conditionalFormatting sqref="V660">
    <cfRule type="expression" priority="2249" stopIfTrue="1">
      <formula>U660="IV"</formula>
    </cfRule>
  </conditionalFormatting>
  <conditionalFormatting sqref="V638">
    <cfRule type="expression" dxfId="1529" priority="2248" stopIfTrue="1">
      <formula>U638="I"</formula>
    </cfRule>
  </conditionalFormatting>
  <conditionalFormatting sqref="V638">
    <cfRule type="expression" dxfId="1528" priority="2246" stopIfTrue="1">
      <formula>U638="III"</formula>
    </cfRule>
    <cfRule type="expression" dxfId="1527" priority="2247" stopIfTrue="1">
      <formula>U638="II"</formula>
    </cfRule>
  </conditionalFormatting>
  <conditionalFormatting sqref="V638">
    <cfRule type="expression" priority="2245" stopIfTrue="1">
      <formula>U638="IV"</formula>
    </cfRule>
  </conditionalFormatting>
  <conditionalFormatting sqref="V632">
    <cfRule type="expression" dxfId="1526" priority="2236" stopIfTrue="1">
      <formula>U632="I"</formula>
    </cfRule>
  </conditionalFormatting>
  <conditionalFormatting sqref="V632">
    <cfRule type="expression" dxfId="1525" priority="2234" stopIfTrue="1">
      <formula>U632="III"</formula>
    </cfRule>
    <cfRule type="expression" dxfId="1524" priority="2235" stopIfTrue="1">
      <formula>U632="II"</formula>
    </cfRule>
  </conditionalFormatting>
  <conditionalFormatting sqref="V632">
    <cfRule type="expression" priority="2233" stopIfTrue="1">
      <formula>U632="IV"</formula>
    </cfRule>
  </conditionalFormatting>
  <conditionalFormatting sqref="V561">
    <cfRule type="expression" dxfId="1523" priority="2232" stopIfTrue="1">
      <formula>U561="I"</formula>
    </cfRule>
  </conditionalFormatting>
  <conditionalFormatting sqref="V561">
    <cfRule type="expression" dxfId="1522" priority="2230" stopIfTrue="1">
      <formula>U561="III"</formula>
    </cfRule>
    <cfRule type="expression" dxfId="1521" priority="2231" stopIfTrue="1">
      <formula>U561="II"</formula>
    </cfRule>
  </conditionalFormatting>
  <conditionalFormatting sqref="V561">
    <cfRule type="expression" priority="2229" stopIfTrue="1">
      <formula>U561="IV"</formula>
    </cfRule>
  </conditionalFormatting>
  <conditionalFormatting sqref="V559">
    <cfRule type="expression" dxfId="1520" priority="2228" stopIfTrue="1">
      <formula>U559="I"</formula>
    </cfRule>
  </conditionalFormatting>
  <conditionalFormatting sqref="V559">
    <cfRule type="expression" dxfId="1519" priority="2226" stopIfTrue="1">
      <formula>U559="III"</formula>
    </cfRule>
    <cfRule type="expression" dxfId="1518" priority="2227" stopIfTrue="1">
      <formula>U559="II"</formula>
    </cfRule>
  </conditionalFormatting>
  <conditionalFormatting sqref="V559">
    <cfRule type="expression" priority="2225" stopIfTrue="1">
      <formula>U559="IV"</formula>
    </cfRule>
  </conditionalFormatting>
  <conditionalFormatting sqref="V546">
    <cfRule type="expression" dxfId="1517" priority="2192" stopIfTrue="1">
      <formula>U546="I"</formula>
    </cfRule>
  </conditionalFormatting>
  <conditionalFormatting sqref="V546">
    <cfRule type="expression" dxfId="1516" priority="2190" stopIfTrue="1">
      <formula>U546="III"</formula>
    </cfRule>
    <cfRule type="expression" dxfId="1515" priority="2191" stopIfTrue="1">
      <formula>U546="II"</formula>
    </cfRule>
  </conditionalFormatting>
  <conditionalFormatting sqref="V546">
    <cfRule type="expression" priority="2189" stopIfTrue="1">
      <formula>U546="IV"</formula>
    </cfRule>
  </conditionalFormatting>
  <conditionalFormatting sqref="V547">
    <cfRule type="expression" dxfId="1514" priority="2188" stopIfTrue="1">
      <formula>U547="I"</formula>
    </cfRule>
  </conditionalFormatting>
  <conditionalFormatting sqref="V547">
    <cfRule type="expression" dxfId="1513" priority="2186" stopIfTrue="1">
      <formula>U547="III"</formula>
    </cfRule>
    <cfRule type="expression" dxfId="1512" priority="2187" stopIfTrue="1">
      <formula>U547="II"</formula>
    </cfRule>
  </conditionalFormatting>
  <conditionalFormatting sqref="V547">
    <cfRule type="expression" priority="2185" stopIfTrue="1">
      <formula>U547="IV"</formula>
    </cfRule>
  </conditionalFormatting>
  <conditionalFormatting sqref="V565">
    <cfRule type="expression" dxfId="1511" priority="2184" stopIfTrue="1">
      <formula>U565="I"</formula>
    </cfRule>
  </conditionalFormatting>
  <conditionalFormatting sqref="V565">
    <cfRule type="expression" dxfId="1510" priority="2182" stopIfTrue="1">
      <formula>U565="III"</formula>
    </cfRule>
    <cfRule type="expression" dxfId="1509" priority="2183" stopIfTrue="1">
      <formula>U565="II"</formula>
    </cfRule>
  </conditionalFormatting>
  <conditionalFormatting sqref="V565">
    <cfRule type="expression" priority="2181" stopIfTrue="1">
      <formula>U565="IV"</formula>
    </cfRule>
  </conditionalFormatting>
  <conditionalFormatting sqref="V566">
    <cfRule type="expression" dxfId="1508" priority="2180" stopIfTrue="1">
      <formula>U566="I"</formula>
    </cfRule>
  </conditionalFormatting>
  <conditionalFormatting sqref="V566">
    <cfRule type="expression" dxfId="1507" priority="2178" stopIfTrue="1">
      <formula>U566="III"</formula>
    </cfRule>
    <cfRule type="expression" dxfId="1506" priority="2179" stopIfTrue="1">
      <formula>U566="II"</formula>
    </cfRule>
  </conditionalFormatting>
  <conditionalFormatting sqref="V566">
    <cfRule type="expression" priority="2177" stopIfTrue="1">
      <formula>U566="IV"</formula>
    </cfRule>
  </conditionalFormatting>
  <conditionalFormatting sqref="V589">
    <cfRule type="expression" dxfId="1505" priority="2172" stopIfTrue="1">
      <formula>U589="I"</formula>
    </cfRule>
  </conditionalFormatting>
  <conditionalFormatting sqref="V589">
    <cfRule type="expression" dxfId="1504" priority="2170" stopIfTrue="1">
      <formula>U589="III"</formula>
    </cfRule>
    <cfRule type="expression" dxfId="1503" priority="2171" stopIfTrue="1">
      <formula>U589="II"</formula>
    </cfRule>
  </conditionalFormatting>
  <conditionalFormatting sqref="V589">
    <cfRule type="expression" priority="2169" stopIfTrue="1">
      <formula>U589="IV"</formula>
    </cfRule>
  </conditionalFormatting>
  <conditionalFormatting sqref="V590">
    <cfRule type="expression" dxfId="1502" priority="2168" stopIfTrue="1">
      <formula>U590="I"</formula>
    </cfRule>
  </conditionalFormatting>
  <conditionalFormatting sqref="V590">
    <cfRule type="expression" dxfId="1501" priority="2166" stopIfTrue="1">
      <formula>U590="III"</formula>
    </cfRule>
    <cfRule type="expression" dxfId="1500" priority="2167" stopIfTrue="1">
      <formula>U590="II"</formula>
    </cfRule>
  </conditionalFormatting>
  <conditionalFormatting sqref="V590">
    <cfRule type="expression" priority="2165" stopIfTrue="1">
      <formula>U590="IV"</formula>
    </cfRule>
  </conditionalFormatting>
  <conditionalFormatting sqref="V613">
    <cfRule type="expression" dxfId="1499" priority="2164" stopIfTrue="1">
      <formula>U613="I"</formula>
    </cfRule>
  </conditionalFormatting>
  <conditionalFormatting sqref="V613">
    <cfRule type="expression" dxfId="1498" priority="2162" stopIfTrue="1">
      <formula>U613="III"</formula>
    </cfRule>
    <cfRule type="expression" dxfId="1497" priority="2163" stopIfTrue="1">
      <formula>U613="II"</formula>
    </cfRule>
  </conditionalFormatting>
  <conditionalFormatting sqref="V613">
    <cfRule type="expression" priority="2161" stopIfTrue="1">
      <formula>U613="IV"</formula>
    </cfRule>
  </conditionalFormatting>
  <conditionalFormatting sqref="V614">
    <cfRule type="expression" dxfId="1496" priority="2160" stopIfTrue="1">
      <formula>U614="I"</formula>
    </cfRule>
  </conditionalFormatting>
  <conditionalFormatting sqref="V614">
    <cfRule type="expression" dxfId="1495" priority="2158" stopIfTrue="1">
      <formula>U614="III"</formula>
    </cfRule>
    <cfRule type="expression" dxfId="1494" priority="2159" stopIfTrue="1">
      <formula>U614="II"</formula>
    </cfRule>
  </conditionalFormatting>
  <conditionalFormatting sqref="V614">
    <cfRule type="expression" priority="2157" stopIfTrue="1">
      <formula>U614="IV"</formula>
    </cfRule>
  </conditionalFormatting>
  <conditionalFormatting sqref="V532">
    <cfRule type="expression" dxfId="1493" priority="2156" stopIfTrue="1">
      <formula>U532="I"</formula>
    </cfRule>
  </conditionalFormatting>
  <conditionalFormatting sqref="V532">
    <cfRule type="expression" dxfId="1492" priority="2154" stopIfTrue="1">
      <formula>U532="III"</formula>
    </cfRule>
    <cfRule type="expression" dxfId="1491" priority="2155" stopIfTrue="1">
      <formula>U532="II"</formula>
    </cfRule>
  </conditionalFormatting>
  <conditionalFormatting sqref="V532">
    <cfRule type="expression" priority="2153" stopIfTrue="1">
      <formula>U532="IV"</formula>
    </cfRule>
  </conditionalFormatting>
  <conditionalFormatting sqref="V523">
    <cfRule type="expression" dxfId="1490" priority="2152" stopIfTrue="1">
      <formula>U523="I"</formula>
    </cfRule>
  </conditionalFormatting>
  <conditionalFormatting sqref="V523">
    <cfRule type="expression" dxfId="1489" priority="2150" stopIfTrue="1">
      <formula>U523="III"</formula>
    </cfRule>
    <cfRule type="expression" dxfId="1488" priority="2151" stopIfTrue="1">
      <formula>U523="II"</formula>
    </cfRule>
  </conditionalFormatting>
  <conditionalFormatting sqref="V523">
    <cfRule type="expression" priority="2149" stopIfTrue="1">
      <formula>U523="IV"</formula>
    </cfRule>
  </conditionalFormatting>
  <conditionalFormatting sqref="V522">
    <cfRule type="expression" dxfId="1487" priority="2148" stopIfTrue="1">
      <formula>U522="I"</formula>
    </cfRule>
  </conditionalFormatting>
  <conditionalFormatting sqref="V522">
    <cfRule type="expression" dxfId="1486" priority="2146" stopIfTrue="1">
      <formula>U522="III"</formula>
    </cfRule>
    <cfRule type="expression" dxfId="1485" priority="2147" stopIfTrue="1">
      <formula>U522="II"</formula>
    </cfRule>
  </conditionalFormatting>
  <conditionalFormatting sqref="V522">
    <cfRule type="expression" priority="2145" stopIfTrue="1">
      <formula>U522="IV"</formula>
    </cfRule>
  </conditionalFormatting>
  <conditionalFormatting sqref="V399">
    <cfRule type="expression" dxfId="1484" priority="2136" stopIfTrue="1">
      <formula>U399="I"</formula>
    </cfRule>
  </conditionalFormatting>
  <conditionalFormatting sqref="V399">
    <cfRule type="expression" dxfId="1483" priority="2134" stopIfTrue="1">
      <formula>U399="III"</formula>
    </cfRule>
    <cfRule type="expression" dxfId="1482" priority="2135" stopIfTrue="1">
      <formula>U399="II"</formula>
    </cfRule>
  </conditionalFormatting>
  <conditionalFormatting sqref="V399">
    <cfRule type="expression" priority="2133" stopIfTrue="1">
      <formula>U399="IV"</formula>
    </cfRule>
  </conditionalFormatting>
  <conditionalFormatting sqref="V400">
    <cfRule type="expression" dxfId="1481" priority="2132" stopIfTrue="1">
      <formula>U400="I"</formula>
    </cfRule>
  </conditionalFormatting>
  <conditionalFormatting sqref="V400">
    <cfRule type="expression" dxfId="1480" priority="2130" stopIfTrue="1">
      <formula>U400="III"</formula>
    </cfRule>
    <cfRule type="expression" dxfId="1479" priority="2131" stopIfTrue="1">
      <formula>U400="II"</formula>
    </cfRule>
  </conditionalFormatting>
  <conditionalFormatting sqref="V400">
    <cfRule type="expression" priority="2129" stopIfTrue="1">
      <formula>U400="IV"</formula>
    </cfRule>
  </conditionalFormatting>
  <conditionalFormatting sqref="V376">
    <cfRule type="expression" dxfId="1478" priority="2060" stopIfTrue="1">
      <formula>U376="I"</formula>
    </cfRule>
  </conditionalFormatting>
  <conditionalFormatting sqref="V376">
    <cfRule type="expression" dxfId="1477" priority="2058" stopIfTrue="1">
      <formula>U376="III"</formula>
    </cfRule>
    <cfRule type="expression" dxfId="1476" priority="2059" stopIfTrue="1">
      <formula>U376="II"</formula>
    </cfRule>
  </conditionalFormatting>
  <conditionalFormatting sqref="V376">
    <cfRule type="expression" priority="2057" stopIfTrue="1">
      <formula>U376="IV"</formula>
    </cfRule>
  </conditionalFormatting>
  <conditionalFormatting sqref="V49">
    <cfRule type="expression" dxfId="1475" priority="2044" stopIfTrue="1">
      <formula>U49="I"</formula>
    </cfRule>
  </conditionalFormatting>
  <conditionalFormatting sqref="V49">
    <cfRule type="expression" dxfId="1474" priority="2042" stopIfTrue="1">
      <formula>U49="III"</formula>
    </cfRule>
    <cfRule type="expression" dxfId="1473" priority="2043" stopIfTrue="1">
      <formula>U49="II"</formula>
    </cfRule>
  </conditionalFormatting>
  <conditionalFormatting sqref="V49">
    <cfRule type="expression" priority="2041" stopIfTrue="1">
      <formula>U49="IV"</formula>
    </cfRule>
  </conditionalFormatting>
  <conditionalFormatting sqref="V53">
    <cfRule type="expression" dxfId="1472" priority="2036" stopIfTrue="1">
      <formula>U53="I"</formula>
    </cfRule>
  </conditionalFormatting>
  <conditionalFormatting sqref="V53">
    <cfRule type="expression" dxfId="1471" priority="2034" stopIfTrue="1">
      <formula>U53="III"</formula>
    </cfRule>
    <cfRule type="expression" dxfId="1470" priority="2035" stopIfTrue="1">
      <formula>U53="II"</formula>
    </cfRule>
  </conditionalFormatting>
  <conditionalFormatting sqref="V53">
    <cfRule type="expression" priority="2033" stopIfTrue="1">
      <formula>U53="IV"</formula>
    </cfRule>
  </conditionalFormatting>
  <conditionalFormatting sqref="V72">
    <cfRule type="expression" dxfId="1469" priority="2032" stopIfTrue="1">
      <formula>U72="I"</formula>
    </cfRule>
  </conditionalFormatting>
  <conditionalFormatting sqref="V72">
    <cfRule type="expression" dxfId="1468" priority="2030" stopIfTrue="1">
      <formula>U72="III"</formula>
    </cfRule>
    <cfRule type="expression" dxfId="1467" priority="2031" stopIfTrue="1">
      <formula>U72="II"</formula>
    </cfRule>
  </conditionalFormatting>
  <conditionalFormatting sqref="V72">
    <cfRule type="expression" priority="2029" stopIfTrue="1">
      <formula>U72="IV"</formula>
    </cfRule>
  </conditionalFormatting>
  <conditionalFormatting sqref="V80:V81">
    <cfRule type="expression" dxfId="1466" priority="2012" stopIfTrue="1">
      <formula>U80="I"</formula>
    </cfRule>
  </conditionalFormatting>
  <conditionalFormatting sqref="V80:V81">
    <cfRule type="expression" dxfId="1465" priority="2010" stopIfTrue="1">
      <formula>U80="III"</formula>
    </cfRule>
    <cfRule type="expression" dxfId="1464" priority="2011" stopIfTrue="1">
      <formula>U80="II"</formula>
    </cfRule>
  </conditionalFormatting>
  <conditionalFormatting sqref="V80:V81">
    <cfRule type="expression" priority="2009" stopIfTrue="1">
      <formula>U80="IV"</formula>
    </cfRule>
  </conditionalFormatting>
  <conditionalFormatting sqref="V96">
    <cfRule type="expression" dxfId="1463" priority="2008" stopIfTrue="1">
      <formula>U96="I"</formula>
    </cfRule>
  </conditionalFormatting>
  <conditionalFormatting sqref="V96">
    <cfRule type="expression" dxfId="1462" priority="2006" stopIfTrue="1">
      <formula>U96="III"</formula>
    </cfRule>
    <cfRule type="expression" dxfId="1461" priority="2007" stopIfTrue="1">
      <formula>U96="II"</formula>
    </cfRule>
  </conditionalFormatting>
  <conditionalFormatting sqref="V96">
    <cfRule type="expression" priority="2005" stopIfTrue="1">
      <formula>U96="IV"</formula>
    </cfRule>
  </conditionalFormatting>
  <conditionalFormatting sqref="V711 V706:V707 V702:V704 V699 V696 V693">
    <cfRule type="expression" dxfId="1460" priority="1988" stopIfTrue="1">
      <formula>#REF!="I"</formula>
    </cfRule>
  </conditionalFormatting>
  <conditionalFormatting sqref="V711 V706:V707 V702:V704 V699 V696 V693">
    <cfRule type="expression" dxfId="1459" priority="1986" stopIfTrue="1">
      <formula>#REF!="III"</formula>
    </cfRule>
    <cfRule type="expression" dxfId="1458" priority="1987" stopIfTrue="1">
      <formula>#REF!="II"</formula>
    </cfRule>
  </conditionalFormatting>
  <conditionalFormatting sqref="V711 V706:V707 V702:V704 V699 V696 V693">
    <cfRule type="expression" priority="1985" stopIfTrue="1">
      <formula>#REF!="IV"</formula>
    </cfRule>
  </conditionalFormatting>
  <conditionalFormatting sqref="V708">
    <cfRule type="expression" dxfId="1457" priority="1984" stopIfTrue="1">
      <formula>U708="I"</formula>
    </cfRule>
  </conditionalFormatting>
  <conditionalFormatting sqref="V708">
    <cfRule type="expression" dxfId="1456" priority="1982" stopIfTrue="1">
      <formula>U708="III"</formula>
    </cfRule>
    <cfRule type="expression" dxfId="1455" priority="1983" stopIfTrue="1">
      <formula>U708="II"</formula>
    </cfRule>
  </conditionalFormatting>
  <conditionalFormatting sqref="V708">
    <cfRule type="expression" priority="1981" stopIfTrue="1">
      <formula>U708="IV"</formula>
    </cfRule>
  </conditionalFormatting>
  <conditionalFormatting sqref="V709">
    <cfRule type="expression" dxfId="1454" priority="1980" stopIfTrue="1">
      <formula>U709="I"</formula>
    </cfRule>
  </conditionalFormatting>
  <conditionalFormatting sqref="V709">
    <cfRule type="expression" dxfId="1453" priority="1978" stopIfTrue="1">
      <formula>U709="III"</formula>
    </cfRule>
    <cfRule type="expression" dxfId="1452" priority="1979" stopIfTrue="1">
      <formula>U709="II"</formula>
    </cfRule>
  </conditionalFormatting>
  <conditionalFormatting sqref="V709">
    <cfRule type="expression" priority="1977" stopIfTrue="1">
      <formula>U709="IV"</formula>
    </cfRule>
  </conditionalFormatting>
  <conditionalFormatting sqref="V712">
    <cfRule type="expression" dxfId="1451" priority="1972" stopIfTrue="1">
      <formula>U712="I"</formula>
    </cfRule>
  </conditionalFormatting>
  <conditionalFormatting sqref="V712">
    <cfRule type="expression" dxfId="1450" priority="1970" stopIfTrue="1">
      <formula>U712="III"</formula>
    </cfRule>
    <cfRule type="expression" dxfId="1449" priority="1971" stopIfTrue="1">
      <formula>U712="II"</formula>
    </cfRule>
  </conditionalFormatting>
  <conditionalFormatting sqref="V712">
    <cfRule type="expression" priority="1969" stopIfTrue="1">
      <formula>U712="IV"</formula>
    </cfRule>
  </conditionalFormatting>
  <conditionalFormatting sqref="V724:V727 V730">
    <cfRule type="expression" dxfId="1448" priority="1960" stopIfTrue="1">
      <formula>U724="I"</formula>
    </cfRule>
  </conditionalFormatting>
  <conditionalFormatting sqref="V724:V727 V730">
    <cfRule type="expression" dxfId="1447" priority="1958" stopIfTrue="1">
      <formula>U724="III"</formula>
    </cfRule>
    <cfRule type="expression" dxfId="1446" priority="1959" stopIfTrue="1">
      <formula>U724="II"</formula>
    </cfRule>
  </conditionalFormatting>
  <conditionalFormatting sqref="V724:V727 V730">
    <cfRule type="expression" priority="1957" stopIfTrue="1">
      <formula>U724="IV"</formula>
    </cfRule>
  </conditionalFormatting>
  <conditionalFormatting sqref="V732:V735">
    <cfRule type="expression" dxfId="1445" priority="1956" stopIfTrue="1">
      <formula>U732="I"</formula>
    </cfRule>
  </conditionalFormatting>
  <conditionalFormatting sqref="V732:V735">
    <cfRule type="expression" dxfId="1444" priority="1954" stopIfTrue="1">
      <formula>U732="III"</formula>
    </cfRule>
    <cfRule type="expression" dxfId="1443" priority="1955" stopIfTrue="1">
      <formula>U732="II"</formula>
    </cfRule>
  </conditionalFormatting>
  <conditionalFormatting sqref="V732:V735">
    <cfRule type="expression" priority="1953" stopIfTrue="1">
      <formula>U732="IV"</formula>
    </cfRule>
  </conditionalFormatting>
  <conditionalFormatting sqref="V714">
    <cfRule type="expression" dxfId="1442" priority="1952" stopIfTrue="1">
      <formula>U714="I"</formula>
    </cfRule>
  </conditionalFormatting>
  <conditionalFormatting sqref="V714">
    <cfRule type="expression" dxfId="1441" priority="1950" stopIfTrue="1">
      <formula>U714="III"</formula>
    </cfRule>
    <cfRule type="expression" dxfId="1440" priority="1951" stopIfTrue="1">
      <formula>U714="II"</formula>
    </cfRule>
  </conditionalFormatting>
  <conditionalFormatting sqref="V714">
    <cfRule type="expression" priority="1949" stopIfTrue="1">
      <formula>U714="IV"</formula>
    </cfRule>
  </conditionalFormatting>
  <conditionalFormatting sqref="V713">
    <cfRule type="expression" dxfId="1439" priority="1944" stopIfTrue="1">
      <formula>U713="I"</formula>
    </cfRule>
  </conditionalFormatting>
  <conditionalFormatting sqref="V713">
    <cfRule type="expression" dxfId="1438" priority="1942" stopIfTrue="1">
      <formula>U713="III"</formula>
    </cfRule>
    <cfRule type="expression" dxfId="1437" priority="1943" stopIfTrue="1">
      <formula>U713="II"</formula>
    </cfRule>
  </conditionalFormatting>
  <conditionalFormatting sqref="V713">
    <cfRule type="expression" priority="1941" stopIfTrue="1">
      <formula>U713="IV"</formula>
    </cfRule>
  </conditionalFormatting>
  <conditionalFormatting sqref="V736:V738 V757:V759 V751 V749">
    <cfRule type="expression" dxfId="1436" priority="1928" stopIfTrue="1">
      <formula>U736="I"</formula>
    </cfRule>
  </conditionalFormatting>
  <conditionalFormatting sqref="V736:V738 V757:V759 V751 V749">
    <cfRule type="expression" dxfId="1435" priority="1926" stopIfTrue="1">
      <formula>U736="III"</formula>
    </cfRule>
    <cfRule type="expression" dxfId="1434" priority="1927" stopIfTrue="1">
      <formula>U736="II"</formula>
    </cfRule>
  </conditionalFormatting>
  <conditionalFormatting sqref="V736:V738 V757:V759 V751 V749">
    <cfRule type="expression" priority="1925" stopIfTrue="1">
      <formula>U736="IV"</formula>
    </cfRule>
  </conditionalFormatting>
  <conditionalFormatting sqref="V20">
    <cfRule type="expression" dxfId="1433" priority="1924" stopIfTrue="1">
      <formula>U20="I"</formula>
    </cfRule>
  </conditionalFormatting>
  <conditionalFormatting sqref="V20">
    <cfRule type="expression" dxfId="1432" priority="1922" stopIfTrue="1">
      <formula>U20="III"</formula>
    </cfRule>
    <cfRule type="expression" dxfId="1431" priority="1923" stopIfTrue="1">
      <formula>U20="II"</formula>
    </cfRule>
  </conditionalFormatting>
  <conditionalFormatting sqref="V20">
    <cfRule type="expression" priority="1921" stopIfTrue="1">
      <formula>U20="IV"</formula>
    </cfRule>
  </conditionalFormatting>
  <conditionalFormatting sqref="V21">
    <cfRule type="expression" dxfId="1430" priority="1920" stopIfTrue="1">
      <formula>U21="I"</formula>
    </cfRule>
  </conditionalFormatting>
  <conditionalFormatting sqref="V21">
    <cfRule type="expression" dxfId="1429" priority="1918" stopIfTrue="1">
      <formula>U21="III"</formula>
    </cfRule>
    <cfRule type="expression" dxfId="1428" priority="1919" stopIfTrue="1">
      <formula>U21="II"</formula>
    </cfRule>
  </conditionalFormatting>
  <conditionalFormatting sqref="V21">
    <cfRule type="expression" priority="1917" stopIfTrue="1">
      <formula>U21="IV"</formula>
    </cfRule>
  </conditionalFormatting>
  <conditionalFormatting sqref="V23">
    <cfRule type="expression" dxfId="1427" priority="1916" stopIfTrue="1">
      <formula>U23="I"</formula>
    </cfRule>
  </conditionalFormatting>
  <conditionalFormatting sqref="V23">
    <cfRule type="expression" dxfId="1426" priority="1914" stopIfTrue="1">
      <formula>U23="III"</formula>
    </cfRule>
    <cfRule type="expression" dxfId="1425" priority="1915" stopIfTrue="1">
      <formula>U23="II"</formula>
    </cfRule>
  </conditionalFormatting>
  <conditionalFormatting sqref="V23">
    <cfRule type="expression" priority="1913" stopIfTrue="1">
      <formula>U23="IV"</formula>
    </cfRule>
  </conditionalFormatting>
  <conditionalFormatting sqref="V24">
    <cfRule type="expression" dxfId="1424" priority="1912" stopIfTrue="1">
      <formula>U24="I"</formula>
    </cfRule>
  </conditionalFormatting>
  <conditionalFormatting sqref="V24">
    <cfRule type="expression" dxfId="1423" priority="1910" stopIfTrue="1">
      <formula>U24="III"</formula>
    </cfRule>
    <cfRule type="expression" dxfId="1422" priority="1911" stopIfTrue="1">
      <formula>U24="II"</formula>
    </cfRule>
  </conditionalFormatting>
  <conditionalFormatting sqref="V24">
    <cfRule type="expression" priority="1909" stopIfTrue="1">
      <formula>U24="IV"</formula>
    </cfRule>
  </conditionalFormatting>
  <conditionalFormatting sqref="V25">
    <cfRule type="expression" dxfId="1421" priority="1908" stopIfTrue="1">
      <formula>U25="I"</formula>
    </cfRule>
  </conditionalFormatting>
  <conditionalFormatting sqref="V25">
    <cfRule type="expression" dxfId="1420" priority="1906" stopIfTrue="1">
      <formula>U25="III"</formula>
    </cfRule>
    <cfRule type="expression" dxfId="1419" priority="1907" stopIfTrue="1">
      <formula>U25="II"</formula>
    </cfRule>
  </conditionalFormatting>
  <conditionalFormatting sqref="V25">
    <cfRule type="expression" priority="1905" stopIfTrue="1">
      <formula>U25="IV"</formula>
    </cfRule>
  </conditionalFormatting>
  <conditionalFormatting sqref="V26">
    <cfRule type="expression" dxfId="1418" priority="1904" stopIfTrue="1">
      <formula>U26="I"</formula>
    </cfRule>
  </conditionalFormatting>
  <conditionalFormatting sqref="V26">
    <cfRule type="expression" dxfId="1417" priority="1902" stopIfTrue="1">
      <formula>U26="III"</formula>
    </cfRule>
    <cfRule type="expression" dxfId="1416" priority="1903" stopIfTrue="1">
      <formula>U26="II"</formula>
    </cfRule>
  </conditionalFormatting>
  <conditionalFormatting sqref="V26">
    <cfRule type="expression" priority="1901" stopIfTrue="1">
      <formula>U26="IV"</formula>
    </cfRule>
  </conditionalFormatting>
  <conditionalFormatting sqref="V27">
    <cfRule type="expression" dxfId="1415" priority="1900" stopIfTrue="1">
      <formula>U27="I"</formula>
    </cfRule>
  </conditionalFormatting>
  <conditionalFormatting sqref="V27">
    <cfRule type="expression" dxfId="1414" priority="1898" stopIfTrue="1">
      <formula>U27="III"</formula>
    </cfRule>
    <cfRule type="expression" dxfId="1413" priority="1899" stopIfTrue="1">
      <formula>U27="II"</formula>
    </cfRule>
  </conditionalFormatting>
  <conditionalFormatting sqref="V27">
    <cfRule type="expression" priority="1897" stopIfTrue="1">
      <formula>U27="IV"</formula>
    </cfRule>
  </conditionalFormatting>
  <conditionalFormatting sqref="V31">
    <cfRule type="expression" dxfId="1412" priority="1896" stopIfTrue="1">
      <formula>U31="I"</formula>
    </cfRule>
  </conditionalFormatting>
  <conditionalFormatting sqref="V31">
    <cfRule type="expression" dxfId="1411" priority="1894" stopIfTrue="1">
      <formula>U31="III"</formula>
    </cfRule>
    <cfRule type="expression" dxfId="1410" priority="1895" stopIfTrue="1">
      <formula>U31="II"</formula>
    </cfRule>
  </conditionalFormatting>
  <conditionalFormatting sqref="V31">
    <cfRule type="expression" priority="1893" stopIfTrue="1">
      <formula>U31="IV"</formula>
    </cfRule>
  </conditionalFormatting>
  <conditionalFormatting sqref="V32">
    <cfRule type="expression" dxfId="1409" priority="1892" stopIfTrue="1">
      <formula>U32="I"</formula>
    </cfRule>
  </conditionalFormatting>
  <conditionalFormatting sqref="V32">
    <cfRule type="expression" dxfId="1408" priority="1890" stopIfTrue="1">
      <formula>U32="III"</formula>
    </cfRule>
    <cfRule type="expression" dxfId="1407" priority="1891" stopIfTrue="1">
      <formula>U32="II"</formula>
    </cfRule>
  </conditionalFormatting>
  <conditionalFormatting sqref="V32">
    <cfRule type="expression" priority="1889" stopIfTrue="1">
      <formula>U32="IV"</formula>
    </cfRule>
  </conditionalFormatting>
  <conditionalFormatting sqref="V33">
    <cfRule type="expression" dxfId="1406" priority="1888" stopIfTrue="1">
      <formula>U33="I"</formula>
    </cfRule>
  </conditionalFormatting>
  <conditionalFormatting sqref="V33">
    <cfRule type="expression" dxfId="1405" priority="1886" stopIfTrue="1">
      <formula>U33="III"</formula>
    </cfRule>
    <cfRule type="expression" dxfId="1404" priority="1887" stopIfTrue="1">
      <formula>U33="II"</formula>
    </cfRule>
  </conditionalFormatting>
  <conditionalFormatting sqref="V33">
    <cfRule type="expression" priority="1885" stopIfTrue="1">
      <formula>U33="IV"</formula>
    </cfRule>
  </conditionalFormatting>
  <conditionalFormatting sqref="V38">
    <cfRule type="expression" dxfId="1403" priority="1884" stopIfTrue="1">
      <formula>U38="I"</formula>
    </cfRule>
  </conditionalFormatting>
  <conditionalFormatting sqref="V38">
    <cfRule type="expression" dxfId="1402" priority="1882" stopIfTrue="1">
      <formula>U38="III"</formula>
    </cfRule>
    <cfRule type="expression" dxfId="1401" priority="1883" stopIfTrue="1">
      <formula>U38="II"</formula>
    </cfRule>
  </conditionalFormatting>
  <conditionalFormatting sqref="V38">
    <cfRule type="expression" priority="1881" stopIfTrue="1">
      <formula>U38="IV"</formula>
    </cfRule>
  </conditionalFormatting>
  <conditionalFormatting sqref="V39">
    <cfRule type="expression" dxfId="1400" priority="1880" stopIfTrue="1">
      <formula>U39="I"</formula>
    </cfRule>
  </conditionalFormatting>
  <conditionalFormatting sqref="V39">
    <cfRule type="expression" dxfId="1399" priority="1878" stopIfTrue="1">
      <formula>U39="III"</formula>
    </cfRule>
    <cfRule type="expression" dxfId="1398" priority="1879" stopIfTrue="1">
      <formula>U39="II"</formula>
    </cfRule>
  </conditionalFormatting>
  <conditionalFormatting sqref="V39">
    <cfRule type="expression" priority="1877" stopIfTrue="1">
      <formula>U39="IV"</formula>
    </cfRule>
  </conditionalFormatting>
  <conditionalFormatting sqref="V40">
    <cfRule type="expression" dxfId="1397" priority="1876" stopIfTrue="1">
      <formula>U40="I"</formula>
    </cfRule>
  </conditionalFormatting>
  <conditionalFormatting sqref="V40">
    <cfRule type="expression" dxfId="1396" priority="1874" stopIfTrue="1">
      <formula>U40="III"</formula>
    </cfRule>
    <cfRule type="expression" dxfId="1395" priority="1875" stopIfTrue="1">
      <formula>U40="II"</formula>
    </cfRule>
  </conditionalFormatting>
  <conditionalFormatting sqref="V40">
    <cfRule type="expression" priority="1873" stopIfTrue="1">
      <formula>U40="IV"</formula>
    </cfRule>
  </conditionalFormatting>
  <conditionalFormatting sqref="V41">
    <cfRule type="expression" dxfId="1394" priority="1872" stopIfTrue="1">
      <formula>U41="I"</formula>
    </cfRule>
  </conditionalFormatting>
  <conditionalFormatting sqref="V41">
    <cfRule type="expression" dxfId="1393" priority="1870" stopIfTrue="1">
      <formula>U41="III"</formula>
    </cfRule>
    <cfRule type="expression" dxfId="1392" priority="1871" stopIfTrue="1">
      <formula>U41="II"</formula>
    </cfRule>
  </conditionalFormatting>
  <conditionalFormatting sqref="V41">
    <cfRule type="expression" priority="1869" stopIfTrue="1">
      <formula>U41="IV"</formula>
    </cfRule>
  </conditionalFormatting>
  <conditionalFormatting sqref="V42">
    <cfRule type="expression" dxfId="1391" priority="1868" stopIfTrue="1">
      <formula>U42="I"</formula>
    </cfRule>
  </conditionalFormatting>
  <conditionalFormatting sqref="V42">
    <cfRule type="expression" dxfId="1390" priority="1866" stopIfTrue="1">
      <formula>U42="III"</formula>
    </cfRule>
    <cfRule type="expression" dxfId="1389" priority="1867" stopIfTrue="1">
      <formula>U42="II"</formula>
    </cfRule>
  </conditionalFormatting>
  <conditionalFormatting sqref="V42">
    <cfRule type="expression" priority="1865" stopIfTrue="1">
      <formula>U42="IV"</formula>
    </cfRule>
  </conditionalFormatting>
  <conditionalFormatting sqref="V43">
    <cfRule type="expression" dxfId="1388" priority="1864" stopIfTrue="1">
      <formula>U43="I"</formula>
    </cfRule>
  </conditionalFormatting>
  <conditionalFormatting sqref="V43">
    <cfRule type="expression" dxfId="1387" priority="1862" stopIfTrue="1">
      <formula>U43="III"</formula>
    </cfRule>
    <cfRule type="expression" dxfId="1386" priority="1863" stopIfTrue="1">
      <formula>U43="II"</formula>
    </cfRule>
  </conditionalFormatting>
  <conditionalFormatting sqref="V43">
    <cfRule type="expression" priority="1861" stopIfTrue="1">
      <formula>U43="IV"</formula>
    </cfRule>
  </conditionalFormatting>
  <conditionalFormatting sqref="V44">
    <cfRule type="expression" dxfId="1385" priority="1860" stopIfTrue="1">
      <formula>U44="I"</formula>
    </cfRule>
  </conditionalFormatting>
  <conditionalFormatting sqref="V44">
    <cfRule type="expression" dxfId="1384" priority="1858" stopIfTrue="1">
      <formula>U44="III"</formula>
    </cfRule>
    <cfRule type="expression" dxfId="1383" priority="1859" stopIfTrue="1">
      <formula>U44="II"</formula>
    </cfRule>
  </conditionalFormatting>
  <conditionalFormatting sqref="V44">
    <cfRule type="expression" priority="1857" stopIfTrue="1">
      <formula>U44="IV"</formula>
    </cfRule>
  </conditionalFormatting>
  <conditionalFormatting sqref="V45">
    <cfRule type="expression" dxfId="1382" priority="1856" stopIfTrue="1">
      <formula>U45="I"</formula>
    </cfRule>
  </conditionalFormatting>
  <conditionalFormatting sqref="V45">
    <cfRule type="expression" dxfId="1381" priority="1854" stopIfTrue="1">
      <formula>U45="III"</formula>
    </cfRule>
    <cfRule type="expression" dxfId="1380" priority="1855" stopIfTrue="1">
      <formula>U45="II"</formula>
    </cfRule>
  </conditionalFormatting>
  <conditionalFormatting sqref="V45">
    <cfRule type="expression" priority="1853" stopIfTrue="1">
      <formula>U45="IV"</formula>
    </cfRule>
  </conditionalFormatting>
  <conditionalFormatting sqref="V46">
    <cfRule type="expression" dxfId="1379" priority="1852" stopIfTrue="1">
      <formula>U46="I"</formula>
    </cfRule>
  </conditionalFormatting>
  <conditionalFormatting sqref="V46">
    <cfRule type="expression" dxfId="1378" priority="1850" stopIfTrue="1">
      <formula>U46="III"</formula>
    </cfRule>
    <cfRule type="expression" dxfId="1377" priority="1851" stopIfTrue="1">
      <formula>U46="II"</formula>
    </cfRule>
  </conditionalFormatting>
  <conditionalFormatting sqref="V46">
    <cfRule type="expression" priority="1849" stopIfTrue="1">
      <formula>U46="IV"</formula>
    </cfRule>
  </conditionalFormatting>
  <conditionalFormatting sqref="V47">
    <cfRule type="expression" dxfId="1376" priority="1848" stopIfTrue="1">
      <formula>U47="I"</formula>
    </cfRule>
  </conditionalFormatting>
  <conditionalFormatting sqref="V47">
    <cfRule type="expression" dxfId="1375" priority="1846" stopIfTrue="1">
      <formula>U47="III"</formula>
    </cfRule>
    <cfRule type="expression" dxfId="1374" priority="1847" stopIfTrue="1">
      <formula>U47="II"</formula>
    </cfRule>
  </conditionalFormatting>
  <conditionalFormatting sqref="V47">
    <cfRule type="expression" priority="1845" stopIfTrue="1">
      <formula>U47="IV"</formula>
    </cfRule>
  </conditionalFormatting>
  <conditionalFormatting sqref="V50">
    <cfRule type="expression" dxfId="1373" priority="1844" stopIfTrue="1">
      <formula>U50="I"</formula>
    </cfRule>
  </conditionalFormatting>
  <conditionalFormatting sqref="V50">
    <cfRule type="expression" dxfId="1372" priority="1842" stopIfTrue="1">
      <formula>U50="III"</formula>
    </cfRule>
    <cfRule type="expression" dxfId="1371" priority="1843" stopIfTrue="1">
      <formula>U50="II"</formula>
    </cfRule>
  </conditionalFormatting>
  <conditionalFormatting sqref="V50">
    <cfRule type="expression" priority="1841" stopIfTrue="1">
      <formula>U50="IV"</formula>
    </cfRule>
  </conditionalFormatting>
  <conditionalFormatting sqref="V51">
    <cfRule type="expression" dxfId="1370" priority="1840" stopIfTrue="1">
      <formula>U51="I"</formula>
    </cfRule>
  </conditionalFormatting>
  <conditionalFormatting sqref="V51">
    <cfRule type="expression" dxfId="1369" priority="1838" stopIfTrue="1">
      <formula>U51="III"</formula>
    </cfRule>
    <cfRule type="expression" dxfId="1368" priority="1839" stopIfTrue="1">
      <formula>U51="II"</formula>
    </cfRule>
  </conditionalFormatting>
  <conditionalFormatting sqref="V51">
    <cfRule type="expression" priority="1837" stopIfTrue="1">
      <formula>U51="IV"</formula>
    </cfRule>
  </conditionalFormatting>
  <conditionalFormatting sqref="V52">
    <cfRule type="expression" dxfId="1367" priority="1836" stopIfTrue="1">
      <formula>U52="I"</formula>
    </cfRule>
  </conditionalFormatting>
  <conditionalFormatting sqref="V52">
    <cfRule type="expression" dxfId="1366" priority="1834" stopIfTrue="1">
      <formula>U52="III"</formula>
    </cfRule>
    <cfRule type="expression" dxfId="1365" priority="1835" stopIfTrue="1">
      <formula>U52="II"</formula>
    </cfRule>
  </conditionalFormatting>
  <conditionalFormatting sqref="V52">
    <cfRule type="expression" priority="1833" stopIfTrue="1">
      <formula>U52="IV"</formula>
    </cfRule>
  </conditionalFormatting>
  <conditionalFormatting sqref="V54">
    <cfRule type="expression" dxfId="1364" priority="1832" stopIfTrue="1">
      <formula>U54="I"</formula>
    </cfRule>
  </conditionalFormatting>
  <conditionalFormatting sqref="V54">
    <cfRule type="expression" dxfId="1363" priority="1830" stopIfTrue="1">
      <formula>U54="III"</formula>
    </cfRule>
    <cfRule type="expression" dxfId="1362" priority="1831" stopIfTrue="1">
      <formula>U54="II"</formula>
    </cfRule>
  </conditionalFormatting>
  <conditionalFormatting sqref="V54">
    <cfRule type="expression" priority="1829" stopIfTrue="1">
      <formula>U54="IV"</formula>
    </cfRule>
  </conditionalFormatting>
  <conditionalFormatting sqref="V56">
    <cfRule type="expression" dxfId="1361" priority="1828" stopIfTrue="1">
      <formula>U56="I"</formula>
    </cfRule>
  </conditionalFormatting>
  <conditionalFormatting sqref="V56">
    <cfRule type="expression" dxfId="1360" priority="1826" stopIfTrue="1">
      <formula>U56="III"</formula>
    </cfRule>
    <cfRule type="expression" dxfId="1359" priority="1827" stopIfTrue="1">
      <formula>U56="II"</formula>
    </cfRule>
  </conditionalFormatting>
  <conditionalFormatting sqref="V56">
    <cfRule type="expression" priority="1825" stopIfTrue="1">
      <formula>U56="IV"</formula>
    </cfRule>
  </conditionalFormatting>
  <conditionalFormatting sqref="V57">
    <cfRule type="expression" dxfId="1358" priority="1824" stopIfTrue="1">
      <formula>U57="I"</formula>
    </cfRule>
  </conditionalFormatting>
  <conditionalFormatting sqref="V57">
    <cfRule type="expression" dxfId="1357" priority="1822" stopIfTrue="1">
      <formula>U57="III"</formula>
    </cfRule>
    <cfRule type="expression" dxfId="1356" priority="1823" stopIfTrue="1">
      <formula>U57="II"</formula>
    </cfRule>
  </conditionalFormatting>
  <conditionalFormatting sqref="V57">
    <cfRule type="expression" priority="1821" stopIfTrue="1">
      <formula>U57="IV"</formula>
    </cfRule>
  </conditionalFormatting>
  <conditionalFormatting sqref="V62">
    <cfRule type="expression" dxfId="1355" priority="1820" stopIfTrue="1">
      <formula>U62="I"</formula>
    </cfRule>
  </conditionalFormatting>
  <conditionalFormatting sqref="V62">
    <cfRule type="expression" dxfId="1354" priority="1818" stopIfTrue="1">
      <formula>U62="III"</formula>
    </cfRule>
    <cfRule type="expression" dxfId="1353" priority="1819" stopIfTrue="1">
      <formula>U62="II"</formula>
    </cfRule>
  </conditionalFormatting>
  <conditionalFormatting sqref="V62">
    <cfRule type="expression" priority="1817" stopIfTrue="1">
      <formula>U62="IV"</formula>
    </cfRule>
  </conditionalFormatting>
  <conditionalFormatting sqref="V63">
    <cfRule type="expression" dxfId="1352" priority="1816" stopIfTrue="1">
      <formula>U63="I"</formula>
    </cfRule>
  </conditionalFormatting>
  <conditionalFormatting sqref="V63">
    <cfRule type="expression" dxfId="1351" priority="1814" stopIfTrue="1">
      <formula>U63="III"</formula>
    </cfRule>
    <cfRule type="expression" dxfId="1350" priority="1815" stopIfTrue="1">
      <formula>U63="II"</formula>
    </cfRule>
  </conditionalFormatting>
  <conditionalFormatting sqref="V63">
    <cfRule type="expression" priority="1813" stopIfTrue="1">
      <formula>U63="IV"</formula>
    </cfRule>
  </conditionalFormatting>
  <conditionalFormatting sqref="V64">
    <cfRule type="expression" dxfId="1349" priority="1812" stopIfTrue="1">
      <formula>U64="I"</formula>
    </cfRule>
  </conditionalFormatting>
  <conditionalFormatting sqref="V64">
    <cfRule type="expression" dxfId="1348" priority="1810" stopIfTrue="1">
      <formula>U64="III"</formula>
    </cfRule>
    <cfRule type="expression" dxfId="1347" priority="1811" stopIfTrue="1">
      <formula>U64="II"</formula>
    </cfRule>
  </conditionalFormatting>
  <conditionalFormatting sqref="V64">
    <cfRule type="expression" priority="1809" stopIfTrue="1">
      <formula>U64="IV"</formula>
    </cfRule>
  </conditionalFormatting>
  <conditionalFormatting sqref="V65">
    <cfRule type="expression" dxfId="1346" priority="1808" stopIfTrue="1">
      <formula>U65="I"</formula>
    </cfRule>
  </conditionalFormatting>
  <conditionalFormatting sqref="V65">
    <cfRule type="expression" dxfId="1345" priority="1806" stopIfTrue="1">
      <formula>U65="III"</formula>
    </cfRule>
    <cfRule type="expression" dxfId="1344" priority="1807" stopIfTrue="1">
      <formula>U65="II"</formula>
    </cfRule>
  </conditionalFormatting>
  <conditionalFormatting sqref="V65">
    <cfRule type="expression" priority="1805" stopIfTrue="1">
      <formula>U65="IV"</formula>
    </cfRule>
  </conditionalFormatting>
  <conditionalFormatting sqref="V66">
    <cfRule type="expression" dxfId="1343" priority="1804" stopIfTrue="1">
      <formula>U66="I"</formula>
    </cfRule>
  </conditionalFormatting>
  <conditionalFormatting sqref="V66">
    <cfRule type="expression" dxfId="1342" priority="1802" stopIfTrue="1">
      <formula>U66="III"</formula>
    </cfRule>
    <cfRule type="expression" dxfId="1341" priority="1803" stopIfTrue="1">
      <formula>U66="II"</formula>
    </cfRule>
  </conditionalFormatting>
  <conditionalFormatting sqref="V66">
    <cfRule type="expression" priority="1801" stopIfTrue="1">
      <formula>U66="IV"</formula>
    </cfRule>
  </conditionalFormatting>
  <conditionalFormatting sqref="V67">
    <cfRule type="expression" dxfId="1340" priority="1800" stopIfTrue="1">
      <formula>U67="I"</formula>
    </cfRule>
  </conditionalFormatting>
  <conditionalFormatting sqref="V67">
    <cfRule type="expression" dxfId="1339" priority="1798" stopIfTrue="1">
      <formula>U67="III"</formula>
    </cfRule>
    <cfRule type="expression" dxfId="1338" priority="1799" stopIfTrue="1">
      <formula>U67="II"</formula>
    </cfRule>
  </conditionalFormatting>
  <conditionalFormatting sqref="V67">
    <cfRule type="expression" priority="1797" stopIfTrue="1">
      <formula>U67="IV"</formula>
    </cfRule>
  </conditionalFormatting>
  <conditionalFormatting sqref="V68">
    <cfRule type="expression" dxfId="1337" priority="1796" stopIfTrue="1">
      <formula>U68="I"</formula>
    </cfRule>
  </conditionalFormatting>
  <conditionalFormatting sqref="V68">
    <cfRule type="expression" dxfId="1336" priority="1794" stopIfTrue="1">
      <formula>U68="III"</formula>
    </cfRule>
    <cfRule type="expression" dxfId="1335" priority="1795" stopIfTrue="1">
      <formula>U68="II"</formula>
    </cfRule>
  </conditionalFormatting>
  <conditionalFormatting sqref="V68">
    <cfRule type="expression" priority="1793" stopIfTrue="1">
      <formula>U68="IV"</formula>
    </cfRule>
  </conditionalFormatting>
  <conditionalFormatting sqref="V69">
    <cfRule type="expression" dxfId="1334" priority="1792" stopIfTrue="1">
      <formula>U69="I"</formula>
    </cfRule>
  </conditionalFormatting>
  <conditionalFormatting sqref="V69">
    <cfRule type="expression" dxfId="1333" priority="1790" stopIfTrue="1">
      <formula>U69="III"</formula>
    </cfRule>
    <cfRule type="expression" dxfId="1332" priority="1791" stopIfTrue="1">
      <formula>U69="II"</formula>
    </cfRule>
  </conditionalFormatting>
  <conditionalFormatting sqref="V69">
    <cfRule type="expression" priority="1789" stopIfTrue="1">
      <formula>U69="IV"</formula>
    </cfRule>
  </conditionalFormatting>
  <conditionalFormatting sqref="V70">
    <cfRule type="expression" dxfId="1331" priority="1788" stopIfTrue="1">
      <formula>U70="I"</formula>
    </cfRule>
  </conditionalFormatting>
  <conditionalFormatting sqref="V70">
    <cfRule type="expression" dxfId="1330" priority="1786" stopIfTrue="1">
      <formula>U70="III"</formula>
    </cfRule>
    <cfRule type="expression" dxfId="1329" priority="1787" stopIfTrue="1">
      <formula>U70="II"</formula>
    </cfRule>
  </conditionalFormatting>
  <conditionalFormatting sqref="V70">
    <cfRule type="expression" priority="1785" stopIfTrue="1">
      <formula>U70="IV"</formula>
    </cfRule>
  </conditionalFormatting>
  <conditionalFormatting sqref="V756">
    <cfRule type="expression" dxfId="1328" priority="1784" stopIfTrue="1">
      <formula>U756="I"</formula>
    </cfRule>
  </conditionalFormatting>
  <conditionalFormatting sqref="V756">
    <cfRule type="expression" dxfId="1327" priority="1782" stopIfTrue="1">
      <formula>U756="III"</formula>
    </cfRule>
    <cfRule type="expression" dxfId="1326" priority="1783" stopIfTrue="1">
      <formula>U756="II"</formula>
    </cfRule>
  </conditionalFormatting>
  <conditionalFormatting sqref="V756">
    <cfRule type="expression" priority="1781" stopIfTrue="1">
      <formula>U756="IV"</formula>
    </cfRule>
  </conditionalFormatting>
  <conditionalFormatting sqref="V755">
    <cfRule type="expression" dxfId="1325" priority="1780" stopIfTrue="1">
      <formula>U755="I"</formula>
    </cfRule>
  </conditionalFormatting>
  <conditionalFormatting sqref="V755">
    <cfRule type="expression" dxfId="1324" priority="1778" stopIfTrue="1">
      <formula>U755="III"</formula>
    </cfRule>
    <cfRule type="expression" dxfId="1323" priority="1779" stopIfTrue="1">
      <formula>U755="II"</formula>
    </cfRule>
  </conditionalFormatting>
  <conditionalFormatting sqref="V755">
    <cfRule type="expression" priority="1777" stopIfTrue="1">
      <formula>U755="IV"</formula>
    </cfRule>
  </conditionalFormatting>
  <conditionalFormatting sqref="V753">
    <cfRule type="expression" dxfId="1322" priority="1772" stopIfTrue="1">
      <formula>U753="I"</formula>
    </cfRule>
  </conditionalFormatting>
  <conditionalFormatting sqref="V753">
    <cfRule type="expression" dxfId="1321" priority="1770" stopIfTrue="1">
      <formula>U753="III"</formula>
    </cfRule>
    <cfRule type="expression" dxfId="1320" priority="1771" stopIfTrue="1">
      <formula>U753="II"</formula>
    </cfRule>
  </conditionalFormatting>
  <conditionalFormatting sqref="V753">
    <cfRule type="expression" priority="1769" stopIfTrue="1">
      <formula>U753="IV"</formula>
    </cfRule>
  </conditionalFormatting>
  <conditionalFormatting sqref="V752">
    <cfRule type="expression" dxfId="1319" priority="1768" stopIfTrue="1">
      <formula>U752="I"</formula>
    </cfRule>
  </conditionalFormatting>
  <conditionalFormatting sqref="V752">
    <cfRule type="expression" dxfId="1318" priority="1766" stopIfTrue="1">
      <formula>U752="III"</formula>
    </cfRule>
    <cfRule type="expression" dxfId="1317" priority="1767" stopIfTrue="1">
      <formula>U752="II"</formula>
    </cfRule>
  </conditionalFormatting>
  <conditionalFormatting sqref="V752">
    <cfRule type="expression" priority="1765" stopIfTrue="1">
      <formula>U752="IV"</formula>
    </cfRule>
  </conditionalFormatting>
  <conditionalFormatting sqref="V750">
    <cfRule type="expression" dxfId="1316" priority="1764" stopIfTrue="1">
      <formula>U750="I"</formula>
    </cfRule>
  </conditionalFormatting>
  <conditionalFormatting sqref="V750">
    <cfRule type="expression" dxfId="1315" priority="1762" stopIfTrue="1">
      <formula>U750="III"</formula>
    </cfRule>
    <cfRule type="expression" dxfId="1314" priority="1763" stopIfTrue="1">
      <formula>U750="II"</formula>
    </cfRule>
  </conditionalFormatting>
  <conditionalFormatting sqref="V750">
    <cfRule type="expression" priority="1761" stopIfTrue="1">
      <formula>U750="IV"</formula>
    </cfRule>
  </conditionalFormatting>
  <conditionalFormatting sqref="V748">
    <cfRule type="expression" dxfId="1313" priority="1760" stopIfTrue="1">
      <formula>U748="I"</formula>
    </cfRule>
  </conditionalFormatting>
  <conditionalFormatting sqref="V748">
    <cfRule type="expression" dxfId="1312" priority="1758" stopIfTrue="1">
      <formula>U748="III"</formula>
    </cfRule>
    <cfRule type="expression" dxfId="1311" priority="1759" stopIfTrue="1">
      <formula>U748="II"</formula>
    </cfRule>
  </conditionalFormatting>
  <conditionalFormatting sqref="V748">
    <cfRule type="expression" priority="1757" stopIfTrue="1">
      <formula>U748="IV"</formula>
    </cfRule>
  </conditionalFormatting>
  <conditionalFormatting sqref="V747">
    <cfRule type="expression" dxfId="1310" priority="1756" stopIfTrue="1">
      <formula>U747="I"</formula>
    </cfRule>
  </conditionalFormatting>
  <conditionalFormatting sqref="V747">
    <cfRule type="expression" dxfId="1309" priority="1754" stopIfTrue="1">
      <formula>U747="III"</formula>
    </cfRule>
    <cfRule type="expression" dxfId="1308" priority="1755" stopIfTrue="1">
      <formula>U747="II"</formula>
    </cfRule>
  </conditionalFormatting>
  <conditionalFormatting sqref="V747">
    <cfRule type="expression" priority="1753" stopIfTrue="1">
      <formula>U747="IV"</formula>
    </cfRule>
  </conditionalFormatting>
  <conditionalFormatting sqref="V746">
    <cfRule type="expression" dxfId="1307" priority="1752" stopIfTrue="1">
      <formula>U746="I"</formula>
    </cfRule>
  </conditionalFormatting>
  <conditionalFormatting sqref="V746">
    <cfRule type="expression" dxfId="1306" priority="1750" stopIfTrue="1">
      <formula>U746="III"</formula>
    </cfRule>
    <cfRule type="expression" dxfId="1305" priority="1751" stopIfTrue="1">
      <formula>U746="II"</formula>
    </cfRule>
  </conditionalFormatting>
  <conditionalFormatting sqref="V746">
    <cfRule type="expression" priority="1749" stopIfTrue="1">
      <formula>U746="IV"</formula>
    </cfRule>
  </conditionalFormatting>
  <conditionalFormatting sqref="V745">
    <cfRule type="expression" dxfId="1304" priority="1748" stopIfTrue="1">
      <formula>U745="I"</formula>
    </cfRule>
  </conditionalFormatting>
  <conditionalFormatting sqref="V745">
    <cfRule type="expression" dxfId="1303" priority="1746" stopIfTrue="1">
      <formula>U745="III"</formula>
    </cfRule>
    <cfRule type="expression" dxfId="1302" priority="1747" stopIfTrue="1">
      <formula>U745="II"</formula>
    </cfRule>
  </conditionalFormatting>
  <conditionalFormatting sqref="V745">
    <cfRule type="expression" priority="1745" stopIfTrue="1">
      <formula>U745="IV"</formula>
    </cfRule>
  </conditionalFormatting>
  <conditionalFormatting sqref="V744">
    <cfRule type="expression" dxfId="1301" priority="1744" stopIfTrue="1">
      <formula>U744="I"</formula>
    </cfRule>
  </conditionalFormatting>
  <conditionalFormatting sqref="V744">
    <cfRule type="expression" dxfId="1300" priority="1742" stopIfTrue="1">
      <formula>U744="III"</formula>
    </cfRule>
    <cfRule type="expression" dxfId="1299" priority="1743" stopIfTrue="1">
      <formula>U744="II"</formula>
    </cfRule>
  </conditionalFormatting>
  <conditionalFormatting sqref="V744">
    <cfRule type="expression" priority="1741" stopIfTrue="1">
      <formula>U744="IV"</formula>
    </cfRule>
  </conditionalFormatting>
  <conditionalFormatting sqref="V743">
    <cfRule type="expression" dxfId="1298" priority="1740" stopIfTrue="1">
      <formula>U743="I"</formula>
    </cfRule>
  </conditionalFormatting>
  <conditionalFormatting sqref="V743">
    <cfRule type="expression" dxfId="1297" priority="1738" stopIfTrue="1">
      <formula>U743="III"</formula>
    </cfRule>
    <cfRule type="expression" dxfId="1296" priority="1739" stopIfTrue="1">
      <formula>U743="II"</formula>
    </cfRule>
  </conditionalFormatting>
  <conditionalFormatting sqref="V743">
    <cfRule type="expression" priority="1737" stopIfTrue="1">
      <formula>U743="IV"</formula>
    </cfRule>
  </conditionalFormatting>
  <conditionalFormatting sqref="V742">
    <cfRule type="expression" dxfId="1295" priority="1736" stopIfTrue="1">
      <formula>U742="I"</formula>
    </cfRule>
  </conditionalFormatting>
  <conditionalFormatting sqref="V742">
    <cfRule type="expression" dxfId="1294" priority="1734" stopIfTrue="1">
      <formula>U742="III"</formula>
    </cfRule>
    <cfRule type="expression" dxfId="1293" priority="1735" stopIfTrue="1">
      <formula>U742="II"</formula>
    </cfRule>
  </conditionalFormatting>
  <conditionalFormatting sqref="V742">
    <cfRule type="expression" priority="1733" stopIfTrue="1">
      <formula>U742="IV"</formula>
    </cfRule>
  </conditionalFormatting>
  <conditionalFormatting sqref="V741">
    <cfRule type="expression" dxfId="1292" priority="1732" stopIfTrue="1">
      <formula>U741="I"</formula>
    </cfRule>
  </conditionalFormatting>
  <conditionalFormatting sqref="V741">
    <cfRule type="expression" dxfId="1291" priority="1730" stopIfTrue="1">
      <formula>U741="III"</formula>
    </cfRule>
    <cfRule type="expression" dxfId="1290" priority="1731" stopIfTrue="1">
      <formula>U741="II"</formula>
    </cfRule>
  </conditionalFormatting>
  <conditionalFormatting sqref="V741">
    <cfRule type="expression" priority="1729" stopIfTrue="1">
      <formula>U741="IV"</formula>
    </cfRule>
  </conditionalFormatting>
  <conditionalFormatting sqref="V740">
    <cfRule type="expression" dxfId="1289" priority="1728" stopIfTrue="1">
      <formula>U740="I"</formula>
    </cfRule>
  </conditionalFormatting>
  <conditionalFormatting sqref="V740">
    <cfRule type="expression" dxfId="1288" priority="1726" stopIfTrue="1">
      <formula>U740="III"</formula>
    </cfRule>
    <cfRule type="expression" dxfId="1287" priority="1727" stopIfTrue="1">
      <formula>U740="II"</formula>
    </cfRule>
  </conditionalFormatting>
  <conditionalFormatting sqref="V740">
    <cfRule type="expression" priority="1725" stopIfTrue="1">
      <formula>U740="IV"</formula>
    </cfRule>
  </conditionalFormatting>
  <conditionalFormatting sqref="V739">
    <cfRule type="expression" dxfId="1286" priority="1724" stopIfTrue="1">
      <formula>U739="I"</formula>
    </cfRule>
  </conditionalFormatting>
  <conditionalFormatting sqref="V739">
    <cfRule type="expression" dxfId="1285" priority="1722" stopIfTrue="1">
      <formula>U739="III"</formula>
    </cfRule>
    <cfRule type="expression" dxfId="1284" priority="1723" stopIfTrue="1">
      <formula>U739="II"</formula>
    </cfRule>
  </conditionalFormatting>
  <conditionalFormatting sqref="V739">
    <cfRule type="expression" priority="1721" stopIfTrue="1">
      <formula>U739="IV"</formula>
    </cfRule>
  </conditionalFormatting>
  <conditionalFormatting sqref="V731">
    <cfRule type="expression" dxfId="1283" priority="1720" stopIfTrue="1">
      <formula>U731="I"</formula>
    </cfRule>
  </conditionalFormatting>
  <conditionalFormatting sqref="V731">
    <cfRule type="expression" dxfId="1282" priority="1718" stopIfTrue="1">
      <formula>U731="III"</formula>
    </cfRule>
    <cfRule type="expression" dxfId="1281" priority="1719" stopIfTrue="1">
      <formula>U731="II"</formula>
    </cfRule>
  </conditionalFormatting>
  <conditionalFormatting sqref="V731">
    <cfRule type="expression" priority="1717" stopIfTrue="1">
      <formula>U731="IV"</formula>
    </cfRule>
  </conditionalFormatting>
  <conditionalFormatting sqref="V729">
    <cfRule type="expression" dxfId="1280" priority="1716" stopIfTrue="1">
      <formula>U729="I"</formula>
    </cfRule>
  </conditionalFormatting>
  <conditionalFormatting sqref="V729">
    <cfRule type="expression" dxfId="1279" priority="1714" stopIfTrue="1">
      <formula>U729="III"</formula>
    </cfRule>
    <cfRule type="expression" dxfId="1278" priority="1715" stopIfTrue="1">
      <formula>U729="II"</formula>
    </cfRule>
  </conditionalFormatting>
  <conditionalFormatting sqref="V729">
    <cfRule type="expression" priority="1713" stopIfTrue="1">
      <formula>U729="IV"</formula>
    </cfRule>
  </conditionalFormatting>
  <conditionalFormatting sqref="V728">
    <cfRule type="expression" dxfId="1277" priority="1712" stopIfTrue="1">
      <formula>U728="I"</formula>
    </cfRule>
  </conditionalFormatting>
  <conditionalFormatting sqref="V728">
    <cfRule type="expression" dxfId="1276" priority="1710" stopIfTrue="1">
      <formula>U728="III"</formula>
    </cfRule>
    <cfRule type="expression" dxfId="1275" priority="1711" stopIfTrue="1">
      <formula>U728="II"</formula>
    </cfRule>
  </conditionalFormatting>
  <conditionalFormatting sqref="V728">
    <cfRule type="expression" priority="1709" stopIfTrue="1">
      <formula>U728="IV"</formula>
    </cfRule>
  </conditionalFormatting>
  <conditionalFormatting sqref="V723">
    <cfRule type="expression" dxfId="1274" priority="1708" stopIfTrue="1">
      <formula>U723="I"</formula>
    </cfRule>
  </conditionalFormatting>
  <conditionalFormatting sqref="V723">
    <cfRule type="expression" dxfId="1273" priority="1706" stopIfTrue="1">
      <formula>U723="III"</formula>
    </cfRule>
    <cfRule type="expression" dxfId="1272" priority="1707" stopIfTrue="1">
      <formula>U723="II"</formula>
    </cfRule>
  </conditionalFormatting>
  <conditionalFormatting sqref="V723">
    <cfRule type="expression" priority="1705" stopIfTrue="1">
      <formula>U723="IV"</formula>
    </cfRule>
  </conditionalFormatting>
  <conditionalFormatting sqref="V722">
    <cfRule type="expression" dxfId="1271" priority="1704" stopIfTrue="1">
      <formula>U722="I"</formula>
    </cfRule>
  </conditionalFormatting>
  <conditionalFormatting sqref="V722">
    <cfRule type="expression" dxfId="1270" priority="1702" stopIfTrue="1">
      <formula>U722="III"</formula>
    </cfRule>
    <cfRule type="expression" dxfId="1269" priority="1703" stopIfTrue="1">
      <formula>U722="II"</formula>
    </cfRule>
  </conditionalFormatting>
  <conditionalFormatting sqref="V722">
    <cfRule type="expression" priority="1701" stopIfTrue="1">
      <formula>U722="IV"</formula>
    </cfRule>
  </conditionalFormatting>
  <conditionalFormatting sqref="V721">
    <cfRule type="expression" dxfId="1268" priority="1700" stopIfTrue="1">
      <formula>U721="I"</formula>
    </cfRule>
  </conditionalFormatting>
  <conditionalFormatting sqref="V721">
    <cfRule type="expression" dxfId="1267" priority="1698" stopIfTrue="1">
      <formula>U721="III"</formula>
    </cfRule>
    <cfRule type="expression" dxfId="1266" priority="1699" stopIfTrue="1">
      <formula>U721="II"</formula>
    </cfRule>
  </conditionalFormatting>
  <conditionalFormatting sqref="V721">
    <cfRule type="expression" priority="1697" stopIfTrue="1">
      <formula>U721="IV"</formula>
    </cfRule>
  </conditionalFormatting>
  <conditionalFormatting sqref="V720">
    <cfRule type="expression" dxfId="1265" priority="1696" stopIfTrue="1">
      <formula>U720="I"</formula>
    </cfRule>
  </conditionalFormatting>
  <conditionalFormatting sqref="V720">
    <cfRule type="expression" dxfId="1264" priority="1694" stopIfTrue="1">
      <formula>U720="III"</formula>
    </cfRule>
    <cfRule type="expression" dxfId="1263" priority="1695" stopIfTrue="1">
      <formula>U720="II"</formula>
    </cfRule>
  </conditionalFormatting>
  <conditionalFormatting sqref="V720">
    <cfRule type="expression" priority="1693" stopIfTrue="1">
      <formula>U720="IV"</formula>
    </cfRule>
  </conditionalFormatting>
  <conditionalFormatting sqref="V719">
    <cfRule type="expression" dxfId="1262" priority="1692" stopIfTrue="1">
      <formula>U719="I"</formula>
    </cfRule>
  </conditionalFormatting>
  <conditionalFormatting sqref="V719">
    <cfRule type="expression" dxfId="1261" priority="1690" stopIfTrue="1">
      <formula>U719="III"</formula>
    </cfRule>
    <cfRule type="expression" dxfId="1260" priority="1691" stopIfTrue="1">
      <formula>U719="II"</formula>
    </cfRule>
  </conditionalFormatting>
  <conditionalFormatting sqref="V719">
    <cfRule type="expression" priority="1689" stopIfTrue="1">
      <formula>U719="IV"</formula>
    </cfRule>
  </conditionalFormatting>
  <conditionalFormatting sqref="V718">
    <cfRule type="expression" dxfId="1259" priority="1688" stopIfTrue="1">
      <formula>U718="I"</formula>
    </cfRule>
  </conditionalFormatting>
  <conditionalFormatting sqref="V718">
    <cfRule type="expression" dxfId="1258" priority="1686" stopIfTrue="1">
      <formula>U718="III"</formula>
    </cfRule>
    <cfRule type="expression" dxfId="1257" priority="1687" stopIfTrue="1">
      <formula>U718="II"</formula>
    </cfRule>
  </conditionalFormatting>
  <conditionalFormatting sqref="V718">
    <cfRule type="expression" priority="1685" stopIfTrue="1">
      <formula>U718="IV"</formula>
    </cfRule>
  </conditionalFormatting>
  <conditionalFormatting sqref="V717">
    <cfRule type="expression" dxfId="1256" priority="1684" stopIfTrue="1">
      <formula>U717="I"</formula>
    </cfRule>
  </conditionalFormatting>
  <conditionalFormatting sqref="V717">
    <cfRule type="expression" dxfId="1255" priority="1682" stopIfTrue="1">
      <formula>U717="III"</formula>
    </cfRule>
    <cfRule type="expression" dxfId="1254" priority="1683" stopIfTrue="1">
      <formula>U717="II"</formula>
    </cfRule>
  </conditionalFormatting>
  <conditionalFormatting sqref="V717">
    <cfRule type="expression" priority="1681" stopIfTrue="1">
      <formula>U717="IV"</formula>
    </cfRule>
  </conditionalFormatting>
  <conditionalFormatting sqref="V716">
    <cfRule type="expression" dxfId="1253" priority="1680" stopIfTrue="1">
      <formula>U716="I"</formula>
    </cfRule>
  </conditionalFormatting>
  <conditionalFormatting sqref="V716">
    <cfRule type="expression" dxfId="1252" priority="1678" stopIfTrue="1">
      <formula>U716="III"</formula>
    </cfRule>
    <cfRule type="expression" dxfId="1251" priority="1679" stopIfTrue="1">
      <formula>U716="II"</formula>
    </cfRule>
  </conditionalFormatting>
  <conditionalFormatting sqref="V716">
    <cfRule type="expression" priority="1677" stopIfTrue="1">
      <formula>U716="IV"</formula>
    </cfRule>
  </conditionalFormatting>
  <conditionalFormatting sqref="V715">
    <cfRule type="expression" dxfId="1250" priority="1676" stopIfTrue="1">
      <formula>U715="I"</formula>
    </cfRule>
  </conditionalFormatting>
  <conditionalFormatting sqref="V715">
    <cfRule type="expression" dxfId="1249" priority="1674" stopIfTrue="1">
      <formula>U715="III"</formula>
    </cfRule>
    <cfRule type="expression" dxfId="1248" priority="1675" stopIfTrue="1">
      <formula>U715="II"</formula>
    </cfRule>
  </conditionalFormatting>
  <conditionalFormatting sqref="V715">
    <cfRule type="expression" priority="1673" stopIfTrue="1">
      <formula>U715="IV"</formula>
    </cfRule>
  </conditionalFormatting>
  <conditionalFormatting sqref="V710">
    <cfRule type="expression" dxfId="1247" priority="1672" stopIfTrue="1">
      <formula>U710="I"</formula>
    </cfRule>
  </conditionalFormatting>
  <conditionalFormatting sqref="V710">
    <cfRule type="expression" dxfId="1246" priority="1670" stopIfTrue="1">
      <formula>U710="III"</formula>
    </cfRule>
    <cfRule type="expression" dxfId="1245" priority="1671" stopIfTrue="1">
      <formula>U710="II"</formula>
    </cfRule>
  </conditionalFormatting>
  <conditionalFormatting sqref="V710">
    <cfRule type="expression" priority="1669" stopIfTrue="1">
      <formula>U710="IV"</formula>
    </cfRule>
  </conditionalFormatting>
  <conditionalFormatting sqref="V705">
    <cfRule type="expression" dxfId="1244" priority="1668" stopIfTrue="1">
      <formula>U705="I"</formula>
    </cfRule>
  </conditionalFormatting>
  <conditionalFormatting sqref="V705">
    <cfRule type="expression" dxfId="1243" priority="1666" stopIfTrue="1">
      <formula>U705="III"</formula>
    </cfRule>
    <cfRule type="expression" dxfId="1242" priority="1667" stopIfTrue="1">
      <formula>U705="II"</formula>
    </cfRule>
  </conditionalFormatting>
  <conditionalFormatting sqref="V705">
    <cfRule type="expression" priority="1665" stopIfTrue="1">
      <formula>U705="IV"</formula>
    </cfRule>
  </conditionalFormatting>
  <conditionalFormatting sqref="V701">
    <cfRule type="expression" dxfId="1241" priority="1664" stopIfTrue="1">
      <formula>U701="I"</formula>
    </cfRule>
  </conditionalFormatting>
  <conditionalFormatting sqref="V701">
    <cfRule type="expression" dxfId="1240" priority="1662" stopIfTrue="1">
      <formula>U701="III"</formula>
    </cfRule>
    <cfRule type="expression" dxfId="1239" priority="1663" stopIfTrue="1">
      <formula>U701="II"</formula>
    </cfRule>
  </conditionalFormatting>
  <conditionalFormatting sqref="V701">
    <cfRule type="expression" priority="1661" stopIfTrue="1">
      <formula>U701="IV"</formula>
    </cfRule>
  </conditionalFormatting>
  <conditionalFormatting sqref="V700">
    <cfRule type="expression" dxfId="1238" priority="1660" stopIfTrue="1">
      <formula>U700="I"</formula>
    </cfRule>
  </conditionalFormatting>
  <conditionalFormatting sqref="V700">
    <cfRule type="expression" dxfId="1237" priority="1658" stopIfTrue="1">
      <formula>U700="III"</formula>
    </cfRule>
    <cfRule type="expression" dxfId="1236" priority="1659" stopIfTrue="1">
      <formula>U700="II"</formula>
    </cfRule>
  </conditionalFormatting>
  <conditionalFormatting sqref="V700">
    <cfRule type="expression" priority="1657" stopIfTrue="1">
      <formula>U700="IV"</formula>
    </cfRule>
  </conditionalFormatting>
  <conditionalFormatting sqref="V698">
    <cfRule type="expression" dxfId="1235" priority="1656" stopIfTrue="1">
      <formula>U698="I"</formula>
    </cfRule>
  </conditionalFormatting>
  <conditionalFormatting sqref="V698">
    <cfRule type="expression" dxfId="1234" priority="1654" stopIfTrue="1">
      <formula>U698="III"</formula>
    </cfRule>
    <cfRule type="expression" dxfId="1233" priority="1655" stopIfTrue="1">
      <formula>U698="II"</formula>
    </cfRule>
  </conditionalFormatting>
  <conditionalFormatting sqref="V698">
    <cfRule type="expression" priority="1653" stopIfTrue="1">
      <formula>U698="IV"</formula>
    </cfRule>
  </conditionalFormatting>
  <conditionalFormatting sqref="V697">
    <cfRule type="expression" dxfId="1232" priority="1652" stopIfTrue="1">
      <formula>U697="I"</formula>
    </cfRule>
  </conditionalFormatting>
  <conditionalFormatting sqref="V697">
    <cfRule type="expression" dxfId="1231" priority="1650" stopIfTrue="1">
      <formula>U697="III"</formula>
    </cfRule>
    <cfRule type="expression" dxfId="1230" priority="1651" stopIfTrue="1">
      <formula>U697="II"</formula>
    </cfRule>
  </conditionalFormatting>
  <conditionalFormatting sqref="V697">
    <cfRule type="expression" priority="1649" stopIfTrue="1">
      <formula>U697="IV"</formula>
    </cfRule>
  </conditionalFormatting>
  <conditionalFormatting sqref="V695">
    <cfRule type="expression" dxfId="1229" priority="1648" stopIfTrue="1">
      <formula>U695="I"</formula>
    </cfRule>
  </conditionalFormatting>
  <conditionalFormatting sqref="V695">
    <cfRule type="expression" dxfId="1228" priority="1646" stopIfTrue="1">
      <formula>U695="III"</formula>
    </cfRule>
    <cfRule type="expression" dxfId="1227" priority="1647" stopIfTrue="1">
      <formula>U695="II"</formula>
    </cfRule>
  </conditionalFormatting>
  <conditionalFormatting sqref="V695">
    <cfRule type="expression" priority="1645" stopIfTrue="1">
      <formula>U695="IV"</formula>
    </cfRule>
  </conditionalFormatting>
  <conditionalFormatting sqref="V694">
    <cfRule type="expression" dxfId="1226" priority="1644" stopIfTrue="1">
      <formula>U694="I"</formula>
    </cfRule>
  </conditionalFormatting>
  <conditionalFormatting sqref="V694">
    <cfRule type="expression" dxfId="1225" priority="1642" stopIfTrue="1">
      <formula>U694="III"</formula>
    </cfRule>
    <cfRule type="expression" dxfId="1224" priority="1643" stopIfTrue="1">
      <formula>U694="II"</formula>
    </cfRule>
  </conditionalFormatting>
  <conditionalFormatting sqref="V694">
    <cfRule type="expression" priority="1641" stopIfTrue="1">
      <formula>U694="IV"</formula>
    </cfRule>
  </conditionalFormatting>
  <conditionalFormatting sqref="V692">
    <cfRule type="expression" dxfId="1223" priority="1640" stopIfTrue="1">
      <formula>U692="I"</formula>
    </cfRule>
  </conditionalFormatting>
  <conditionalFormatting sqref="V692">
    <cfRule type="expression" dxfId="1222" priority="1638" stopIfTrue="1">
      <formula>U692="III"</formula>
    </cfRule>
    <cfRule type="expression" dxfId="1221" priority="1639" stopIfTrue="1">
      <formula>U692="II"</formula>
    </cfRule>
  </conditionalFormatting>
  <conditionalFormatting sqref="V692">
    <cfRule type="expression" priority="1637" stopIfTrue="1">
      <formula>U692="IV"</formula>
    </cfRule>
  </conditionalFormatting>
  <conditionalFormatting sqref="V691">
    <cfRule type="expression" dxfId="1220" priority="1636" stopIfTrue="1">
      <formula>U691="I"</formula>
    </cfRule>
  </conditionalFormatting>
  <conditionalFormatting sqref="V691">
    <cfRule type="expression" dxfId="1219" priority="1634" stopIfTrue="1">
      <formula>U691="III"</formula>
    </cfRule>
    <cfRule type="expression" dxfId="1218" priority="1635" stopIfTrue="1">
      <formula>U691="II"</formula>
    </cfRule>
  </conditionalFormatting>
  <conditionalFormatting sqref="V691">
    <cfRule type="expression" priority="1633" stopIfTrue="1">
      <formula>U691="IV"</formula>
    </cfRule>
  </conditionalFormatting>
  <conditionalFormatting sqref="V690">
    <cfRule type="expression" dxfId="1217" priority="1632" stopIfTrue="1">
      <formula>U690="I"</formula>
    </cfRule>
  </conditionalFormatting>
  <conditionalFormatting sqref="V690">
    <cfRule type="expression" dxfId="1216" priority="1630" stopIfTrue="1">
      <formula>U690="III"</formula>
    </cfRule>
    <cfRule type="expression" dxfId="1215" priority="1631" stopIfTrue="1">
      <formula>U690="II"</formula>
    </cfRule>
  </conditionalFormatting>
  <conditionalFormatting sqref="V690">
    <cfRule type="expression" priority="1629" stopIfTrue="1">
      <formula>U690="IV"</formula>
    </cfRule>
  </conditionalFormatting>
  <conditionalFormatting sqref="V689">
    <cfRule type="expression" dxfId="1214" priority="1628" stopIfTrue="1">
      <formula>U689="I"</formula>
    </cfRule>
  </conditionalFormatting>
  <conditionalFormatting sqref="V689">
    <cfRule type="expression" dxfId="1213" priority="1626" stopIfTrue="1">
      <formula>U689="III"</formula>
    </cfRule>
    <cfRule type="expression" dxfId="1212" priority="1627" stopIfTrue="1">
      <formula>U689="II"</formula>
    </cfRule>
  </conditionalFormatting>
  <conditionalFormatting sqref="V689">
    <cfRule type="expression" priority="1625" stopIfTrue="1">
      <formula>U689="IV"</formula>
    </cfRule>
  </conditionalFormatting>
  <conditionalFormatting sqref="V688">
    <cfRule type="expression" dxfId="1211" priority="1624" stopIfTrue="1">
      <formula>U688="I"</formula>
    </cfRule>
  </conditionalFormatting>
  <conditionalFormatting sqref="V688">
    <cfRule type="expression" dxfId="1210" priority="1622" stopIfTrue="1">
      <formula>U688="III"</formula>
    </cfRule>
    <cfRule type="expression" dxfId="1209" priority="1623" stopIfTrue="1">
      <formula>U688="II"</formula>
    </cfRule>
  </conditionalFormatting>
  <conditionalFormatting sqref="V688">
    <cfRule type="expression" priority="1621" stopIfTrue="1">
      <formula>U688="IV"</formula>
    </cfRule>
  </conditionalFormatting>
  <conditionalFormatting sqref="V687">
    <cfRule type="expression" dxfId="1208" priority="1620" stopIfTrue="1">
      <formula>U687="I"</formula>
    </cfRule>
  </conditionalFormatting>
  <conditionalFormatting sqref="V687">
    <cfRule type="expression" dxfId="1207" priority="1618" stopIfTrue="1">
      <formula>U687="III"</formula>
    </cfRule>
    <cfRule type="expression" dxfId="1206" priority="1619" stopIfTrue="1">
      <formula>U687="II"</formula>
    </cfRule>
  </conditionalFormatting>
  <conditionalFormatting sqref="V687">
    <cfRule type="expression" priority="1617" stopIfTrue="1">
      <formula>U687="IV"</formula>
    </cfRule>
  </conditionalFormatting>
  <conditionalFormatting sqref="V686">
    <cfRule type="expression" dxfId="1205" priority="1616" stopIfTrue="1">
      <formula>U686="I"</formula>
    </cfRule>
  </conditionalFormatting>
  <conditionalFormatting sqref="V686">
    <cfRule type="expression" dxfId="1204" priority="1614" stopIfTrue="1">
      <formula>U686="III"</formula>
    </cfRule>
    <cfRule type="expression" dxfId="1203" priority="1615" stopIfTrue="1">
      <formula>U686="II"</formula>
    </cfRule>
  </conditionalFormatting>
  <conditionalFormatting sqref="V686">
    <cfRule type="expression" priority="1613" stopIfTrue="1">
      <formula>U686="IV"</formula>
    </cfRule>
  </conditionalFormatting>
  <conditionalFormatting sqref="V685">
    <cfRule type="expression" dxfId="1202" priority="1612" stopIfTrue="1">
      <formula>U685="I"</formula>
    </cfRule>
  </conditionalFormatting>
  <conditionalFormatting sqref="V685">
    <cfRule type="expression" dxfId="1201" priority="1610" stopIfTrue="1">
      <formula>U685="III"</formula>
    </cfRule>
    <cfRule type="expression" dxfId="1200" priority="1611" stopIfTrue="1">
      <formula>U685="II"</formula>
    </cfRule>
  </conditionalFormatting>
  <conditionalFormatting sqref="V685">
    <cfRule type="expression" priority="1609" stopIfTrue="1">
      <formula>U685="IV"</formula>
    </cfRule>
  </conditionalFormatting>
  <conditionalFormatting sqref="V682">
    <cfRule type="expression" dxfId="1199" priority="1608" stopIfTrue="1">
      <formula>U682="I"</formula>
    </cfRule>
  </conditionalFormatting>
  <conditionalFormatting sqref="V682">
    <cfRule type="expression" dxfId="1198" priority="1606" stopIfTrue="1">
      <formula>U682="III"</formula>
    </cfRule>
    <cfRule type="expression" dxfId="1197" priority="1607" stopIfTrue="1">
      <formula>U682="II"</formula>
    </cfRule>
  </conditionalFormatting>
  <conditionalFormatting sqref="V682">
    <cfRule type="expression" priority="1605" stopIfTrue="1">
      <formula>U682="IV"</formula>
    </cfRule>
  </conditionalFormatting>
  <conditionalFormatting sqref="V680">
    <cfRule type="expression" dxfId="1196" priority="1604" stopIfTrue="1">
      <formula>U680="I"</formula>
    </cfRule>
  </conditionalFormatting>
  <conditionalFormatting sqref="V680">
    <cfRule type="expression" dxfId="1195" priority="1602" stopIfTrue="1">
      <formula>U680="III"</formula>
    </cfRule>
    <cfRule type="expression" dxfId="1194" priority="1603" stopIfTrue="1">
      <formula>U680="II"</formula>
    </cfRule>
  </conditionalFormatting>
  <conditionalFormatting sqref="V680">
    <cfRule type="expression" priority="1601" stopIfTrue="1">
      <formula>U680="IV"</formula>
    </cfRule>
  </conditionalFormatting>
  <conditionalFormatting sqref="V678">
    <cfRule type="expression" dxfId="1193" priority="1600" stopIfTrue="1">
      <formula>U678="I"</formula>
    </cfRule>
  </conditionalFormatting>
  <conditionalFormatting sqref="V678">
    <cfRule type="expression" dxfId="1192" priority="1598" stopIfTrue="1">
      <formula>U678="III"</formula>
    </cfRule>
    <cfRule type="expression" dxfId="1191" priority="1599" stopIfTrue="1">
      <formula>U678="II"</formula>
    </cfRule>
  </conditionalFormatting>
  <conditionalFormatting sqref="V678">
    <cfRule type="expression" priority="1597" stopIfTrue="1">
      <formula>U678="IV"</formula>
    </cfRule>
  </conditionalFormatting>
  <conditionalFormatting sqref="V676">
    <cfRule type="expression" dxfId="1190" priority="1596" stopIfTrue="1">
      <formula>U676="I"</formula>
    </cfRule>
  </conditionalFormatting>
  <conditionalFormatting sqref="V676">
    <cfRule type="expression" dxfId="1189" priority="1594" stopIfTrue="1">
      <formula>U676="III"</formula>
    </cfRule>
    <cfRule type="expression" dxfId="1188" priority="1595" stopIfTrue="1">
      <formula>U676="II"</formula>
    </cfRule>
  </conditionalFormatting>
  <conditionalFormatting sqref="V676">
    <cfRule type="expression" priority="1593" stopIfTrue="1">
      <formula>U676="IV"</formula>
    </cfRule>
  </conditionalFormatting>
  <conditionalFormatting sqref="V675">
    <cfRule type="expression" dxfId="1187" priority="1592" stopIfTrue="1">
      <formula>U675="I"</formula>
    </cfRule>
  </conditionalFormatting>
  <conditionalFormatting sqref="V675">
    <cfRule type="expression" dxfId="1186" priority="1590" stopIfTrue="1">
      <formula>U675="III"</formula>
    </cfRule>
    <cfRule type="expression" dxfId="1185" priority="1591" stopIfTrue="1">
      <formula>U675="II"</formula>
    </cfRule>
  </conditionalFormatting>
  <conditionalFormatting sqref="V675">
    <cfRule type="expression" priority="1589" stopIfTrue="1">
      <formula>U675="IV"</formula>
    </cfRule>
  </conditionalFormatting>
  <conditionalFormatting sqref="V673">
    <cfRule type="expression" dxfId="1184" priority="1588" stopIfTrue="1">
      <formula>U673="I"</formula>
    </cfRule>
  </conditionalFormatting>
  <conditionalFormatting sqref="V673">
    <cfRule type="expression" dxfId="1183" priority="1586" stopIfTrue="1">
      <formula>U673="III"</formula>
    </cfRule>
    <cfRule type="expression" dxfId="1182" priority="1587" stopIfTrue="1">
      <formula>U673="II"</formula>
    </cfRule>
  </conditionalFormatting>
  <conditionalFormatting sqref="V673">
    <cfRule type="expression" priority="1585" stopIfTrue="1">
      <formula>U673="IV"</formula>
    </cfRule>
  </conditionalFormatting>
  <conditionalFormatting sqref="V671">
    <cfRule type="expression" dxfId="1181" priority="1584" stopIfTrue="1">
      <formula>U671="I"</formula>
    </cfRule>
  </conditionalFormatting>
  <conditionalFormatting sqref="V671">
    <cfRule type="expression" dxfId="1180" priority="1582" stopIfTrue="1">
      <formula>U671="III"</formula>
    </cfRule>
    <cfRule type="expression" dxfId="1179" priority="1583" stopIfTrue="1">
      <formula>U671="II"</formula>
    </cfRule>
  </conditionalFormatting>
  <conditionalFormatting sqref="V671">
    <cfRule type="expression" priority="1581" stopIfTrue="1">
      <formula>U671="IV"</formula>
    </cfRule>
  </conditionalFormatting>
  <conditionalFormatting sqref="V670">
    <cfRule type="expression" dxfId="1178" priority="1580" stopIfTrue="1">
      <formula>U670="I"</formula>
    </cfRule>
  </conditionalFormatting>
  <conditionalFormatting sqref="V670">
    <cfRule type="expression" dxfId="1177" priority="1578" stopIfTrue="1">
      <formula>U670="III"</formula>
    </cfRule>
    <cfRule type="expression" dxfId="1176" priority="1579" stopIfTrue="1">
      <formula>U670="II"</formula>
    </cfRule>
  </conditionalFormatting>
  <conditionalFormatting sqref="V670">
    <cfRule type="expression" priority="1577" stopIfTrue="1">
      <formula>U670="IV"</formula>
    </cfRule>
  </conditionalFormatting>
  <conditionalFormatting sqref="V669">
    <cfRule type="expression" dxfId="1175" priority="1576" stopIfTrue="1">
      <formula>U669="I"</formula>
    </cfRule>
  </conditionalFormatting>
  <conditionalFormatting sqref="V669">
    <cfRule type="expression" dxfId="1174" priority="1574" stopIfTrue="1">
      <formula>U669="III"</formula>
    </cfRule>
    <cfRule type="expression" dxfId="1173" priority="1575" stopIfTrue="1">
      <formula>U669="II"</formula>
    </cfRule>
  </conditionalFormatting>
  <conditionalFormatting sqref="V669">
    <cfRule type="expression" priority="1573" stopIfTrue="1">
      <formula>U669="IV"</formula>
    </cfRule>
  </conditionalFormatting>
  <conditionalFormatting sqref="V668">
    <cfRule type="expression" dxfId="1172" priority="1572" stopIfTrue="1">
      <formula>U668="I"</formula>
    </cfRule>
  </conditionalFormatting>
  <conditionalFormatting sqref="V668">
    <cfRule type="expression" dxfId="1171" priority="1570" stopIfTrue="1">
      <formula>U668="III"</formula>
    </cfRule>
    <cfRule type="expression" dxfId="1170" priority="1571" stopIfTrue="1">
      <formula>U668="II"</formula>
    </cfRule>
  </conditionalFormatting>
  <conditionalFormatting sqref="V668">
    <cfRule type="expression" priority="1569" stopIfTrue="1">
      <formula>U668="IV"</formula>
    </cfRule>
  </conditionalFormatting>
  <conditionalFormatting sqref="V667">
    <cfRule type="expression" dxfId="1169" priority="1568" stopIfTrue="1">
      <formula>U667="I"</formula>
    </cfRule>
  </conditionalFormatting>
  <conditionalFormatting sqref="V667">
    <cfRule type="expression" dxfId="1168" priority="1566" stopIfTrue="1">
      <formula>U667="III"</formula>
    </cfRule>
    <cfRule type="expression" dxfId="1167" priority="1567" stopIfTrue="1">
      <formula>U667="II"</formula>
    </cfRule>
  </conditionalFormatting>
  <conditionalFormatting sqref="V667">
    <cfRule type="expression" priority="1565" stopIfTrue="1">
      <formula>U667="IV"</formula>
    </cfRule>
  </conditionalFormatting>
  <conditionalFormatting sqref="V666">
    <cfRule type="expression" dxfId="1166" priority="1564" stopIfTrue="1">
      <formula>U666="I"</formula>
    </cfRule>
  </conditionalFormatting>
  <conditionalFormatting sqref="V666">
    <cfRule type="expression" dxfId="1165" priority="1562" stopIfTrue="1">
      <formula>U666="III"</formula>
    </cfRule>
    <cfRule type="expression" dxfId="1164" priority="1563" stopIfTrue="1">
      <formula>U666="II"</formula>
    </cfRule>
  </conditionalFormatting>
  <conditionalFormatting sqref="V666">
    <cfRule type="expression" priority="1561" stopIfTrue="1">
      <formula>U666="IV"</formula>
    </cfRule>
  </conditionalFormatting>
  <conditionalFormatting sqref="V665">
    <cfRule type="expression" dxfId="1163" priority="1560" stopIfTrue="1">
      <formula>U665="I"</formula>
    </cfRule>
  </conditionalFormatting>
  <conditionalFormatting sqref="V665">
    <cfRule type="expression" dxfId="1162" priority="1558" stopIfTrue="1">
      <formula>U665="III"</formula>
    </cfRule>
    <cfRule type="expression" dxfId="1161" priority="1559" stopIfTrue="1">
      <formula>U665="II"</formula>
    </cfRule>
  </conditionalFormatting>
  <conditionalFormatting sqref="V665">
    <cfRule type="expression" priority="1557" stopIfTrue="1">
      <formula>U665="IV"</formula>
    </cfRule>
  </conditionalFormatting>
  <conditionalFormatting sqref="V664">
    <cfRule type="expression" dxfId="1160" priority="1556" stopIfTrue="1">
      <formula>U664="I"</formula>
    </cfRule>
  </conditionalFormatting>
  <conditionalFormatting sqref="V664">
    <cfRule type="expression" dxfId="1159" priority="1554" stopIfTrue="1">
      <formula>U664="III"</formula>
    </cfRule>
    <cfRule type="expression" dxfId="1158" priority="1555" stopIfTrue="1">
      <formula>U664="II"</formula>
    </cfRule>
  </conditionalFormatting>
  <conditionalFormatting sqref="V664">
    <cfRule type="expression" priority="1553" stopIfTrue="1">
      <formula>U664="IV"</formula>
    </cfRule>
  </conditionalFormatting>
  <conditionalFormatting sqref="V663">
    <cfRule type="expression" dxfId="1157" priority="1552" stopIfTrue="1">
      <formula>U663="I"</formula>
    </cfRule>
  </conditionalFormatting>
  <conditionalFormatting sqref="V663">
    <cfRule type="expression" dxfId="1156" priority="1550" stopIfTrue="1">
      <formula>U663="III"</formula>
    </cfRule>
    <cfRule type="expression" dxfId="1155" priority="1551" stopIfTrue="1">
      <formula>U663="II"</formula>
    </cfRule>
  </conditionalFormatting>
  <conditionalFormatting sqref="V663">
    <cfRule type="expression" priority="1549" stopIfTrue="1">
      <formula>U663="IV"</formula>
    </cfRule>
  </conditionalFormatting>
  <conditionalFormatting sqref="V662">
    <cfRule type="expression" dxfId="1154" priority="1548" stopIfTrue="1">
      <formula>U662="I"</formula>
    </cfRule>
  </conditionalFormatting>
  <conditionalFormatting sqref="V662">
    <cfRule type="expression" dxfId="1153" priority="1546" stopIfTrue="1">
      <formula>U662="III"</formula>
    </cfRule>
    <cfRule type="expression" dxfId="1152" priority="1547" stopIfTrue="1">
      <formula>U662="II"</formula>
    </cfRule>
  </conditionalFormatting>
  <conditionalFormatting sqref="V662">
    <cfRule type="expression" priority="1545" stopIfTrue="1">
      <formula>U662="IV"</formula>
    </cfRule>
  </conditionalFormatting>
  <conditionalFormatting sqref="V661">
    <cfRule type="expression" dxfId="1151" priority="1544" stopIfTrue="1">
      <formula>U661="I"</formula>
    </cfRule>
  </conditionalFormatting>
  <conditionalFormatting sqref="V661">
    <cfRule type="expression" dxfId="1150" priority="1542" stopIfTrue="1">
      <formula>U661="III"</formula>
    </cfRule>
    <cfRule type="expression" dxfId="1149" priority="1543" stopIfTrue="1">
      <formula>U661="II"</formula>
    </cfRule>
  </conditionalFormatting>
  <conditionalFormatting sqref="V661">
    <cfRule type="expression" priority="1541" stopIfTrue="1">
      <formula>U661="IV"</formula>
    </cfRule>
  </conditionalFormatting>
  <conditionalFormatting sqref="V658">
    <cfRule type="expression" dxfId="1148" priority="1540" stopIfTrue="1">
      <formula>U658="I"</formula>
    </cfRule>
  </conditionalFormatting>
  <conditionalFormatting sqref="V658">
    <cfRule type="expression" dxfId="1147" priority="1538" stopIfTrue="1">
      <formula>U658="III"</formula>
    </cfRule>
    <cfRule type="expression" dxfId="1146" priority="1539" stopIfTrue="1">
      <formula>U658="II"</formula>
    </cfRule>
  </conditionalFormatting>
  <conditionalFormatting sqref="V658">
    <cfRule type="expression" priority="1537" stopIfTrue="1">
      <formula>U658="IV"</formula>
    </cfRule>
  </conditionalFormatting>
  <conditionalFormatting sqref="V657">
    <cfRule type="expression" dxfId="1145" priority="1536" stopIfTrue="1">
      <formula>U657="I"</formula>
    </cfRule>
  </conditionalFormatting>
  <conditionalFormatting sqref="V657">
    <cfRule type="expression" dxfId="1144" priority="1534" stopIfTrue="1">
      <formula>U657="III"</formula>
    </cfRule>
    <cfRule type="expression" dxfId="1143" priority="1535" stopIfTrue="1">
      <formula>U657="II"</formula>
    </cfRule>
  </conditionalFormatting>
  <conditionalFormatting sqref="V657">
    <cfRule type="expression" priority="1533" stopIfTrue="1">
      <formula>U657="IV"</formula>
    </cfRule>
  </conditionalFormatting>
  <conditionalFormatting sqref="V656">
    <cfRule type="expression" dxfId="1142" priority="1532" stopIfTrue="1">
      <formula>U656="I"</formula>
    </cfRule>
  </conditionalFormatting>
  <conditionalFormatting sqref="V656">
    <cfRule type="expression" dxfId="1141" priority="1530" stopIfTrue="1">
      <formula>U656="III"</formula>
    </cfRule>
    <cfRule type="expression" dxfId="1140" priority="1531" stopIfTrue="1">
      <formula>U656="II"</formula>
    </cfRule>
  </conditionalFormatting>
  <conditionalFormatting sqref="V656">
    <cfRule type="expression" priority="1529" stopIfTrue="1">
      <formula>U656="IV"</formula>
    </cfRule>
  </conditionalFormatting>
  <conditionalFormatting sqref="V655">
    <cfRule type="expression" dxfId="1139" priority="1528" stopIfTrue="1">
      <formula>U655="I"</formula>
    </cfRule>
  </conditionalFormatting>
  <conditionalFormatting sqref="V655">
    <cfRule type="expression" dxfId="1138" priority="1526" stopIfTrue="1">
      <formula>U655="III"</formula>
    </cfRule>
    <cfRule type="expression" dxfId="1137" priority="1527" stopIfTrue="1">
      <formula>U655="II"</formula>
    </cfRule>
  </conditionalFormatting>
  <conditionalFormatting sqref="V655">
    <cfRule type="expression" priority="1525" stopIfTrue="1">
      <formula>U655="IV"</formula>
    </cfRule>
  </conditionalFormatting>
  <conditionalFormatting sqref="V653">
    <cfRule type="expression" dxfId="1136" priority="1524" stopIfTrue="1">
      <formula>U653="I"</formula>
    </cfRule>
  </conditionalFormatting>
  <conditionalFormatting sqref="V653">
    <cfRule type="expression" dxfId="1135" priority="1522" stopIfTrue="1">
      <formula>U653="III"</formula>
    </cfRule>
    <cfRule type="expression" dxfId="1134" priority="1523" stopIfTrue="1">
      <formula>U653="II"</formula>
    </cfRule>
  </conditionalFormatting>
  <conditionalFormatting sqref="V653">
    <cfRule type="expression" priority="1521" stopIfTrue="1">
      <formula>U653="IV"</formula>
    </cfRule>
  </conditionalFormatting>
  <conditionalFormatting sqref="V652">
    <cfRule type="expression" dxfId="1133" priority="1520" stopIfTrue="1">
      <formula>U652="I"</formula>
    </cfRule>
  </conditionalFormatting>
  <conditionalFormatting sqref="V652">
    <cfRule type="expression" dxfId="1132" priority="1518" stopIfTrue="1">
      <formula>U652="III"</formula>
    </cfRule>
    <cfRule type="expression" dxfId="1131" priority="1519" stopIfTrue="1">
      <formula>U652="II"</formula>
    </cfRule>
  </conditionalFormatting>
  <conditionalFormatting sqref="V652">
    <cfRule type="expression" priority="1517" stopIfTrue="1">
      <formula>U652="IV"</formula>
    </cfRule>
  </conditionalFormatting>
  <conditionalFormatting sqref="V650">
    <cfRule type="expression" dxfId="1130" priority="1516" stopIfTrue="1">
      <formula>U650="I"</formula>
    </cfRule>
  </conditionalFormatting>
  <conditionalFormatting sqref="V650">
    <cfRule type="expression" dxfId="1129" priority="1514" stopIfTrue="1">
      <formula>U650="III"</formula>
    </cfRule>
    <cfRule type="expression" dxfId="1128" priority="1515" stopIfTrue="1">
      <formula>U650="II"</formula>
    </cfRule>
  </conditionalFormatting>
  <conditionalFormatting sqref="V650">
    <cfRule type="expression" priority="1513" stopIfTrue="1">
      <formula>U650="IV"</formula>
    </cfRule>
  </conditionalFormatting>
  <conditionalFormatting sqref="V647">
    <cfRule type="expression" dxfId="1127" priority="1512" stopIfTrue="1">
      <formula>U647="I"</formula>
    </cfRule>
  </conditionalFormatting>
  <conditionalFormatting sqref="V647">
    <cfRule type="expression" dxfId="1126" priority="1510" stopIfTrue="1">
      <formula>U647="III"</formula>
    </cfRule>
    <cfRule type="expression" dxfId="1125" priority="1511" stopIfTrue="1">
      <formula>U647="II"</formula>
    </cfRule>
  </conditionalFormatting>
  <conditionalFormatting sqref="V647">
    <cfRule type="expression" priority="1509" stopIfTrue="1">
      <formula>U647="IV"</formula>
    </cfRule>
  </conditionalFormatting>
  <conditionalFormatting sqref="V646">
    <cfRule type="expression" dxfId="1124" priority="1508" stopIfTrue="1">
      <formula>U646="I"</formula>
    </cfRule>
  </conditionalFormatting>
  <conditionalFormatting sqref="V646">
    <cfRule type="expression" dxfId="1123" priority="1506" stopIfTrue="1">
      <formula>U646="III"</formula>
    </cfRule>
    <cfRule type="expression" dxfId="1122" priority="1507" stopIfTrue="1">
      <formula>U646="II"</formula>
    </cfRule>
  </conditionalFormatting>
  <conditionalFormatting sqref="V646">
    <cfRule type="expression" priority="1505" stopIfTrue="1">
      <formula>U646="IV"</formula>
    </cfRule>
  </conditionalFormatting>
  <conditionalFormatting sqref="V645">
    <cfRule type="expression" dxfId="1121" priority="1504" stopIfTrue="1">
      <formula>U645="I"</formula>
    </cfRule>
  </conditionalFormatting>
  <conditionalFormatting sqref="V645">
    <cfRule type="expression" dxfId="1120" priority="1502" stopIfTrue="1">
      <formula>U645="III"</formula>
    </cfRule>
    <cfRule type="expression" dxfId="1119" priority="1503" stopIfTrue="1">
      <formula>U645="II"</formula>
    </cfRule>
  </conditionalFormatting>
  <conditionalFormatting sqref="V645">
    <cfRule type="expression" priority="1501" stopIfTrue="1">
      <formula>U645="IV"</formula>
    </cfRule>
  </conditionalFormatting>
  <conditionalFormatting sqref="V16">
    <cfRule type="expression" dxfId="1118" priority="1500" stopIfTrue="1">
      <formula>U16="I"</formula>
    </cfRule>
  </conditionalFormatting>
  <conditionalFormatting sqref="V16">
    <cfRule type="expression" dxfId="1117" priority="1498" stopIfTrue="1">
      <formula>U16="III"</formula>
    </cfRule>
    <cfRule type="expression" dxfId="1116" priority="1499" stopIfTrue="1">
      <formula>U16="II"</formula>
    </cfRule>
  </conditionalFormatting>
  <conditionalFormatting sqref="V16">
    <cfRule type="expression" priority="1497" stopIfTrue="1">
      <formula>U16="IV"</formula>
    </cfRule>
  </conditionalFormatting>
  <conditionalFormatting sqref="V74">
    <cfRule type="expression" dxfId="1115" priority="1496" stopIfTrue="1">
      <formula>U74="I"</formula>
    </cfRule>
  </conditionalFormatting>
  <conditionalFormatting sqref="V74">
    <cfRule type="expression" dxfId="1114" priority="1494" stopIfTrue="1">
      <formula>U74="III"</formula>
    </cfRule>
    <cfRule type="expression" dxfId="1113" priority="1495" stopIfTrue="1">
      <formula>U74="II"</formula>
    </cfRule>
  </conditionalFormatting>
  <conditionalFormatting sqref="V74">
    <cfRule type="expression" priority="1493" stopIfTrue="1">
      <formula>U74="IV"</formula>
    </cfRule>
  </conditionalFormatting>
  <conditionalFormatting sqref="V77">
    <cfRule type="expression" dxfId="1112" priority="1492" stopIfTrue="1">
      <formula>U77="I"</formula>
    </cfRule>
  </conditionalFormatting>
  <conditionalFormatting sqref="V77">
    <cfRule type="expression" dxfId="1111" priority="1490" stopIfTrue="1">
      <formula>U77="III"</formula>
    </cfRule>
    <cfRule type="expression" dxfId="1110" priority="1491" stopIfTrue="1">
      <formula>U77="II"</formula>
    </cfRule>
  </conditionalFormatting>
  <conditionalFormatting sqref="V77">
    <cfRule type="expression" priority="1489" stopIfTrue="1">
      <formula>U77="IV"</formula>
    </cfRule>
  </conditionalFormatting>
  <conditionalFormatting sqref="V78">
    <cfRule type="expression" dxfId="1109" priority="1488" stopIfTrue="1">
      <formula>U78="I"</formula>
    </cfRule>
  </conditionalFormatting>
  <conditionalFormatting sqref="V78">
    <cfRule type="expression" dxfId="1108" priority="1486" stopIfTrue="1">
      <formula>U78="III"</formula>
    </cfRule>
    <cfRule type="expression" dxfId="1107" priority="1487" stopIfTrue="1">
      <formula>U78="II"</formula>
    </cfRule>
  </conditionalFormatting>
  <conditionalFormatting sqref="V78">
    <cfRule type="expression" priority="1485" stopIfTrue="1">
      <formula>U78="IV"</formula>
    </cfRule>
  </conditionalFormatting>
  <conditionalFormatting sqref="V79">
    <cfRule type="expression" dxfId="1106" priority="1484" stopIfTrue="1">
      <formula>U79="I"</formula>
    </cfRule>
  </conditionalFormatting>
  <conditionalFormatting sqref="V79">
    <cfRule type="expression" dxfId="1105" priority="1482" stopIfTrue="1">
      <formula>U79="III"</formula>
    </cfRule>
    <cfRule type="expression" dxfId="1104" priority="1483" stopIfTrue="1">
      <formula>U79="II"</formula>
    </cfRule>
  </conditionalFormatting>
  <conditionalFormatting sqref="V79">
    <cfRule type="expression" priority="1481" stopIfTrue="1">
      <formula>U79="IV"</formula>
    </cfRule>
  </conditionalFormatting>
  <conditionalFormatting sqref="V85">
    <cfRule type="expression" dxfId="1103" priority="1480" stopIfTrue="1">
      <formula>U85="I"</formula>
    </cfRule>
  </conditionalFormatting>
  <conditionalFormatting sqref="V85">
    <cfRule type="expression" dxfId="1102" priority="1478" stopIfTrue="1">
      <formula>U85="III"</formula>
    </cfRule>
    <cfRule type="expression" dxfId="1101" priority="1479" stopIfTrue="1">
      <formula>U85="II"</formula>
    </cfRule>
  </conditionalFormatting>
  <conditionalFormatting sqref="V85">
    <cfRule type="expression" priority="1477" stopIfTrue="1">
      <formula>U85="IV"</formula>
    </cfRule>
  </conditionalFormatting>
  <conditionalFormatting sqref="V86">
    <cfRule type="expression" dxfId="1100" priority="1476" stopIfTrue="1">
      <formula>U86="I"</formula>
    </cfRule>
  </conditionalFormatting>
  <conditionalFormatting sqref="V86">
    <cfRule type="expression" dxfId="1099" priority="1474" stopIfTrue="1">
      <formula>U86="III"</formula>
    </cfRule>
    <cfRule type="expression" dxfId="1098" priority="1475" stopIfTrue="1">
      <formula>U86="II"</formula>
    </cfRule>
  </conditionalFormatting>
  <conditionalFormatting sqref="V86">
    <cfRule type="expression" priority="1473" stopIfTrue="1">
      <formula>U86="IV"</formula>
    </cfRule>
  </conditionalFormatting>
  <conditionalFormatting sqref="V87">
    <cfRule type="expression" dxfId="1097" priority="1472" stopIfTrue="1">
      <formula>U87="I"</formula>
    </cfRule>
  </conditionalFormatting>
  <conditionalFormatting sqref="V87">
    <cfRule type="expression" dxfId="1096" priority="1470" stopIfTrue="1">
      <formula>U87="III"</formula>
    </cfRule>
    <cfRule type="expression" dxfId="1095" priority="1471" stopIfTrue="1">
      <formula>U87="II"</formula>
    </cfRule>
  </conditionalFormatting>
  <conditionalFormatting sqref="V87">
    <cfRule type="expression" priority="1469" stopIfTrue="1">
      <formula>U87="IV"</formula>
    </cfRule>
  </conditionalFormatting>
  <conditionalFormatting sqref="V644">
    <cfRule type="expression" dxfId="1094" priority="1468" stopIfTrue="1">
      <formula>U644="I"</formula>
    </cfRule>
  </conditionalFormatting>
  <conditionalFormatting sqref="V644">
    <cfRule type="expression" dxfId="1093" priority="1466" stopIfTrue="1">
      <formula>U644="III"</formula>
    </cfRule>
    <cfRule type="expression" dxfId="1092" priority="1467" stopIfTrue="1">
      <formula>U644="II"</formula>
    </cfRule>
  </conditionalFormatting>
  <conditionalFormatting sqref="V644">
    <cfRule type="expression" priority="1465" stopIfTrue="1">
      <formula>U644="IV"</formula>
    </cfRule>
  </conditionalFormatting>
  <conditionalFormatting sqref="V643">
    <cfRule type="expression" dxfId="1091" priority="1464" stopIfTrue="1">
      <formula>U643="I"</formula>
    </cfRule>
  </conditionalFormatting>
  <conditionalFormatting sqref="V643">
    <cfRule type="expression" dxfId="1090" priority="1462" stopIfTrue="1">
      <formula>U643="III"</formula>
    </cfRule>
    <cfRule type="expression" dxfId="1089" priority="1463" stopIfTrue="1">
      <formula>U643="II"</formula>
    </cfRule>
  </conditionalFormatting>
  <conditionalFormatting sqref="V643">
    <cfRule type="expression" priority="1461" stopIfTrue="1">
      <formula>U643="IV"</formula>
    </cfRule>
  </conditionalFormatting>
  <conditionalFormatting sqref="V642">
    <cfRule type="expression" dxfId="1088" priority="1460" stopIfTrue="1">
      <formula>U642="I"</formula>
    </cfRule>
  </conditionalFormatting>
  <conditionalFormatting sqref="V642">
    <cfRule type="expression" dxfId="1087" priority="1458" stopIfTrue="1">
      <formula>U642="III"</formula>
    </cfRule>
    <cfRule type="expression" dxfId="1086" priority="1459" stopIfTrue="1">
      <formula>U642="II"</formula>
    </cfRule>
  </conditionalFormatting>
  <conditionalFormatting sqref="V642">
    <cfRule type="expression" priority="1457" stopIfTrue="1">
      <formula>U642="IV"</formula>
    </cfRule>
  </conditionalFormatting>
  <conditionalFormatting sqref="V641">
    <cfRule type="expression" dxfId="1085" priority="1456" stopIfTrue="1">
      <formula>U641="I"</formula>
    </cfRule>
  </conditionalFormatting>
  <conditionalFormatting sqref="V641">
    <cfRule type="expression" dxfId="1084" priority="1454" stopIfTrue="1">
      <formula>U641="III"</formula>
    </cfRule>
    <cfRule type="expression" dxfId="1083" priority="1455" stopIfTrue="1">
      <formula>U641="II"</formula>
    </cfRule>
  </conditionalFormatting>
  <conditionalFormatting sqref="V641">
    <cfRule type="expression" priority="1453" stopIfTrue="1">
      <formula>U641="IV"</formula>
    </cfRule>
  </conditionalFormatting>
  <conditionalFormatting sqref="V88">
    <cfRule type="expression" dxfId="1082" priority="1452" stopIfTrue="1">
      <formula>U88="I"</formula>
    </cfRule>
  </conditionalFormatting>
  <conditionalFormatting sqref="V88">
    <cfRule type="expression" dxfId="1081" priority="1450" stopIfTrue="1">
      <formula>U88="III"</formula>
    </cfRule>
    <cfRule type="expression" dxfId="1080" priority="1451" stopIfTrue="1">
      <formula>U88="II"</formula>
    </cfRule>
  </conditionalFormatting>
  <conditionalFormatting sqref="V88">
    <cfRule type="expression" priority="1449" stopIfTrue="1">
      <formula>U88="IV"</formula>
    </cfRule>
  </conditionalFormatting>
  <conditionalFormatting sqref="V89">
    <cfRule type="expression" dxfId="1079" priority="1448" stopIfTrue="1">
      <formula>U89="I"</formula>
    </cfRule>
  </conditionalFormatting>
  <conditionalFormatting sqref="V89">
    <cfRule type="expression" dxfId="1078" priority="1446" stopIfTrue="1">
      <formula>U89="III"</formula>
    </cfRule>
    <cfRule type="expression" dxfId="1077" priority="1447" stopIfTrue="1">
      <formula>U89="II"</formula>
    </cfRule>
  </conditionalFormatting>
  <conditionalFormatting sqref="V89">
    <cfRule type="expression" priority="1445" stopIfTrue="1">
      <formula>U89="IV"</formula>
    </cfRule>
  </conditionalFormatting>
  <conditionalFormatting sqref="V90">
    <cfRule type="expression" dxfId="1076" priority="1444" stopIfTrue="1">
      <formula>U90="I"</formula>
    </cfRule>
  </conditionalFormatting>
  <conditionalFormatting sqref="V90">
    <cfRule type="expression" dxfId="1075" priority="1442" stopIfTrue="1">
      <formula>U90="III"</formula>
    </cfRule>
    <cfRule type="expression" dxfId="1074" priority="1443" stopIfTrue="1">
      <formula>U90="II"</formula>
    </cfRule>
  </conditionalFormatting>
  <conditionalFormatting sqref="V90">
    <cfRule type="expression" priority="1441" stopIfTrue="1">
      <formula>U90="IV"</formula>
    </cfRule>
  </conditionalFormatting>
  <conditionalFormatting sqref="V91">
    <cfRule type="expression" dxfId="1073" priority="1440" stopIfTrue="1">
      <formula>U91="I"</formula>
    </cfRule>
  </conditionalFormatting>
  <conditionalFormatting sqref="V91">
    <cfRule type="expression" dxfId="1072" priority="1438" stopIfTrue="1">
      <formula>U91="III"</formula>
    </cfRule>
    <cfRule type="expression" dxfId="1071" priority="1439" stopIfTrue="1">
      <formula>U91="II"</formula>
    </cfRule>
  </conditionalFormatting>
  <conditionalFormatting sqref="V91">
    <cfRule type="expression" priority="1437" stopIfTrue="1">
      <formula>U91="IV"</formula>
    </cfRule>
  </conditionalFormatting>
  <conditionalFormatting sqref="V92">
    <cfRule type="expression" dxfId="1070" priority="1436" stopIfTrue="1">
      <formula>U92="I"</formula>
    </cfRule>
  </conditionalFormatting>
  <conditionalFormatting sqref="V92">
    <cfRule type="expression" dxfId="1069" priority="1434" stopIfTrue="1">
      <formula>U92="III"</formula>
    </cfRule>
    <cfRule type="expression" dxfId="1068" priority="1435" stopIfTrue="1">
      <formula>U92="II"</formula>
    </cfRule>
  </conditionalFormatting>
  <conditionalFormatting sqref="V92">
    <cfRule type="expression" priority="1433" stopIfTrue="1">
      <formula>U92="IV"</formula>
    </cfRule>
  </conditionalFormatting>
  <conditionalFormatting sqref="V93">
    <cfRule type="expression" dxfId="1067" priority="1432" stopIfTrue="1">
      <formula>U93="I"</formula>
    </cfRule>
  </conditionalFormatting>
  <conditionalFormatting sqref="V93">
    <cfRule type="expression" dxfId="1066" priority="1430" stopIfTrue="1">
      <formula>U93="III"</formula>
    </cfRule>
    <cfRule type="expression" dxfId="1065" priority="1431" stopIfTrue="1">
      <formula>U93="II"</formula>
    </cfRule>
  </conditionalFormatting>
  <conditionalFormatting sqref="V93">
    <cfRule type="expression" priority="1429" stopIfTrue="1">
      <formula>U93="IV"</formula>
    </cfRule>
  </conditionalFormatting>
  <conditionalFormatting sqref="V94">
    <cfRule type="expression" dxfId="1064" priority="1428" stopIfTrue="1">
      <formula>U94="I"</formula>
    </cfRule>
  </conditionalFormatting>
  <conditionalFormatting sqref="V94">
    <cfRule type="expression" dxfId="1063" priority="1426" stopIfTrue="1">
      <formula>U94="III"</formula>
    </cfRule>
    <cfRule type="expression" dxfId="1062" priority="1427" stopIfTrue="1">
      <formula>U94="II"</formula>
    </cfRule>
  </conditionalFormatting>
  <conditionalFormatting sqref="V94">
    <cfRule type="expression" priority="1425" stopIfTrue="1">
      <formula>U94="IV"</formula>
    </cfRule>
  </conditionalFormatting>
  <conditionalFormatting sqref="V102">
    <cfRule type="expression" dxfId="1061" priority="1424" stopIfTrue="1">
      <formula>U102="I"</formula>
    </cfRule>
  </conditionalFormatting>
  <conditionalFormatting sqref="V102">
    <cfRule type="expression" dxfId="1060" priority="1422" stopIfTrue="1">
      <formula>U102="III"</formula>
    </cfRule>
    <cfRule type="expression" dxfId="1059" priority="1423" stopIfTrue="1">
      <formula>U102="II"</formula>
    </cfRule>
  </conditionalFormatting>
  <conditionalFormatting sqref="V102">
    <cfRule type="expression" priority="1421" stopIfTrue="1">
      <formula>U102="IV"</formula>
    </cfRule>
  </conditionalFormatting>
  <conditionalFormatting sqref="V103">
    <cfRule type="expression" dxfId="1058" priority="1420" stopIfTrue="1">
      <formula>U103="I"</formula>
    </cfRule>
  </conditionalFormatting>
  <conditionalFormatting sqref="V103">
    <cfRule type="expression" dxfId="1057" priority="1418" stopIfTrue="1">
      <formula>U103="III"</formula>
    </cfRule>
    <cfRule type="expression" dxfId="1056" priority="1419" stopIfTrue="1">
      <formula>U103="II"</formula>
    </cfRule>
  </conditionalFormatting>
  <conditionalFormatting sqref="V103">
    <cfRule type="expression" priority="1417" stopIfTrue="1">
      <formula>U103="IV"</formula>
    </cfRule>
  </conditionalFormatting>
  <conditionalFormatting sqref="V104">
    <cfRule type="expression" dxfId="1055" priority="1416" stopIfTrue="1">
      <formula>U104="I"</formula>
    </cfRule>
  </conditionalFormatting>
  <conditionalFormatting sqref="V104">
    <cfRule type="expression" dxfId="1054" priority="1414" stopIfTrue="1">
      <formula>U104="III"</formula>
    </cfRule>
    <cfRule type="expression" dxfId="1053" priority="1415" stopIfTrue="1">
      <formula>U104="II"</formula>
    </cfRule>
  </conditionalFormatting>
  <conditionalFormatting sqref="V104">
    <cfRule type="expression" priority="1413" stopIfTrue="1">
      <formula>U104="IV"</formula>
    </cfRule>
  </conditionalFormatting>
  <conditionalFormatting sqref="V109">
    <cfRule type="expression" dxfId="1052" priority="1412" stopIfTrue="1">
      <formula>U109="I"</formula>
    </cfRule>
  </conditionalFormatting>
  <conditionalFormatting sqref="V109">
    <cfRule type="expression" dxfId="1051" priority="1410" stopIfTrue="1">
      <formula>U109="III"</formula>
    </cfRule>
    <cfRule type="expression" dxfId="1050" priority="1411" stopIfTrue="1">
      <formula>U109="II"</formula>
    </cfRule>
  </conditionalFormatting>
  <conditionalFormatting sqref="V109">
    <cfRule type="expression" priority="1409" stopIfTrue="1">
      <formula>U109="IV"</formula>
    </cfRule>
  </conditionalFormatting>
  <conditionalFormatting sqref="V110">
    <cfRule type="expression" dxfId="1049" priority="1408" stopIfTrue="1">
      <formula>U110="I"</formula>
    </cfRule>
  </conditionalFormatting>
  <conditionalFormatting sqref="V110">
    <cfRule type="expression" dxfId="1048" priority="1406" stopIfTrue="1">
      <formula>U110="III"</formula>
    </cfRule>
    <cfRule type="expression" dxfId="1047" priority="1407" stopIfTrue="1">
      <formula>U110="II"</formula>
    </cfRule>
  </conditionalFormatting>
  <conditionalFormatting sqref="V110">
    <cfRule type="expression" priority="1405" stopIfTrue="1">
      <formula>U110="IV"</formula>
    </cfRule>
  </conditionalFormatting>
  <conditionalFormatting sqref="V111">
    <cfRule type="expression" dxfId="1046" priority="1404" stopIfTrue="1">
      <formula>U111="I"</formula>
    </cfRule>
  </conditionalFormatting>
  <conditionalFormatting sqref="V111">
    <cfRule type="expression" dxfId="1045" priority="1402" stopIfTrue="1">
      <formula>U111="III"</formula>
    </cfRule>
    <cfRule type="expression" dxfId="1044" priority="1403" stopIfTrue="1">
      <formula>U111="II"</formula>
    </cfRule>
  </conditionalFormatting>
  <conditionalFormatting sqref="V111">
    <cfRule type="expression" priority="1401" stopIfTrue="1">
      <formula>U111="IV"</formula>
    </cfRule>
  </conditionalFormatting>
  <conditionalFormatting sqref="V112">
    <cfRule type="expression" dxfId="1043" priority="1400" stopIfTrue="1">
      <formula>U112="I"</formula>
    </cfRule>
  </conditionalFormatting>
  <conditionalFormatting sqref="V112">
    <cfRule type="expression" dxfId="1042" priority="1398" stopIfTrue="1">
      <formula>U112="III"</formula>
    </cfRule>
    <cfRule type="expression" dxfId="1041" priority="1399" stopIfTrue="1">
      <formula>U112="II"</formula>
    </cfRule>
  </conditionalFormatting>
  <conditionalFormatting sqref="V112">
    <cfRule type="expression" priority="1397" stopIfTrue="1">
      <formula>U112="IV"</formula>
    </cfRule>
  </conditionalFormatting>
  <conditionalFormatting sqref="V113">
    <cfRule type="expression" dxfId="1040" priority="1396" stopIfTrue="1">
      <formula>U113="I"</formula>
    </cfRule>
  </conditionalFormatting>
  <conditionalFormatting sqref="V113">
    <cfRule type="expression" dxfId="1039" priority="1394" stopIfTrue="1">
      <formula>U113="III"</formula>
    </cfRule>
    <cfRule type="expression" dxfId="1038" priority="1395" stopIfTrue="1">
      <formula>U113="II"</formula>
    </cfRule>
  </conditionalFormatting>
  <conditionalFormatting sqref="V113">
    <cfRule type="expression" priority="1393" stopIfTrue="1">
      <formula>U113="IV"</formula>
    </cfRule>
  </conditionalFormatting>
  <conditionalFormatting sqref="V115">
    <cfRule type="expression" dxfId="1037" priority="1392" stopIfTrue="1">
      <formula>U115="I"</formula>
    </cfRule>
  </conditionalFormatting>
  <conditionalFormatting sqref="V115">
    <cfRule type="expression" dxfId="1036" priority="1390" stopIfTrue="1">
      <formula>U115="III"</formula>
    </cfRule>
    <cfRule type="expression" dxfId="1035" priority="1391" stopIfTrue="1">
      <formula>U115="II"</formula>
    </cfRule>
  </conditionalFormatting>
  <conditionalFormatting sqref="V115">
    <cfRule type="expression" priority="1389" stopIfTrue="1">
      <formula>U115="IV"</formula>
    </cfRule>
  </conditionalFormatting>
  <conditionalFormatting sqref="V116">
    <cfRule type="expression" dxfId="1034" priority="1388" stopIfTrue="1">
      <formula>U116="I"</formula>
    </cfRule>
  </conditionalFormatting>
  <conditionalFormatting sqref="V116">
    <cfRule type="expression" dxfId="1033" priority="1386" stopIfTrue="1">
      <formula>U116="III"</formula>
    </cfRule>
    <cfRule type="expression" dxfId="1032" priority="1387" stopIfTrue="1">
      <formula>U116="II"</formula>
    </cfRule>
  </conditionalFormatting>
  <conditionalFormatting sqref="V116">
    <cfRule type="expression" priority="1385" stopIfTrue="1">
      <formula>U116="IV"</formula>
    </cfRule>
  </conditionalFormatting>
  <conditionalFormatting sqref="V117">
    <cfRule type="expression" dxfId="1031" priority="1384" stopIfTrue="1">
      <formula>U117="I"</formula>
    </cfRule>
  </conditionalFormatting>
  <conditionalFormatting sqref="V117">
    <cfRule type="expression" dxfId="1030" priority="1382" stopIfTrue="1">
      <formula>U117="III"</formula>
    </cfRule>
    <cfRule type="expression" dxfId="1029" priority="1383" stopIfTrue="1">
      <formula>U117="II"</formula>
    </cfRule>
  </conditionalFormatting>
  <conditionalFormatting sqref="V117">
    <cfRule type="expression" priority="1381" stopIfTrue="1">
      <formula>U117="IV"</formula>
    </cfRule>
  </conditionalFormatting>
  <conditionalFormatting sqref="V118">
    <cfRule type="expression" dxfId="1028" priority="1380" stopIfTrue="1">
      <formula>U118="I"</formula>
    </cfRule>
  </conditionalFormatting>
  <conditionalFormatting sqref="V118">
    <cfRule type="expression" dxfId="1027" priority="1378" stopIfTrue="1">
      <formula>U118="III"</formula>
    </cfRule>
    <cfRule type="expression" dxfId="1026" priority="1379" stopIfTrue="1">
      <formula>U118="II"</formula>
    </cfRule>
  </conditionalFormatting>
  <conditionalFormatting sqref="V118">
    <cfRule type="expression" priority="1377" stopIfTrue="1">
      <formula>U118="IV"</formula>
    </cfRule>
  </conditionalFormatting>
  <conditionalFormatting sqref="V119">
    <cfRule type="expression" dxfId="1025" priority="1376" stopIfTrue="1">
      <formula>U119="I"</formula>
    </cfRule>
  </conditionalFormatting>
  <conditionalFormatting sqref="V119">
    <cfRule type="expression" dxfId="1024" priority="1374" stopIfTrue="1">
      <formula>U119="III"</formula>
    </cfRule>
    <cfRule type="expression" dxfId="1023" priority="1375" stopIfTrue="1">
      <formula>U119="II"</formula>
    </cfRule>
  </conditionalFormatting>
  <conditionalFormatting sqref="V119">
    <cfRule type="expression" priority="1373" stopIfTrue="1">
      <formula>U119="IV"</formula>
    </cfRule>
  </conditionalFormatting>
  <conditionalFormatting sqref="V121">
    <cfRule type="expression" dxfId="1022" priority="1372" stopIfTrue="1">
      <formula>U121="I"</formula>
    </cfRule>
  </conditionalFormatting>
  <conditionalFormatting sqref="V121">
    <cfRule type="expression" dxfId="1021" priority="1370" stopIfTrue="1">
      <formula>U121="III"</formula>
    </cfRule>
    <cfRule type="expression" dxfId="1020" priority="1371" stopIfTrue="1">
      <formula>U121="II"</formula>
    </cfRule>
  </conditionalFormatting>
  <conditionalFormatting sqref="V121">
    <cfRule type="expression" priority="1369" stopIfTrue="1">
      <formula>U121="IV"</formula>
    </cfRule>
  </conditionalFormatting>
  <conditionalFormatting sqref="V640">
    <cfRule type="expression" dxfId="1019" priority="1368" stopIfTrue="1">
      <formula>U640="I"</formula>
    </cfRule>
  </conditionalFormatting>
  <conditionalFormatting sqref="V640">
    <cfRule type="expression" dxfId="1018" priority="1366" stopIfTrue="1">
      <formula>U640="III"</formula>
    </cfRule>
    <cfRule type="expression" dxfId="1017" priority="1367" stopIfTrue="1">
      <formula>U640="II"</formula>
    </cfRule>
  </conditionalFormatting>
  <conditionalFormatting sqref="V640">
    <cfRule type="expression" priority="1365" stopIfTrue="1">
      <formula>U640="IV"</formula>
    </cfRule>
  </conditionalFormatting>
  <conditionalFormatting sqref="V639">
    <cfRule type="expression" dxfId="1016" priority="1364" stopIfTrue="1">
      <formula>U639="I"</formula>
    </cfRule>
  </conditionalFormatting>
  <conditionalFormatting sqref="V639">
    <cfRule type="expression" dxfId="1015" priority="1362" stopIfTrue="1">
      <formula>U639="III"</formula>
    </cfRule>
    <cfRule type="expression" dxfId="1014" priority="1363" stopIfTrue="1">
      <formula>U639="II"</formula>
    </cfRule>
  </conditionalFormatting>
  <conditionalFormatting sqref="V639">
    <cfRule type="expression" priority="1361" stopIfTrue="1">
      <formula>U639="IV"</formula>
    </cfRule>
  </conditionalFormatting>
  <conditionalFormatting sqref="V634">
    <cfRule type="expression" dxfId="1013" priority="1360" stopIfTrue="1">
      <formula>U634="I"</formula>
    </cfRule>
  </conditionalFormatting>
  <conditionalFormatting sqref="V634">
    <cfRule type="expression" dxfId="1012" priority="1358" stopIfTrue="1">
      <formula>U634="III"</formula>
    </cfRule>
    <cfRule type="expression" dxfId="1011" priority="1359" stopIfTrue="1">
      <formula>U634="II"</formula>
    </cfRule>
  </conditionalFormatting>
  <conditionalFormatting sqref="V634">
    <cfRule type="expression" priority="1357" stopIfTrue="1">
      <formula>U634="IV"</formula>
    </cfRule>
  </conditionalFormatting>
  <conditionalFormatting sqref="V633">
    <cfRule type="expression" dxfId="1010" priority="1356" stopIfTrue="1">
      <formula>U633="I"</formula>
    </cfRule>
  </conditionalFormatting>
  <conditionalFormatting sqref="V633">
    <cfRule type="expression" dxfId="1009" priority="1354" stopIfTrue="1">
      <formula>U633="III"</formula>
    </cfRule>
    <cfRule type="expression" dxfId="1008" priority="1355" stopIfTrue="1">
      <formula>U633="II"</formula>
    </cfRule>
  </conditionalFormatting>
  <conditionalFormatting sqref="V633">
    <cfRule type="expression" priority="1353" stopIfTrue="1">
      <formula>U633="IV"</formula>
    </cfRule>
  </conditionalFormatting>
  <conditionalFormatting sqref="V631">
    <cfRule type="expression" dxfId="1007" priority="1352" stopIfTrue="1">
      <formula>U631="I"</formula>
    </cfRule>
  </conditionalFormatting>
  <conditionalFormatting sqref="V631">
    <cfRule type="expression" dxfId="1006" priority="1350" stopIfTrue="1">
      <formula>U631="III"</formula>
    </cfRule>
    <cfRule type="expression" dxfId="1005" priority="1351" stopIfTrue="1">
      <formula>U631="II"</formula>
    </cfRule>
  </conditionalFormatting>
  <conditionalFormatting sqref="V631">
    <cfRule type="expression" priority="1349" stopIfTrue="1">
      <formula>U631="IV"</formula>
    </cfRule>
  </conditionalFormatting>
  <conditionalFormatting sqref="V629">
    <cfRule type="expression" dxfId="1004" priority="1348" stopIfTrue="1">
      <formula>U629="I"</formula>
    </cfRule>
  </conditionalFormatting>
  <conditionalFormatting sqref="V629">
    <cfRule type="expression" dxfId="1003" priority="1346" stopIfTrue="1">
      <formula>U629="III"</formula>
    </cfRule>
    <cfRule type="expression" dxfId="1002" priority="1347" stopIfTrue="1">
      <formula>U629="II"</formula>
    </cfRule>
  </conditionalFormatting>
  <conditionalFormatting sqref="V629">
    <cfRule type="expression" priority="1345" stopIfTrue="1">
      <formula>U629="IV"</formula>
    </cfRule>
  </conditionalFormatting>
  <conditionalFormatting sqref="V628">
    <cfRule type="expression" dxfId="1001" priority="1344" stopIfTrue="1">
      <formula>U628="I"</formula>
    </cfRule>
  </conditionalFormatting>
  <conditionalFormatting sqref="V628">
    <cfRule type="expression" dxfId="1000" priority="1342" stopIfTrue="1">
      <formula>U628="III"</formula>
    </cfRule>
    <cfRule type="expression" dxfId="999" priority="1343" stopIfTrue="1">
      <formula>U628="II"</formula>
    </cfRule>
  </conditionalFormatting>
  <conditionalFormatting sqref="V628">
    <cfRule type="expression" priority="1341" stopIfTrue="1">
      <formula>U628="IV"</formula>
    </cfRule>
  </conditionalFormatting>
  <conditionalFormatting sqref="V626">
    <cfRule type="expression" dxfId="998" priority="1340" stopIfTrue="1">
      <formula>U626="I"</formula>
    </cfRule>
  </conditionalFormatting>
  <conditionalFormatting sqref="V626">
    <cfRule type="expression" dxfId="997" priority="1338" stopIfTrue="1">
      <formula>U626="III"</formula>
    </cfRule>
    <cfRule type="expression" dxfId="996" priority="1339" stopIfTrue="1">
      <formula>U626="II"</formula>
    </cfRule>
  </conditionalFormatting>
  <conditionalFormatting sqref="V626">
    <cfRule type="expression" priority="1337" stopIfTrue="1">
      <formula>U626="IV"</formula>
    </cfRule>
  </conditionalFormatting>
  <conditionalFormatting sqref="V623">
    <cfRule type="expression" dxfId="995" priority="1336" stopIfTrue="1">
      <formula>U623="I"</formula>
    </cfRule>
  </conditionalFormatting>
  <conditionalFormatting sqref="V623">
    <cfRule type="expression" dxfId="994" priority="1334" stopIfTrue="1">
      <formula>U623="III"</formula>
    </cfRule>
    <cfRule type="expression" dxfId="993" priority="1335" stopIfTrue="1">
      <formula>U623="II"</formula>
    </cfRule>
  </conditionalFormatting>
  <conditionalFormatting sqref="V623">
    <cfRule type="expression" priority="1333" stopIfTrue="1">
      <formula>U623="IV"</formula>
    </cfRule>
  </conditionalFormatting>
  <conditionalFormatting sqref="V622">
    <cfRule type="expression" dxfId="992" priority="1332" stopIfTrue="1">
      <formula>U622="I"</formula>
    </cfRule>
  </conditionalFormatting>
  <conditionalFormatting sqref="V622">
    <cfRule type="expression" dxfId="991" priority="1330" stopIfTrue="1">
      <formula>U622="III"</formula>
    </cfRule>
    <cfRule type="expression" dxfId="990" priority="1331" stopIfTrue="1">
      <formula>U622="II"</formula>
    </cfRule>
  </conditionalFormatting>
  <conditionalFormatting sqref="V622">
    <cfRule type="expression" priority="1329" stopIfTrue="1">
      <formula>U622="IV"</formula>
    </cfRule>
  </conditionalFormatting>
  <conditionalFormatting sqref="V621">
    <cfRule type="expression" dxfId="989" priority="1328" stopIfTrue="1">
      <formula>U621="I"</formula>
    </cfRule>
  </conditionalFormatting>
  <conditionalFormatting sqref="V621">
    <cfRule type="expression" dxfId="988" priority="1326" stopIfTrue="1">
      <formula>U621="III"</formula>
    </cfRule>
    <cfRule type="expression" dxfId="987" priority="1327" stopIfTrue="1">
      <formula>U621="II"</formula>
    </cfRule>
  </conditionalFormatting>
  <conditionalFormatting sqref="V621">
    <cfRule type="expression" priority="1325" stopIfTrue="1">
      <formula>U621="IV"</formula>
    </cfRule>
  </conditionalFormatting>
  <conditionalFormatting sqref="V616">
    <cfRule type="expression" dxfId="986" priority="1324" stopIfTrue="1">
      <formula>U616="I"</formula>
    </cfRule>
  </conditionalFormatting>
  <conditionalFormatting sqref="V616">
    <cfRule type="expression" dxfId="985" priority="1322" stopIfTrue="1">
      <formula>U616="III"</formula>
    </cfRule>
    <cfRule type="expression" dxfId="984" priority="1323" stopIfTrue="1">
      <formula>U616="II"</formula>
    </cfRule>
  </conditionalFormatting>
  <conditionalFormatting sqref="V616">
    <cfRule type="expression" priority="1321" stopIfTrue="1">
      <formula>U616="IV"</formula>
    </cfRule>
  </conditionalFormatting>
  <conditionalFormatting sqref="V615">
    <cfRule type="expression" dxfId="983" priority="1320" stopIfTrue="1">
      <formula>U615="I"</formula>
    </cfRule>
  </conditionalFormatting>
  <conditionalFormatting sqref="V615">
    <cfRule type="expression" dxfId="982" priority="1318" stopIfTrue="1">
      <formula>U615="III"</formula>
    </cfRule>
    <cfRule type="expression" dxfId="981" priority="1319" stopIfTrue="1">
      <formula>U615="II"</formula>
    </cfRule>
  </conditionalFormatting>
  <conditionalFormatting sqref="V615">
    <cfRule type="expression" priority="1317" stopIfTrue="1">
      <formula>U615="IV"</formula>
    </cfRule>
  </conditionalFormatting>
  <conditionalFormatting sqref="V610">
    <cfRule type="expression" dxfId="980" priority="1316" stopIfTrue="1">
      <formula>U610="I"</formula>
    </cfRule>
  </conditionalFormatting>
  <conditionalFormatting sqref="V610">
    <cfRule type="expression" dxfId="979" priority="1314" stopIfTrue="1">
      <formula>U610="III"</formula>
    </cfRule>
    <cfRule type="expression" dxfId="978" priority="1315" stopIfTrue="1">
      <formula>U610="II"</formula>
    </cfRule>
  </conditionalFormatting>
  <conditionalFormatting sqref="V610">
    <cfRule type="expression" priority="1313" stopIfTrue="1">
      <formula>U610="IV"</formula>
    </cfRule>
  </conditionalFormatting>
  <conditionalFormatting sqref="V609">
    <cfRule type="expression" dxfId="977" priority="1312" stopIfTrue="1">
      <formula>U609="I"</formula>
    </cfRule>
  </conditionalFormatting>
  <conditionalFormatting sqref="V609">
    <cfRule type="expression" dxfId="976" priority="1310" stopIfTrue="1">
      <formula>U609="III"</formula>
    </cfRule>
    <cfRule type="expression" dxfId="975" priority="1311" stopIfTrue="1">
      <formula>U609="II"</formula>
    </cfRule>
  </conditionalFormatting>
  <conditionalFormatting sqref="V609">
    <cfRule type="expression" priority="1309" stopIfTrue="1">
      <formula>U609="IV"</formula>
    </cfRule>
  </conditionalFormatting>
  <conditionalFormatting sqref="V608">
    <cfRule type="expression" dxfId="974" priority="1308" stopIfTrue="1">
      <formula>U608="I"</formula>
    </cfRule>
  </conditionalFormatting>
  <conditionalFormatting sqref="V608">
    <cfRule type="expression" dxfId="973" priority="1306" stopIfTrue="1">
      <formula>U608="III"</formula>
    </cfRule>
    <cfRule type="expression" dxfId="972" priority="1307" stopIfTrue="1">
      <formula>U608="II"</formula>
    </cfRule>
  </conditionalFormatting>
  <conditionalFormatting sqref="V608">
    <cfRule type="expression" priority="1305" stopIfTrue="1">
      <formula>U608="IV"</formula>
    </cfRule>
  </conditionalFormatting>
  <conditionalFormatting sqref="V607">
    <cfRule type="expression" dxfId="971" priority="1304" stopIfTrue="1">
      <formula>U607="I"</formula>
    </cfRule>
  </conditionalFormatting>
  <conditionalFormatting sqref="V607">
    <cfRule type="expression" dxfId="970" priority="1302" stopIfTrue="1">
      <formula>U607="III"</formula>
    </cfRule>
    <cfRule type="expression" dxfId="969" priority="1303" stopIfTrue="1">
      <formula>U607="II"</formula>
    </cfRule>
  </conditionalFormatting>
  <conditionalFormatting sqref="V607">
    <cfRule type="expression" priority="1301" stopIfTrue="1">
      <formula>U607="IV"</formula>
    </cfRule>
  </conditionalFormatting>
  <conditionalFormatting sqref="V605">
    <cfRule type="expression" dxfId="968" priority="1300" stopIfTrue="1">
      <formula>U605="I"</formula>
    </cfRule>
  </conditionalFormatting>
  <conditionalFormatting sqref="V605">
    <cfRule type="expression" dxfId="967" priority="1298" stopIfTrue="1">
      <formula>U605="III"</formula>
    </cfRule>
    <cfRule type="expression" dxfId="966" priority="1299" stopIfTrue="1">
      <formula>U605="II"</formula>
    </cfRule>
  </conditionalFormatting>
  <conditionalFormatting sqref="V605">
    <cfRule type="expression" priority="1297" stopIfTrue="1">
      <formula>U605="IV"</formula>
    </cfRule>
  </conditionalFormatting>
  <conditionalFormatting sqref="V604">
    <cfRule type="expression" dxfId="965" priority="1296" stopIfTrue="1">
      <formula>U604="I"</formula>
    </cfRule>
  </conditionalFormatting>
  <conditionalFormatting sqref="V604">
    <cfRule type="expression" dxfId="964" priority="1294" stopIfTrue="1">
      <formula>U604="III"</formula>
    </cfRule>
    <cfRule type="expression" dxfId="963" priority="1295" stopIfTrue="1">
      <formula>U604="II"</formula>
    </cfRule>
  </conditionalFormatting>
  <conditionalFormatting sqref="V604">
    <cfRule type="expression" priority="1293" stopIfTrue="1">
      <formula>U604="IV"</formula>
    </cfRule>
  </conditionalFormatting>
  <conditionalFormatting sqref="V602">
    <cfRule type="expression" dxfId="962" priority="1292" stopIfTrue="1">
      <formula>U602="I"</formula>
    </cfRule>
  </conditionalFormatting>
  <conditionalFormatting sqref="V602">
    <cfRule type="expression" dxfId="961" priority="1290" stopIfTrue="1">
      <formula>U602="III"</formula>
    </cfRule>
    <cfRule type="expression" dxfId="960" priority="1291" stopIfTrue="1">
      <formula>U602="II"</formula>
    </cfRule>
  </conditionalFormatting>
  <conditionalFormatting sqref="V602">
    <cfRule type="expression" priority="1289" stopIfTrue="1">
      <formula>U602="IV"</formula>
    </cfRule>
  </conditionalFormatting>
  <conditionalFormatting sqref="V600">
    <cfRule type="expression" dxfId="959" priority="1288" stopIfTrue="1">
      <formula>U600="I"</formula>
    </cfRule>
  </conditionalFormatting>
  <conditionalFormatting sqref="V600">
    <cfRule type="expression" dxfId="958" priority="1286" stopIfTrue="1">
      <formula>U600="III"</formula>
    </cfRule>
    <cfRule type="expression" dxfId="957" priority="1287" stopIfTrue="1">
      <formula>U600="II"</formula>
    </cfRule>
  </conditionalFormatting>
  <conditionalFormatting sqref="V600">
    <cfRule type="expression" priority="1285" stopIfTrue="1">
      <formula>U600="IV"</formula>
    </cfRule>
  </conditionalFormatting>
  <conditionalFormatting sqref="V599">
    <cfRule type="expression" dxfId="956" priority="1284" stopIfTrue="1">
      <formula>U599="I"</formula>
    </cfRule>
  </conditionalFormatting>
  <conditionalFormatting sqref="V599">
    <cfRule type="expression" dxfId="955" priority="1282" stopIfTrue="1">
      <formula>U599="III"</formula>
    </cfRule>
    <cfRule type="expression" dxfId="954" priority="1283" stopIfTrue="1">
      <formula>U599="II"</formula>
    </cfRule>
  </conditionalFormatting>
  <conditionalFormatting sqref="V599">
    <cfRule type="expression" priority="1281" stopIfTrue="1">
      <formula>U599="IV"</formula>
    </cfRule>
  </conditionalFormatting>
  <conditionalFormatting sqref="V598">
    <cfRule type="expression" dxfId="953" priority="1280" stopIfTrue="1">
      <formula>U598="I"</formula>
    </cfRule>
  </conditionalFormatting>
  <conditionalFormatting sqref="V598">
    <cfRule type="expression" dxfId="952" priority="1278" stopIfTrue="1">
      <formula>U598="III"</formula>
    </cfRule>
    <cfRule type="expression" dxfId="951" priority="1279" stopIfTrue="1">
      <formula>U598="II"</formula>
    </cfRule>
  </conditionalFormatting>
  <conditionalFormatting sqref="V598">
    <cfRule type="expression" priority="1277" stopIfTrue="1">
      <formula>U598="IV"</formula>
    </cfRule>
  </conditionalFormatting>
  <conditionalFormatting sqref="V597">
    <cfRule type="expression" dxfId="950" priority="1276" stopIfTrue="1">
      <formula>U597="I"</formula>
    </cfRule>
  </conditionalFormatting>
  <conditionalFormatting sqref="V597">
    <cfRule type="expression" dxfId="949" priority="1274" stopIfTrue="1">
      <formula>U597="III"</formula>
    </cfRule>
    <cfRule type="expression" dxfId="948" priority="1275" stopIfTrue="1">
      <formula>U597="II"</formula>
    </cfRule>
  </conditionalFormatting>
  <conditionalFormatting sqref="V597">
    <cfRule type="expression" priority="1273" stopIfTrue="1">
      <formula>U597="IV"</formula>
    </cfRule>
  </conditionalFormatting>
  <conditionalFormatting sqref="V592">
    <cfRule type="expression" dxfId="947" priority="1272" stopIfTrue="1">
      <formula>U592="I"</formula>
    </cfRule>
  </conditionalFormatting>
  <conditionalFormatting sqref="V592">
    <cfRule type="expression" dxfId="946" priority="1270" stopIfTrue="1">
      <formula>U592="III"</formula>
    </cfRule>
    <cfRule type="expression" dxfId="945" priority="1271" stopIfTrue="1">
      <formula>U592="II"</formula>
    </cfRule>
  </conditionalFormatting>
  <conditionalFormatting sqref="V592">
    <cfRule type="expression" priority="1269" stopIfTrue="1">
      <formula>U592="IV"</formula>
    </cfRule>
  </conditionalFormatting>
  <conditionalFormatting sqref="V591">
    <cfRule type="expression" dxfId="944" priority="1268" stopIfTrue="1">
      <formula>U591="I"</formula>
    </cfRule>
  </conditionalFormatting>
  <conditionalFormatting sqref="V591">
    <cfRule type="expression" dxfId="943" priority="1266" stopIfTrue="1">
      <formula>U591="III"</formula>
    </cfRule>
    <cfRule type="expression" dxfId="942" priority="1267" stopIfTrue="1">
      <formula>U591="II"</formula>
    </cfRule>
  </conditionalFormatting>
  <conditionalFormatting sqref="V591">
    <cfRule type="expression" priority="1265" stopIfTrue="1">
      <formula>U591="IV"</formula>
    </cfRule>
  </conditionalFormatting>
  <conditionalFormatting sqref="V585">
    <cfRule type="expression" dxfId="941" priority="1264" stopIfTrue="1">
      <formula>U585="I"</formula>
    </cfRule>
  </conditionalFormatting>
  <conditionalFormatting sqref="V585">
    <cfRule type="expression" dxfId="940" priority="1262" stopIfTrue="1">
      <formula>U585="III"</formula>
    </cfRule>
    <cfRule type="expression" dxfId="939" priority="1263" stopIfTrue="1">
      <formula>U585="II"</formula>
    </cfRule>
  </conditionalFormatting>
  <conditionalFormatting sqref="V585">
    <cfRule type="expression" priority="1261" stopIfTrue="1">
      <formula>U585="IV"</formula>
    </cfRule>
  </conditionalFormatting>
  <conditionalFormatting sqref="V583">
    <cfRule type="expression" dxfId="938" priority="1260" stopIfTrue="1">
      <formula>U583="I"</formula>
    </cfRule>
  </conditionalFormatting>
  <conditionalFormatting sqref="V583">
    <cfRule type="expression" dxfId="937" priority="1258" stopIfTrue="1">
      <formula>U583="III"</formula>
    </cfRule>
    <cfRule type="expression" dxfId="936" priority="1259" stopIfTrue="1">
      <formula>U583="II"</formula>
    </cfRule>
  </conditionalFormatting>
  <conditionalFormatting sqref="V583">
    <cfRule type="expression" priority="1257" stopIfTrue="1">
      <formula>U583="IV"</formula>
    </cfRule>
  </conditionalFormatting>
  <conditionalFormatting sqref="V580">
    <cfRule type="expression" dxfId="935" priority="1256" stopIfTrue="1">
      <formula>U580="I"</formula>
    </cfRule>
  </conditionalFormatting>
  <conditionalFormatting sqref="V580">
    <cfRule type="expression" dxfId="934" priority="1254" stopIfTrue="1">
      <formula>U580="III"</formula>
    </cfRule>
    <cfRule type="expression" dxfId="933" priority="1255" stopIfTrue="1">
      <formula>U580="II"</formula>
    </cfRule>
  </conditionalFormatting>
  <conditionalFormatting sqref="V580">
    <cfRule type="expression" priority="1253" stopIfTrue="1">
      <formula>U580="IV"</formula>
    </cfRule>
  </conditionalFormatting>
  <conditionalFormatting sqref="V578">
    <cfRule type="expression" dxfId="932" priority="1252" stopIfTrue="1">
      <formula>U578="I"</formula>
    </cfRule>
  </conditionalFormatting>
  <conditionalFormatting sqref="V578">
    <cfRule type="expression" dxfId="931" priority="1250" stopIfTrue="1">
      <formula>U578="III"</formula>
    </cfRule>
    <cfRule type="expression" dxfId="930" priority="1251" stopIfTrue="1">
      <formula>U578="II"</formula>
    </cfRule>
  </conditionalFormatting>
  <conditionalFormatting sqref="V578">
    <cfRule type="expression" priority="1249" stopIfTrue="1">
      <formula>U578="IV"</formula>
    </cfRule>
  </conditionalFormatting>
  <conditionalFormatting sqref="V576">
    <cfRule type="expression" dxfId="929" priority="1248" stopIfTrue="1">
      <formula>U576="I"</formula>
    </cfRule>
  </conditionalFormatting>
  <conditionalFormatting sqref="V576">
    <cfRule type="expression" dxfId="928" priority="1246" stopIfTrue="1">
      <formula>U576="III"</formula>
    </cfRule>
    <cfRule type="expression" dxfId="927" priority="1247" stopIfTrue="1">
      <formula>U576="II"</formula>
    </cfRule>
  </conditionalFormatting>
  <conditionalFormatting sqref="V576">
    <cfRule type="expression" priority="1245" stopIfTrue="1">
      <formula>U576="IV"</formula>
    </cfRule>
  </conditionalFormatting>
  <conditionalFormatting sqref="V574">
    <cfRule type="expression" dxfId="926" priority="1244" stopIfTrue="1">
      <formula>U574="I"</formula>
    </cfRule>
  </conditionalFormatting>
  <conditionalFormatting sqref="V574">
    <cfRule type="expression" dxfId="925" priority="1242" stopIfTrue="1">
      <formula>U574="III"</formula>
    </cfRule>
    <cfRule type="expression" dxfId="924" priority="1243" stopIfTrue="1">
      <formula>U574="II"</formula>
    </cfRule>
  </conditionalFormatting>
  <conditionalFormatting sqref="V574">
    <cfRule type="expression" priority="1241" stopIfTrue="1">
      <formula>U574="IV"</formula>
    </cfRule>
  </conditionalFormatting>
  <conditionalFormatting sqref="V573">
    <cfRule type="expression" dxfId="923" priority="1240" stopIfTrue="1">
      <formula>U573="I"</formula>
    </cfRule>
  </conditionalFormatting>
  <conditionalFormatting sqref="V573">
    <cfRule type="expression" dxfId="922" priority="1238" stopIfTrue="1">
      <formula>U573="III"</formula>
    </cfRule>
    <cfRule type="expression" dxfId="921" priority="1239" stopIfTrue="1">
      <formula>U573="II"</formula>
    </cfRule>
  </conditionalFormatting>
  <conditionalFormatting sqref="V573">
    <cfRule type="expression" priority="1237" stopIfTrue="1">
      <formula>U573="IV"</formula>
    </cfRule>
  </conditionalFormatting>
  <conditionalFormatting sqref="V572">
    <cfRule type="expression" dxfId="920" priority="1236" stopIfTrue="1">
      <formula>U572="I"</formula>
    </cfRule>
  </conditionalFormatting>
  <conditionalFormatting sqref="V572">
    <cfRule type="expression" dxfId="919" priority="1234" stopIfTrue="1">
      <formula>U572="III"</formula>
    </cfRule>
    <cfRule type="expression" dxfId="918" priority="1235" stopIfTrue="1">
      <formula>U572="II"</formula>
    </cfRule>
  </conditionalFormatting>
  <conditionalFormatting sqref="V572">
    <cfRule type="expression" priority="1233" stopIfTrue="1">
      <formula>U572="IV"</formula>
    </cfRule>
  </conditionalFormatting>
  <conditionalFormatting sqref="V571">
    <cfRule type="expression" dxfId="917" priority="1232" stopIfTrue="1">
      <formula>U571="I"</formula>
    </cfRule>
  </conditionalFormatting>
  <conditionalFormatting sqref="V571">
    <cfRule type="expression" dxfId="916" priority="1230" stopIfTrue="1">
      <formula>U571="III"</formula>
    </cfRule>
    <cfRule type="expression" dxfId="915" priority="1231" stopIfTrue="1">
      <formula>U571="II"</formula>
    </cfRule>
  </conditionalFormatting>
  <conditionalFormatting sqref="V571">
    <cfRule type="expression" priority="1229" stopIfTrue="1">
      <formula>U571="IV"</formula>
    </cfRule>
  </conditionalFormatting>
  <conditionalFormatting sqref="V570">
    <cfRule type="expression" dxfId="914" priority="1228" stopIfTrue="1">
      <formula>U570="I"</formula>
    </cfRule>
  </conditionalFormatting>
  <conditionalFormatting sqref="V570">
    <cfRule type="expression" dxfId="913" priority="1226" stopIfTrue="1">
      <formula>U570="III"</formula>
    </cfRule>
    <cfRule type="expression" dxfId="912" priority="1227" stopIfTrue="1">
      <formula>U570="II"</formula>
    </cfRule>
  </conditionalFormatting>
  <conditionalFormatting sqref="V570">
    <cfRule type="expression" priority="1225" stopIfTrue="1">
      <formula>U570="IV"</formula>
    </cfRule>
  </conditionalFormatting>
  <conditionalFormatting sqref="V569">
    <cfRule type="expression" dxfId="911" priority="1224" stopIfTrue="1">
      <formula>U569="I"</formula>
    </cfRule>
  </conditionalFormatting>
  <conditionalFormatting sqref="V569">
    <cfRule type="expression" dxfId="910" priority="1222" stopIfTrue="1">
      <formula>U569="III"</formula>
    </cfRule>
    <cfRule type="expression" dxfId="909" priority="1223" stopIfTrue="1">
      <formula>U569="II"</formula>
    </cfRule>
  </conditionalFormatting>
  <conditionalFormatting sqref="V569">
    <cfRule type="expression" priority="1221" stopIfTrue="1">
      <formula>U569="IV"</formula>
    </cfRule>
  </conditionalFormatting>
  <conditionalFormatting sqref="V568">
    <cfRule type="expression" dxfId="908" priority="1220" stopIfTrue="1">
      <formula>U568="I"</formula>
    </cfRule>
  </conditionalFormatting>
  <conditionalFormatting sqref="V568">
    <cfRule type="expression" dxfId="907" priority="1218" stopIfTrue="1">
      <formula>U568="III"</formula>
    </cfRule>
    <cfRule type="expression" dxfId="906" priority="1219" stopIfTrue="1">
      <formula>U568="II"</formula>
    </cfRule>
  </conditionalFormatting>
  <conditionalFormatting sqref="V568">
    <cfRule type="expression" priority="1217" stopIfTrue="1">
      <formula>U568="IV"</formula>
    </cfRule>
  </conditionalFormatting>
  <conditionalFormatting sqref="V567">
    <cfRule type="expression" dxfId="905" priority="1216" stopIfTrue="1">
      <formula>U567="I"</formula>
    </cfRule>
  </conditionalFormatting>
  <conditionalFormatting sqref="V567">
    <cfRule type="expression" dxfId="904" priority="1214" stopIfTrue="1">
      <formula>U567="III"</formula>
    </cfRule>
    <cfRule type="expression" dxfId="903" priority="1215" stopIfTrue="1">
      <formula>U567="II"</formula>
    </cfRule>
  </conditionalFormatting>
  <conditionalFormatting sqref="V567">
    <cfRule type="expression" priority="1213" stopIfTrue="1">
      <formula>U567="IV"</formula>
    </cfRule>
  </conditionalFormatting>
  <conditionalFormatting sqref="V563">
    <cfRule type="expression" dxfId="902" priority="1212" stopIfTrue="1">
      <formula>U563="I"</formula>
    </cfRule>
  </conditionalFormatting>
  <conditionalFormatting sqref="V563">
    <cfRule type="expression" dxfId="901" priority="1210" stopIfTrue="1">
      <formula>U563="III"</formula>
    </cfRule>
    <cfRule type="expression" dxfId="900" priority="1211" stopIfTrue="1">
      <formula>U563="II"</formula>
    </cfRule>
  </conditionalFormatting>
  <conditionalFormatting sqref="V563">
    <cfRule type="expression" priority="1209" stopIfTrue="1">
      <formula>U563="IV"</formula>
    </cfRule>
  </conditionalFormatting>
  <conditionalFormatting sqref="V562">
    <cfRule type="expression" dxfId="899" priority="1208" stopIfTrue="1">
      <formula>U562="I"</formula>
    </cfRule>
  </conditionalFormatting>
  <conditionalFormatting sqref="V562">
    <cfRule type="expression" dxfId="898" priority="1206" stopIfTrue="1">
      <formula>U562="III"</formula>
    </cfRule>
    <cfRule type="expression" dxfId="897" priority="1207" stopIfTrue="1">
      <formula>U562="II"</formula>
    </cfRule>
  </conditionalFormatting>
  <conditionalFormatting sqref="V562">
    <cfRule type="expression" priority="1205" stopIfTrue="1">
      <formula>U562="IV"</formula>
    </cfRule>
  </conditionalFormatting>
  <conditionalFormatting sqref="V560">
    <cfRule type="expression" dxfId="896" priority="1204" stopIfTrue="1">
      <formula>U560="I"</formula>
    </cfRule>
  </conditionalFormatting>
  <conditionalFormatting sqref="V560">
    <cfRule type="expression" dxfId="895" priority="1202" stopIfTrue="1">
      <formula>U560="III"</formula>
    </cfRule>
    <cfRule type="expression" dxfId="894" priority="1203" stopIfTrue="1">
      <formula>U560="II"</formula>
    </cfRule>
  </conditionalFormatting>
  <conditionalFormatting sqref="V560">
    <cfRule type="expression" priority="1201" stopIfTrue="1">
      <formula>U560="IV"</formula>
    </cfRule>
  </conditionalFormatting>
  <conditionalFormatting sqref="V558">
    <cfRule type="expression" dxfId="893" priority="1200" stopIfTrue="1">
      <formula>U558="I"</formula>
    </cfRule>
  </conditionalFormatting>
  <conditionalFormatting sqref="V558">
    <cfRule type="expression" dxfId="892" priority="1198" stopIfTrue="1">
      <formula>U558="III"</formula>
    </cfRule>
    <cfRule type="expression" dxfId="891" priority="1199" stopIfTrue="1">
      <formula>U558="II"</formula>
    </cfRule>
  </conditionalFormatting>
  <conditionalFormatting sqref="V558">
    <cfRule type="expression" priority="1197" stopIfTrue="1">
      <formula>U558="IV"</formula>
    </cfRule>
  </conditionalFormatting>
  <conditionalFormatting sqref="V557">
    <cfRule type="expression" dxfId="890" priority="1196" stopIfTrue="1">
      <formula>U557="I"</formula>
    </cfRule>
  </conditionalFormatting>
  <conditionalFormatting sqref="V557">
    <cfRule type="expression" dxfId="889" priority="1194" stopIfTrue="1">
      <formula>U557="III"</formula>
    </cfRule>
    <cfRule type="expression" dxfId="888" priority="1195" stopIfTrue="1">
      <formula>U557="II"</formula>
    </cfRule>
  </conditionalFormatting>
  <conditionalFormatting sqref="V557">
    <cfRule type="expression" priority="1193" stopIfTrue="1">
      <formula>U557="IV"</formula>
    </cfRule>
  </conditionalFormatting>
  <conditionalFormatting sqref="V555">
    <cfRule type="expression" dxfId="887" priority="1192" stopIfTrue="1">
      <formula>U555="I"</formula>
    </cfRule>
  </conditionalFormatting>
  <conditionalFormatting sqref="V555">
    <cfRule type="expression" dxfId="886" priority="1190" stopIfTrue="1">
      <formula>U555="III"</formula>
    </cfRule>
    <cfRule type="expression" dxfId="885" priority="1191" stopIfTrue="1">
      <formula>U555="II"</formula>
    </cfRule>
  </conditionalFormatting>
  <conditionalFormatting sqref="V555">
    <cfRule type="expression" priority="1189" stopIfTrue="1">
      <formula>U555="IV"</formula>
    </cfRule>
  </conditionalFormatting>
  <conditionalFormatting sqref="V553">
    <cfRule type="expression" dxfId="884" priority="1188" stopIfTrue="1">
      <formula>U553="I"</formula>
    </cfRule>
  </conditionalFormatting>
  <conditionalFormatting sqref="V553">
    <cfRule type="expression" dxfId="883" priority="1186" stopIfTrue="1">
      <formula>U553="III"</formula>
    </cfRule>
    <cfRule type="expression" dxfId="882" priority="1187" stopIfTrue="1">
      <formula>U553="II"</formula>
    </cfRule>
  </conditionalFormatting>
  <conditionalFormatting sqref="V553">
    <cfRule type="expression" priority="1185" stopIfTrue="1">
      <formula>U553="IV"</formula>
    </cfRule>
  </conditionalFormatting>
  <conditionalFormatting sqref="V552">
    <cfRule type="expression" dxfId="881" priority="1184" stopIfTrue="1">
      <formula>U552="I"</formula>
    </cfRule>
  </conditionalFormatting>
  <conditionalFormatting sqref="V552">
    <cfRule type="expression" dxfId="880" priority="1182" stopIfTrue="1">
      <formula>U552="III"</formula>
    </cfRule>
    <cfRule type="expression" dxfId="879" priority="1183" stopIfTrue="1">
      <formula>U552="II"</formula>
    </cfRule>
  </conditionalFormatting>
  <conditionalFormatting sqref="V552">
    <cfRule type="expression" priority="1181" stopIfTrue="1">
      <formula>U552="IV"</formula>
    </cfRule>
  </conditionalFormatting>
  <conditionalFormatting sqref="V551">
    <cfRule type="expression" dxfId="878" priority="1180" stopIfTrue="1">
      <formula>U551="I"</formula>
    </cfRule>
  </conditionalFormatting>
  <conditionalFormatting sqref="V551">
    <cfRule type="expression" dxfId="877" priority="1178" stopIfTrue="1">
      <formula>U551="III"</formula>
    </cfRule>
    <cfRule type="expression" dxfId="876" priority="1179" stopIfTrue="1">
      <formula>U551="II"</formula>
    </cfRule>
  </conditionalFormatting>
  <conditionalFormatting sqref="V551">
    <cfRule type="expression" priority="1177" stopIfTrue="1">
      <formula>U551="IV"</formula>
    </cfRule>
  </conditionalFormatting>
  <conditionalFormatting sqref="V550">
    <cfRule type="expression" dxfId="875" priority="1176" stopIfTrue="1">
      <formula>U550="I"</formula>
    </cfRule>
  </conditionalFormatting>
  <conditionalFormatting sqref="V550">
    <cfRule type="expression" dxfId="874" priority="1174" stopIfTrue="1">
      <formula>U550="III"</formula>
    </cfRule>
    <cfRule type="expression" dxfId="873" priority="1175" stopIfTrue="1">
      <formula>U550="II"</formula>
    </cfRule>
  </conditionalFormatting>
  <conditionalFormatting sqref="V550">
    <cfRule type="expression" priority="1173" stopIfTrue="1">
      <formula>U550="IV"</formula>
    </cfRule>
  </conditionalFormatting>
  <conditionalFormatting sqref="V549">
    <cfRule type="expression" dxfId="872" priority="1172" stopIfTrue="1">
      <formula>U549="I"</formula>
    </cfRule>
  </conditionalFormatting>
  <conditionalFormatting sqref="V549">
    <cfRule type="expression" dxfId="871" priority="1170" stopIfTrue="1">
      <formula>U549="III"</formula>
    </cfRule>
    <cfRule type="expression" dxfId="870" priority="1171" stopIfTrue="1">
      <formula>U549="II"</formula>
    </cfRule>
  </conditionalFormatting>
  <conditionalFormatting sqref="V549">
    <cfRule type="expression" priority="1169" stopIfTrue="1">
      <formula>U549="IV"</formula>
    </cfRule>
  </conditionalFormatting>
  <conditionalFormatting sqref="V548">
    <cfRule type="expression" dxfId="869" priority="1168" stopIfTrue="1">
      <formula>U548="I"</formula>
    </cfRule>
  </conditionalFormatting>
  <conditionalFormatting sqref="V548">
    <cfRule type="expression" dxfId="868" priority="1166" stopIfTrue="1">
      <formula>U548="III"</formula>
    </cfRule>
    <cfRule type="expression" dxfId="867" priority="1167" stopIfTrue="1">
      <formula>U548="II"</formula>
    </cfRule>
  </conditionalFormatting>
  <conditionalFormatting sqref="V548">
    <cfRule type="expression" priority="1165" stopIfTrue="1">
      <formula>U548="IV"</formula>
    </cfRule>
  </conditionalFormatting>
  <conditionalFormatting sqref="V545">
    <cfRule type="expression" dxfId="866" priority="1164" stopIfTrue="1">
      <formula>U545="I"</formula>
    </cfRule>
  </conditionalFormatting>
  <conditionalFormatting sqref="V545">
    <cfRule type="expression" dxfId="865" priority="1162" stopIfTrue="1">
      <formula>U545="III"</formula>
    </cfRule>
    <cfRule type="expression" dxfId="864" priority="1163" stopIfTrue="1">
      <formula>U545="II"</formula>
    </cfRule>
  </conditionalFormatting>
  <conditionalFormatting sqref="V545">
    <cfRule type="expression" priority="1161" stopIfTrue="1">
      <formula>U545="IV"</formula>
    </cfRule>
  </conditionalFormatting>
  <conditionalFormatting sqref="V543">
    <cfRule type="expression" dxfId="863" priority="1160" stopIfTrue="1">
      <formula>U543="I"</formula>
    </cfRule>
  </conditionalFormatting>
  <conditionalFormatting sqref="V543">
    <cfRule type="expression" dxfId="862" priority="1158" stopIfTrue="1">
      <formula>U543="III"</formula>
    </cfRule>
    <cfRule type="expression" dxfId="861" priority="1159" stopIfTrue="1">
      <formula>U543="II"</formula>
    </cfRule>
  </conditionalFormatting>
  <conditionalFormatting sqref="V543">
    <cfRule type="expression" priority="1157" stopIfTrue="1">
      <formula>U543="IV"</formula>
    </cfRule>
  </conditionalFormatting>
  <conditionalFormatting sqref="V122">
    <cfRule type="expression" dxfId="860" priority="1156" stopIfTrue="1">
      <formula>U122="I"</formula>
    </cfRule>
  </conditionalFormatting>
  <conditionalFormatting sqref="V122">
    <cfRule type="expression" dxfId="859" priority="1154" stopIfTrue="1">
      <formula>U122="III"</formula>
    </cfRule>
    <cfRule type="expression" dxfId="858" priority="1155" stopIfTrue="1">
      <formula>U122="II"</formula>
    </cfRule>
  </conditionalFormatting>
  <conditionalFormatting sqref="V122">
    <cfRule type="expression" priority="1153" stopIfTrue="1">
      <formula>U122="IV"</formula>
    </cfRule>
  </conditionalFormatting>
  <conditionalFormatting sqref="V124">
    <cfRule type="expression" dxfId="857" priority="1152" stopIfTrue="1">
      <formula>U124="I"</formula>
    </cfRule>
  </conditionalFormatting>
  <conditionalFormatting sqref="V124">
    <cfRule type="expression" dxfId="856" priority="1150" stopIfTrue="1">
      <formula>U124="III"</formula>
    </cfRule>
    <cfRule type="expression" dxfId="855" priority="1151" stopIfTrue="1">
      <formula>U124="II"</formula>
    </cfRule>
  </conditionalFormatting>
  <conditionalFormatting sqref="V124">
    <cfRule type="expression" priority="1149" stopIfTrue="1">
      <formula>U124="IV"</formula>
    </cfRule>
  </conditionalFormatting>
  <conditionalFormatting sqref="V125">
    <cfRule type="expression" dxfId="854" priority="1148" stopIfTrue="1">
      <formula>U125="I"</formula>
    </cfRule>
  </conditionalFormatting>
  <conditionalFormatting sqref="V125">
    <cfRule type="expression" dxfId="853" priority="1146" stopIfTrue="1">
      <formula>U125="III"</formula>
    </cfRule>
    <cfRule type="expression" dxfId="852" priority="1147" stopIfTrue="1">
      <formula>U125="II"</formula>
    </cfRule>
  </conditionalFormatting>
  <conditionalFormatting sqref="V125">
    <cfRule type="expression" priority="1145" stopIfTrue="1">
      <formula>U125="IV"</formula>
    </cfRule>
  </conditionalFormatting>
  <conditionalFormatting sqref="V126">
    <cfRule type="expression" dxfId="851" priority="1144" stopIfTrue="1">
      <formula>U126="I"</formula>
    </cfRule>
  </conditionalFormatting>
  <conditionalFormatting sqref="V126">
    <cfRule type="expression" dxfId="850" priority="1142" stopIfTrue="1">
      <formula>U126="III"</formula>
    </cfRule>
    <cfRule type="expression" dxfId="849" priority="1143" stopIfTrue="1">
      <formula>U126="II"</formula>
    </cfRule>
  </conditionalFormatting>
  <conditionalFormatting sqref="V126">
    <cfRule type="expression" priority="1141" stopIfTrue="1">
      <formula>U126="IV"</formula>
    </cfRule>
  </conditionalFormatting>
  <conditionalFormatting sqref="V127">
    <cfRule type="expression" dxfId="848" priority="1140" stopIfTrue="1">
      <formula>U127="I"</formula>
    </cfRule>
  </conditionalFormatting>
  <conditionalFormatting sqref="V127">
    <cfRule type="expression" dxfId="847" priority="1138" stopIfTrue="1">
      <formula>U127="III"</formula>
    </cfRule>
    <cfRule type="expression" dxfId="846" priority="1139" stopIfTrue="1">
      <formula>U127="II"</formula>
    </cfRule>
  </conditionalFormatting>
  <conditionalFormatting sqref="V127">
    <cfRule type="expression" priority="1137" stopIfTrue="1">
      <formula>U127="IV"</formula>
    </cfRule>
  </conditionalFormatting>
  <conditionalFormatting sqref="V132">
    <cfRule type="expression" dxfId="845" priority="1136" stopIfTrue="1">
      <formula>U132="I"</formula>
    </cfRule>
  </conditionalFormatting>
  <conditionalFormatting sqref="V132">
    <cfRule type="expression" dxfId="844" priority="1134" stopIfTrue="1">
      <formula>U132="III"</formula>
    </cfRule>
    <cfRule type="expression" dxfId="843" priority="1135" stopIfTrue="1">
      <formula>U132="II"</formula>
    </cfRule>
  </conditionalFormatting>
  <conditionalFormatting sqref="V132">
    <cfRule type="expression" priority="1133" stopIfTrue="1">
      <formula>U132="IV"</formula>
    </cfRule>
  </conditionalFormatting>
  <conditionalFormatting sqref="V133">
    <cfRule type="expression" dxfId="842" priority="1132" stopIfTrue="1">
      <formula>U133="I"</formula>
    </cfRule>
  </conditionalFormatting>
  <conditionalFormatting sqref="V133">
    <cfRule type="expression" dxfId="841" priority="1130" stopIfTrue="1">
      <formula>U133="III"</formula>
    </cfRule>
    <cfRule type="expression" dxfId="840" priority="1131" stopIfTrue="1">
      <formula>U133="II"</formula>
    </cfRule>
  </conditionalFormatting>
  <conditionalFormatting sqref="V133">
    <cfRule type="expression" priority="1129" stopIfTrue="1">
      <formula>U133="IV"</formula>
    </cfRule>
  </conditionalFormatting>
  <conditionalFormatting sqref="V134">
    <cfRule type="expression" dxfId="839" priority="1128" stopIfTrue="1">
      <formula>U134="I"</formula>
    </cfRule>
  </conditionalFormatting>
  <conditionalFormatting sqref="V134">
    <cfRule type="expression" dxfId="838" priority="1126" stopIfTrue="1">
      <formula>U134="III"</formula>
    </cfRule>
    <cfRule type="expression" dxfId="837" priority="1127" stopIfTrue="1">
      <formula>U134="II"</formula>
    </cfRule>
  </conditionalFormatting>
  <conditionalFormatting sqref="V134">
    <cfRule type="expression" priority="1125" stopIfTrue="1">
      <formula>U134="IV"</formula>
    </cfRule>
  </conditionalFormatting>
  <conditionalFormatting sqref="V135">
    <cfRule type="expression" dxfId="836" priority="1124" stopIfTrue="1">
      <formula>U135="I"</formula>
    </cfRule>
  </conditionalFormatting>
  <conditionalFormatting sqref="V135">
    <cfRule type="expression" dxfId="835" priority="1122" stopIfTrue="1">
      <formula>U135="III"</formula>
    </cfRule>
    <cfRule type="expression" dxfId="834" priority="1123" stopIfTrue="1">
      <formula>U135="II"</formula>
    </cfRule>
  </conditionalFormatting>
  <conditionalFormatting sqref="V135">
    <cfRule type="expression" priority="1121" stopIfTrue="1">
      <formula>U135="IV"</formula>
    </cfRule>
  </conditionalFormatting>
  <conditionalFormatting sqref="V136">
    <cfRule type="expression" dxfId="833" priority="1120" stopIfTrue="1">
      <formula>U136="I"</formula>
    </cfRule>
  </conditionalFormatting>
  <conditionalFormatting sqref="V136">
    <cfRule type="expression" dxfId="832" priority="1118" stopIfTrue="1">
      <formula>U136="III"</formula>
    </cfRule>
    <cfRule type="expression" dxfId="831" priority="1119" stopIfTrue="1">
      <formula>U136="II"</formula>
    </cfRule>
  </conditionalFormatting>
  <conditionalFormatting sqref="V136">
    <cfRule type="expression" priority="1117" stopIfTrue="1">
      <formula>U136="IV"</formula>
    </cfRule>
  </conditionalFormatting>
  <conditionalFormatting sqref="V137">
    <cfRule type="expression" dxfId="830" priority="1116" stopIfTrue="1">
      <formula>U137="I"</formula>
    </cfRule>
  </conditionalFormatting>
  <conditionalFormatting sqref="V137">
    <cfRule type="expression" dxfId="829" priority="1114" stopIfTrue="1">
      <formula>U137="III"</formula>
    </cfRule>
    <cfRule type="expression" dxfId="828" priority="1115" stopIfTrue="1">
      <formula>U137="II"</formula>
    </cfRule>
  </conditionalFormatting>
  <conditionalFormatting sqref="V137">
    <cfRule type="expression" priority="1113" stopIfTrue="1">
      <formula>U137="IV"</formula>
    </cfRule>
  </conditionalFormatting>
  <conditionalFormatting sqref="V138">
    <cfRule type="expression" dxfId="827" priority="1112" stopIfTrue="1">
      <formula>U138="I"</formula>
    </cfRule>
  </conditionalFormatting>
  <conditionalFormatting sqref="V138">
    <cfRule type="expression" dxfId="826" priority="1110" stopIfTrue="1">
      <formula>U138="III"</formula>
    </cfRule>
    <cfRule type="expression" dxfId="825" priority="1111" stopIfTrue="1">
      <formula>U138="II"</formula>
    </cfRule>
  </conditionalFormatting>
  <conditionalFormatting sqref="V138">
    <cfRule type="expression" priority="1109" stopIfTrue="1">
      <formula>U138="IV"</formula>
    </cfRule>
  </conditionalFormatting>
  <conditionalFormatting sqref="V139">
    <cfRule type="expression" dxfId="824" priority="1108" stopIfTrue="1">
      <formula>U139="I"</formula>
    </cfRule>
  </conditionalFormatting>
  <conditionalFormatting sqref="V139">
    <cfRule type="expression" dxfId="823" priority="1106" stopIfTrue="1">
      <formula>U139="III"</formula>
    </cfRule>
    <cfRule type="expression" dxfId="822" priority="1107" stopIfTrue="1">
      <formula>U139="II"</formula>
    </cfRule>
  </conditionalFormatting>
  <conditionalFormatting sqref="V139">
    <cfRule type="expression" priority="1105" stopIfTrue="1">
      <formula>U139="IV"</formula>
    </cfRule>
  </conditionalFormatting>
  <conditionalFormatting sqref="V140">
    <cfRule type="expression" dxfId="821" priority="1104" stopIfTrue="1">
      <formula>U140="I"</formula>
    </cfRule>
  </conditionalFormatting>
  <conditionalFormatting sqref="V140">
    <cfRule type="expression" dxfId="820" priority="1102" stopIfTrue="1">
      <formula>U140="III"</formula>
    </cfRule>
    <cfRule type="expression" dxfId="819" priority="1103" stopIfTrue="1">
      <formula>U140="II"</formula>
    </cfRule>
  </conditionalFormatting>
  <conditionalFormatting sqref="V140">
    <cfRule type="expression" priority="1101" stopIfTrue="1">
      <formula>U140="IV"</formula>
    </cfRule>
  </conditionalFormatting>
  <conditionalFormatting sqref="V141">
    <cfRule type="expression" dxfId="818" priority="1100" stopIfTrue="1">
      <formula>U141="I"</formula>
    </cfRule>
  </conditionalFormatting>
  <conditionalFormatting sqref="V141">
    <cfRule type="expression" dxfId="817" priority="1098" stopIfTrue="1">
      <formula>U141="III"</formula>
    </cfRule>
    <cfRule type="expression" dxfId="816" priority="1099" stopIfTrue="1">
      <formula>U141="II"</formula>
    </cfRule>
  </conditionalFormatting>
  <conditionalFormatting sqref="V141">
    <cfRule type="expression" priority="1097" stopIfTrue="1">
      <formula>U141="IV"</formula>
    </cfRule>
  </conditionalFormatting>
  <conditionalFormatting sqref="V142">
    <cfRule type="expression" dxfId="815" priority="1096" stopIfTrue="1">
      <formula>U142="I"</formula>
    </cfRule>
  </conditionalFormatting>
  <conditionalFormatting sqref="V142">
    <cfRule type="expression" dxfId="814" priority="1094" stopIfTrue="1">
      <formula>U142="III"</formula>
    </cfRule>
    <cfRule type="expression" dxfId="813" priority="1095" stopIfTrue="1">
      <formula>U142="II"</formula>
    </cfRule>
  </conditionalFormatting>
  <conditionalFormatting sqref="V142">
    <cfRule type="expression" priority="1093" stopIfTrue="1">
      <formula>U142="IV"</formula>
    </cfRule>
  </conditionalFormatting>
  <conditionalFormatting sqref="V144">
    <cfRule type="expression" dxfId="812" priority="1092" stopIfTrue="1">
      <formula>U144="I"</formula>
    </cfRule>
  </conditionalFormatting>
  <conditionalFormatting sqref="V144">
    <cfRule type="expression" dxfId="811" priority="1090" stopIfTrue="1">
      <formula>U144="III"</formula>
    </cfRule>
    <cfRule type="expression" dxfId="810" priority="1091" stopIfTrue="1">
      <formula>U144="II"</formula>
    </cfRule>
  </conditionalFormatting>
  <conditionalFormatting sqref="V144">
    <cfRule type="expression" priority="1089" stopIfTrue="1">
      <formula>U144="IV"</formula>
    </cfRule>
  </conditionalFormatting>
  <conditionalFormatting sqref="V145">
    <cfRule type="expression" dxfId="809" priority="1088" stopIfTrue="1">
      <formula>U145="I"</formula>
    </cfRule>
  </conditionalFormatting>
  <conditionalFormatting sqref="V145">
    <cfRule type="expression" dxfId="808" priority="1086" stopIfTrue="1">
      <formula>U145="III"</formula>
    </cfRule>
    <cfRule type="expression" dxfId="807" priority="1087" stopIfTrue="1">
      <formula>U145="II"</formula>
    </cfRule>
  </conditionalFormatting>
  <conditionalFormatting sqref="V145">
    <cfRule type="expression" priority="1085" stopIfTrue="1">
      <formula>U145="IV"</formula>
    </cfRule>
  </conditionalFormatting>
  <conditionalFormatting sqref="V146">
    <cfRule type="expression" dxfId="806" priority="1084" stopIfTrue="1">
      <formula>U146="I"</formula>
    </cfRule>
  </conditionalFormatting>
  <conditionalFormatting sqref="V146">
    <cfRule type="expression" dxfId="805" priority="1082" stopIfTrue="1">
      <formula>U146="III"</formula>
    </cfRule>
    <cfRule type="expression" dxfId="804" priority="1083" stopIfTrue="1">
      <formula>U146="II"</formula>
    </cfRule>
  </conditionalFormatting>
  <conditionalFormatting sqref="V146">
    <cfRule type="expression" priority="1081" stopIfTrue="1">
      <formula>U146="IV"</formula>
    </cfRule>
  </conditionalFormatting>
  <conditionalFormatting sqref="V148">
    <cfRule type="expression" dxfId="803" priority="1080" stopIfTrue="1">
      <formula>U148="I"</formula>
    </cfRule>
  </conditionalFormatting>
  <conditionalFormatting sqref="V148">
    <cfRule type="expression" dxfId="802" priority="1078" stopIfTrue="1">
      <formula>U148="III"</formula>
    </cfRule>
    <cfRule type="expression" dxfId="801" priority="1079" stopIfTrue="1">
      <formula>U148="II"</formula>
    </cfRule>
  </conditionalFormatting>
  <conditionalFormatting sqref="V148">
    <cfRule type="expression" priority="1077" stopIfTrue="1">
      <formula>U148="IV"</formula>
    </cfRule>
  </conditionalFormatting>
  <conditionalFormatting sqref="V149">
    <cfRule type="expression" dxfId="800" priority="1076" stopIfTrue="1">
      <formula>U149="I"</formula>
    </cfRule>
  </conditionalFormatting>
  <conditionalFormatting sqref="V149">
    <cfRule type="expression" dxfId="799" priority="1074" stopIfTrue="1">
      <formula>U149="III"</formula>
    </cfRule>
    <cfRule type="expression" dxfId="798" priority="1075" stopIfTrue="1">
      <formula>U149="II"</formula>
    </cfRule>
  </conditionalFormatting>
  <conditionalFormatting sqref="V149">
    <cfRule type="expression" priority="1073" stopIfTrue="1">
      <formula>U149="IV"</formula>
    </cfRule>
  </conditionalFormatting>
  <conditionalFormatting sqref="V150">
    <cfRule type="expression" dxfId="797" priority="1072" stopIfTrue="1">
      <formula>U150="I"</formula>
    </cfRule>
  </conditionalFormatting>
  <conditionalFormatting sqref="V150">
    <cfRule type="expression" dxfId="796" priority="1070" stopIfTrue="1">
      <formula>U150="III"</formula>
    </cfRule>
    <cfRule type="expression" dxfId="795" priority="1071" stopIfTrue="1">
      <formula>U150="II"</formula>
    </cfRule>
  </conditionalFormatting>
  <conditionalFormatting sqref="V150">
    <cfRule type="expression" priority="1069" stopIfTrue="1">
      <formula>U150="IV"</formula>
    </cfRule>
  </conditionalFormatting>
  <conditionalFormatting sqref="V151">
    <cfRule type="expression" dxfId="794" priority="1068" stopIfTrue="1">
      <formula>U151="I"</formula>
    </cfRule>
  </conditionalFormatting>
  <conditionalFormatting sqref="V151">
    <cfRule type="expression" dxfId="793" priority="1066" stopIfTrue="1">
      <formula>U151="III"</formula>
    </cfRule>
    <cfRule type="expression" dxfId="792" priority="1067" stopIfTrue="1">
      <formula>U151="II"</formula>
    </cfRule>
  </conditionalFormatting>
  <conditionalFormatting sqref="V151">
    <cfRule type="expression" priority="1065" stopIfTrue="1">
      <formula>U151="IV"</formula>
    </cfRule>
  </conditionalFormatting>
  <conditionalFormatting sqref="V156">
    <cfRule type="expression" dxfId="791" priority="1064" stopIfTrue="1">
      <formula>U156="I"</formula>
    </cfRule>
  </conditionalFormatting>
  <conditionalFormatting sqref="V156">
    <cfRule type="expression" dxfId="790" priority="1062" stopIfTrue="1">
      <formula>U156="III"</formula>
    </cfRule>
    <cfRule type="expression" dxfId="789" priority="1063" stopIfTrue="1">
      <formula>U156="II"</formula>
    </cfRule>
  </conditionalFormatting>
  <conditionalFormatting sqref="V156">
    <cfRule type="expression" priority="1061" stopIfTrue="1">
      <formula>U156="IV"</formula>
    </cfRule>
  </conditionalFormatting>
  <conditionalFormatting sqref="V157">
    <cfRule type="expression" dxfId="788" priority="1060" stopIfTrue="1">
      <formula>U157="I"</formula>
    </cfRule>
  </conditionalFormatting>
  <conditionalFormatting sqref="V157">
    <cfRule type="expression" dxfId="787" priority="1058" stopIfTrue="1">
      <formula>U157="III"</formula>
    </cfRule>
    <cfRule type="expression" dxfId="786" priority="1059" stopIfTrue="1">
      <formula>U157="II"</formula>
    </cfRule>
  </conditionalFormatting>
  <conditionalFormatting sqref="V157">
    <cfRule type="expression" priority="1057" stopIfTrue="1">
      <formula>U157="IV"</formula>
    </cfRule>
  </conditionalFormatting>
  <conditionalFormatting sqref="V158">
    <cfRule type="expression" dxfId="785" priority="1056" stopIfTrue="1">
      <formula>U158="I"</formula>
    </cfRule>
  </conditionalFormatting>
  <conditionalFormatting sqref="V158">
    <cfRule type="expression" dxfId="784" priority="1054" stopIfTrue="1">
      <formula>U158="III"</formula>
    </cfRule>
    <cfRule type="expression" dxfId="783" priority="1055" stopIfTrue="1">
      <formula>U158="II"</formula>
    </cfRule>
  </conditionalFormatting>
  <conditionalFormatting sqref="V158">
    <cfRule type="expression" priority="1053" stopIfTrue="1">
      <formula>U158="IV"</formula>
    </cfRule>
  </conditionalFormatting>
  <conditionalFormatting sqref="V159">
    <cfRule type="expression" dxfId="782" priority="1052" stopIfTrue="1">
      <formula>U159="I"</formula>
    </cfRule>
  </conditionalFormatting>
  <conditionalFormatting sqref="V159">
    <cfRule type="expression" dxfId="781" priority="1050" stopIfTrue="1">
      <formula>U159="III"</formula>
    </cfRule>
    <cfRule type="expression" dxfId="780" priority="1051" stopIfTrue="1">
      <formula>U159="II"</formula>
    </cfRule>
  </conditionalFormatting>
  <conditionalFormatting sqref="V159">
    <cfRule type="expression" priority="1049" stopIfTrue="1">
      <formula>U159="IV"</formula>
    </cfRule>
  </conditionalFormatting>
  <conditionalFormatting sqref="V160">
    <cfRule type="expression" dxfId="779" priority="1048" stopIfTrue="1">
      <formula>U160="I"</formula>
    </cfRule>
  </conditionalFormatting>
  <conditionalFormatting sqref="V160">
    <cfRule type="expression" dxfId="778" priority="1046" stopIfTrue="1">
      <formula>U160="III"</formula>
    </cfRule>
    <cfRule type="expression" dxfId="777" priority="1047" stopIfTrue="1">
      <formula>U160="II"</formula>
    </cfRule>
  </conditionalFormatting>
  <conditionalFormatting sqref="V160">
    <cfRule type="expression" priority="1045" stopIfTrue="1">
      <formula>U160="IV"</formula>
    </cfRule>
  </conditionalFormatting>
  <conditionalFormatting sqref="V161">
    <cfRule type="expression" dxfId="776" priority="1044" stopIfTrue="1">
      <formula>U161="I"</formula>
    </cfRule>
  </conditionalFormatting>
  <conditionalFormatting sqref="V161">
    <cfRule type="expression" dxfId="775" priority="1042" stopIfTrue="1">
      <formula>U161="III"</formula>
    </cfRule>
    <cfRule type="expression" dxfId="774" priority="1043" stopIfTrue="1">
      <formula>U161="II"</formula>
    </cfRule>
  </conditionalFormatting>
  <conditionalFormatting sqref="V161">
    <cfRule type="expression" priority="1041" stopIfTrue="1">
      <formula>U161="IV"</formula>
    </cfRule>
  </conditionalFormatting>
  <conditionalFormatting sqref="V162">
    <cfRule type="expression" dxfId="773" priority="1040" stopIfTrue="1">
      <formula>U162="I"</formula>
    </cfRule>
  </conditionalFormatting>
  <conditionalFormatting sqref="V162">
    <cfRule type="expression" dxfId="772" priority="1038" stopIfTrue="1">
      <formula>U162="III"</formula>
    </cfRule>
    <cfRule type="expression" dxfId="771" priority="1039" stopIfTrue="1">
      <formula>U162="II"</formula>
    </cfRule>
  </conditionalFormatting>
  <conditionalFormatting sqref="V162">
    <cfRule type="expression" priority="1037" stopIfTrue="1">
      <formula>U162="IV"</formula>
    </cfRule>
  </conditionalFormatting>
  <conditionalFormatting sqref="V163">
    <cfRule type="expression" dxfId="770" priority="1036" stopIfTrue="1">
      <formula>U163="I"</formula>
    </cfRule>
  </conditionalFormatting>
  <conditionalFormatting sqref="V163">
    <cfRule type="expression" dxfId="769" priority="1034" stopIfTrue="1">
      <formula>U163="III"</formula>
    </cfRule>
    <cfRule type="expression" dxfId="768" priority="1035" stopIfTrue="1">
      <formula>U163="II"</formula>
    </cfRule>
  </conditionalFormatting>
  <conditionalFormatting sqref="V163">
    <cfRule type="expression" priority="1033" stopIfTrue="1">
      <formula>U163="IV"</formula>
    </cfRule>
  </conditionalFormatting>
  <conditionalFormatting sqref="V164">
    <cfRule type="expression" dxfId="767" priority="1032" stopIfTrue="1">
      <formula>U164="I"</formula>
    </cfRule>
  </conditionalFormatting>
  <conditionalFormatting sqref="V164">
    <cfRule type="expression" dxfId="766" priority="1030" stopIfTrue="1">
      <formula>U164="III"</formula>
    </cfRule>
    <cfRule type="expression" dxfId="765" priority="1031" stopIfTrue="1">
      <formula>U164="II"</formula>
    </cfRule>
  </conditionalFormatting>
  <conditionalFormatting sqref="V164">
    <cfRule type="expression" priority="1029" stopIfTrue="1">
      <formula>U164="IV"</formula>
    </cfRule>
  </conditionalFormatting>
  <conditionalFormatting sqref="V169">
    <cfRule type="expression" dxfId="764" priority="1028" stopIfTrue="1">
      <formula>U169="I"</formula>
    </cfRule>
  </conditionalFormatting>
  <conditionalFormatting sqref="V169">
    <cfRule type="expression" dxfId="763" priority="1026" stopIfTrue="1">
      <formula>U169="III"</formula>
    </cfRule>
    <cfRule type="expression" dxfId="762" priority="1027" stopIfTrue="1">
      <formula>U169="II"</formula>
    </cfRule>
  </conditionalFormatting>
  <conditionalFormatting sqref="V169">
    <cfRule type="expression" priority="1025" stopIfTrue="1">
      <formula>U169="IV"</formula>
    </cfRule>
  </conditionalFormatting>
  <conditionalFormatting sqref="V174">
    <cfRule type="expression" dxfId="761" priority="1020" stopIfTrue="1">
      <formula>U174="I"</formula>
    </cfRule>
  </conditionalFormatting>
  <conditionalFormatting sqref="V174">
    <cfRule type="expression" dxfId="760" priority="1018" stopIfTrue="1">
      <formula>U174="III"</formula>
    </cfRule>
    <cfRule type="expression" dxfId="759" priority="1019" stopIfTrue="1">
      <formula>U174="II"</formula>
    </cfRule>
  </conditionalFormatting>
  <conditionalFormatting sqref="V174">
    <cfRule type="expression" priority="1017" stopIfTrue="1">
      <formula>U174="IV"</formula>
    </cfRule>
  </conditionalFormatting>
  <conditionalFormatting sqref="V180">
    <cfRule type="expression" dxfId="758" priority="1016" stopIfTrue="1">
      <formula>U180="I"</formula>
    </cfRule>
  </conditionalFormatting>
  <conditionalFormatting sqref="V180">
    <cfRule type="expression" dxfId="757" priority="1014" stopIfTrue="1">
      <formula>U180="III"</formula>
    </cfRule>
    <cfRule type="expression" dxfId="756" priority="1015" stopIfTrue="1">
      <formula>U180="II"</formula>
    </cfRule>
  </conditionalFormatting>
  <conditionalFormatting sqref="V180">
    <cfRule type="expression" priority="1013" stopIfTrue="1">
      <formula>U180="IV"</formula>
    </cfRule>
  </conditionalFormatting>
  <conditionalFormatting sqref="V181">
    <cfRule type="expression" dxfId="755" priority="1012" stopIfTrue="1">
      <formula>U181="I"</formula>
    </cfRule>
  </conditionalFormatting>
  <conditionalFormatting sqref="V181">
    <cfRule type="expression" dxfId="754" priority="1010" stopIfTrue="1">
      <formula>U181="III"</formula>
    </cfRule>
    <cfRule type="expression" dxfId="753" priority="1011" stopIfTrue="1">
      <formula>U181="II"</formula>
    </cfRule>
  </conditionalFormatting>
  <conditionalFormatting sqref="V181">
    <cfRule type="expression" priority="1009" stopIfTrue="1">
      <formula>U181="IV"</formula>
    </cfRule>
  </conditionalFormatting>
  <conditionalFormatting sqref="V182">
    <cfRule type="expression" dxfId="752" priority="1008" stopIfTrue="1">
      <formula>U182="I"</formula>
    </cfRule>
  </conditionalFormatting>
  <conditionalFormatting sqref="V182">
    <cfRule type="expression" dxfId="751" priority="1006" stopIfTrue="1">
      <formula>U182="III"</formula>
    </cfRule>
    <cfRule type="expression" dxfId="750" priority="1007" stopIfTrue="1">
      <formula>U182="II"</formula>
    </cfRule>
  </conditionalFormatting>
  <conditionalFormatting sqref="V182">
    <cfRule type="expression" priority="1005" stopIfTrue="1">
      <formula>U182="IV"</formula>
    </cfRule>
  </conditionalFormatting>
  <conditionalFormatting sqref="V183">
    <cfRule type="expression" dxfId="749" priority="1004" stopIfTrue="1">
      <formula>U183="I"</formula>
    </cfRule>
  </conditionalFormatting>
  <conditionalFormatting sqref="V183">
    <cfRule type="expression" dxfId="748" priority="1002" stopIfTrue="1">
      <formula>U183="III"</formula>
    </cfRule>
    <cfRule type="expression" dxfId="747" priority="1003" stopIfTrue="1">
      <formula>U183="II"</formula>
    </cfRule>
  </conditionalFormatting>
  <conditionalFormatting sqref="V183">
    <cfRule type="expression" priority="1001" stopIfTrue="1">
      <formula>U183="IV"</formula>
    </cfRule>
  </conditionalFormatting>
  <conditionalFormatting sqref="V184">
    <cfRule type="expression" dxfId="746" priority="1000" stopIfTrue="1">
      <formula>U184="I"</formula>
    </cfRule>
  </conditionalFormatting>
  <conditionalFormatting sqref="V184">
    <cfRule type="expression" dxfId="745" priority="998" stopIfTrue="1">
      <formula>U184="III"</formula>
    </cfRule>
    <cfRule type="expression" dxfId="744" priority="999" stopIfTrue="1">
      <formula>U184="II"</formula>
    </cfRule>
  </conditionalFormatting>
  <conditionalFormatting sqref="V184">
    <cfRule type="expression" priority="997" stopIfTrue="1">
      <formula>U184="IV"</formula>
    </cfRule>
  </conditionalFormatting>
  <conditionalFormatting sqref="V185">
    <cfRule type="expression" dxfId="743" priority="996" stopIfTrue="1">
      <formula>U185="I"</formula>
    </cfRule>
  </conditionalFormatting>
  <conditionalFormatting sqref="V185">
    <cfRule type="expression" dxfId="742" priority="994" stopIfTrue="1">
      <formula>U185="III"</formula>
    </cfRule>
    <cfRule type="expression" dxfId="741" priority="995" stopIfTrue="1">
      <formula>U185="II"</formula>
    </cfRule>
  </conditionalFormatting>
  <conditionalFormatting sqref="V185">
    <cfRule type="expression" priority="993" stopIfTrue="1">
      <formula>U185="IV"</formula>
    </cfRule>
  </conditionalFormatting>
  <conditionalFormatting sqref="V186">
    <cfRule type="expression" dxfId="740" priority="992" stopIfTrue="1">
      <formula>U186="I"</formula>
    </cfRule>
  </conditionalFormatting>
  <conditionalFormatting sqref="V186">
    <cfRule type="expression" dxfId="739" priority="990" stopIfTrue="1">
      <formula>U186="III"</formula>
    </cfRule>
    <cfRule type="expression" dxfId="738" priority="991" stopIfTrue="1">
      <formula>U186="II"</formula>
    </cfRule>
  </conditionalFormatting>
  <conditionalFormatting sqref="V186">
    <cfRule type="expression" priority="989" stopIfTrue="1">
      <formula>U186="IV"</formula>
    </cfRule>
  </conditionalFormatting>
  <conditionalFormatting sqref="V189">
    <cfRule type="expression" dxfId="737" priority="988" stopIfTrue="1">
      <formula>U189="I"</formula>
    </cfRule>
  </conditionalFormatting>
  <conditionalFormatting sqref="V189">
    <cfRule type="expression" dxfId="736" priority="986" stopIfTrue="1">
      <formula>U189="III"</formula>
    </cfRule>
    <cfRule type="expression" dxfId="735" priority="987" stopIfTrue="1">
      <formula>U189="II"</formula>
    </cfRule>
  </conditionalFormatting>
  <conditionalFormatting sqref="V189">
    <cfRule type="expression" priority="985" stopIfTrue="1">
      <formula>U189="IV"</formula>
    </cfRule>
  </conditionalFormatting>
  <conditionalFormatting sqref="V192">
    <cfRule type="expression" dxfId="734" priority="984" stopIfTrue="1">
      <formula>U192="I"</formula>
    </cfRule>
  </conditionalFormatting>
  <conditionalFormatting sqref="V192">
    <cfRule type="expression" dxfId="733" priority="982" stopIfTrue="1">
      <formula>U192="III"</formula>
    </cfRule>
    <cfRule type="expression" dxfId="732" priority="983" stopIfTrue="1">
      <formula>U192="II"</formula>
    </cfRule>
  </conditionalFormatting>
  <conditionalFormatting sqref="V192">
    <cfRule type="expression" priority="981" stopIfTrue="1">
      <formula>U192="IV"</formula>
    </cfRule>
  </conditionalFormatting>
  <conditionalFormatting sqref="V195">
    <cfRule type="expression" dxfId="731" priority="980" stopIfTrue="1">
      <formula>U195="I"</formula>
    </cfRule>
  </conditionalFormatting>
  <conditionalFormatting sqref="V195">
    <cfRule type="expression" dxfId="730" priority="978" stopIfTrue="1">
      <formula>U195="III"</formula>
    </cfRule>
    <cfRule type="expression" dxfId="729" priority="979" stopIfTrue="1">
      <formula>U195="II"</formula>
    </cfRule>
  </conditionalFormatting>
  <conditionalFormatting sqref="V195">
    <cfRule type="expression" priority="977" stopIfTrue="1">
      <formula>U195="IV"</formula>
    </cfRule>
  </conditionalFormatting>
  <conditionalFormatting sqref="V197">
    <cfRule type="expression" dxfId="728" priority="976" stopIfTrue="1">
      <formula>U197="I"</formula>
    </cfRule>
  </conditionalFormatting>
  <conditionalFormatting sqref="V197">
    <cfRule type="expression" dxfId="727" priority="974" stopIfTrue="1">
      <formula>U197="III"</formula>
    </cfRule>
    <cfRule type="expression" dxfId="726" priority="975" stopIfTrue="1">
      <formula>U197="II"</formula>
    </cfRule>
  </conditionalFormatting>
  <conditionalFormatting sqref="V197">
    <cfRule type="expression" priority="973" stopIfTrue="1">
      <formula>U197="IV"</formula>
    </cfRule>
  </conditionalFormatting>
  <conditionalFormatting sqref="V200">
    <cfRule type="expression" dxfId="725" priority="972" stopIfTrue="1">
      <formula>U200="I"</formula>
    </cfRule>
  </conditionalFormatting>
  <conditionalFormatting sqref="V200">
    <cfRule type="expression" dxfId="724" priority="970" stopIfTrue="1">
      <formula>U200="III"</formula>
    </cfRule>
    <cfRule type="expression" dxfId="723" priority="971" stopIfTrue="1">
      <formula>U200="II"</formula>
    </cfRule>
  </conditionalFormatting>
  <conditionalFormatting sqref="V200">
    <cfRule type="expression" priority="969" stopIfTrue="1">
      <formula>U200="IV"</formula>
    </cfRule>
  </conditionalFormatting>
  <conditionalFormatting sqref="V203">
    <cfRule type="expression" dxfId="722" priority="968" stopIfTrue="1">
      <formula>U203="I"</formula>
    </cfRule>
  </conditionalFormatting>
  <conditionalFormatting sqref="V203">
    <cfRule type="expression" dxfId="721" priority="966" stopIfTrue="1">
      <formula>U203="III"</formula>
    </cfRule>
    <cfRule type="expression" dxfId="720" priority="967" stopIfTrue="1">
      <formula>U203="II"</formula>
    </cfRule>
  </conditionalFormatting>
  <conditionalFormatting sqref="V203">
    <cfRule type="expression" priority="965" stopIfTrue="1">
      <formula>U203="IV"</formula>
    </cfRule>
  </conditionalFormatting>
  <conditionalFormatting sqref="V204">
    <cfRule type="expression" dxfId="719" priority="964" stopIfTrue="1">
      <formula>U204="I"</formula>
    </cfRule>
  </conditionalFormatting>
  <conditionalFormatting sqref="V204">
    <cfRule type="expression" dxfId="718" priority="962" stopIfTrue="1">
      <formula>U204="III"</formula>
    </cfRule>
    <cfRule type="expression" dxfId="717" priority="963" stopIfTrue="1">
      <formula>U204="II"</formula>
    </cfRule>
  </conditionalFormatting>
  <conditionalFormatting sqref="V204">
    <cfRule type="expression" priority="961" stopIfTrue="1">
      <formula>U204="IV"</formula>
    </cfRule>
  </conditionalFormatting>
  <conditionalFormatting sqref="V205">
    <cfRule type="expression" dxfId="716" priority="960" stopIfTrue="1">
      <formula>U205="I"</formula>
    </cfRule>
  </conditionalFormatting>
  <conditionalFormatting sqref="V205">
    <cfRule type="expression" dxfId="715" priority="958" stopIfTrue="1">
      <formula>U205="III"</formula>
    </cfRule>
    <cfRule type="expression" dxfId="714" priority="959" stopIfTrue="1">
      <formula>U205="II"</formula>
    </cfRule>
  </conditionalFormatting>
  <conditionalFormatting sqref="V205">
    <cfRule type="expression" priority="957" stopIfTrue="1">
      <formula>U205="IV"</formula>
    </cfRule>
  </conditionalFormatting>
  <conditionalFormatting sqref="V207">
    <cfRule type="expression" dxfId="713" priority="956" stopIfTrue="1">
      <formula>U207="I"</formula>
    </cfRule>
  </conditionalFormatting>
  <conditionalFormatting sqref="V207">
    <cfRule type="expression" dxfId="712" priority="954" stopIfTrue="1">
      <formula>U207="III"</formula>
    </cfRule>
    <cfRule type="expression" dxfId="711" priority="955" stopIfTrue="1">
      <formula>U207="II"</formula>
    </cfRule>
  </conditionalFormatting>
  <conditionalFormatting sqref="V207">
    <cfRule type="expression" priority="953" stopIfTrue="1">
      <formula>U207="IV"</formula>
    </cfRule>
  </conditionalFormatting>
  <conditionalFormatting sqref="V208">
    <cfRule type="expression" dxfId="710" priority="952" stopIfTrue="1">
      <formula>U208="I"</formula>
    </cfRule>
  </conditionalFormatting>
  <conditionalFormatting sqref="V208">
    <cfRule type="expression" dxfId="709" priority="950" stopIfTrue="1">
      <formula>U208="III"</formula>
    </cfRule>
    <cfRule type="expression" dxfId="708" priority="951" stopIfTrue="1">
      <formula>U208="II"</formula>
    </cfRule>
  </conditionalFormatting>
  <conditionalFormatting sqref="V208">
    <cfRule type="expression" priority="949" stopIfTrue="1">
      <formula>U208="IV"</formula>
    </cfRule>
  </conditionalFormatting>
  <conditionalFormatting sqref="V210">
    <cfRule type="expression" dxfId="707" priority="948" stopIfTrue="1">
      <formula>U210="I"</formula>
    </cfRule>
  </conditionalFormatting>
  <conditionalFormatting sqref="V210">
    <cfRule type="expression" dxfId="706" priority="946" stopIfTrue="1">
      <formula>U210="III"</formula>
    </cfRule>
    <cfRule type="expression" dxfId="705" priority="947" stopIfTrue="1">
      <formula>U210="II"</formula>
    </cfRule>
  </conditionalFormatting>
  <conditionalFormatting sqref="V210">
    <cfRule type="expression" priority="945" stopIfTrue="1">
      <formula>U210="IV"</formula>
    </cfRule>
  </conditionalFormatting>
  <conditionalFormatting sqref="V215">
    <cfRule type="expression" dxfId="704" priority="944" stopIfTrue="1">
      <formula>U215="I"</formula>
    </cfRule>
  </conditionalFormatting>
  <conditionalFormatting sqref="V215">
    <cfRule type="expression" dxfId="703" priority="942" stopIfTrue="1">
      <formula>U215="III"</formula>
    </cfRule>
    <cfRule type="expression" dxfId="702" priority="943" stopIfTrue="1">
      <formula>U215="II"</formula>
    </cfRule>
  </conditionalFormatting>
  <conditionalFormatting sqref="V215">
    <cfRule type="expression" priority="941" stopIfTrue="1">
      <formula>U215="IV"</formula>
    </cfRule>
  </conditionalFormatting>
  <conditionalFormatting sqref="V216">
    <cfRule type="expression" dxfId="701" priority="940" stopIfTrue="1">
      <formula>U216="I"</formula>
    </cfRule>
  </conditionalFormatting>
  <conditionalFormatting sqref="V216">
    <cfRule type="expression" dxfId="700" priority="938" stopIfTrue="1">
      <formula>U216="III"</formula>
    </cfRule>
    <cfRule type="expression" dxfId="699" priority="939" stopIfTrue="1">
      <formula>U216="II"</formula>
    </cfRule>
  </conditionalFormatting>
  <conditionalFormatting sqref="V216">
    <cfRule type="expression" priority="937" stopIfTrue="1">
      <formula>U216="IV"</formula>
    </cfRule>
  </conditionalFormatting>
  <conditionalFormatting sqref="V217">
    <cfRule type="expression" dxfId="698" priority="936" stopIfTrue="1">
      <formula>U217="I"</formula>
    </cfRule>
  </conditionalFormatting>
  <conditionalFormatting sqref="V217">
    <cfRule type="expression" dxfId="697" priority="934" stopIfTrue="1">
      <formula>U217="III"</formula>
    </cfRule>
    <cfRule type="expression" dxfId="696" priority="935" stopIfTrue="1">
      <formula>U217="II"</formula>
    </cfRule>
  </conditionalFormatting>
  <conditionalFormatting sqref="V217">
    <cfRule type="expression" priority="933" stopIfTrue="1">
      <formula>U217="IV"</formula>
    </cfRule>
  </conditionalFormatting>
  <conditionalFormatting sqref="V219">
    <cfRule type="expression" dxfId="695" priority="932" stopIfTrue="1">
      <formula>U219="I"</formula>
    </cfRule>
  </conditionalFormatting>
  <conditionalFormatting sqref="V219">
    <cfRule type="expression" dxfId="694" priority="930" stopIfTrue="1">
      <formula>U219="III"</formula>
    </cfRule>
    <cfRule type="expression" dxfId="693" priority="931" stopIfTrue="1">
      <formula>U219="II"</formula>
    </cfRule>
  </conditionalFormatting>
  <conditionalFormatting sqref="V219">
    <cfRule type="expression" priority="929" stopIfTrue="1">
      <formula>U219="IV"</formula>
    </cfRule>
  </conditionalFormatting>
  <conditionalFormatting sqref="V221">
    <cfRule type="expression" dxfId="692" priority="928" stopIfTrue="1">
      <formula>U221="I"</formula>
    </cfRule>
  </conditionalFormatting>
  <conditionalFormatting sqref="V221">
    <cfRule type="expression" dxfId="691" priority="926" stopIfTrue="1">
      <formula>U221="III"</formula>
    </cfRule>
    <cfRule type="expression" dxfId="690" priority="927" stopIfTrue="1">
      <formula>U221="II"</formula>
    </cfRule>
  </conditionalFormatting>
  <conditionalFormatting sqref="V221">
    <cfRule type="expression" priority="925" stopIfTrue="1">
      <formula>U221="IV"</formula>
    </cfRule>
  </conditionalFormatting>
  <conditionalFormatting sqref="V222">
    <cfRule type="expression" dxfId="689" priority="924" stopIfTrue="1">
      <formula>U222="I"</formula>
    </cfRule>
  </conditionalFormatting>
  <conditionalFormatting sqref="V222">
    <cfRule type="expression" dxfId="688" priority="922" stopIfTrue="1">
      <formula>U222="III"</formula>
    </cfRule>
    <cfRule type="expression" dxfId="687" priority="923" stopIfTrue="1">
      <formula>U222="II"</formula>
    </cfRule>
  </conditionalFormatting>
  <conditionalFormatting sqref="V222">
    <cfRule type="expression" priority="921" stopIfTrue="1">
      <formula>U222="IV"</formula>
    </cfRule>
  </conditionalFormatting>
  <conditionalFormatting sqref="V224">
    <cfRule type="expression" dxfId="686" priority="920" stopIfTrue="1">
      <formula>U224="I"</formula>
    </cfRule>
  </conditionalFormatting>
  <conditionalFormatting sqref="V224">
    <cfRule type="expression" dxfId="685" priority="918" stopIfTrue="1">
      <formula>U224="III"</formula>
    </cfRule>
    <cfRule type="expression" dxfId="684" priority="919" stopIfTrue="1">
      <formula>U224="II"</formula>
    </cfRule>
  </conditionalFormatting>
  <conditionalFormatting sqref="V224">
    <cfRule type="expression" priority="917" stopIfTrue="1">
      <formula>U224="IV"</formula>
    </cfRule>
  </conditionalFormatting>
  <conditionalFormatting sqref="V225">
    <cfRule type="expression" dxfId="683" priority="916" stopIfTrue="1">
      <formula>U225="I"</formula>
    </cfRule>
  </conditionalFormatting>
  <conditionalFormatting sqref="V225">
    <cfRule type="expression" dxfId="682" priority="914" stopIfTrue="1">
      <formula>U225="III"</formula>
    </cfRule>
    <cfRule type="expression" dxfId="681" priority="915" stopIfTrue="1">
      <formula>U225="II"</formula>
    </cfRule>
  </conditionalFormatting>
  <conditionalFormatting sqref="V225">
    <cfRule type="expression" priority="913" stopIfTrue="1">
      <formula>U225="IV"</formula>
    </cfRule>
  </conditionalFormatting>
  <conditionalFormatting sqref="V227">
    <cfRule type="expression" dxfId="680" priority="912" stopIfTrue="1">
      <formula>U227="I"</formula>
    </cfRule>
  </conditionalFormatting>
  <conditionalFormatting sqref="V227">
    <cfRule type="expression" dxfId="679" priority="910" stopIfTrue="1">
      <formula>U227="III"</formula>
    </cfRule>
    <cfRule type="expression" dxfId="678" priority="911" stopIfTrue="1">
      <formula>U227="II"</formula>
    </cfRule>
  </conditionalFormatting>
  <conditionalFormatting sqref="V227">
    <cfRule type="expression" priority="909" stopIfTrue="1">
      <formula>U227="IV"</formula>
    </cfRule>
  </conditionalFormatting>
  <conditionalFormatting sqref="V228">
    <cfRule type="expression" dxfId="677" priority="908" stopIfTrue="1">
      <formula>U228="I"</formula>
    </cfRule>
  </conditionalFormatting>
  <conditionalFormatting sqref="V228">
    <cfRule type="expression" dxfId="676" priority="906" stopIfTrue="1">
      <formula>U228="III"</formula>
    </cfRule>
    <cfRule type="expression" dxfId="675" priority="907" stopIfTrue="1">
      <formula>U228="II"</formula>
    </cfRule>
  </conditionalFormatting>
  <conditionalFormatting sqref="V228">
    <cfRule type="expression" priority="905" stopIfTrue="1">
      <formula>U228="IV"</formula>
    </cfRule>
  </conditionalFormatting>
  <conditionalFormatting sqref="V229">
    <cfRule type="expression" dxfId="674" priority="904" stopIfTrue="1">
      <formula>U229="I"</formula>
    </cfRule>
  </conditionalFormatting>
  <conditionalFormatting sqref="V229">
    <cfRule type="expression" dxfId="673" priority="902" stopIfTrue="1">
      <formula>U229="III"</formula>
    </cfRule>
    <cfRule type="expression" dxfId="672" priority="903" stopIfTrue="1">
      <formula>U229="II"</formula>
    </cfRule>
  </conditionalFormatting>
  <conditionalFormatting sqref="V229">
    <cfRule type="expression" priority="901" stopIfTrue="1">
      <formula>U229="IV"</formula>
    </cfRule>
  </conditionalFormatting>
  <conditionalFormatting sqref="V230">
    <cfRule type="expression" dxfId="671" priority="900" stopIfTrue="1">
      <formula>U230="I"</formula>
    </cfRule>
  </conditionalFormatting>
  <conditionalFormatting sqref="V230">
    <cfRule type="expression" dxfId="670" priority="898" stopIfTrue="1">
      <formula>U230="III"</formula>
    </cfRule>
    <cfRule type="expression" dxfId="669" priority="899" stopIfTrue="1">
      <formula>U230="II"</formula>
    </cfRule>
  </conditionalFormatting>
  <conditionalFormatting sqref="V230">
    <cfRule type="expression" priority="897" stopIfTrue="1">
      <formula>U230="IV"</formula>
    </cfRule>
  </conditionalFormatting>
  <conditionalFormatting sqref="V231">
    <cfRule type="expression" dxfId="668" priority="896" stopIfTrue="1">
      <formula>U231="I"</formula>
    </cfRule>
  </conditionalFormatting>
  <conditionalFormatting sqref="V231">
    <cfRule type="expression" dxfId="667" priority="894" stopIfTrue="1">
      <formula>U231="III"</formula>
    </cfRule>
    <cfRule type="expression" dxfId="666" priority="895" stopIfTrue="1">
      <formula>U231="II"</formula>
    </cfRule>
  </conditionalFormatting>
  <conditionalFormatting sqref="V231">
    <cfRule type="expression" priority="893" stopIfTrue="1">
      <formula>U231="IV"</formula>
    </cfRule>
  </conditionalFormatting>
  <conditionalFormatting sqref="V234">
    <cfRule type="expression" dxfId="665" priority="892" stopIfTrue="1">
      <formula>U234="I"</formula>
    </cfRule>
  </conditionalFormatting>
  <conditionalFormatting sqref="V234">
    <cfRule type="expression" dxfId="664" priority="890" stopIfTrue="1">
      <formula>U234="III"</formula>
    </cfRule>
    <cfRule type="expression" dxfId="663" priority="891" stopIfTrue="1">
      <formula>U234="II"</formula>
    </cfRule>
  </conditionalFormatting>
  <conditionalFormatting sqref="V234">
    <cfRule type="expression" priority="889" stopIfTrue="1">
      <formula>U234="IV"</formula>
    </cfRule>
  </conditionalFormatting>
  <conditionalFormatting sqref="V235">
    <cfRule type="expression" dxfId="662" priority="888" stopIfTrue="1">
      <formula>U235="I"</formula>
    </cfRule>
  </conditionalFormatting>
  <conditionalFormatting sqref="V235">
    <cfRule type="expression" dxfId="661" priority="886" stopIfTrue="1">
      <formula>U235="III"</formula>
    </cfRule>
    <cfRule type="expression" dxfId="660" priority="887" stopIfTrue="1">
      <formula>U235="II"</formula>
    </cfRule>
  </conditionalFormatting>
  <conditionalFormatting sqref="V235">
    <cfRule type="expression" priority="885" stopIfTrue="1">
      <formula>U235="IV"</formula>
    </cfRule>
  </conditionalFormatting>
  <conditionalFormatting sqref="V236">
    <cfRule type="expression" dxfId="659" priority="884" stopIfTrue="1">
      <formula>U236="I"</formula>
    </cfRule>
  </conditionalFormatting>
  <conditionalFormatting sqref="V236">
    <cfRule type="expression" dxfId="658" priority="882" stopIfTrue="1">
      <formula>U236="III"</formula>
    </cfRule>
    <cfRule type="expression" dxfId="657" priority="883" stopIfTrue="1">
      <formula>U236="II"</formula>
    </cfRule>
  </conditionalFormatting>
  <conditionalFormatting sqref="V236">
    <cfRule type="expression" priority="881" stopIfTrue="1">
      <formula>U236="IV"</formula>
    </cfRule>
  </conditionalFormatting>
  <conditionalFormatting sqref="V238">
    <cfRule type="expression" dxfId="656" priority="880" stopIfTrue="1">
      <formula>U238="I"</formula>
    </cfRule>
  </conditionalFormatting>
  <conditionalFormatting sqref="V238">
    <cfRule type="expression" dxfId="655" priority="878" stopIfTrue="1">
      <formula>U238="III"</formula>
    </cfRule>
    <cfRule type="expression" dxfId="654" priority="879" stopIfTrue="1">
      <formula>U238="II"</formula>
    </cfRule>
  </conditionalFormatting>
  <conditionalFormatting sqref="V238">
    <cfRule type="expression" priority="877" stopIfTrue="1">
      <formula>U238="IV"</formula>
    </cfRule>
  </conditionalFormatting>
  <conditionalFormatting sqref="V246">
    <cfRule type="expression" dxfId="653" priority="876" stopIfTrue="1">
      <formula>U246="I"</formula>
    </cfRule>
  </conditionalFormatting>
  <conditionalFormatting sqref="V246">
    <cfRule type="expression" dxfId="652" priority="874" stopIfTrue="1">
      <formula>U246="III"</formula>
    </cfRule>
    <cfRule type="expression" dxfId="651" priority="875" stopIfTrue="1">
      <formula>U246="II"</formula>
    </cfRule>
  </conditionalFormatting>
  <conditionalFormatting sqref="V246">
    <cfRule type="expression" priority="873" stopIfTrue="1">
      <formula>U246="IV"</formula>
    </cfRule>
  </conditionalFormatting>
  <conditionalFormatting sqref="V248">
    <cfRule type="expression" dxfId="650" priority="872" stopIfTrue="1">
      <formula>U248="I"</formula>
    </cfRule>
  </conditionalFormatting>
  <conditionalFormatting sqref="V248">
    <cfRule type="expression" dxfId="649" priority="870" stopIfTrue="1">
      <formula>U248="III"</formula>
    </cfRule>
    <cfRule type="expression" dxfId="648" priority="871" stopIfTrue="1">
      <formula>U248="II"</formula>
    </cfRule>
  </conditionalFormatting>
  <conditionalFormatting sqref="V248">
    <cfRule type="expression" priority="869" stopIfTrue="1">
      <formula>U248="IV"</formula>
    </cfRule>
  </conditionalFormatting>
  <conditionalFormatting sqref="V250">
    <cfRule type="expression" dxfId="647" priority="868" stopIfTrue="1">
      <formula>U250="I"</formula>
    </cfRule>
  </conditionalFormatting>
  <conditionalFormatting sqref="V250">
    <cfRule type="expression" dxfId="646" priority="866" stopIfTrue="1">
      <formula>U250="III"</formula>
    </cfRule>
    <cfRule type="expression" dxfId="645" priority="867" stopIfTrue="1">
      <formula>U250="II"</formula>
    </cfRule>
  </conditionalFormatting>
  <conditionalFormatting sqref="V250">
    <cfRule type="expression" priority="865" stopIfTrue="1">
      <formula>U250="IV"</formula>
    </cfRule>
  </conditionalFormatting>
  <conditionalFormatting sqref="V251">
    <cfRule type="expression" dxfId="644" priority="864" stopIfTrue="1">
      <formula>U251="I"</formula>
    </cfRule>
  </conditionalFormatting>
  <conditionalFormatting sqref="V251">
    <cfRule type="expression" dxfId="643" priority="862" stopIfTrue="1">
      <formula>U251="III"</formula>
    </cfRule>
    <cfRule type="expression" dxfId="642" priority="863" stopIfTrue="1">
      <formula>U251="II"</formula>
    </cfRule>
  </conditionalFormatting>
  <conditionalFormatting sqref="V251">
    <cfRule type="expression" priority="861" stopIfTrue="1">
      <formula>U251="IV"</formula>
    </cfRule>
  </conditionalFormatting>
  <conditionalFormatting sqref="V252">
    <cfRule type="expression" dxfId="641" priority="860" stopIfTrue="1">
      <formula>U252="I"</formula>
    </cfRule>
  </conditionalFormatting>
  <conditionalFormatting sqref="V252">
    <cfRule type="expression" dxfId="640" priority="858" stopIfTrue="1">
      <formula>U252="III"</formula>
    </cfRule>
    <cfRule type="expression" dxfId="639" priority="859" stopIfTrue="1">
      <formula>U252="II"</formula>
    </cfRule>
  </conditionalFormatting>
  <conditionalFormatting sqref="V252">
    <cfRule type="expression" priority="857" stopIfTrue="1">
      <formula>U252="IV"</formula>
    </cfRule>
  </conditionalFormatting>
  <conditionalFormatting sqref="V255">
    <cfRule type="expression" dxfId="638" priority="856" stopIfTrue="1">
      <formula>U255="I"</formula>
    </cfRule>
  </conditionalFormatting>
  <conditionalFormatting sqref="V255">
    <cfRule type="expression" dxfId="637" priority="854" stopIfTrue="1">
      <formula>U255="III"</formula>
    </cfRule>
    <cfRule type="expression" dxfId="636" priority="855" stopIfTrue="1">
      <formula>U255="II"</formula>
    </cfRule>
  </conditionalFormatting>
  <conditionalFormatting sqref="V255">
    <cfRule type="expression" priority="853" stopIfTrue="1">
      <formula>U255="IV"</formula>
    </cfRule>
  </conditionalFormatting>
  <conditionalFormatting sqref="V257">
    <cfRule type="expression" dxfId="635" priority="852" stopIfTrue="1">
      <formula>U257="I"</formula>
    </cfRule>
  </conditionalFormatting>
  <conditionalFormatting sqref="V257">
    <cfRule type="expression" dxfId="634" priority="850" stopIfTrue="1">
      <formula>U257="III"</formula>
    </cfRule>
    <cfRule type="expression" dxfId="633" priority="851" stopIfTrue="1">
      <formula>U257="II"</formula>
    </cfRule>
  </conditionalFormatting>
  <conditionalFormatting sqref="V257">
    <cfRule type="expression" priority="849" stopIfTrue="1">
      <formula>U257="IV"</formula>
    </cfRule>
  </conditionalFormatting>
  <conditionalFormatting sqref="V258">
    <cfRule type="expression" dxfId="632" priority="848" stopIfTrue="1">
      <formula>U258="I"</formula>
    </cfRule>
  </conditionalFormatting>
  <conditionalFormatting sqref="V258">
    <cfRule type="expression" dxfId="631" priority="846" stopIfTrue="1">
      <formula>U258="III"</formula>
    </cfRule>
    <cfRule type="expression" dxfId="630" priority="847" stopIfTrue="1">
      <formula>U258="II"</formula>
    </cfRule>
  </conditionalFormatting>
  <conditionalFormatting sqref="V258">
    <cfRule type="expression" priority="845" stopIfTrue="1">
      <formula>U258="IV"</formula>
    </cfRule>
  </conditionalFormatting>
  <conditionalFormatting sqref="V259">
    <cfRule type="expression" dxfId="629" priority="844" stopIfTrue="1">
      <formula>U259="I"</formula>
    </cfRule>
  </conditionalFormatting>
  <conditionalFormatting sqref="V259">
    <cfRule type="expression" dxfId="628" priority="842" stopIfTrue="1">
      <formula>U259="III"</formula>
    </cfRule>
    <cfRule type="expression" dxfId="627" priority="843" stopIfTrue="1">
      <formula>U259="II"</formula>
    </cfRule>
  </conditionalFormatting>
  <conditionalFormatting sqref="V259">
    <cfRule type="expression" priority="841" stopIfTrue="1">
      <formula>U259="IV"</formula>
    </cfRule>
  </conditionalFormatting>
  <conditionalFormatting sqref="V260">
    <cfRule type="expression" dxfId="626" priority="840" stopIfTrue="1">
      <formula>U260="I"</formula>
    </cfRule>
  </conditionalFormatting>
  <conditionalFormatting sqref="V260">
    <cfRule type="expression" dxfId="625" priority="838" stopIfTrue="1">
      <formula>U260="III"</formula>
    </cfRule>
    <cfRule type="expression" dxfId="624" priority="839" stopIfTrue="1">
      <formula>U260="II"</formula>
    </cfRule>
  </conditionalFormatting>
  <conditionalFormatting sqref="V260">
    <cfRule type="expression" priority="837" stopIfTrue="1">
      <formula>U260="IV"</formula>
    </cfRule>
  </conditionalFormatting>
  <conditionalFormatting sqref="V261">
    <cfRule type="expression" dxfId="623" priority="836" stopIfTrue="1">
      <formula>U261="I"</formula>
    </cfRule>
  </conditionalFormatting>
  <conditionalFormatting sqref="V261">
    <cfRule type="expression" dxfId="622" priority="834" stopIfTrue="1">
      <formula>U261="III"</formula>
    </cfRule>
    <cfRule type="expression" dxfId="621" priority="835" stopIfTrue="1">
      <formula>U261="II"</formula>
    </cfRule>
  </conditionalFormatting>
  <conditionalFormatting sqref="V261">
    <cfRule type="expression" priority="833" stopIfTrue="1">
      <formula>U261="IV"</formula>
    </cfRule>
  </conditionalFormatting>
  <conditionalFormatting sqref="V263">
    <cfRule type="expression" dxfId="620" priority="832" stopIfTrue="1">
      <formula>U263="I"</formula>
    </cfRule>
  </conditionalFormatting>
  <conditionalFormatting sqref="V263">
    <cfRule type="expression" dxfId="619" priority="830" stopIfTrue="1">
      <formula>U263="III"</formula>
    </cfRule>
    <cfRule type="expression" dxfId="618" priority="831" stopIfTrue="1">
      <formula>U263="II"</formula>
    </cfRule>
  </conditionalFormatting>
  <conditionalFormatting sqref="V263">
    <cfRule type="expression" priority="829" stopIfTrue="1">
      <formula>U263="IV"</formula>
    </cfRule>
  </conditionalFormatting>
  <conditionalFormatting sqref="V264">
    <cfRule type="expression" dxfId="617" priority="828" stopIfTrue="1">
      <formula>U264="I"</formula>
    </cfRule>
  </conditionalFormatting>
  <conditionalFormatting sqref="V264">
    <cfRule type="expression" dxfId="616" priority="826" stopIfTrue="1">
      <formula>U264="III"</formula>
    </cfRule>
    <cfRule type="expression" dxfId="615" priority="827" stopIfTrue="1">
      <formula>U264="II"</formula>
    </cfRule>
  </conditionalFormatting>
  <conditionalFormatting sqref="V264">
    <cfRule type="expression" priority="825" stopIfTrue="1">
      <formula>U264="IV"</formula>
    </cfRule>
  </conditionalFormatting>
  <conditionalFormatting sqref="V265">
    <cfRule type="expression" dxfId="614" priority="824" stopIfTrue="1">
      <formula>U265="I"</formula>
    </cfRule>
  </conditionalFormatting>
  <conditionalFormatting sqref="V265">
    <cfRule type="expression" dxfId="613" priority="822" stopIfTrue="1">
      <formula>U265="III"</formula>
    </cfRule>
    <cfRule type="expression" dxfId="612" priority="823" stopIfTrue="1">
      <formula>U265="II"</formula>
    </cfRule>
  </conditionalFormatting>
  <conditionalFormatting sqref="V265">
    <cfRule type="expression" priority="821" stopIfTrue="1">
      <formula>U265="IV"</formula>
    </cfRule>
  </conditionalFormatting>
  <conditionalFormatting sqref="V267">
    <cfRule type="expression" dxfId="611" priority="820" stopIfTrue="1">
      <formula>U267="I"</formula>
    </cfRule>
  </conditionalFormatting>
  <conditionalFormatting sqref="V267">
    <cfRule type="expression" dxfId="610" priority="818" stopIfTrue="1">
      <formula>U267="III"</formula>
    </cfRule>
    <cfRule type="expression" dxfId="609" priority="819" stopIfTrue="1">
      <formula>U267="II"</formula>
    </cfRule>
  </conditionalFormatting>
  <conditionalFormatting sqref="V267">
    <cfRule type="expression" priority="817" stopIfTrue="1">
      <formula>U267="IV"</formula>
    </cfRule>
  </conditionalFormatting>
  <conditionalFormatting sqref="V272">
    <cfRule type="expression" dxfId="608" priority="816" stopIfTrue="1">
      <formula>U272="I"</formula>
    </cfRule>
  </conditionalFormatting>
  <conditionalFormatting sqref="V272">
    <cfRule type="expression" dxfId="607" priority="814" stopIfTrue="1">
      <formula>U272="III"</formula>
    </cfRule>
    <cfRule type="expression" dxfId="606" priority="815" stopIfTrue="1">
      <formula>U272="II"</formula>
    </cfRule>
  </conditionalFormatting>
  <conditionalFormatting sqref="V272">
    <cfRule type="expression" priority="813" stopIfTrue="1">
      <formula>U272="IV"</formula>
    </cfRule>
  </conditionalFormatting>
  <conditionalFormatting sqref="V274">
    <cfRule type="expression" dxfId="605" priority="812" stopIfTrue="1">
      <formula>U274="I"</formula>
    </cfRule>
  </conditionalFormatting>
  <conditionalFormatting sqref="V274">
    <cfRule type="expression" dxfId="604" priority="810" stopIfTrue="1">
      <formula>U274="III"</formula>
    </cfRule>
    <cfRule type="expression" dxfId="603" priority="811" stopIfTrue="1">
      <formula>U274="II"</formula>
    </cfRule>
  </conditionalFormatting>
  <conditionalFormatting sqref="V274">
    <cfRule type="expression" priority="809" stopIfTrue="1">
      <formula>U274="IV"</formula>
    </cfRule>
  </conditionalFormatting>
  <conditionalFormatting sqref="V276">
    <cfRule type="expression" dxfId="602" priority="808" stopIfTrue="1">
      <formula>U276="I"</formula>
    </cfRule>
  </conditionalFormatting>
  <conditionalFormatting sqref="V276">
    <cfRule type="expression" dxfId="601" priority="806" stopIfTrue="1">
      <formula>U276="III"</formula>
    </cfRule>
    <cfRule type="expression" dxfId="600" priority="807" stopIfTrue="1">
      <formula>U276="II"</formula>
    </cfRule>
  </conditionalFormatting>
  <conditionalFormatting sqref="V276">
    <cfRule type="expression" priority="805" stopIfTrue="1">
      <formula>U276="IV"</formula>
    </cfRule>
  </conditionalFormatting>
  <conditionalFormatting sqref="V277">
    <cfRule type="expression" dxfId="599" priority="804" stopIfTrue="1">
      <formula>U277="I"</formula>
    </cfRule>
  </conditionalFormatting>
  <conditionalFormatting sqref="V277">
    <cfRule type="expression" dxfId="598" priority="802" stopIfTrue="1">
      <formula>U277="III"</formula>
    </cfRule>
    <cfRule type="expression" dxfId="597" priority="803" stopIfTrue="1">
      <formula>U277="II"</formula>
    </cfRule>
  </conditionalFormatting>
  <conditionalFormatting sqref="V277">
    <cfRule type="expression" priority="801" stopIfTrue="1">
      <formula>U277="IV"</formula>
    </cfRule>
  </conditionalFormatting>
  <conditionalFormatting sqref="V278">
    <cfRule type="expression" dxfId="596" priority="800" stopIfTrue="1">
      <formula>U278="I"</formula>
    </cfRule>
  </conditionalFormatting>
  <conditionalFormatting sqref="V278">
    <cfRule type="expression" dxfId="595" priority="798" stopIfTrue="1">
      <formula>U278="III"</formula>
    </cfRule>
    <cfRule type="expression" dxfId="594" priority="799" stopIfTrue="1">
      <formula>U278="II"</formula>
    </cfRule>
  </conditionalFormatting>
  <conditionalFormatting sqref="V278">
    <cfRule type="expression" priority="797" stopIfTrue="1">
      <formula>U278="IV"</formula>
    </cfRule>
  </conditionalFormatting>
  <conditionalFormatting sqref="V279">
    <cfRule type="expression" dxfId="593" priority="796" stopIfTrue="1">
      <formula>U279="I"</formula>
    </cfRule>
  </conditionalFormatting>
  <conditionalFormatting sqref="V279">
    <cfRule type="expression" dxfId="592" priority="794" stopIfTrue="1">
      <formula>U279="III"</formula>
    </cfRule>
    <cfRule type="expression" dxfId="591" priority="795" stopIfTrue="1">
      <formula>U279="II"</formula>
    </cfRule>
  </conditionalFormatting>
  <conditionalFormatting sqref="V279">
    <cfRule type="expression" priority="793" stopIfTrue="1">
      <formula>U279="IV"</formula>
    </cfRule>
  </conditionalFormatting>
  <conditionalFormatting sqref="V284">
    <cfRule type="expression" dxfId="590" priority="792" stopIfTrue="1">
      <formula>U284="I"</formula>
    </cfRule>
  </conditionalFormatting>
  <conditionalFormatting sqref="V284">
    <cfRule type="expression" dxfId="589" priority="790" stopIfTrue="1">
      <formula>U284="III"</formula>
    </cfRule>
    <cfRule type="expression" dxfId="588" priority="791" stopIfTrue="1">
      <formula>U284="II"</formula>
    </cfRule>
  </conditionalFormatting>
  <conditionalFormatting sqref="V284">
    <cfRule type="expression" priority="789" stopIfTrue="1">
      <formula>U284="IV"</formula>
    </cfRule>
  </conditionalFormatting>
  <conditionalFormatting sqref="V285">
    <cfRule type="expression" dxfId="587" priority="788" stopIfTrue="1">
      <formula>U285="I"</formula>
    </cfRule>
  </conditionalFormatting>
  <conditionalFormatting sqref="V285">
    <cfRule type="expression" dxfId="586" priority="786" stopIfTrue="1">
      <formula>U285="III"</formula>
    </cfRule>
    <cfRule type="expression" dxfId="585" priority="787" stopIfTrue="1">
      <formula>U285="II"</formula>
    </cfRule>
  </conditionalFormatting>
  <conditionalFormatting sqref="V285">
    <cfRule type="expression" priority="785" stopIfTrue="1">
      <formula>U285="IV"</formula>
    </cfRule>
  </conditionalFormatting>
  <conditionalFormatting sqref="V286">
    <cfRule type="expression" dxfId="584" priority="784" stopIfTrue="1">
      <formula>U286="I"</formula>
    </cfRule>
  </conditionalFormatting>
  <conditionalFormatting sqref="V286">
    <cfRule type="expression" dxfId="583" priority="782" stopIfTrue="1">
      <formula>U286="III"</formula>
    </cfRule>
    <cfRule type="expression" dxfId="582" priority="783" stopIfTrue="1">
      <formula>U286="II"</formula>
    </cfRule>
  </conditionalFormatting>
  <conditionalFormatting sqref="V286">
    <cfRule type="expression" priority="781" stopIfTrue="1">
      <formula>U286="IV"</formula>
    </cfRule>
  </conditionalFormatting>
  <conditionalFormatting sqref="V287">
    <cfRule type="expression" dxfId="581" priority="780" stopIfTrue="1">
      <formula>U287="I"</formula>
    </cfRule>
  </conditionalFormatting>
  <conditionalFormatting sqref="V287">
    <cfRule type="expression" dxfId="580" priority="778" stopIfTrue="1">
      <formula>U287="III"</formula>
    </cfRule>
    <cfRule type="expression" dxfId="579" priority="779" stopIfTrue="1">
      <formula>U287="II"</formula>
    </cfRule>
  </conditionalFormatting>
  <conditionalFormatting sqref="V287">
    <cfRule type="expression" priority="777" stopIfTrue="1">
      <formula>U287="IV"</formula>
    </cfRule>
  </conditionalFormatting>
  <conditionalFormatting sqref="V289">
    <cfRule type="expression" dxfId="578" priority="776" stopIfTrue="1">
      <formula>U289="I"</formula>
    </cfRule>
  </conditionalFormatting>
  <conditionalFormatting sqref="V289">
    <cfRule type="expression" dxfId="577" priority="774" stopIfTrue="1">
      <formula>U289="III"</formula>
    </cfRule>
    <cfRule type="expression" dxfId="576" priority="775" stopIfTrue="1">
      <formula>U289="II"</formula>
    </cfRule>
  </conditionalFormatting>
  <conditionalFormatting sqref="V289">
    <cfRule type="expression" priority="773" stopIfTrue="1">
      <formula>U289="IV"</formula>
    </cfRule>
  </conditionalFormatting>
  <conditionalFormatting sqref="V291">
    <cfRule type="expression" dxfId="575" priority="772" stopIfTrue="1">
      <formula>U291="I"</formula>
    </cfRule>
  </conditionalFormatting>
  <conditionalFormatting sqref="V291">
    <cfRule type="expression" dxfId="574" priority="770" stopIfTrue="1">
      <formula>U291="III"</formula>
    </cfRule>
    <cfRule type="expression" dxfId="573" priority="771" stopIfTrue="1">
      <formula>U291="II"</formula>
    </cfRule>
  </conditionalFormatting>
  <conditionalFormatting sqref="V291">
    <cfRule type="expression" priority="769" stopIfTrue="1">
      <formula>U291="IV"</formula>
    </cfRule>
  </conditionalFormatting>
  <conditionalFormatting sqref="V292">
    <cfRule type="expression" dxfId="572" priority="768" stopIfTrue="1">
      <formula>U292="I"</formula>
    </cfRule>
  </conditionalFormatting>
  <conditionalFormatting sqref="V292">
    <cfRule type="expression" dxfId="571" priority="766" stopIfTrue="1">
      <formula>U292="III"</formula>
    </cfRule>
    <cfRule type="expression" dxfId="570" priority="767" stopIfTrue="1">
      <formula>U292="II"</formula>
    </cfRule>
  </conditionalFormatting>
  <conditionalFormatting sqref="V292">
    <cfRule type="expression" priority="765" stopIfTrue="1">
      <formula>U292="IV"</formula>
    </cfRule>
  </conditionalFormatting>
  <conditionalFormatting sqref="V293">
    <cfRule type="expression" dxfId="569" priority="764" stopIfTrue="1">
      <formula>U293="I"</formula>
    </cfRule>
  </conditionalFormatting>
  <conditionalFormatting sqref="V293">
    <cfRule type="expression" dxfId="568" priority="762" stopIfTrue="1">
      <formula>U293="III"</formula>
    </cfRule>
    <cfRule type="expression" dxfId="567" priority="763" stopIfTrue="1">
      <formula>U293="II"</formula>
    </cfRule>
  </conditionalFormatting>
  <conditionalFormatting sqref="V293">
    <cfRule type="expression" priority="761" stopIfTrue="1">
      <formula>U293="IV"</formula>
    </cfRule>
  </conditionalFormatting>
  <conditionalFormatting sqref="V294">
    <cfRule type="expression" dxfId="566" priority="760" stopIfTrue="1">
      <formula>U294="I"</formula>
    </cfRule>
  </conditionalFormatting>
  <conditionalFormatting sqref="V294">
    <cfRule type="expression" dxfId="565" priority="758" stopIfTrue="1">
      <formula>U294="III"</formula>
    </cfRule>
    <cfRule type="expression" dxfId="564" priority="759" stopIfTrue="1">
      <formula>U294="II"</formula>
    </cfRule>
  </conditionalFormatting>
  <conditionalFormatting sqref="V294">
    <cfRule type="expression" priority="757" stopIfTrue="1">
      <formula>U294="IV"</formula>
    </cfRule>
  </conditionalFormatting>
  <conditionalFormatting sqref="V296">
    <cfRule type="expression" dxfId="563" priority="756" stopIfTrue="1">
      <formula>U296="I"</formula>
    </cfRule>
  </conditionalFormatting>
  <conditionalFormatting sqref="V296">
    <cfRule type="expression" dxfId="562" priority="754" stopIfTrue="1">
      <formula>U296="III"</formula>
    </cfRule>
    <cfRule type="expression" dxfId="561" priority="755" stopIfTrue="1">
      <formula>U296="II"</formula>
    </cfRule>
  </conditionalFormatting>
  <conditionalFormatting sqref="V296">
    <cfRule type="expression" priority="753" stopIfTrue="1">
      <formula>U296="IV"</formula>
    </cfRule>
  </conditionalFormatting>
  <conditionalFormatting sqref="V297">
    <cfRule type="expression" dxfId="560" priority="752" stopIfTrue="1">
      <formula>U297="I"</formula>
    </cfRule>
  </conditionalFormatting>
  <conditionalFormatting sqref="V297">
    <cfRule type="expression" dxfId="559" priority="750" stopIfTrue="1">
      <formula>U297="III"</formula>
    </cfRule>
    <cfRule type="expression" dxfId="558" priority="751" stopIfTrue="1">
      <formula>U297="II"</formula>
    </cfRule>
  </conditionalFormatting>
  <conditionalFormatting sqref="V297">
    <cfRule type="expression" priority="749" stopIfTrue="1">
      <formula>U297="IV"</formula>
    </cfRule>
  </conditionalFormatting>
  <conditionalFormatting sqref="V299">
    <cfRule type="expression" dxfId="557" priority="748" stopIfTrue="1">
      <formula>U299="I"</formula>
    </cfRule>
  </conditionalFormatting>
  <conditionalFormatting sqref="V299">
    <cfRule type="expression" dxfId="556" priority="746" stopIfTrue="1">
      <formula>U299="III"</formula>
    </cfRule>
    <cfRule type="expression" dxfId="555" priority="747" stopIfTrue="1">
      <formula>U299="II"</formula>
    </cfRule>
  </conditionalFormatting>
  <conditionalFormatting sqref="V299">
    <cfRule type="expression" priority="745" stopIfTrue="1">
      <formula>U299="IV"</formula>
    </cfRule>
  </conditionalFormatting>
  <conditionalFormatting sqref="V300">
    <cfRule type="expression" dxfId="554" priority="744" stopIfTrue="1">
      <formula>U300="I"</formula>
    </cfRule>
  </conditionalFormatting>
  <conditionalFormatting sqref="V300">
    <cfRule type="expression" dxfId="553" priority="742" stopIfTrue="1">
      <formula>U300="III"</formula>
    </cfRule>
    <cfRule type="expression" dxfId="552" priority="743" stopIfTrue="1">
      <formula>U300="II"</formula>
    </cfRule>
  </conditionalFormatting>
  <conditionalFormatting sqref="V300">
    <cfRule type="expression" priority="741" stopIfTrue="1">
      <formula>U300="IV"</formula>
    </cfRule>
  </conditionalFormatting>
  <conditionalFormatting sqref="V302">
    <cfRule type="expression" dxfId="551" priority="740" stopIfTrue="1">
      <formula>U302="I"</formula>
    </cfRule>
  </conditionalFormatting>
  <conditionalFormatting sqref="V302">
    <cfRule type="expression" dxfId="550" priority="738" stopIfTrue="1">
      <formula>U302="III"</formula>
    </cfRule>
    <cfRule type="expression" dxfId="549" priority="739" stopIfTrue="1">
      <formula>U302="II"</formula>
    </cfRule>
  </conditionalFormatting>
  <conditionalFormatting sqref="V302">
    <cfRule type="expression" priority="737" stopIfTrue="1">
      <formula>U302="IV"</formula>
    </cfRule>
  </conditionalFormatting>
  <conditionalFormatting sqref="V303">
    <cfRule type="expression" dxfId="548" priority="736" stopIfTrue="1">
      <formula>U303="I"</formula>
    </cfRule>
  </conditionalFormatting>
  <conditionalFormatting sqref="V303">
    <cfRule type="expression" dxfId="547" priority="734" stopIfTrue="1">
      <formula>U303="III"</formula>
    </cfRule>
    <cfRule type="expression" dxfId="546" priority="735" stopIfTrue="1">
      <formula>U303="II"</formula>
    </cfRule>
  </conditionalFormatting>
  <conditionalFormatting sqref="V303">
    <cfRule type="expression" priority="733" stopIfTrue="1">
      <formula>U303="IV"</formula>
    </cfRule>
  </conditionalFormatting>
  <conditionalFormatting sqref="V305">
    <cfRule type="expression" dxfId="545" priority="732" stopIfTrue="1">
      <formula>U305="I"</formula>
    </cfRule>
  </conditionalFormatting>
  <conditionalFormatting sqref="V305">
    <cfRule type="expression" dxfId="544" priority="730" stopIfTrue="1">
      <formula>U305="III"</formula>
    </cfRule>
    <cfRule type="expression" dxfId="543" priority="731" stopIfTrue="1">
      <formula>U305="II"</formula>
    </cfRule>
  </conditionalFormatting>
  <conditionalFormatting sqref="V305">
    <cfRule type="expression" priority="729" stopIfTrue="1">
      <formula>U305="IV"</formula>
    </cfRule>
  </conditionalFormatting>
  <conditionalFormatting sqref="V306">
    <cfRule type="expression" dxfId="542" priority="728" stopIfTrue="1">
      <formula>U306="I"</formula>
    </cfRule>
  </conditionalFormatting>
  <conditionalFormatting sqref="V306">
    <cfRule type="expression" dxfId="541" priority="726" stopIfTrue="1">
      <formula>U306="III"</formula>
    </cfRule>
    <cfRule type="expression" dxfId="540" priority="727" stopIfTrue="1">
      <formula>U306="II"</formula>
    </cfRule>
  </conditionalFormatting>
  <conditionalFormatting sqref="V306">
    <cfRule type="expression" priority="725" stopIfTrue="1">
      <formula>U306="IV"</formula>
    </cfRule>
  </conditionalFormatting>
  <conditionalFormatting sqref="V309">
    <cfRule type="expression" dxfId="539" priority="724" stopIfTrue="1">
      <formula>U309="I"</formula>
    </cfRule>
  </conditionalFormatting>
  <conditionalFormatting sqref="V309">
    <cfRule type="expression" dxfId="538" priority="722" stopIfTrue="1">
      <formula>U309="III"</formula>
    </cfRule>
    <cfRule type="expression" dxfId="537" priority="723" stopIfTrue="1">
      <formula>U309="II"</formula>
    </cfRule>
  </conditionalFormatting>
  <conditionalFormatting sqref="V309">
    <cfRule type="expression" priority="721" stopIfTrue="1">
      <formula>U309="IV"</formula>
    </cfRule>
  </conditionalFormatting>
  <conditionalFormatting sqref="V310">
    <cfRule type="expression" dxfId="536" priority="720" stopIfTrue="1">
      <formula>U310="I"</formula>
    </cfRule>
  </conditionalFormatting>
  <conditionalFormatting sqref="V310">
    <cfRule type="expression" dxfId="535" priority="718" stopIfTrue="1">
      <formula>U310="III"</formula>
    </cfRule>
    <cfRule type="expression" dxfId="534" priority="719" stopIfTrue="1">
      <formula>U310="II"</formula>
    </cfRule>
  </conditionalFormatting>
  <conditionalFormatting sqref="V310">
    <cfRule type="expression" priority="717" stopIfTrue="1">
      <formula>U310="IV"</formula>
    </cfRule>
  </conditionalFormatting>
  <conditionalFormatting sqref="V312">
    <cfRule type="expression" dxfId="533" priority="716" stopIfTrue="1">
      <formula>U312="I"</formula>
    </cfRule>
  </conditionalFormatting>
  <conditionalFormatting sqref="V312">
    <cfRule type="expression" dxfId="532" priority="714" stopIfTrue="1">
      <formula>U312="III"</formula>
    </cfRule>
    <cfRule type="expression" dxfId="531" priority="715" stopIfTrue="1">
      <formula>U312="II"</formula>
    </cfRule>
  </conditionalFormatting>
  <conditionalFormatting sqref="V312">
    <cfRule type="expression" priority="713" stopIfTrue="1">
      <formula>U312="IV"</formula>
    </cfRule>
  </conditionalFormatting>
  <conditionalFormatting sqref="V313">
    <cfRule type="expression" dxfId="530" priority="712" stopIfTrue="1">
      <formula>U313="I"</formula>
    </cfRule>
  </conditionalFormatting>
  <conditionalFormatting sqref="V313">
    <cfRule type="expression" dxfId="529" priority="710" stopIfTrue="1">
      <formula>U313="III"</formula>
    </cfRule>
    <cfRule type="expression" dxfId="528" priority="711" stopIfTrue="1">
      <formula>U313="II"</formula>
    </cfRule>
  </conditionalFormatting>
  <conditionalFormatting sqref="V313">
    <cfRule type="expression" priority="709" stopIfTrue="1">
      <formula>U313="IV"</formula>
    </cfRule>
  </conditionalFormatting>
  <conditionalFormatting sqref="V314">
    <cfRule type="expression" dxfId="527" priority="708" stopIfTrue="1">
      <formula>U314="I"</formula>
    </cfRule>
  </conditionalFormatting>
  <conditionalFormatting sqref="V314">
    <cfRule type="expression" dxfId="526" priority="706" stopIfTrue="1">
      <formula>U314="III"</formula>
    </cfRule>
    <cfRule type="expression" dxfId="525" priority="707" stopIfTrue="1">
      <formula>U314="II"</formula>
    </cfRule>
  </conditionalFormatting>
  <conditionalFormatting sqref="V314">
    <cfRule type="expression" priority="705" stopIfTrue="1">
      <formula>U314="IV"</formula>
    </cfRule>
  </conditionalFormatting>
  <conditionalFormatting sqref="V319">
    <cfRule type="expression" dxfId="524" priority="704" stopIfTrue="1">
      <formula>U319="I"</formula>
    </cfRule>
  </conditionalFormatting>
  <conditionalFormatting sqref="V319">
    <cfRule type="expression" dxfId="523" priority="702" stopIfTrue="1">
      <formula>U319="III"</formula>
    </cfRule>
    <cfRule type="expression" dxfId="522" priority="703" stopIfTrue="1">
      <formula>U319="II"</formula>
    </cfRule>
  </conditionalFormatting>
  <conditionalFormatting sqref="V319">
    <cfRule type="expression" priority="701" stopIfTrue="1">
      <formula>U319="IV"</formula>
    </cfRule>
  </conditionalFormatting>
  <conditionalFormatting sqref="V320">
    <cfRule type="expression" dxfId="521" priority="700" stopIfTrue="1">
      <formula>U320="I"</formula>
    </cfRule>
  </conditionalFormatting>
  <conditionalFormatting sqref="V320">
    <cfRule type="expression" dxfId="520" priority="698" stopIfTrue="1">
      <formula>U320="III"</formula>
    </cfRule>
    <cfRule type="expression" dxfId="519" priority="699" stopIfTrue="1">
      <formula>U320="II"</formula>
    </cfRule>
  </conditionalFormatting>
  <conditionalFormatting sqref="V320">
    <cfRule type="expression" priority="697" stopIfTrue="1">
      <formula>U320="IV"</formula>
    </cfRule>
  </conditionalFormatting>
  <conditionalFormatting sqref="V321">
    <cfRule type="expression" dxfId="518" priority="696" stopIfTrue="1">
      <formula>U321="I"</formula>
    </cfRule>
  </conditionalFormatting>
  <conditionalFormatting sqref="V321">
    <cfRule type="expression" dxfId="517" priority="694" stopIfTrue="1">
      <formula>U321="III"</formula>
    </cfRule>
    <cfRule type="expression" dxfId="516" priority="695" stopIfTrue="1">
      <formula>U321="II"</formula>
    </cfRule>
  </conditionalFormatting>
  <conditionalFormatting sqref="V321">
    <cfRule type="expression" priority="693" stopIfTrue="1">
      <formula>U321="IV"</formula>
    </cfRule>
  </conditionalFormatting>
  <conditionalFormatting sqref="V322">
    <cfRule type="expression" dxfId="515" priority="692" stopIfTrue="1">
      <formula>U322="I"</formula>
    </cfRule>
  </conditionalFormatting>
  <conditionalFormatting sqref="V322">
    <cfRule type="expression" dxfId="514" priority="690" stopIfTrue="1">
      <formula>U322="III"</formula>
    </cfRule>
    <cfRule type="expression" dxfId="513" priority="691" stopIfTrue="1">
      <formula>U322="II"</formula>
    </cfRule>
  </conditionalFormatting>
  <conditionalFormatting sqref="V322">
    <cfRule type="expression" priority="689" stopIfTrue="1">
      <formula>U322="IV"</formula>
    </cfRule>
  </conditionalFormatting>
  <conditionalFormatting sqref="V323">
    <cfRule type="expression" dxfId="512" priority="688" stopIfTrue="1">
      <formula>U323="I"</formula>
    </cfRule>
  </conditionalFormatting>
  <conditionalFormatting sqref="V323">
    <cfRule type="expression" dxfId="511" priority="686" stopIfTrue="1">
      <formula>U323="III"</formula>
    </cfRule>
    <cfRule type="expression" dxfId="510" priority="687" stopIfTrue="1">
      <formula>U323="II"</formula>
    </cfRule>
  </conditionalFormatting>
  <conditionalFormatting sqref="V323">
    <cfRule type="expression" priority="685" stopIfTrue="1">
      <formula>U323="IV"</formula>
    </cfRule>
  </conditionalFormatting>
  <conditionalFormatting sqref="V324">
    <cfRule type="expression" dxfId="509" priority="684" stopIfTrue="1">
      <formula>U324="I"</formula>
    </cfRule>
  </conditionalFormatting>
  <conditionalFormatting sqref="V324">
    <cfRule type="expression" dxfId="508" priority="682" stopIfTrue="1">
      <formula>U324="III"</formula>
    </cfRule>
    <cfRule type="expression" dxfId="507" priority="683" stopIfTrue="1">
      <formula>U324="II"</formula>
    </cfRule>
  </conditionalFormatting>
  <conditionalFormatting sqref="V324">
    <cfRule type="expression" priority="681" stopIfTrue="1">
      <formula>U324="IV"</formula>
    </cfRule>
  </conditionalFormatting>
  <conditionalFormatting sqref="V325">
    <cfRule type="expression" dxfId="506" priority="680" stopIfTrue="1">
      <formula>U325="I"</formula>
    </cfRule>
  </conditionalFormatting>
  <conditionalFormatting sqref="V325">
    <cfRule type="expression" dxfId="505" priority="678" stopIfTrue="1">
      <formula>U325="III"</formula>
    </cfRule>
    <cfRule type="expression" dxfId="504" priority="679" stopIfTrue="1">
      <formula>U325="II"</formula>
    </cfRule>
  </conditionalFormatting>
  <conditionalFormatting sqref="V325">
    <cfRule type="expression" priority="677" stopIfTrue="1">
      <formula>U325="IV"</formula>
    </cfRule>
  </conditionalFormatting>
  <conditionalFormatting sqref="V326">
    <cfRule type="expression" dxfId="503" priority="676" stopIfTrue="1">
      <formula>U326="I"</formula>
    </cfRule>
  </conditionalFormatting>
  <conditionalFormatting sqref="V326">
    <cfRule type="expression" dxfId="502" priority="674" stopIfTrue="1">
      <formula>U326="III"</formula>
    </cfRule>
    <cfRule type="expression" dxfId="501" priority="675" stopIfTrue="1">
      <formula>U326="II"</formula>
    </cfRule>
  </conditionalFormatting>
  <conditionalFormatting sqref="V326">
    <cfRule type="expression" priority="673" stopIfTrue="1">
      <formula>U326="IV"</formula>
    </cfRule>
  </conditionalFormatting>
  <conditionalFormatting sqref="V328">
    <cfRule type="expression" dxfId="500" priority="672" stopIfTrue="1">
      <formula>U328="I"</formula>
    </cfRule>
  </conditionalFormatting>
  <conditionalFormatting sqref="V328">
    <cfRule type="expression" dxfId="499" priority="670" stopIfTrue="1">
      <formula>U328="III"</formula>
    </cfRule>
    <cfRule type="expression" dxfId="498" priority="671" stopIfTrue="1">
      <formula>U328="II"</formula>
    </cfRule>
  </conditionalFormatting>
  <conditionalFormatting sqref="V328">
    <cfRule type="expression" priority="669" stopIfTrue="1">
      <formula>U328="IV"</formula>
    </cfRule>
  </conditionalFormatting>
  <conditionalFormatting sqref="V330">
    <cfRule type="expression" dxfId="497" priority="668" stopIfTrue="1">
      <formula>U330="I"</formula>
    </cfRule>
  </conditionalFormatting>
  <conditionalFormatting sqref="V330">
    <cfRule type="expression" dxfId="496" priority="666" stopIfTrue="1">
      <formula>U330="III"</formula>
    </cfRule>
    <cfRule type="expression" dxfId="495" priority="667" stopIfTrue="1">
      <formula>U330="II"</formula>
    </cfRule>
  </conditionalFormatting>
  <conditionalFormatting sqref="V330">
    <cfRule type="expression" priority="665" stopIfTrue="1">
      <formula>U330="IV"</formula>
    </cfRule>
  </conditionalFormatting>
  <conditionalFormatting sqref="V332">
    <cfRule type="expression" dxfId="494" priority="664" stopIfTrue="1">
      <formula>U332="I"</formula>
    </cfRule>
  </conditionalFormatting>
  <conditionalFormatting sqref="V332">
    <cfRule type="expression" dxfId="493" priority="662" stopIfTrue="1">
      <formula>U332="III"</formula>
    </cfRule>
    <cfRule type="expression" dxfId="492" priority="663" stopIfTrue="1">
      <formula>U332="II"</formula>
    </cfRule>
  </conditionalFormatting>
  <conditionalFormatting sqref="V332">
    <cfRule type="expression" priority="661" stopIfTrue="1">
      <formula>U332="IV"</formula>
    </cfRule>
  </conditionalFormatting>
  <conditionalFormatting sqref="V335">
    <cfRule type="expression" dxfId="491" priority="660" stopIfTrue="1">
      <formula>U335="I"</formula>
    </cfRule>
  </conditionalFormatting>
  <conditionalFormatting sqref="V335">
    <cfRule type="expression" dxfId="490" priority="658" stopIfTrue="1">
      <formula>U335="III"</formula>
    </cfRule>
    <cfRule type="expression" dxfId="489" priority="659" stopIfTrue="1">
      <formula>U335="II"</formula>
    </cfRule>
  </conditionalFormatting>
  <conditionalFormatting sqref="V335">
    <cfRule type="expression" priority="657" stopIfTrue="1">
      <formula>U335="IV"</formula>
    </cfRule>
  </conditionalFormatting>
  <conditionalFormatting sqref="V337">
    <cfRule type="expression" dxfId="488" priority="656" stopIfTrue="1">
      <formula>U337="I"</formula>
    </cfRule>
  </conditionalFormatting>
  <conditionalFormatting sqref="V337">
    <cfRule type="expression" dxfId="487" priority="654" stopIfTrue="1">
      <formula>U337="III"</formula>
    </cfRule>
    <cfRule type="expression" dxfId="486" priority="655" stopIfTrue="1">
      <formula>U337="II"</formula>
    </cfRule>
  </conditionalFormatting>
  <conditionalFormatting sqref="V337">
    <cfRule type="expression" priority="653" stopIfTrue="1">
      <formula>U337="IV"</formula>
    </cfRule>
  </conditionalFormatting>
  <conditionalFormatting sqref="V340">
    <cfRule type="expression" dxfId="485" priority="652" stopIfTrue="1">
      <formula>U340="I"</formula>
    </cfRule>
  </conditionalFormatting>
  <conditionalFormatting sqref="V340">
    <cfRule type="expression" dxfId="484" priority="650" stopIfTrue="1">
      <formula>U340="III"</formula>
    </cfRule>
    <cfRule type="expression" dxfId="483" priority="651" stopIfTrue="1">
      <formula>U340="II"</formula>
    </cfRule>
  </conditionalFormatting>
  <conditionalFormatting sqref="V340">
    <cfRule type="expression" priority="649" stopIfTrue="1">
      <formula>U340="IV"</formula>
    </cfRule>
  </conditionalFormatting>
  <conditionalFormatting sqref="V341">
    <cfRule type="expression" dxfId="482" priority="648" stopIfTrue="1">
      <formula>U341="I"</formula>
    </cfRule>
  </conditionalFormatting>
  <conditionalFormatting sqref="V341">
    <cfRule type="expression" dxfId="481" priority="646" stopIfTrue="1">
      <formula>U341="III"</formula>
    </cfRule>
    <cfRule type="expression" dxfId="480" priority="647" stopIfTrue="1">
      <formula>U341="II"</formula>
    </cfRule>
  </conditionalFormatting>
  <conditionalFormatting sqref="V341">
    <cfRule type="expression" priority="645" stopIfTrue="1">
      <formula>U341="IV"</formula>
    </cfRule>
  </conditionalFormatting>
  <conditionalFormatting sqref="V343">
    <cfRule type="expression" dxfId="479" priority="644" stopIfTrue="1">
      <formula>U343="I"</formula>
    </cfRule>
  </conditionalFormatting>
  <conditionalFormatting sqref="V343">
    <cfRule type="expression" dxfId="478" priority="642" stopIfTrue="1">
      <formula>U343="III"</formula>
    </cfRule>
    <cfRule type="expression" dxfId="477" priority="643" stopIfTrue="1">
      <formula>U343="II"</formula>
    </cfRule>
  </conditionalFormatting>
  <conditionalFormatting sqref="V343">
    <cfRule type="expression" priority="641" stopIfTrue="1">
      <formula>U343="IV"</formula>
    </cfRule>
  </conditionalFormatting>
  <conditionalFormatting sqref="V542">
    <cfRule type="expression" dxfId="476" priority="640" stopIfTrue="1">
      <formula>U542="I"</formula>
    </cfRule>
  </conditionalFormatting>
  <conditionalFormatting sqref="V542">
    <cfRule type="expression" dxfId="475" priority="638" stopIfTrue="1">
      <formula>U542="III"</formula>
    </cfRule>
    <cfRule type="expression" dxfId="474" priority="639" stopIfTrue="1">
      <formula>U542="II"</formula>
    </cfRule>
  </conditionalFormatting>
  <conditionalFormatting sqref="V542">
    <cfRule type="expression" priority="637" stopIfTrue="1">
      <formula>U542="IV"</formula>
    </cfRule>
  </conditionalFormatting>
  <conditionalFormatting sqref="V541">
    <cfRule type="expression" dxfId="473" priority="636" stopIfTrue="1">
      <formula>U541="I"</formula>
    </cfRule>
  </conditionalFormatting>
  <conditionalFormatting sqref="V541">
    <cfRule type="expression" dxfId="472" priority="634" stopIfTrue="1">
      <formula>U541="III"</formula>
    </cfRule>
    <cfRule type="expression" dxfId="471" priority="635" stopIfTrue="1">
      <formula>U541="II"</formula>
    </cfRule>
  </conditionalFormatting>
  <conditionalFormatting sqref="V541">
    <cfRule type="expression" priority="633" stopIfTrue="1">
      <formula>U541="IV"</formula>
    </cfRule>
  </conditionalFormatting>
  <conditionalFormatting sqref="V540">
    <cfRule type="expression" dxfId="470" priority="632" stopIfTrue="1">
      <formula>U540="I"</formula>
    </cfRule>
  </conditionalFormatting>
  <conditionalFormatting sqref="V540">
    <cfRule type="expression" dxfId="469" priority="630" stopIfTrue="1">
      <formula>U540="III"</formula>
    </cfRule>
    <cfRule type="expression" dxfId="468" priority="631" stopIfTrue="1">
      <formula>U540="II"</formula>
    </cfRule>
  </conditionalFormatting>
  <conditionalFormatting sqref="V540">
    <cfRule type="expression" priority="629" stopIfTrue="1">
      <formula>U540="IV"</formula>
    </cfRule>
  </conditionalFormatting>
  <conditionalFormatting sqref="V538">
    <cfRule type="expression" dxfId="467" priority="628" stopIfTrue="1">
      <formula>U538="I"</formula>
    </cfRule>
  </conditionalFormatting>
  <conditionalFormatting sqref="V538">
    <cfRule type="expression" dxfId="466" priority="626" stopIfTrue="1">
      <formula>U538="III"</formula>
    </cfRule>
    <cfRule type="expression" dxfId="465" priority="627" stopIfTrue="1">
      <formula>U538="II"</formula>
    </cfRule>
  </conditionalFormatting>
  <conditionalFormatting sqref="V538">
    <cfRule type="expression" priority="625" stopIfTrue="1">
      <formula>U538="IV"</formula>
    </cfRule>
  </conditionalFormatting>
  <conditionalFormatting sqref="V537">
    <cfRule type="expression" dxfId="464" priority="624" stopIfTrue="1">
      <formula>U537="I"</formula>
    </cfRule>
  </conditionalFormatting>
  <conditionalFormatting sqref="V537">
    <cfRule type="expression" dxfId="463" priority="622" stopIfTrue="1">
      <formula>U537="III"</formula>
    </cfRule>
    <cfRule type="expression" dxfId="462" priority="623" stopIfTrue="1">
      <formula>U537="II"</formula>
    </cfRule>
  </conditionalFormatting>
  <conditionalFormatting sqref="V537">
    <cfRule type="expression" priority="621" stopIfTrue="1">
      <formula>U537="IV"</formula>
    </cfRule>
  </conditionalFormatting>
  <conditionalFormatting sqref="V535">
    <cfRule type="expression" dxfId="461" priority="620" stopIfTrue="1">
      <formula>U535="I"</formula>
    </cfRule>
  </conditionalFormatting>
  <conditionalFormatting sqref="V535">
    <cfRule type="expression" dxfId="460" priority="618" stopIfTrue="1">
      <formula>U535="III"</formula>
    </cfRule>
    <cfRule type="expression" dxfId="459" priority="619" stopIfTrue="1">
      <formula>U535="II"</formula>
    </cfRule>
  </conditionalFormatting>
  <conditionalFormatting sqref="V535">
    <cfRule type="expression" priority="617" stopIfTrue="1">
      <formula>U535="IV"</formula>
    </cfRule>
  </conditionalFormatting>
  <conditionalFormatting sqref="V531">
    <cfRule type="expression" dxfId="458" priority="616" stopIfTrue="1">
      <formula>U531="I"</formula>
    </cfRule>
  </conditionalFormatting>
  <conditionalFormatting sqref="V531">
    <cfRule type="expression" dxfId="457" priority="614" stopIfTrue="1">
      <formula>U531="III"</formula>
    </cfRule>
    <cfRule type="expression" dxfId="456" priority="615" stopIfTrue="1">
      <formula>U531="II"</formula>
    </cfRule>
  </conditionalFormatting>
  <conditionalFormatting sqref="V531">
    <cfRule type="expression" priority="613" stopIfTrue="1">
      <formula>U531="IV"</formula>
    </cfRule>
  </conditionalFormatting>
  <conditionalFormatting sqref="V530">
    <cfRule type="expression" dxfId="455" priority="612" stopIfTrue="1">
      <formula>U530="I"</formula>
    </cfRule>
  </conditionalFormatting>
  <conditionalFormatting sqref="V530">
    <cfRule type="expression" dxfId="454" priority="610" stopIfTrue="1">
      <formula>U530="III"</formula>
    </cfRule>
    <cfRule type="expression" dxfId="453" priority="611" stopIfTrue="1">
      <formula>U530="II"</formula>
    </cfRule>
  </conditionalFormatting>
  <conditionalFormatting sqref="V530">
    <cfRule type="expression" priority="609" stopIfTrue="1">
      <formula>U530="IV"</formula>
    </cfRule>
  </conditionalFormatting>
  <conditionalFormatting sqref="V529">
    <cfRule type="expression" dxfId="452" priority="608" stopIfTrue="1">
      <formula>U529="I"</formula>
    </cfRule>
  </conditionalFormatting>
  <conditionalFormatting sqref="V529">
    <cfRule type="expression" dxfId="451" priority="606" stopIfTrue="1">
      <formula>U529="III"</formula>
    </cfRule>
    <cfRule type="expression" dxfId="450" priority="607" stopIfTrue="1">
      <formula>U529="II"</formula>
    </cfRule>
  </conditionalFormatting>
  <conditionalFormatting sqref="V529">
    <cfRule type="expression" priority="605" stopIfTrue="1">
      <formula>U529="IV"</formula>
    </cfRule>
  </conditionalFormatting>
  <conditionalFormatting sqref="V528">
    <cfRule type="expression" dxfId="449" priority="604" stopIfTrue="1">
      <formula>U528="I"</formula>
    </cfRule>
  </conditionalFormatting>
  <conditionalFormatting sqref="V528">
    <cfRule type="expression" dxfId="448" priority="602" stopIfTrue="1">
      <formula>U528="III"</formula>
    </cfRule>
    <cfRule type="expression" dxfId="447" priority="603" stopIfTrue="1">
      <formula>U528="II"</formula>
    </cfRule>
  </conditionalFormatting>
  <conditionalFormatting sqref="V528">
    <cfRule type="expression" priority="601" stopIfTrue="1">
      <formula>U528="IV"</formula>
    </cfRule>
  </conditionalFormatting>
  <conditionalFormatting sqref="V527">
    <cfRule type="expression" dxfId="446" priority="600" stopIfTrue="1">
      <formula>U527="I"</formula>
    </cfRule>
  </conditionalFormatting>
  <conditionalFormatting sqref="V527">
    <cfRule type="expression" dxfId="445" priority="598" stopIfTrue="1">
      <formula>U527="III"</formula>
    </cfRule>
    <cfRule type="expression" dxfId="444" priority="599" stopIfTrue="1">
      <formula>U527="II"</formula>
    </cfRule>
  </conditionalFormatting>
  <conditionalFormatting sqref="V527">
    <cfRule type="expression" priority="597" stopIfTrue="1">
      <formula>U527="IV"</formula>
    </cfRule>
  </conditionalFormatting>
  <conditionalFormatting sqref="V526">
    <cfRule type="expression" dxfId="443" priority="596" stopIfTrue="1">
      <formula>U526="I"</formula>
    </cfRule>
  </conditionalFormatting>
  <conditionalFormatting sqref="V526">
    <cfRule type="expression" dxfId="442" priority="594" stopIfTrue="1">
      <formula>U526="III"</formula>
    </cfRule>
    <cfRule type="expression" dxfId="441" priority="595" stopIfTrue="1">
      <formula>U526="II"</formula>
    </cfRule>
  </conditionalFormatting>
  <conditionalFormatting sqref="V526">
    <cfRule type="expression" priority="593" stopIfTrue="1">
      <formula>U526="IV"</formula>
    </cfRule>
  </conditionalFormatting>
  <conditionalFormatting sqref="V525">
    <cfRule type="expression" dxfId="440" priority="592" stopIfTrue="1">
      <formula>U525="I"</formula>
    </cfRule>
  </conditionalFormatting>
  <conditionalFormatting sqref="V525">
    <cfRule type="expression" dxfId="439" priority="590" stopIfTrue="1">
      <formula>U525="III"</formula>
    </cfRule>
    <cfRule type="expression" dxfId="438" priority="591" stopIfTrue="1">
      <formula>U525="II"</formula>
    </cfRule>
  </conditionalFormatting>
  <conditionalFormatting sqref="V525">
    <cfRule type="expression" priority="589" stopIfTrue="1">
      <formula>U525="IV"</formula>
    </cfRule>
  </conditionalFormatting>
  <conditionalFormatting sqref="V524">
    <cfRule type="expression" dxfId="437" priority="588" stopIfTrue="1">
      <formula>U524="I"</formula>
    </cfRule>
  </conditionalFormatting>
  <conditionalFormatting sqref="V524">
    <cfRule type="expression" dxfId="436" priority="586" stopIfTrue="1">
      <formula>U524="III"</formula>
    </cfRule>
    <cfRule type="expression" dxfId="435" priority="587" stopIfTrue="1">
      <formula>U524="II"</formula>
    </cfRule>
  </conditionalFormatting>
  <conditionalFormatting sqref="V524">
    <cfRule type="expression" priority="585" stopIfTrue="1">
      <formula>U524="IV"</formula>
    </cfRule>
  </conditionalFormatting>
  <conditionalFormatting sqref="V521">
    <cfRule type="expression" dxfId="434" priority="584" stopIfTrue="1">
      <formula>U521="I"</formula>
    </cfRule>
  </conditionalFormatting>
  <conditionalFormatting sqref="V521">
    <cfRule type="expression" dxfId="433" priority="582" stopIfTrue="1">
      <formula>U521="III"</formula>
    </cfRule>
    <cfRule type="expression" dxfId="432" priority="583" stopIfTrue="1">
      <formula>U521="II"</formula>
    </cfRule>
  </conditionalFormatting>
  <conditionalFormatting sqref="V521">
    <cfRule type="expression" priority="581" stopIfTrue="1">
      <formula>U521="IV"</formula>
    </cfRule>
  </conditionalFormatting>
  <conditionalFormatting sqref="V519">
    <cfRule type="expression" dxfId="431" priority="580" stopIfTrue="1">
      <formula>U519="I"</formula>
    </cfRule>
  </conditionalFormatting>
  <conditionalFormatting sqref="V519">
    <cfRule type="expression" dxfId="430" priority="578" stopIfTrue="1">
      <formula>U519="III"</formula>
    </cfRule>
    <cfRule type="expression" dxfId="429" priority="579" stopIfTrue="1">
      <formula>U519="II"</formula>
    </cfRule>
  </conditionalFormatting>
  <conditionalFormatting sqref="V519">
    <cfRule type="expression" priority="577" stopIfTrue="1">
      <formula>U519="IV"</formula>
    </cfRule>
  </conditionalFormatting>
  <conditionalFormatting sqref="V518">
    <cfRule type="expression" dxfId="428" priority="576" stopIfTrue="1">
      <formula>U518="I"</formula>
    </cfRule>
  </conditionalFormatting>
  <conditionalFormatting sqref="V518">
    <cfRule type="expression" dxfId="427" priority="574" stopIfTrue="1">
      <formula>U518="III"</formula>
    </cfRule>
    <cfRule type="expression" dxfId="426" priority="575" stopIfTrue="1">
      <formula>U518="II"</formula>
    </cfRule>
  </conditionalFormatting>
  <conditionalFormatting sqref="V518">
    <cfRule type="expression" priority="573" stopIfTrue="1">
      <formula>U518="IV"</formula>
    </cfRule>
  </conditionalFormatting>
  <conditionalFormatting sqref="V517">
    <cfRule type="expression" dxfId="425" priority="572" stopIfTrue="1">
      <formula>U517="I"</formula>
    </cfRule>
  </conditionalFormatting>
  <conditionalFormatting sqref="V517">
    <cfRule type="expression" dxfId="424" priority="570" stopIfTrue="1">
      <formula>U517="III"</formula>
    </cfRule>
    <cfRule type="expression" dxfId="423" priority="571" stopIfTrue="1">
      <formula>U517="II"</formula>
    </cfRule>
  </conditionalFormatting>
  <conditionalFormatting sqref="V517">
    <cfRule type="expression" priority="569" stopIfTrue="1">
      <formula>U517="IV"</formula>
    </cfRule>
  </conditionalFormatting>
  <conditionalFormatting sqref="V516">
    <cfRule type="expression" dxfId="422" priority="568" stopIfTrue="1">
      <formula>U516="I"</formula>
    </cfRule>
  </conditionalFormatting>
  <conditionalFormatting sqref="V516">
    <cfRule type="expression" dxfId="421" priority="566" stopIfTrue="1">
      <formula>U516="III"</formula>
    </cfRule>
    <cfRule type="expression" dxfId="420" priority="567" stopIfTrue="1">
      <formula>U516="II"</formula>
    </cfRule>
  </conditionalFormatting>
  <conditionalFormatting sqref="V516">
    <cfRule type="expression" priority="565" stopIfTrue="1">
      <formula>U516="IV"</formula>
    </cfRule>
  </conditionalFormatting>
  <conditionalFormatting sqref="V514">
    <cfRule type="expression" dxfId="419" priority="564" stopIfTrue="1">
      <formula>U514="I"</formula>
    </cfRule>
  </conditionalFormatting>
  <conditionalFormatting sqref="V514">
    <cfRule type="expression" dxfId="418" priority="562" stopIfTrue="1">
      <formula>U514="III"</formula>
    </cfRule>
    <cfRule type="expression" dxfId="417" priority="563" stopIfTrue="1">
      <formula>U514="II"</formula>
    </cfRule>
  </conditionalFormatting>
  <conditionalFormatting sqref="V514">
    <cfRule type="expression" priority="561" stopIfTrue="1">
      <formula>U514="IV"</formula>
    </cfRule>
  </conditionalFormatting>
  <conditionalFormatting sqref="V513">
    <cfRule type="expression" dxfId="416" priority="560" stopIfTrue="1">
      <formula>U513="I"</formula>
    </cfRule>
  </conditionalFormatting>
  <conditionalFormatting sqref="V513">
    <cfRule type="expression" dxfId="415" priority="558" stopIfTrue="1">
      <formula>U513="III"</formula>
    </cfRule>
    <cfRule type="expression" dxfId="414" priority="559" stopIfTrue="1">
      <formula>U513="II"</formula>
    </cfRule>
  </conditionalFormatting>
  <conditionalFormatting sqref="V513">
    <cfRule type="expression" priority="557" stopIfTrue="1">
      <formula>U513="IV"</formula>
    </cfRule>
  </conditionalFormatting>
  <conditionalFormatting sqref="V511">
    <cfRule type="expression" dxfId="413" priority="556" stopIfTrue="1">
      <formula>U511="I"</formula>
    </cfRule>
  </conditionalFormatting>
  <conditionalFormatting sqref="V511">
    <cfRule type="expression" dxfId="412" priority="554" stopIfTrue="1">
      <formula>U511="III"</formula>
    </cfRule>
    <cfRule type="expression" dxfId="411" priority="555" stopIfTrue="1">
      <formula>U511="II"</formula>
    </cfRule>
  </conditionalFormatting>
  <conditionalFormatting sqref="V511">
    <cfRule type="expression" priority="553" stopIfTrue="1">
      <formula>U511="IV"</formula>
    </cfRule>
  </conditionalFormatting>
  <conditionalFormatting sqref="V509">
    <cfRule type="expression" dxfId="410" priority="552" stopIfTrue="1">
      <formula>U509="I"</formula>
    </cfRule>
  </conditionalFormatting>
  <conditionalFormatting sqref="V509">
    <cfRule type="expression" dxfId="409" priority="550" stopIfTrue="1">
      <formula>U509="III"</formula>
    </cfRule>
    <cfRule type="expression" dxfId="408" priority="551" stopIfTrue="1">
      <formula>U509="II"</formula>
    </cfRule>
  </conditionalFormatting>
  <conditionalFormatting sqref="V509">
    <cfRule type="expression" priority="549" stopIfTrue="1">
      <formula>U509="IV"</formula>
    </cfRule>
  </conditionalFormatting>
  <conditionalFormatting sqref="V508">
    <cfRule type="expression" dxfId="407" priority="548" stopIfTrue="1">
      <formula>U508="I"</formula>
    </cfRule>
  </conditionalFormatting>
  <conditionalFormatting sqref="V508">
    <cfRule type="expression" dxfId="406" priority="546" stopIfTrue="1">
      <formula>U508="III"</formula>
    </cfRule>
    <cfRule type="expression" dxfId="405" priority="547" stopIfTrue="1">
      <formula>U508="II"</formula>
    </cfRule>
  </conditionalFormatting>
  <conditionalFormatting sqref="V508">
    <cfRule type="expression" priority="545" stopIfTrue="1">
      <formula>U508="IV"</formula>
    </cfRule>
  </conditionalFormatting>
  <conditionalFormatting sqref="V507">
    <cfRule type="expression" dxfId="404" priority="544" stopIfTrue="1">
      <formula>U507="I"</formula>
    </cfRule>
  </conditionalFormatting>
  <conditionalFormatting sqref="V507">
    <cfRule type="expression" dxfId="403" priority="542" stopIfTrue="1">
      <formula>U507="III"</formula>
    </cfRule>
    <cfRule type="expression" dxfId="402" priority="543" stopIfTrue="1">
      <formula>U507="II"</formula>
    </cfRule>
  </conditionalFormatting>
  <conditionalFormatting sqref="V507">
    <cfRule type="expression" priority="541" stopIfTrue="1">
      <formula>U507="IV"</formula>
    </cfRule>
  </conditionalFormatting>
  <conditionalFormatting sqref="V506">
    <cfRule type="expression" dxfId="401" priority="540" stopIfTrue="1">
      <formula>U506="I"</formula>
    </cfRule>
  </conditionalFormatting>
  <conditionalFormatting sqref="V506">
    <cfRule type="expression" dxfId="400" priority="538" stopIfTrue="1">
      <formula>U506="III"</formula>
    </cfRule>
    <cfRule type="expression" dxfId="399" priority="539" stopIfTrue="1">
      <formula>U506="II"</formula>
    </cfRule>
  </conditionalFormatting>
  <conditionalFormatting sqref="V506">
    <cfRule type="expression" priority="537" stopIfTrue="1">
      <formula>U506="IV"</formula>
    </cfRule>
  </conditionalFormatting>
  <conditionalFormatting sqref="V505">
    <cfRule type="expression" dxfId="398" priority="536" stopIfTrue="1">
      <formula>U505="I"</formula>
    </cfRule>
  </conditionalFormatting>
  <conditionalFormatting sqref="V505">
    <cfRule type="expression" dxfId="397" priority="534" stopIfTrue="1">
      <formula>U505="III"</formula>
    </cfRule>
    <cfRule type="expression" dxfId="396" priority="535" stopIfTrue="1">
      <formula>U505="II"</formula>
    </cfRule>
  </conditionalFormatting>
  <conditionalFormatting sqref="V505">
    <cfRule type="expression" priority="533" stopIfTrue="1">
      <formula>U505="IV"</formula>
    </cfRule>
  </conditionalFormatting>
  <conditionalFormatting sqref="V504">
    <cfRule type="expression" dxfId="395" priority="532" stopIfTrue="1">
      <formula>U504="I"</formula>
    </cfRule>
  </conditionalFormatting>
  <conditionalFormatting sqref="V504">
    <cfRule type="expression" dxfId="394" priority="530" stopIfTrue="1">
      <formula>U504="III"</formula>
    </cfRule>
    <cfRule type="expression" dxfId="393" priority="531" stopIfTrue="1">
      <formula>U504="II"</formula>
    </cfRule>
  </conditionalFormatting>
  <conditionalFormatting sqref="V504">
    <cfRule type="expression" priority="529" stopIfTrue="1">
      <formula>U504="IV"</formula>
    </cfRule>
  </conditionalFormatting>
  <conditionalFormatting sqref="V503">
    <cfRule type="expression" dxfId="392" priority="528" stopIfTrue="1">
      <formula>U503="I"</formula>
    </cfRule>
  </conditionalFormatting>
  <conditionalFormatting sqref="V503">
    <cfRule type="expression" dxfId="391" priority="526" stopIfTrue="1">
      <formula>U503="III"</formula>
    </cfRule>
    <cfRule type="expression" dxfId="390" priority="527" stopIfTrue="1">
      <formula>U503="II"</formula>
    </cfRule>
  </conditionalFormatting>
  <conditionalFormatting sqref="V503">
    <cfRule type="expression" priority="525" stopIfTrue="1">
      <formula>U503="IV"</formula>
    </cfRule>
  </conditionalFormatting>
  <conditionalFormatting sqref="V502">
    <cfRule type="expression" dxfId="389" priority="524" stopIfTrue="1">
      <formula>U502="I"</formula>
    </cfRule>
  </conditionalFormatting>
  <conditionalFormatting sqref="V502">
    <cfRule type="expression" dxfId="388" priority="522" stopIfTrue="1">
      <formula>U502="III"</formula>
    </cfRule>
    <cfRule type="expression" dxfId="387" priority="523" stopIfTrue="1">
      <formula>U502="II"</formula>
    </cfRule>
  </conditionalFormatting>
  <conditionalFormatting sqref="V502">
    <cfRule type="expression" priority="521" stopIfTrue="1">
      <formula>U502="IV"</formula>
    </cfRule>
  </conditionalFormatting>
  <conditionalFormatting sqref="V501">
    <cfRule type="expression" dxfId="386" priority="520" stopIfTrue="1">
      <formula>U501="I"</formula>
    </cfRule>
  </conditionalFormatting>
  <conditionalFormatting sqref="V501">
    <cfRule type="expression" dxfId="385" priority="518" stopIfTrue="1">
      <formula>U501="III"</formula>
    </cfRule>
    <cfRule type="expression" dxfId="384" priority="519" stopIfTrue="1">
      <formula>U501="II"</formula>
    </cfRule>
  </conditionalFormatting>
  <conditionalFormatting sqref="V501">
    <cfRule type="expression" priority="517" stopIfTrue="1">
      <formula>U501="IV"</formula>
    </cfRule>
  </conditionalFormatting>
  <conditionalFormatting sqref="V500">
    <cfRule type="expression" dxfId="383" priority="516" stopIfTrue="1">
      <formula>U500="I"</formula>
    </cfRule>
  </conditionalFormatting>
  <conditionalFormatting sqref="V500">
    <cfRule type="expression" dxfId="382" priority="514" stopIfTrue="1">
      <formula>U500="III"</formula>
    </cfRule>
    <cfRule type="expression" dxfId="381" priority="515" stopIfTrue="1">
      <formula>U500="II"</formula>
    </cfRule>
  </conditionalFormatting>
  <conditionalFormatting sqref="V500">
    <cfRule type="expression" priority="513" stopIfTrue="1">
      <formula>U500="IV"</formula>
    </cfRule>
  </conditionalFormatting>
  <conditionalFormatting sqref="V495">
    <cfRule type="expression" dxfId="380" priority="512" stopIfTrue="1">
      <formula>U495="I"</formula>
    </cfRule>
  </conditionalFormatting>
  <conditionalFormatting sqref="V495">
    <cfRule type="expression" dxfId="379" priority="510" stopIfTrue="1">
      <formula>U495="III"</formula>
    </cfRule>
    <cfRule type="expression" dxfId="378" priority="511" stopIfTrue="1">
      <formula>U495="II"</formula>
    </cfRule>
  </conditionalFormatting>
  <conditionalFormatting sqref="V495">
    <cfRule type="expression" priority="509" stopIfTrue="1">
      <formula>U495="IV"</formula>
    </cfRule>
  </conditionalFormatting>
  <conditionalFormatting sqref="V494">
    <cfRule type="expression" dxfId="377" priority="508" stopIfTrue="1">
      <formula>U494="I"</formula>
    </cfRule>
  </conditionalFormatting>
  <conditionalFormatting sqref="V494">
    <cfRule type="expression" dxfId="376" priority="506" stopIfTrue="1">
      <formula>U494="III"</formula>
    </cfRule>
    <cfRule type="expression" dxfId="375" priority="507" stopIfTrue="1">
      <formula>U494="II"</formula>
    </cfRule>
  </conditionalFormatting>
  <conditionalFormatting sqref="V494">
    <cfRule type="expression" priority="505" stopIfTrue="1">
      <formula>U494="IV"</formula>
    </cfRule>
  </conditionalFormatting>
  <conditionalFormatting sqref="V493">
    <cfRule type="expression" dxfId="374" priority="504" stopIfTrue="1">
      <formula>U493="I"</formula>
    </cfRule>
  </conditionalFormatting>
  <conditionalFormatting sqref="V493">
    <cfRule type="expression" dxfId="373" priority="502" stopIfTrue="1">
      <formula>U493="III"</formula>
    </cfRule>
    <cfRule type="expression" dxfId="372" priority="503" stopIfTrue="1">
      <formula>U493="II"</formula>
    </cfRule>
  </conditionalFormatting>
  <conditionalFormatting sqref="V493">
    <cfRule type="expression" priority="501" stopIfTrue="1">
      <formula>U493="IV"</formula>
    </cfRule>
  </conditionalFormatting>
  <conditionalFormatting sqref="V492">
    <cfRule type="expression" dxfId="371" priority="500" stopIfTrue="1">
      <formula>U492="I"</formula>
    </cfRule>
  </conditionalFormatting>
  <conditionalFormatting sqref="V492">
    <cfRule type="expression" dxfId="370" priority="498" stopIfTrue="1">
      <formula>U492="III"</formula>
    </cfRule>
    <cfRule type="expression" dxfId="369" priority="499" stopIfTrue="1">
      <formula>U492="II"</formula>
    </cfRule>
  </conditionalFormatting>
  <conditionalFormatting sqref="V492">
    <cfRule type="expression" priority="497" stopIfTrue="1">
      <formula>U492="IV"</formula>
    </cfRule>
  </conditionalFormatting>
  <conditionalFormatting sqref="V490">
    <cfRule type="expression" dxfId="368" priority="496" stopIfTrue="1">
      <formula>U490="I"</formula>
    </cfRule>
  </conditionalFormatting>
  <conditionalFormatting sqref="V490">
    <cfRule type="expression" dxfId="367" priority="494" stopIfTrue="1">
      <formula>U490="III"</formula>
    </cfRule>
    <cfRule type="expression" dxfId="366" priority="495" stopIfTrue="1">
      <formula>U490="II"</formula>
    </cfRule>
  </conditionalFormatting>
  <conditionalFormatting sqref="V490">
    <cfRule type="expression" priority="493" stopIfTrue="1">
      <formula>U490="IV"</formula>
    </cfRule>
  </conditionalFormatting>
  <conditionalFormatting sqref="V489">
    <cfRule type="expression" dxfId="365" priority="492" stopIfTrue="1">
      <formula>U489="I"</formula>
    </cfRule>
  </conditionalFormatting>
  <conditionalFormatting sqref="V489">
    <cfRule type="expression" dxfId="364" priority="490" stopIfTrue="1">
      <formula>U489="III"</formula>
    </cfRule>
    <cfRule type="expression" dxfId="363" priority="491" stopIfTrue="1">
      <formula>U489="II"</formula>
    </cfRule>
  </conditionalFormatting>
  <conditionalFormatting sqref="V489">
    <cfRule type="expression" priority="489" stopIfTrue="1">
      <formula>U489="IV"</formula>
    </cfRule>
  </conditionalFormatting>
  <conditionalFormatting sqref="V487">
    <cfRule type="expression" dxfId="362" priority="488" stopIfTrue="1">
      <formula>U487="I"</formula>
    </cfRule>
  </conditionalFormatting>
  <conditionalFormatting sqref="V487">
    <cfRule type="expression" dxfId="361" priority="486" stopIfTrue="1">
      <formula>U487="III"</formula>
    </cfRule>
    <cfRule type="expression" dxfId="360" priority="487" stopIfTrue="1">
      <formula>U487="II"</formula>
    </cfRule>
  </conditionalFormatting>
  <conditionalFormatting sqref="V487">
    <cfRule type="expression" priority="485" stopIfTrue="1">
      <formula>U487="IV"</formula>
    </cfRule>
  </conditionalFormatting>
  <conditionalFormatting sqref="V485">
    <cfRule type="expression" dxfId="359" priority="484" stopIfTrue="1">
      <formula>U485="I"</formula>
    </cfRule>
  </conditionalFormatting>
  <conditionalFormatting sqref="V485">
    <cfRule type="expression" dxfId="358" priority="482" stopIfTrue="1">
      <formula>U485="III"</formula>
    </cfRule>
    <cfRule type="expression" dxfId="357" priority="483" stopIfTrue="1">
      <formula>U485="II"</formula>
    </cfRule>
  </conditionalFormatting>
  <conditionalFormatting sqref="V485">
    <cfRule type="expression" priority="481" stopIfTrue="1">
      <formula>U485="IV"</formula>
    </cfRule>
  </conditionalFormatting>
  <conditionalFormatting sqref="V345">
    <cfRule type="expression" dxfId="356" priority="480" stopIfTrue="1">
      <formula>U345="I"</formula>
    </cfRule>
  </conditionalFormatting>
  <conditionalFormatting sqref="V345">
    <cfRule type="expression" dxfId="355" priority="478" stopIfTrue="1">
      <formula>U345="III"</formula>
    </cfRule>
    <cfRule type="expression" dxfId="354" priority="479" stopIfTrue="1">
      <formula>U345="II"</formula>
    </cfRule>
  </conditionalFormatting>
  <conditionalFormatting sqref="V345">
    <cfRule type="expression" priority="477" stopIfTrue="1">
      <formula>U345="IV"</formula>
    </cfRule>
  </conditionalFormatting>
  <conditionalFormatting sqref="V346">
    <cfRule type="expression" dxfId="353" priority="476" stopIfTrue="1">
      <formula>U346="I"</formula>
    </cfRule>
  </conditionalFormatting>
  <conditionalFormatting sqref="V346">
    <cfRule type="expression" dxfId="352" priority="474" stopIfTrue="1">
      <formula>U346="III"</formula>
    </cfRule>
    <cfRule type="expression" dxfId="351" priority="475" stopIfTrue="1">
      <formula>U346="II"</formula>
    </cfRule>
  </conditionalFormatting>
  <conditionalFormatting sqref="V346">
    <cfRule type="expression" priority="473" stopIfTrue="1">
      <formula>U346="IV"</formula>
    </cfRule>
  </conditionalFormatting>
  <conditionalFormatting sqref="V347">
    <cfRule type="expression" dxfId="350" priority="472" stopIfTrue="1">
      <formula>U347="I"</formula>
    </cfRule>
  </conditionalFormatting>
  <conditionalFormatting sqref="V347">
    <cfRule type="expression" dxfId="349" priority="470" stopIfTrue="1">
      <formula>U347="III"</formula>
    </cfRule>
    <cfRule type="expression" dxfId="348" priority="471" stopIfTrue="1">
      <formula>U347="II"</formula>
    </cfRule>
  </conditionalFormatting>
  <conditionalFormatting sqref="V347">
    <cfRule type="expression" priority="469" stopIfTrue="1">
      <formula>U347="IV"</formula>
    </cfRule>
  </conditionalFormatting>
  <conditionalFormatting sqref="V348">
    <cfRule type="expression" dxfId="347" priority="468" stopIfTrue="1">
      <formula>U348="I"</formula>
    </cfRule>
  </conditionalFormatting>
  <conditionalFormatting sqref="V348">
    <cfRule type="expression" dxfId="346" priority="466" stopIfTrue="1">
      <formula>U348="III"</formula>
    </cfRule>
    <cfRule type="expression" dxfId="345" priority="467" stopIfTrue="1">
      <formula>U348="II"</formula>
    </cfRule>
  </conditionalFormatting>
  <conditionalFormatting sqref="V348">
    <cfRule type="expression" priority="465" stopIfTrue="1">
      <formula>U348="IV"</formula>
    </cfRule>
  </conditionalFormatting>
  <conditionalFormatting sqref="V349">
    <cfRule type="expression" dxfId="344" priority="464" stopIfTrue="1">
      <formula>U349="I"</formula>
    </cfRule>
  </conditionalFormatting>
  <conditionalFormatting sqref="V349">
    <cfRule type="expression" dxfId="343" priority="462" stopIfTrue="1">
      <formula>U349="III"</formula>
    </cfRule>
    <cfRule type="expression" dxfId="342" priority="463" stopIfTrue="1">
      <formula>U349="II"</formula>
    </cfRule>
  </conditionalFormatting>
  <conditionalFormatting sqref="V349">
    <cfRule type="expression" priority="461" stopIfTrue="1">
      <formula>U349="IV"</formula>
    </cfRule>
  </conditionalFormatting>
  <conditionalFormatting sqref="V353">
    <cfRule type="expression" dxfId="341" priority="460" stopIfTrue="1">
      <formula>U353="I"</formula>
    </cfRule>
  </conditionalFormatting>
  <conditionalFormatting sqref="V353">
    <cfRule type="expression" dxfId="340" priority="458" stopIfTrue="1">
      <formula>U353="III"</formula>
    </cfRule>
    <cfRule type="expression" dxfId="339" priority="459" stopIfTrue="1">
      <formula>U353="II"</formula>
    </cfRule>
  </conditionalFormatting>
  <conditionalFormatting sqref="V353">
    <cfRule type="expression" priority="457" stopIfTrue="1">
      <formula>U353="IV"</formula>
    </cfRule>
  </conditionalFormatting>
  <conditionalFormatting sqref="V354">
    <cfRule type="expression" dxfId="338" priority="456" stopIfTrue="1">
      <formula>U354="I"</formula>
    </cfRule>
  </conditionalFormatting>
  <conditionalFormatting sqref="V354">
    <cfRule type="expression" dxfId="337" priority="454" stopIfTrue="1">
      <formula>U354="III"</formula>
    </cfRule>
    <cfRule type="expression" dxfId="336" priority="455" stopIfTrue="1">
      <formula>U354="II"</formula>
    </cfRule>
  </conditionalFormatting>
  <conditionalFormatting sqref="V354">
    <cfRule type="expression" priority="453" stopIfTrue="1">
      <formula>U354="IV"</formula>
    </cfRule>
  </conditionalFormatting>
  <conditionalFormatting sqref="V355">
    <cfRule type="expression" dxfId="335" priority="452" stopIfTrue="1">
      <formula>U355="I"</formula>
    </cfRule>
  </conditionalFormatting>
  <conditionalFormatting sqref="V355">
    <cfRule type="expression" dxfId="334" priority="450" stopIfTrue="1">
      <formula>U355="III"</formula>
    </cfRule>
    <cfRule type="expression" dxfId="333" priority="451" stopIfTrue="1">
      <formula>U355="II"</formula>
    </cfRule>
  </conditionalFormatting>
  <conditionalFormatting sqref="V355">
    <cfRule type="expression" priority="449" stopIfTrue="1">
      <formula>U355="IV"</formula>
    </cfRule>
  </conditionalFormatting>
  <conditionalFormatting sqref="V359">
    <cfRule type="expression" dxfId="332" priority="448" stopIfTrue="1">
      <formula>U359="I"</formula>
    </cfRule>
  </conditionalFormatting>
  <conditionalFormatting sqref="V359">
    <cfRule type="expression" dxfId="331" priority="446" stopIfTrue="1">
      <formula>U359="III"</formula>
    </cfRule>
    <cfRule type="expression" dxfId="330" priority="447" stopIfTrue="1">
      <formula>U359="II"</formula>
    </cfRule>
  </conditionalFormatting>
  <conditionalFormatting sqref="V359">
    <cfRule type="expression" priority="445" stopIfTrue="1">
      <formula>U359="IV"</formula>
    </cfRule>
  </conditionalFormatting>
  <conditionalFormatting sqref="V360">
    <cfRule type="expression" dxfId="329" priority="444" stopIfTrue="1">
      <formula>U360="I"</formula>
    </cfRule>
  </conditionalFormatting>
  <conditionalFormatting sqref="V360">
    <cfRule type="expression" dxfId="328" priority="442" stopIfTrue="1">
      <formula>U360="III"</formula>
    </cfRule>
    <cfRule type="expression" dxfId="327" priority="443" stopIfTrue="1">
      <formula>U360="II"</formula>
    </cfRule>
  </conditionalFormatting>
  <conditionalFormatting sqref="V360">
    <cfRule type="expression" priority="441" stopIfTrue="1">
      <formula>U360="IV"</formula>
    </cfRule>
  </conditionalFormatting>
  <conditionalFormatting sqref="V484">
    <cfRule type="expression" dxfId="326" priority="440" stopIfTrue="1">
      <formula>U484="I"</formula>
    </cfRule>
  </conditionalFormatting>
  <conditionalFormatting sqref="V484">
    <cfRule type="expression" dxfId="325" priority="438" stopIfTrue="1">
      <formula>U484="III"</formula>
    </cfRule>
    <cfRule type="expression" dxfId="324" priority="439" stopIfTrue="1">
      <formula>U484="II"</formula>
    </cfRule>
  </conditionalFormatting>
  <conditionalFormatting sqref="V484">
    <cfRule type="expression" priority="437" stopIfTrue="1">
      <formula>U484="IV"</formula>
    </cfRule>
  </conditionalFormatting>
  <conditionalFormatting sqref="V483">
    <cfRule type="expression" dxfId="323" priority="436" stopIfTrue="1">
      <formula>U483="I"</formula>
    </cfRule>
  </conditionalFormatting>
  <conditionalFormatting sqref="V483">
    <cfRule type="expression" dxfId="322" priority="434" stopIfTrue="1">
      <formula>U483="III"</formula>
    </cfRule>
    <cfRule type="expression" dxfId="321" priority="435" stopIfTrue="1">
      <formula>U483="II"</formula>
    </cfRule>
  </conditionalFormatting>
  <conditionalFormatting sqref="V483">
    <cfRule type="expression" priority="433" stopIfTrue="1">
      <formula>U483="IV"</formula>
    </cfRule>
  </conditionalFormatting>
  <conditionalFormatting sqref="V482">
    <cfRule type="expression" dxfId="320" priority="432" stopIfTrue="1">
      <formula>U482="I"</formula>
    </cfRule>
  </conditionalFormatting>
  <conditionalFormatting sqref="V482">
    <cfRule type="expression" dxfId="319" priority="430" stopIfTrue="1">
      <formula>U482="III"</formula>
    </cfRule>
    <cfRule type="expression" dxfId="318" priority="431" stopIfTrue="1">
      <formula>U482="II"</formula>
    </cfRule>
  </conditionalFormatting>
  <conditionalFormatting sqref="V482">
    <cfRule type="expression" priority="429" stopIfTrue="1">
      <formula>U482="IV"</formula>
    </cfRule>
  </conditionalFormatting>
  <conditionalFormatting sqref="V481">
    <cfRule type="expression" dxfId="317" priority="428" stopIfTrue="1">
      <formula>U481="I"</formula>
    </cfRule>
  </conditionalFormatting>
  <conditionalFormatting sqref="V481">
    <cfRule type="expression" dxfId="316" priority="426" stopIfTrue="1">
      <formula>U481="III"</formula>
    </cfRule>
    <cfRule type="expression" dxfId="315" priority="427" stopIfTrue="1">
      <formula>U481="II"</formula>
    </cfRule>
  </conditionalFormatting>
  <conditionalFormatting sqref="V481">
    <cfRule type="expression" priority="425" stopIfTrue="1">
      <formula>U481="IV"</formula>
    </cfRule>
  </conditionalFormatting>
  <conditionalFormatting sqref="V480">
    <cfRule type="expression" dxfId="314" priority="424" stopIfTrue="1">
      <formula>U480="I"</formula>
    </cfRule>
  </conditionalFormatting>
  <conditionalFormatting sqref="V480">
    <cfRule type="expression" dxfId="313" priority="422" stopIfTrue="1">
      <formula>U480="III"</formula>
    </cfRule>
    <cfRule type="expression" dxfId="312" priority="423" stopIfTrue="1">
      <formula>U480="II"</formula>
    </cfRule>
  </conditionalFormatting>
  <conditionalFormatting sqref="V480">
    <cfRule type="expression" priority="421" stopIfTrue="1">
      <formula>U480="IV"</formula>
    </cfRule>
  </conditionalFormatting>
  <conditionalFormatting sqref="V479">
    <cfRule type="expression" dxfId="311" priority="420" stopIfTrue="1">
      <formula>U479="I"</formula>
    </cfRule>
  </conditionalFormatting>
  <conditionalFormatting sqref="V479">
    <cfRule type="expression" dxfId="310" priority="418" stopIfTrue="1">
      <formula>U479="III"</formula>
    </cfRule>
    <cfRule type="expression" dxfId="309" priority="419" stopIfTrue="1">
      <formula>U479="II"</formula>
    </cfRule>
  </conditionalFormatting>
  <conditionalFormatting sqref="V479">
    <cfRule type="expression" priority="417" stopIfTrue="1">
      <formula>U479="IV"</formula>
    </cfRule>
  </conditionalFormatting>
  <conditionalFormatting sqref="V478">
    <cfRule type="expression" dxfId="308" priority="416" stopIfTrue="1">
      <formula>U478="I"</formula>
    </cfRule>
  </conditionalFormatting>
  <conditionalFormatting sqref="V478">
    <cfRule type="expression" dxfId="307" priority="414" stopIfTrue="1">
      <formula>U478="III"</formula>
    </cfRule>
    <cfRule type="expression" dxfId="306" priority="415" stopIfTrue="1">
      <formula>U478="II"</formula>
    </cfRule>
  </conditionalFormatting>
  <conditionalFormatting sqref="V478">
    <cfRule type="expression" priority="413" stopIfTrue="1">
      <formula>U478="IV"</formula>
    </cfRule>
  </conditionalFormatting>
  <conditionalFormatting sqref="V477">
    <cfRule type="expression" dxfId="305" priority="412" stopIfTrue="1">
      <formula>U477="I"</formula>
    </cfRule>
  </conditionalFormatting>
  <conditionalFormatting sqref="V477">
    <cfRule type="expression" dxfId="304" priority="410" stopIfTrue="1">
      <formula>U477="III"</formula>
    </cfRule>
    <cfRule type="expression" dxfId="303" priority="411" stopIfTrue="1">
      <formula>U477="II"</formula>
    </cfRule>
  </conditionalFormatting>
  <conditionalFormatting sqref="V477">
    <cfRule type="expression" priority="409" stopIfTrue="1">
      <formula>U477="IV"</formula>
    </cfRule>
  </conditionalFormatting>
  <conditionalFormatting sqref="V476">
    <cfRule type="expression" dxfId="302" priority="408" stopIfTrue="1">
      <formula>U476="I"</formula>
    </cfRule>
  </conditionalFormatting>
  <conditionalFormatting sqref="V476">
    <cfRule type="expression" dxfId="301" priority="406" stopIfTrue="1">
      <formula>U476="III"</formula>
    </cfRule>
    <cfRule type="expression" dxfId="300" priority="407" stopIfTrue="1">
      <formula>U476="II"</formula>
    </cfRule>
  </conditionalFormatting>
  <conditionalFormatting sqref="V476">
    <cfRule type="expression" priority="405" stopIfTrue="1">
      <formula>U476="IV"</formula>
    </cfRule>
  </conditionalFormatting>
  <conditionalFormatting sqref="V475">
    <cfRule type="expression" dxfId="299" priority="404" stopIfTrue="1">
      <formula>U475="I"</formula>
    </cfRule>
  </conditionalFormatting>
  <conditionalFormatting sqref="V475">
    <cfRule type="expression" dxfId="298" priority="402" stopIfTrue="1">
      <formula>U475="III"</formula>
    </cfRule>
    <cfRule type="expression" dxfId="297" priority="403" stopIfTrue="1">
      <formula>U475="II"</formula>
    </cfRule>
  </conditionalFormatting>
  <conditionalFormatting sqref="V475">
    <cfRule type="expression" priority="401" stopIfTrue="1">
      <formula>U475="IV"</formula>
    </cfRule>
  </conditionalFormatting>
  <conditionalFormatting sqref="V474">
    <cfRule type="expression" dxfId="296" priority="400" stopIfTrue="1">
      <formula>U474="I"</formula>
    </cfRule>
  </conditionalFormatting>
  <conditionalFormatting sqref="V474">
    <cfRule type="expression" dxfId="295" priority="398" stopIfTrue="1">
      <formula>U474="III"</formula>
    </cfRule>
    <cfRule type="expression" dxfId="294" priority="399" stopIfTrue="1">
      <formula>U474="II"</formula>
    </cfRule>
  </conditionalFormatting>
  <conditionalFormatting sqref="V474">
    <cfRule type="expression" priority="397" stopIfTrue="1">
      <formula>U474="IV"</formula>
    </cfRule>
  </conditionalFormatting>
  <conditionalFormatting sqref="V473">
    <cfRule type="expression" dxfId="293" priority="396" stopIfTrue="1">
      <formula>U473="I"</formula>
    </cfRule>
  </conditionalFormatting>
  <conditionalFormatting sqref="V473">
    <cfRule type="expression" dxfId="292" priority="394" stopIfTrue="1">
      <formula>U473="III"</formula>
    </cfRule>
    <cfRule type="expression" dxfId="291" priority="395" stopIfTrue="1">
      <formula>U473="II"</formula>
    </cfRule>
  </conditionalFormatting>
  <conditionalFormatting sqref="V473">
    <cfRule type="expression" priority="393" stopIfTrue="1">
      <formula>U473="IV"</formula>
    </cfRule>
  </conditionalFormatting>
  <conditionalFormatting sqref="V472">
    <cfRule type="expression" dxfId="290" priority="392" stopIfTrue="1">
      <formula>U472="I"</formula>
    </cfRule>
  </conditionalFormatting>
  <conditionalFormatting sqref="V472">
    <cfRule type="expression" dxfId="289" priority="390" stopIfTrue="1">
      <formula>U472="III"</formula>
    </cfRule>
    <cfRule type="expression" dxfId="288" priority="391" stopIfTrue="1">
      <formula>U472="II"</formula>
    </cfRule>
  </conditionalFormatting>
  <conditionalFormatting sqref="V472">
    <cfRule type="expression" priority="389" stopIfTrue="1">
      <formula>U472="IV"</formula>
    </cfRule>
  </conditionalFormatting>
  <conditionalFormatting sqref="V470">
    <cfRule type="expression" dxfId="287" priority="388" stopIfTrue="1">
      <formula>U470="I"</formula>
    </cfRule>
  </conditionalFormatting>
  <conditionalFormatting sqref="V470">
    <cfRule type="expression" dxfId="286" priority="386" stopIfTrue="1">
      <formula>U470="III"</formula>
    </cfRule>
    <cfRule type="expression" dxfId="285" priority="387" stopIfTrue="1">
      <formula>U470="II"</formula>
    </cfRule>
  </conditionalFormatting>
  <conditionalFormatting sqref="V470">
    <cfRule type="expression" priority="385" stopIfTrue="1">
      <formula>U470="IV"</formula>
    </cfRule>
  </conditionalFormatting>
  <conditionalFormatting sqref="V469">
    <cfRule type="expression" dxfId="284" priority="384" stopIfTrue="1">
      <formula>U469="I"</formula>
    </cfRule>
  </conditionalFormatting>
  <conditionalFormatting sqref="V469">
    <cfRule type="expression" dxfId="283" priority="382" stopIfTrue="1">
      <formula>U469="III"</formula>
    </cfRule>
    <cfRule type="expression" dxfId="282" priority="383" stopIfTrue="1">
      <formula>U469="II"</formula>
    </cfRule>
  </conditionalFormatting>
  <conditionalFormatting sqref="V469">
    <cfRule type="expression" priority="381" stopIfTrue="1">
      <formula>U469="IV"</formula>
    </cfRule>
  </conditionalFormatting>
  <conditionalFormatting sqref="V468">
    <cfRule type="expression" dxfId="281" priority="380" stopIfTrue="1">
      <formula>U468="I"</formula>
    </cfRule>
  </conditionalFormatting>
  <conditionalFormatting sqref="V468">
    <cfRule type="expression" dxfId="280" priority="378" stopIfTrue="1">
      <formula>U468="III"</formula>
    </cfRule>
    <cfRule type="expression" dxfId="279" priority="379" stopIfTrue="1">
      <formula>U468="II"</formula>
    </cfRule>
  </conditionalFormatting>
  <conditionalFormatting sqref="V468">
    <cfRule type="expression" priority="377" stopIfTrue="1">
      <formula>U468="IV"</formula>
    </cfRule>
  </conditionalFormatting>
  <conditionalFormatting sqref="V467">
    <cfRule type="expression" dxfId="278" priority="376" stopIfTrue="1">
      <formula>U467="I"</formula>
    </cfRule>
  </conditionalFormatting>
  <conditionalFormatting sqref="V467">
    <cfRule type="expression" dxfId="277" priority="374" stopIfTrue="1">
      <formula>U467="III"</formula>
    </cfRule>
    <cfRule type="expression" dxfId="276" priority="375" stopIfTrue="1">
      <formula>U467="II"</formula>
    </cfRule>
  </conditionalFormatting>
  <conditionalFormatting sqref="V467">
    <cfRule type="expression" priority="373" stopIfTrue="1">
      <formula>U467="IV"</formula>
    </cfRule>
  </conditionalFormatting>
  <conditionalFormatting sqref="V361">
    <cfRule type="expression" dxfId="275" priority="372" stopIfTrue="1">
      <formula>U361="I"</formula>
    </cfRule>
  </conditionalFormatting>
  <conditionalFormatting sqref="V361">
    <cfRule type="expression" dxfId="274" priority="370" stopIfTrue="1">
      <formula>U361="III"</formula>
    </cfRule>
    <cfRule type="expression" dxfId="273" priority="371" stopIfTrue="1">
      <formula>U361="II"</formula>
    </cfRule>
  </conditionalFormatting>
  <conditionalFormatting sqref="V361">
    <cfRule type="expression" priority="369" stopIfTrue="1">
      <formula>U361="IV"</formula>
    </cfRule>
  </conditionalFormatting>
  <conditionalFormatting sqref="V362">
    <cfRule type="expression" dxfId="272" priority="368" stopIfTrue="1">
      <formula>U362="I"</formula>
    </cfRule>
  </conditionalFormatting>
  <conditionalFormatting sqref="V362">
    <cfRule type="expression" dxfId="271" priority="366" stopIfTrue="1">
      <formula>U362="III"</formula>
    </cfRule>
    <cfRule type="expression" dxfId="270" priority="367" stopIfTrue="1">
      <formula>U362="II"</formula>
    </cfRule>
  </conditionalFormatting>
  <conditionalFormatting sqref="V362">
    <cfRule type="expression" priority="365" stopIfTrue="1">
      <formula>U362="IV"</formula>
    </cfRule>
  </conditionalFormatting>
  <conditionalFormatting sqref="V363">
    <cfRule type="expression" dxfId="269" priority="364" stopIfTrue="1">
      <formula>U363="I"</formula>
    </cfRule>
  </conditionalFormatting>
  <conditionalFormatting sqref="V363">
    <cfRule type="expression" dxfId="268" priority="362" stopIfTrue="1">
      <formula>U363="III"</formula>
    </cfRule>
    <cfRule type="expression" dxfId="267" priority="363" stopIfTrue="1">
      <formula>U363="II"</formula>
    </cfRule>
  </conditionalFormatting>
  <conditionalFormatting sqref="V363">
    <cfRule type="expression" priority="361" stopIfTrue="1">
      <formula>U363="IV"</formula>
    </cfRule>
  </conditionalFormatting>
  <conditionalFormatting sqref="V366">
    <cfRule type="expression" dxfId="266" priority="360" stopIfTrue="1">
      <formula>U366="I"</formula>
    </cfRule>
  </conditionalFormatting>
  <conditionalFormatting sqref="V366">
    <cfRule type="expression" dxfId="265" priority="358" stopIfTrue="1">
      <formula>U366="III"</formula>
    </cfRule>
    <cfRule type="expression" dxfId="264" priority="359" stopIfTrue="1">
      <formula>U366="II"</formula>
    </cfRule>
  </conditionalFormatting>
  <conditionalFormatting sqref="V366">
    <cfRule type="expression" priority="357" stopIfTrue="1">
      <formula>U366="IV"</formula>
    </cfRule>
  </conditionalFormatting>
  <conditionalFormatting sqref="V369">
    <cfRule type="expression" dxfId="263" priority="356" stopIfTrue="1">
      <formula>U369="I"</formula>
    </cfRule>
  </conditionalFormatting>
  <conditionalFormatting sqref="V369">
    <cfRule type="expression" dxfId="262" priority="354" stopIfTrue="1">
      <formula>U369="III"</formula>
    </cfRule>
    <cfRule type="expression" dxfId="261" priority="355" stopIfTrue="1">
      <formula>U369="II"</formula>
    </cfRule>
  </conditionalFormatting>
  <conditionalFormatting sqref="V369">
    <cfRule type="expression" priority="353" stopIfTrue="1">
      <formula>U369="IV"</formula>
    </cfRule>
  </conditionalFormatting>
  <conditionalFormatting sqref="V371">
    <cfRule type="expression" dxfId="260" priority="352" stopIfTrue="1">
      <formula>U371="I"</formula>
    </cfRule>
  </conditionalFormatting>
  <conditionalFormatting sqref="V371">
    <cfRule type="expression" dxfId="259" priority="350" stopIfTrue="1">
      <formula>U371="III"</formula>
    </cfRule>
    <cfRule type="expression" dxfId="258" priority="351" stopIfTrue="1">
      <formula>U371="II"</formula>
    </cfRule>
  </conditionalFormatting>
  <conditionalFormatting sqref="V371">
    <cfRule type="expression" priority="349" stopIfTrue="1">
      <formula>U371="IV"</formula>
    </cfRule>
  </conditionalFormatting>
  <conditionalFormatting sqref="V372">
    <cfRule type="expression" dxfId="257" priority="348" stopIfTrue="1">
      <formula>U372="I"</formula>
    </cfRule>
  </conditionalFormatting>
  <conditionalFormatting sqref="V372">
    <cfRule type="expression" dxfId="256" priority="346" stopIfTrue="1">
      <formula>U372="III"</formula>
    </cfRule>
    <cfRule type="expression" dxfId="255" priority="347" stopIfTrue="1">
      <formula>U372="II"</formula>
    </cfRule>
  </conditionalFormatting>
  <conditionalFormatting sqref="V372">
    <cfRule type="expression" priority="345" stopIfTrue="1">
      <formula>U372="IV"</formula>
    </cfRule>
  </conditionalFormatting>
  <conditionalFormatting sqref="V377">
    <cfRule type="expression" dxfId="254" priority="344" stopIfTrue="1">
      <formula>U377="I"</formula>
    </cfRule>
  </conditionalFormatting>
  <conditionalFormatting sqref="V377">
    <cfRule type="expression" dxfId="253" priority="342" stopIfTrue="1">
      <formula>U377="III"</formula>
    </cfRule>
    <cfRule type="expression" dxfId="252" priority="343" stopIfTrue="1">
      <formula>U377="II"</formula>
    </cfRule>
  </conditionalFormatting>
  <conditionalFormatting sqref="V377">
    <cfRule type="expression" priority="341" stopIfTrue="1">
      <formula>U377="IV"</formula>
    </cfRule>
  </conditionalFormatting>
  <conditionalFormatting sqref="V378">
    <cfRule type="expression" dxfId="251" priority="340" stopIfTrue="1">
      <formula>U378="I"</formula>
    </cfRule>
  </conditionalFormatting>
  <conditionalFormatting sqref="V378">
    <cfRule type="expression" dxfId="250" priority="338" stopIfTrue="1">
      <formula>U378="III"</formula>
    </cfRule>
    <cfRule type="expression" dxfId="249" priority="339" stopIfTrue="1">
      <formula>U378="II"</formula>
    </cfRule>
  </conditionalFormatting>
  <conditionalFormatting sqref="V378">
    <cfRule type="expression" priority="337" stopIfTrue="1">
      <formula>U378="IV"</formula>
    </cfRule>
  </conditionalFormatting>
  <conditionalFormatting sqref="V381">
    <cfRule type="expression" dxfId="248" priority="336" stopIfTrue="1">
      <formula>U381="I"</formula>
    </cfRule>
  </conditionalFormatting>
  <conditionalFormatting sqref="V381">
    <cfRule type="expression" dxfId="247" priority="334" stopIfTrue="1">
      <formula>U381="III"</formula>
    </cfRule>
    <cfRule type="expression" dxfId="246" priority="335" stopIfTrue="1">
      <formula>U381="II"</formula>
    </cfRule>
  </conditionalFormatting>
  <conditionalFormatting sqref="V381">
    <cfRule type="expression" priority="333" stopIfTrue="1">
      <formula>U381="IV"</formula>
    </cfRule>
  </conditionalFormatting>
  <conditionalFormatting sqref="V384">
    <cfRule type="expression" dxfId="245" priority="332" stopIfTrue="1">
      <formula>U384="I"</formula>
    </cfRule>
  </conditionalFormatting>
  <conditionalFormatting sqref="V384">
    <cfRule type="expression" dxfId="244" priority="330" stopIfTrue="1">
      <formula>U384="III"</formula>
    </cfRule>
    <cfRule type="expression" dxfId="243" priority="331" stopIfTrue="1">
      <formula>U384="II"</formula>
    </cfRule>
  </conditionalFormatting>
  <conditionalFormatting sqref="V384">
    <cfRule type="expression" priority="329" stopIfTrue="1">
      <formula>U384="IV"</formula>
    </cfRule>
  </conditionalFormatting>
  <conditionalFormatting sqref="V386">
    <cfRule type="expression" dxfId="242" priority="328" stopIfTrue="1">
      <formula>U386="I"</formula>
    </cfRule>
  </conditionalFormatting>
  <conditionalFormatting sqref="V386">
    <cfRule type="expression" dxfId="241" priority="326" stopIfTrue="1">
      <formula>U386="III"</formula>
    </cfRule>
    <cfRule type="expression" dxfId="240" priority="327" stopIfTrue="1">
      <formula>U386="II"</formula>
    </cfRule>
  </conditionalFormatting>
  <conditionalFormatting sqref="V386">
    <cfRule type="expression" priority="325" stopIfTrue="1">
      <formula>U386="IV"</formula>
    </cfRule>
  </conditionalFormatting>
  <conditionalFormatting sqref="V387">
    <cfRule type="expression" dxfId="239" priority="324" stopIfTrue="1">
      <formula>U387="I"</formula>
    </cfRule>
  </conditionalFormatting>
  <conditionalFormatting sqref="V387">
    <cfRule type="expression" dxfId="238" priority="322" stopIfTrue="1">
      <formula>U387="III"</formula>
    </cfRule>
    <cfRule type="expression" dxfId="237" priority="323" stopIfTrue="1">
      <formula>U387="II"</formula>
    </cfRule>
  </conditionalFormatting>
  <conditionalFormatting sqref="V387">
    <cfRule type="expression" priority="321" stopIfTrue="1">
      <formula>U387="IV"</formula>
    </cfRule>
  </conditionalFormatting>
  <conditionalFormatting sqref="V391">
    <cfRule type="expression" dxfId="236" priority="320" stopIfTrue="1">
      <formula>U391="I"</formula>
    </cfRule>
  </conditionalFormatting>
  <conditionalFormatting sqref="V391">
    <cfRule type="expression" dxfId="235" priority="318" stopIfTrue="1">
      <formula>U391="III"</formula>
    </cfRule>
    <cfRule type="expression" dxfId="234" priority="319" stopIfTrue="1">
      <formula>U391="II"</formula>
    </cfRule>
  </conditionalFormatting>
  <conditionalFormatting sqref="V391">
    <cfRule type="expression" priority="317" stopIfTrue="1">
      <formula>U391="IV"</formula>
    </cfRule>
  </conditionalFormatting>
  <conditionalFormatting sqref="V466">
    <cfRule type="expression" dxfId="233" priority="316" stopIfTrue="1">
      <formula>U466="I"</formula>
    </cfRule>
  </conditionalFormatting>
  <conditionalFormatting sqref="V466">
    <cfRule type="expression" dxfId="232" priority="314" stopIfTrue="1">
      <formula>U466="III"</formula>
    </cfRule>
    <cfRule type="expression" dxfId="231" priority="315" stopIfTrue="1">
      <formula>U466="II"</formula>
    </cfRule>
  </conditionalFormatting>
  <conditionalFormatting sqref="V466">
    <cfRule type="expression" priority="313" stopIfTrue="1">
      <formula>U466="IV"</formula>
    </cfRule>
  </conditionalFormatting>
  <conditionalFormatting sqref="V464">
    <cfRule type="expression" dxfId="230" priority="312" stopIfTrue="1">
      <formula>U464="I"</formula>
    </cfRule>
  </conditionalFormatting>
  <conditionalFormatting sqref="V464">
    <cfRule type="expression" dxfId="229" priority="310" stopIfTrue="1">
      <formula>U464="III"</formula>
    </cfRule>
    <cfRule type="expression" dxfId="228" priority="311" stopIfTrue="1">
      <formula>U464="II"</formula>
    </cfRule>
  </conditionalFormatting>
  <conditionalFormatting sqref="V464">
    <cfRule type="expression" priority="309" stopIfTrue="1">
      <formula>U464="IV"</formula>
    </cfRule>
  </conditionalFormatting>
  <conditionalFormatting sqref="V463">
    <cfRule type="expression" dxfId="227" priority="308" stopIfTrue="1">
      <formula>U463="I"</formula>
    </cfRule>
  </conditionalFormatting>
  <conditionalFormatting sqref="V463">
    <cfRule type="expression" dxfId="226" priority="306" stopIfTrue="1">
      <formula>U463="III"</formula>
    </cfRule>
    <cfRule type="expression" dxfId="225" priority="307" stopIfTrue="1">
      <formula>U463="II"</formula>
    </cfRule>
  </conditionalFormatting>
  <conditionalFormatting sqref="V463">
    <cfRule type="expression" priority="305" stopIfTrue="1">
      <formula>U463="IV"</formula>
    </cfRule>
  </conditionalFormatting>
  <conditionalFormatting sqref="V462">
    <cfRule type="expression" dxfId="224" priority="304" stopIfTrue="1">
      <formula>U462="I"</formula>
    </cfRule>
  </conditionalFormatting>
  <conditionalFormatting sqref="V462">
    <cfRule type="expression" dxfId="223" priority="302" stopIfTrue="1">
      <formula>U462="III"</formula>
    </cfRule>
    <cfRule type="expression" dxfId="222" priority="303" stopIfTrue="1">
      <formula>U462="II"</formula>
    </cfRule>
  </conditionalFormatting>
  <conditionalFormatting sqref="V462">
    <cfRule type="expression" priority="301" stopIfTrue="1">
      <formula>U462="IV"</formula>
    </cfRule>
  </conditionalFormatting>
  <conditionalFormatting sqref="V461">
    <cfRule type="expression" dxfId="221" priority="300" stopIfTrue="1">
      <formula>U461="I"</formula>
    </cfRule>
  </conditionalFormatting>
  <conditionalFormatting sqref="V461">
    <cfRule type="expression" dxfId="220" priority="298" stopIfTrue="1">
      <formula>U461="III"</formula>
    </cfRule>
    <cfRule type="expression" dxfId="219" priority="299" stopIfTrue="1">
      <formula>U461="II"</formula>
    </cfRule>
  </conditionalFormatting>
  <conditionalFormatting sqref="V461">
    <cfRule type="expression" priority="297" stopIfTrue="1">
      <formula>U461="IV"</formula>
    </cfRule>
  </conditionalFormatting>
  <conditionalFormatting sqref="V460">
    <cfRule type="expression" dxfId="218" priority="296" stopIfTrue="1">
      <formula>U460="I"</formula>
    </cfRule>
  </conditionalFormatting>
  <conditionalFormatting sqref="V460">
    <cfRule type="expression" dxfId="217" priority="294" stopIfTrue="1">
      <formula>U460="III"</formula>
    </cfRule>
    <cfRule type="expression" dxfId="216" priority="295" stopIfTrue="1">
      <formula>U460="II"</formula>
    </cfRule>
  </conditionalFormatting>
  <conditionalFormatting sqref="V460">
    <cfRule type="expression" priority="293" stopIfTrue="1">
      <formula>U460="IV"</formula>
    </cfRule>
  </conditionalFormatting>
  <conditionalFormatting sqref="V459">
    <cfRule type="expression" dxfId="215" priority="292" stopIfTrue="1">
      <formula>U459="I"</formula>
    </cfRule>
  </conditionalFormatting>
  <conditionalFormatting sqref="V459">
    <cfRule type="expression" dxfId="214" priority="290" stopIfTrue="1">
      <formula>U459="III"</formula>
    </cfRule>
    <cfRule type="expression" dxfId="213" priority="291" stopIfTrue="1">
      <formula>U459="II"</formula>
    </cfRule>
  </conditionalFormatting>
  <conditionalFormatting sqref="V459">
    <cfRule type="expression" priority="289" stopIfTrue="1">
      <formula>U459="IV"</formula>
    </cfRule>
  </conditionalFormatting>
  <conditionalFormatting sqref="V458">
    <cfRule type="expression" dxfId="212" priority="288" stopIfTrue="1">
      <formula>U458="I"</formula>
    </cfRule>
  </conditionalFormatting>
  <conditionalFormatting sqref="V458">
    <cfRule type="expression" dxfId="211" priority="286" stopIfTrue="1">
      <formula>U458="III"</formula>
    </cfRule>
    <cfRule type="expression" dxfId="210" priority="287" stopIfTrue="1">
      <formula>U458="II"</formula>
    </cfRule>
  </conditionalFormatting>
  <conditionalFormatting sqref="V458">
    <cfRule type="expression" priority="285" stopIfTrue="1">
      <formula>U458="IV"</formula>
    </cfRule>
  </conditionalFormatting>
  <conditionalFormatting sqref="V457">
    <cfRule type="expression" dxfId="209" priority="284" stopIfTrue="1">
      <formula>U457="I"</formula>
    </cfRule>
  </conditionalFormatting>
  <conditionalFormatting sqref="V457">
    <cfRule type="expression" dxfId="208" priority="282" stopIfTrue="1">
      <formula>U457="III"</formula>
    </cfRule>
    <cfRule type="expression" dxfId="207" priority="283" stopIfTrue="1">
      <formula>U457="II"</formula>
    </cfRule>
  </conditionalFormatting>
  <conditionalFormatting sqref="V457">
    <cfRule type="expression" priority="281" stopIfTrue="1">
      <formula>U457="IV"</formula>
    </cfRule>
  </conditionalFormatting>
  <conditionalFormatting sqref="V456">
    <cfRule type="expression" dxfId="206" priority="280" stopIfTrue="1">
      <formula>U456="I"</formula>
    </cfRule>
  </conditionalFormatting>
  <conditionalFormatting sqref="V456">
    <cfRule type="expression" dxfId="205" priority="278" stopIfTrue="1">
      <formula>U456="III"</formula>
    </cfRule>
    <cfRule type="expression" dxfId="204" priority="279" stopIfTrue="1">
      <formula>U456="II"</formula>
    </cfRule>
  </conditionalFormatting>
  <conditionalFormatting sqref="V456">
    <cfRule type="expression" priority="277" stopIfTrue="1">
      <formula>U456="IV"</formula>
    </cfRule>
  </conditionalFormatting>
  <conditionalFormatting sqref="V453">
    <cfRule type="expression" dxfId="203" priority="276" stopIfTrue="1">
      <formula>U453="I"</formula>
    </cfRule>
  </conditionalFormatting>
  <conditionalFormatting sqref="V453">
    <cfRule type="expression" dxfId="202" priority="274" stopIfTrue="1">
      <formula>U453="III"</formula>
    </cfRule>
    <cfRule type="expression" dxfId="201" priority="275" stopIfTrue="1">
      <formula>U453="II"</formula>
    </cfRule>
  </conditionalFormatting>
  <conditionalFormatting sqref="V453">
    <cfRule type="expression" priority="273" stopIfTrue="1">
      <formula>U453="IV"</formula>
    </cfRule>
  </conditionalFormatting>
  <conditionalFormatting sqref="V451">
    <cfRule type="expression" dxfId="200" priority="272" stopIfTrue="1">
      <formula>U451="I"</formula>
    </cfRule>
  </conditionalFormatting>
  <conditionalFormatting sqref="V451">
    <cfRule type="expression" dxfId="199" priority="270" stopIfTrue="1">
      <formula>U451="III"</formula>
    </cfRule>
    <cfRule type="expression" dxfId="198" priority="271" stopIfTrue="1">
      <formula>U451="II"</formula>
    </cfRule>
  </conditionalFormatting>
  <conditionalFormatting sqref="V451">
    <cfRule type="expression" priority="269" stopIfTrue="1">
      <formula>U451="IV"</formula>
    </cfRule>
  </conditionalFormatting>
  <conditionalFormatting sqref="V450">
    <cfRule type="expression" dxfId="197" priority="268" stopIfTrue="1">
      <formula>U450="I"</formula>
    </cfRule>
  </conditionalFormatting>
  <conditionalFormatting sqref="V450">
    <cfRule type="expression" dxfId="196" priority="266" stopIfTrue="1">
      <formula>U450="III"</formula>
    </cfRule>
    <cfRule type="expression" dxfId="195" priority="267" stopIfTrue="1">
      <formula>U450="II"</formula>
    </cfRule>
  </conditionalFormatting>
  <conditionalFormatting sqref="V450">
    <cfRule type="expression" priority="265" stopIfTrue="1">
      <formula>U450="IV"</formula>
    </cfRule>
  </conditionalFormatting>
  <conditionalFormatting sqref="V449">
    <cfRule type="expression" dxfId="194" priority="264" stopIfTrue="1">
      <formula>U449="I"</formula>
    </cfRule>
  </conditionalFormatting>
  <conditionalFormatting sqref="V449">
    <cfRule type="expression" dxfId="193" priority="262" stopIfTrue="1">
      <formula>U449="III"</formula>
    </cfRule>
    <cfRule type="expression" dxfId="192" priority="263" stopIfTrue="1">
      <formula>U449="II"</formula>
    </cfRule>
  </conditionalFormatting>
  <conditionalFormatting sqref="V449">
    <cfRule type="expression" priority="261" stopIfTrue="1">
      <formula>U449="IV"</formula>
    </cfRule>
  </conditionalFormatting>
  <conditionalFormatting sqref="V448">
    <cfRule type="expression" dxfId="191" priority="260" stopIfTrue="1">
      <formula>U448="I"</formula>
    </cfRule>
  </conditionalFormatting>
  <conditionalFormatting sqref="V448">
    <cfRule type="expression" dxfId="190" priority="258" stopIfTrue="1">
      <formula>U448="III"</formula>
    </cfRule>
    <cfRule type="expression" dxfId="189" priority="259" stopIfTrue="1">
      <formula>U448="II"</formula>
    </cfRule>
  </conditionalFormatting>
  <conditionalFormatting sqref="V448">
    <cfRule type="expression" priority="257" stopIfTrue="1">
      <formula>U448="IV"</formula>
    </cfRule>
  </conditionalFormatting>
  <conditionalFormatting sqref="V446">
    <cfRule type="expression" dxfId="188" priority="256" stopIfTrue="1">
      <formula>U446="I"</formula>
    </cfRule>
  </conditionalFormatting>
  <conditionalFormatting sqref="V446">
    <cfRule type="expression" dxfId="187" priority="254" stopIfTrue="1">
      <formula>U446="III"</formula>
    </cfRule>
    <cfRule type="expression" dxfId="186" priority="255" stopIfTrue="1">
      <formula>U446="II"</formula>
    </cfRule>
  </conditionalFormatting>
  <conditionalFormatting sqref="V446">
    <cfRule type="expression" priority="253" stopIfTrue="1">
      <formula>U446="IV"</formula>
    </cfRule>
  </conditionalFormatting>
  <conditionalFormatting sqref="V445">
    <cfRule type="expression" dxfId="185" priority="252" stopIfTrue="1">
      <formula>U445="I"</formula>
    </cfRule>
  </conditionalFormatting>
  <conditionalFormatting sqref="V445">
    <cfRule type="expression" dxfId="184" priority="250" stopIfTrue="1">
      <formula>U445="III"</formula>
    </cfRule>
    <cfRule type="expression" dxfId="183" priority="251" stopIfTrue="1">
      <formula>U445="II"</formula>
    </cfRule>
  </conditionalFormatting>
  <conditionalFormatting sqref="V445">
    <cfRule type="expression" priority="249" stopIfTrue="1">
      <formula>U445="IV"</formula>
    </cfRule>
  </conditionalFormatting>
  <conditionalFormatting sqref="V443">
    <cfRule type="expression" dxfId="182" priority="248" stopIfTrue="1">
      <formula>U443="I"</formula>
    </cfRule>
  </conditionalFormatting>
  <conditionalFormatting sqref="V443">
    <cfRule type="expression" dxfId="181" priority="246" stopIfTrue="1">
      <formula>U443="III"</formula>
    </cfRule>
    <cfRule type="expression" dxfId="180" priority="247" stopIfTrue="1">
      <formula>U443="II"</formula>
    </cfRule>
  </conditionalFormatting>
  <conditionalFormatting sqref="V443">
    <cfRule type="expression" priority="245" stopIfTrue="1">
      <formula>U443="IV"</formula>
    </cfRule>
  </conditionalFormatting>
  <conditionalFormatting sqref="V441">
    <cfRule type="expression" dxfId="179" priority="244" stopIfTrue="1">
      <formula>U441="I"</formula>
    </cfRule>
  </conditionalFormatting>
  <conditionalFormatting sqref="V441">
    <cfRule type="expression" dxfId="178" priority="242" stopIfTrue="1">
      <formula>U441="III"</formula>
    </cfRule>
    <cfRule type="expression" dxfId="177" priority="243" stopIfTrue="1">
      <formula>U441="II"</formula>
    </cfRule>
  </conditionalFormatting>
  <conditionalFormatting sqref="V441">
    <cfRule type="expression" priority="241" stopIfTrue="1">
      <formula>U441="IV"</formula>
    </cfRule>
  </conditionalFormatting>
  <conditionalFormatting sqref="V439">
    <cfRule type="expression" dxfId="176" priority="240" stopIfTrue="1">
      <formula>U439="I"</formula>
    </cfRule>
  </conditionalFormatting>
  <conditionalFormatting sqref="V439">
    <cfRule type="expression" dxfId="175" priority="238" stopIfTrue="1">
      <formula>U439="III"</formula>
    </cfRule>
    <cfRule type="expression" dxfId="174" priority="239" stopIfTrue="1">
      <formula>U439="II"</formula>
    </cfRule>
  </conditionalFormatting>
  <conditionalFormatting sqref="V439">
    <cfRule type="expression" priority="237" stopIfTrue="1">
      <formula>U439="IV"</formula>
    </cfRule>
  </conditionalFormatting>
  <conditionalFormatting sqref="V438">
    <cfRule type="expression" dxfId="173" priority="236" stopIfTrue="1">
      <formula>U438="I"</formula>
    </cfRule>
  </conditionalFormatting>
  <conditionalFormatting sqref="V438">
    <cfRule type="expression" dxfId="172" priority="234" stopIfTrue="1">
      <formula>U438="III"</formula>
    </cfRule>
    <cfRule type="expression" dxfId="171" priority="235" stopIfTrue="1">
      <formula>U438="II"</formula>
    </cfRule>
  </conditionalFormatting>
  <conditionalFormatting sqref="V438">
    <cfRule type="expression" priority="233" stopIfTrue="1">
      <formula>U438="IV"</formula>
    </cfRule>
  </conditionalFormatting>
  <conditionalFormatting sqref="V392">
    <cfRule type="expression" dxfId="170" priority="232" stopIfTrue="1">
      <formula>U392="I"</formula>
    </cfRule>
  </conditionalFormatting>
  <conditionalFormatting sqref="V392">
    <cfRule type="expression" dxfId="169" priority="230" stopIfTrue="1">
      <formula>U392="III"</formula>
    </cfRule>
    <cfRule type="expression" dxfId="168" priority="231" stopIfTrue="1">
      <formula>U392="II"</formula>
    </cfRule>
  </conditionalFormatting>
  <conditionalFormatting sqref="V392">
    <cfRule type="expression" priority="229" stopIfTrue="1">
      <formula>U392="IV"</formula>
    </cfRule>
  </conditionalFormatting>
  <conditionalFormatting sqref="V393">
    <cfRule type="expression" dxfId="167" priority="228" stopIfTrue="1">
      <formula>U393="I"</formula>
    </cfRule>
  </conditionalFormatting>
  <conditionalFormatting sqref="V393">
    <cfRule type="expression" dxfId="166" priority="226" stopIfTrue="1">
      <formula>U393="III"</formula>
    </cfRule>
    <cfRule type="expression" dxfId="165" priority="227" stopIfTrue="1">
      <formula>U393="II"</formula>
    </cfRule>
  </conditionalFormatting>
  <conditionalFormatting sqref="V393">
    <cfRule type="expression" priority="225" stopIfTrue="1">
      <formula>U393="IV"</formula>
    </cfRule>
  </conditionalFormatting>
  <conditionalFormatting sqref="V394">
    <cfRule type="expression" dxfId="164" priority="224" stopIfTrue="1">
      <formula>U394="I"</formula>
    </cfRule>
  </conditionalFormatting>
  <conditionalFormatting sqref="V394">
    <cfRule type="expression" dxfId="163" priority="222" stopIfTrue="1">
      <formula>U394="III"</formula>
    </cfRule>
    <cfRule type="expression" dxfId="162" priority="223" stopIfTrue="1">
      <formula>U394="II"</formula>
    </cfRule>
  </conditionalFormatting>
  <conditionalFormatting sqref="V394">
    <cfRule type="expression" priority="221" stopIfTrue="1">
      <formula>U394="IV"</formula>
    </cfRule>
  </conditionalFormatting>
  <conditionalFormatting sqref="V395">
    <cfRule type="expression" dxfId="161" priority="220" stopIfTrue="1">
      <formula>U395="I"</formula>
    </cfRule>
  </conditionalFormatting>
  <conditionalFormatting sqref="V395">
    <cfRule type="expression" dxfId="160" priority="218" stopIfTrue="1">
      <formula>U395="III"</formula>
    </cfRule>
    <cfRule type="expression" dxfId="159" priority="219" stopIfTrue="1">
      <formula>U395="II"</formula>
    </cfRule>
  </conditionalFormatting>
  <conditionalFormatting sqref="V395">
    <cfRule type="expression" priority="217" stopIfTrue="1">
      <formula>U395="IV"</formula>
    </cfRule>
  </conditionalFormatting>
  <conditionalFormatting sqref="V396">
    <cfRule type="expression" dxfId="158" priority="216" stopIfTrue="1">
      <formula>U396="I"</formula>
    </cfRule>
  </conditionalFormatting>
  <conditionalFormatting sqref="V396">
    <cfRule type="expression" dxfId="157" priority="214" stopIfTrue="1">
      <formula>U396="III"</formula>
    </cfRule>
    <cfRule type="expression" dxfId="156" priority="215" stopIfTrue="1">
      <formula>U396="II"</formula>
    </cfRule>
  </conditionalFormatting>
  <conditionalFormatting sqref="V396">
    <cfRule type="expression" priority="213" stopIfTrue="1">
      <formula>U396="IV"</formula>
    </cfRule>
  </conditionalFormatting>
  <conditionalFormatting sqref="V397">
    <cfRule type="expression" dxfId="155" priority="212" stopIfTrue="1">
      <formula>U397="I"</formula>
    </cfRule>
  </conditionalFormatting>
  <conditionalFormatting sqref="V397">
    <cfRule type="expression" dxfId="154" priority="210" stopIfTrue="1">
      <formula>U397="III"</formula>
    </cfRule>
    <cfRule type="expression" dxfId="153" priority="211" stopIfTrue="1">
      <formula>U397="II"</formula>
    </cfRule>
  </conditionalFormatting>
  <conditionalFormatting sqref="V397">
    <cfRule type="expression" priority="209" stopIfTrue="1">
      <formula>U397="IV"</formula>
    </cfRule>
  </conditionalFormatting>
  <conditionalFormatting sqref="V398">
    <cfRule type="expression" dxfId="152" priority="208" stopIfTrue="1">
      <formula>U398="I"</formula>
    </cfRule>
  </conditionalFormatting>
  <conditionalFormatting sqref="V398">
    <cfRule type="expression" dxfId="151" priority="206" stopIfTrue="1">
      <formula>U398="III"</formula>
    </cfRule>
    <cfRule type="expression" dxfId="150" priority="207" stopIfTrue="1">
      <formula>U398="II"</formula>
    </cfRule>
  </conditionalFormatting>
  <conditionalFormatting sqref="V398">
    <cfRule type="expression" priority="205" stopIfTrue="1">
      <formula>U398="IV"</formula>
    </cfRule>
  </conditionalFormatting>
  <conditionalFormatting sqref="V401">
    <cfRule type="expression" dxfId="149" priority="204" stopIfTrue="1">
      <formula>U401="I"</formula>
    </cfRule>
  </conditionalFormatting>
  <conditionalFormatting sqref="V401">
    <cfRule type="expression" dxfId="148" priority="202" stopIfTrue="1">
      <formula>U401="III"</formula>
    </cfRule>
    <cfRule type="expression" dxfId="147" priority="203" stopIfTrue="1">
      <formula>U401="II"</formula>
    </cfRule>
  </conditionalFormatting>
  <conditionalFormatting sqref="V401">
    <cfRule type="expression" priority="201" stopIfTrue="1">
      <formula>U401="IV"</formula>
    </cfRule>
  </conditionalFormatting>
  <conditionalFormatting sqref="V402">
    <cfRule type="expression" dxfId="146" priority="200" stopIfTrue="1">
      <formula>U402="I"</formula>
    </cfRule>
  </conditionalFormatting>
  <conditionalFormatting sqref="V402">
    <cfRule type="expression" dxfId="145" priority="198" stopIfTrue="1">
      <formula>U402="III"</formula>
    </cfRule>
    <cfRule type="expression" dxfId="144" priority="199" stopIfTrue="1">
      <formula>U402="II"</formula>
    </cfRule>
  </conditionalFormatting>
  <conditionalFormatting sqref="V402">
    <cfRule type="expression" priority="197" stopIfTrue="1">
      <formula>U402="IV"</formula>
    </cfRule>
  </conditionalFormatting>
  <conditionalFormatting sqref="V403">
    <cfRule type="expression" dxfId="143" priority="196" stopIfTrue="1">
      <formula>U403="I"</formula>
    </cfRule>
  </conditionalFormatting>
  <conditionalFormatting sqref="V403">
    <cfRule type="expression" dxfId="142" priority="194" stopIfTrue="1">
      <formula>U403="III"</formula>
    </cfRule>
    <cfRule type="expression" dxfId="141" priority="195" stopIfTrue="1">
      <formula>U403="II"</formula>
    </cfRule>
  </conditionalFormatting>
  <conditionalFormatting sqref="V403">
    <cfRule type="expression" priority="193" stopIfTrue="1">
      <formula>U403="IV"</formula>
    </cfRule>
  </conditionalFormatting>
  <conditionalFormatting sqref="V404">
    <cfRule type="expression" dxfId="140" priority="192" stopIfTrue="1">
      <formula>U404="I"</formula>
    </cfRule>
  </conditionalFormatting>
  <conditionalFormatting sqref="V404">
    <cfRule type="expression" dxfId="139" priority="190" stopIfTrue="1">
      <formula>U404="III"</formula>
    </cfRule>
    <cfRule type="expression" dxfId="138" priority="191" stopIfTrue="1">
      <formula>U404="II"</formula>
    </cfRule>
  </conditionalFormatting>
  <conditionalFormatting sqref="V404">
    <cfRule type="expression" priority="189" stopIfTrue="1">
      <formula>U404="IV"</formula>
    </cfRule>
  </conditionalFormatting>
  <conditionalFormatting sqref="V408">
    <cfRule type="expression" dxfId="137" priority="188" stopIfTrue="1">
      <formula>U408="I"</formula>
    </cfRule>
  </conditionalFormatting>
  <conditionalFormatting sqref="V408">
    <cfRule type="expression" dxfId="136" priority="186" stopIfTrue="1">
      <formula>U408="III"</formula>
    </cfRule>
    <cfRule type="expression" dxfId="135" priority="187" stopIfTrue="1">
      <formula>U408="II"</formula>
    </cfRule>
  </conditionalFormatting>
  <conditionalFormatting sqref="V408">
    <cfRule type="expression" priority="185" stopIfTrue="1">
      <formula>U408="IV"</formula>
    </cfRule>
  </conditionalFormatting>
  <conditionalFormatting sqref="V409">
    <cfRule type="expression" dxfId="134" priority="184" stopIfTrue="1">
      <formula>U409="I"</formula>
    </cfRule>
  </conditionalFormatting>
  <conditionalFormatting sqref="V409">
    <cfRule type="expression" dxfId="133" priority="182" stopIfTrue="1">
      <formula>U409="III"</formula>
    </cfRule>
    <cfRule type="expression" dxfId="132" priority="183" stopIfTrue="1">
      <formula>U409="II"</formula>
    </cfRule>
  </conditionalFormatting>
  <conditionalFormatting sqref="V409">
    <cfRule type="expression" priority="181" stopIfTrue="1">
      <formula>U409="IV"</formula>
    </cfRule>
  </conditionalFormatting>
  <conditionalFormatting sqref="V410">
    <cfRule type="expression" dxfId="131" priority="180" stopIfTrue="1">
      <formula>U410="I"</formula>
    </cfRule>
  </conditionalFormatting>
  <conditionalFormatting sqref="V410">
    <cfRule type="expression" dxfId="130" priority="178" stopIfTrue="1">
      <formula>U410="III"</formula>
    </cfRule>
    <cfRule type="expression" dxfId="129" priority="179" stopIfTrue="1">
      <formula>U410="II"</formula>
    </cfRule>
  </conditionalFormatting>
  <conditionalFormatting sqref="V410">
    <cfRule type="expression" priority="177" stopIfTrue="1">
      <formula>U410="IV"</formula>
    </cfRule>
  </conditionalFormatting>
  <conditionalFormatting sqref="V411">
    <cfRule type="expression" dxfId="128" priority="176" stopIfTrue="1">
      <formula>U411="I"</formula>
    </cfRule>
  </conditionalFormatting>
  <conditionalFormatting sqref="V411">
    <cfRule type="expression" dxfId="127" priority="174" stopIfTrue="1">
      <formula>U411="III"</formula>
    </cfRule>
    <cfRule type="expression" dxfId="126" priority="175" stopIfTrue="1">
      <formula>U411="II"</formula>
    </cfRule>
  </conditionalFormatting>
  <conditionalFormatting sqref="V411">
    <cfRule type="expression" priority="173" stopIfTrue="1">
      <formula>U411="IV"</formula>
    </cfRule>
  </conditionalFormatting>
  <conditionalFormatting sqref="V412">
    <cfRule type="expression" dxfId="125" priority="172" stopIfTrue="1">
      <formula>U412="I"</formula>
    </cfRule>
  </conditionalFormatting>
  <conditionalFormatting sqref="V412">
    <cfRule type="expression" dxfId="124" priority="170" stopIfTrue="1">
      <formula>U412="III"</formula>
    </cfRule>
    <cfRule type="expression" dxfId="123" priority="171" stopIfTrue="1">
      <formula>U412="II"</formula>
    </cfRule>
  </conditionalFormatting>
  <conditionalFormatting sqref="V412">
    <cfRule type="expression" priority="169" stopIfTrue="1">
      <formula>U412="IV"</formula>
    </cfRule>
  </conditionalFormatting>
  <conditionalFormatting sqref="V437">
    <cfRule type="expression" dxfId="122" priority="164" stopIfTrue="1">
      <formula>U437="I"</formula>
    </cfRule>
  </conditionalFormatting>
  <conditionalFormatting sqref="V437">
    <cfRule type="expression" dxfId="121" priority="162" stopIfTrue="1">
      <formula>U437="III"</formula>
    </cfRule>
    <cfRule type="expression" dxfId="120" priority="163" stopIfTrue="1">
      <formula>U437="II"</formula>
    </cfRule>
  </conditionalFormatting>
  <conditionalFormatting sqref="V437">
    <cfRule type="expression" priority="161" stopIfTrue="1">
      <formula>U437="IV"</formula>
    </cfRule>
  </conditionalFormatting>
  <conditionalFormatting sqref="V436">
    <cfRule type="expression" dxfId="119" priority="160" stopIfTrue="1">
      <formula>U436="I"</formula>
    </cfRule>
  </conditionalFormatting>
  <conditionalFormatting sqref="V436">
    <cfRule type="expression" dxfId="118" priority="158" stopIfTrue="1">
      <formula>U436="III"</formula>
    </cfRule>
    <cfRule type="expression" dxfId="117" priority="159" stopIfTrue="1">
      <formula>U436="II"</formula>
    </cfRule>
  </conditionalFormatting>
  <conditionalFormatting sqref="V436">
    <cfRule type="expression" priority="157" stopIfTrue="1">
      <formula>U436="IV"</formula>
    </cfRule>
  </conditionalFormatting>
  <conditionalFormatting sqref="V435">
    <cfRule type="expression" dxfId="116" priority="156" stopIfTrue="1">
      <formula>U435="I"</formula>
    </cfRule>
  </conditionalFormatting>
  <conditionalFormatting sqref="V435">
    <cfRule type="expression" dxfId="115" priority="154" stopIfTrue="1">
      <formula>U435="III"</formula>
    </cfRule>
    <cfRule type="expression" dxfId="114" priority="155" stopIfTrue="1">
      <formula>U435="II"</formula>
    </cfRule>
  </conditionalFormatting>
  <conditionalFormatting sqref="V435">
    <cfRule type="expression" priority="153" stopIfTrue="1">
      <formula>U435="IV"</formula>
    </cfRule>
  </conditionalFormatting>
  <conditionalFormatting sqref="V434">
    <cfRule type="expression" dxfId="113" priority="152" stopIfTrue="1">
      <formula>U434="I"</formula>
    </cfRule>
  </conditionalFormatting>
  <conditionalFormatting sqref="V434">
    <cfRule type="expression" dxfId="112" priority="150" stopIfTrue="1">
      <formula>U434="III"</formula>
    </cfRule>
    <cfRule type="expression" dxfId="111" priority="151" stopIfTrue="1">
      <formula>U434="II"</formula>
    </cfRule>
  </conditionalFormatting>
  <conditionalFormatting sqref="V434">
    <cfRule type="expression" priority="149" stopIfTrue="1">
      <formula>U434="IV"</formula>
    </cfRule>
  </conditionalFormatting>
  <conditionalFormatting sqref="V433">
    <cfRule type="expression" dxfId="110" priority="148" stopIfTrue="1">
      <formula>U433="I"</formula>
    </cfRule>
  </conditionalFormatting>
  <conditionalFormatting sqref="V433">
    <cfRule type="expression" dxfId="109" priority="146" stopIfTrue="1">
      <formula>U433="III"</formula>
    </cfRule>
    <cfRule type="expression" dxfId="108" priority="147" stopIfTrue="1">
      <formula>U433="II"</formula>
    </cfRule>
  </conditionalFormatting>
  <conditionalFormatting sqref="V433">
    <cfRule type="expression" priority="145" stopIfTrue="1">
      <formula>U433="IV"</formula>
    </cfRule>
  </conditionalFormatting>
  <conditionalFormatting sqref="V432">
    <cfRule type="expression" dxfId="107" priority="144" stopIfTrue="1">
      <formula>U432="I"</formula>
    </cfRule>
  </conditionalFormatting>
  <conditionalFormatting sqref="V432">
    <cfRule type="expression" dxfId="106" priority="142" stopIfTrue="1">
      <formula>U432="III"</formula>
    </cfRule>
    <cfRule type="expression" dxfId="105" priority="143" stopIfTrue="1">
      <formula>U432="II"</formula>
    </cfRule>
  </conditionalFormatting>
  <conditionalFormatting sqref="V432">
    <cfRule type="expression" priority="141" stopIfTrue="1">
      <formula>U432="IV"</formula>
    </cfRule>
  </conditionalFormatting>
  <conditionalFormatting sqref="V427">
    <cfRule type="expression" dxfId="104" priority="140" stopIfTrue="1">
      <formula>U427="I"</formula>
    </cfRule>
  </conditionalFormatting>
  <conditionalFormatting sqref="V427">
    <cfRule type="expression" dxfId="103" priority="138" stopIfTrue="1">
      <formula>U427="III"</formula>
    </cfRule>
    <cfRule type="expression" dxfId="102" priority="139" stopIfTrue="1">
      <formula>U427="II"</formula>
    </cfRule>
  </conditionalFormatting>
  <conditionalFormatting sqref="V427">
    <cfRule type="expression" priority="137" stopIfTrue="1">
      <formula>U427="IV"</formula>
    </cfRule>
  </conditionalFormatting>
  <conditionalFormatting sqref="V426">
    <cfRule type="expression" dxfId="101" priority="136" stopIfTrue="1">
      <formula>U426="I"</formula>
    </cfRule>
  </conditionalFormatting>
  <conditionalFormatting sqref="V426">
    <cfRule type="expression" dxfId="100" priority="134" stopIfTrue="1">
      <formula>U426="III"</formula>
    </cfRule>
    <cfRule type="expression" dxfId="99" priority="135" stopIfTrue="1">
      <formula>U426="II"</formula>
    </cfRule>
  </conditionalFormatting>
  <conditionalFormatting sqref="V426">
    <cfRule type="expression" priority="133" stopIfTrue="1">
      <formula>U426="IV"</formula>
    </cfRule>
  </conditionalFormatting>
  <conditionalFormatting sqref="V425">
    <cfRule type="expression" dxfId="98" priority="132" stopIfTrue="1">
      <formula>U425="I"</formula>
    </cfRule>
  </conditionalFormatting>
  <conditionalFormatting sqref="V425">
    <cfRule type="expression" dxfId="97" priority="130" stopIfTrue="1">
      <formula>U425="III"</formula>
    </cfRule>
    <cfRule type="expression" dxfId="96" priority="131" stopIfTrue="1">
      <formula>U425="II"</formula>
    </cfRule>
  </conditionalFormatting>
  <conditionalFormatting sqref="V425">
    <cfRule type="expression" priority="129" stopIfTrue="1">
      <formula>U425="IV"</formula>
    </cfRule>
  </conditionalFormatting>
  <conditionalFormatting sqref="V424">
    <cfRule type="expression" dxfId="95" priority="128" stopIfTrue="1">
      <formula>U424="I"</formula>
    </cfRule>
  </conditionalFormatting>
  <conditionalFormatting sqref="V424">
    <cfRule type="expression" dxfId="94" priority="126" stopIfTrue="1">
      <formula>U424="III"</formula>
    </cfRule>
    <cfRule type="expression" dxfId="93" priority="127" stopIfTrue="1">
      <formula>U424="II"</formula>
    </cfRule>
  </conditionalFormatting>
  <conditionalFormatting sqref="V424">
    <cfRule type="expression" priority="125" stopIfTrue="1">
      <formula>U424="IV"</formula>
    </cfRule>
  </conditionalFormatting>
  <conditionalFormatting sqref="V421">
    <cfRule type="expression" dxfId="92" priority="124" stopIfTrue="1">
      <formula>U421="I"</formula>
    </cfRule>
  </conditionalFormatting>
  <conditionalFormatting sqref="V421">
    <cfRule type="expression" dxfId="91" priority="122" stopIfTrue="1">
      <formula>U421="III"</formula>
    </cfRule>
    <cfRule type="expression" dxfId="90" priority="123" stopIfTrue="1">
      <formula>U421="II"</formula>
    </cfRule>
  </conditionalFormatting>
  <conditionalFormatting sqref="V421">
    <cfRule type="expression" priority="121" stopIfTrue="1">
      <formula>U421="IV"</formula>
    </cfRule>
  </conditionalFormatting>
  <conditionalFormatting sqref="V419">
    <cfRule type="expression" dxfId="89" priority="120" stopIfTrue="1">
      <formula>U419="I"</formula>
    </cfRule>
  </conditionalFormatting>
  <conditionalFormatting sqref="V419">
    <cfRule type="expression" dxfId="88" priority="118" stopIfTrue="1">
      <formula>U419="III"</formula>
    </cfRule>
    <cfRule type="expression" dxfId="87" priority="119" stopIfTrue="1">
      <formula>U419="II"</formula>
    </cfRule>
  </conditionalFormatting>
  <conditionalFormatting sqref="V419">
    <cfRule type="expression" priority="117" stopIfTrue="1">
      <formula>U419="IV"</formula>
    </cfRule>
  </conditionalFormatting>
  <conditionalFormatting sqref="V417">
    <cfRule type="expression" dxfId="86" priority="116" stopIfTrue="1">
      <formula>U417="I"</formula>
    </cfRule>
  </conditionalFormatting>
  <conditionalFormatting sqref="V417">
    <cfRule type="expression" dxfId="85" priority="114" stopIfTrue="1">
      <formula>U417="III"</formula>
    </cfRule>
    <cfRule type="expression" dxfId="84" priority="115" stopIfTrue="1">
      <formula>U417="II"</formula>
    </cfRule>
  </conditionalFormatting>
  <conditionalFormatting sqref="V417">
    <cfRule type="expression" priority="113" stopIfTrue="1">
      <formula>U417="IV"</formula>
    </cfRule>
  </conditionalFormatting>
  <conditionalFormatting sqref="V415">
    <cfRule type="expression" dxfId="83" priority="112" stopIfTrue="1">
      <formula>U415="I"</formula>
    </cfRule>
  </conditionalFormatting>
  <conditionalFormatting sqref="V415">
    <cfRule type="expression" dxfId="82" priority="110" stopIfTrue="1">
      <formula>U415="III"</formula>
    </cfRule>
    <cfRule type="expression" dxfId="81" priority="111" stopIfTrue="1">
      <formula>U415="II"</formula>
    </cfRule>
  </conditionalFormatting>
  <conditionalFormatting sqref="V415">
    <cfRule type="expression" priority="109" stopIfTrue="1">
      <formula>U415="IV"</formula>
    </cfRule>
  </conditionalFormatting>
  <conditionalFormatting sqref="V414">
    <cfRule type="expression" dxfId="80" priority="108" stopIfTrue="1">
      <formula>U414="I"</formula>
    </cfRule>
  </conditionalFormatting>
  <conditionalFormatting sqref="V414">
    <cfRule type="expression" dxfId="79" priority="106" stopIfTrue="1">
      <formula>U414="III"</formula>
    </cfRule>
    <cfRule type="expression" dxfId="78" priority="107" stopIfTrue="1">
      <formula>U414="II"</formula>
    </cfRule>
  </conditionalFormatting>
  <conditionalFormatting sqref="V414">
    <cfRule type="expression" priority="105" stopIfTrue="1">
      <formula>U414="IV"</formula>
    </cfRule>
  </conditionalFormatting>
  <conditionalFormatting sqref="V413">
    <cfRule type="expression" dxfId="77" priority="104" stopIfTrue="1">
      <formula>U413="I"</formula>
    </cfRule>
  </conditionalFormatting>
  <conditionalFormatting sqref="V413">
    <cfRule type="expression" dxfId="76" priority="102" stopIfTrue="1">
      <formula>U413="III"</formula>
    </cfRule>
    <cfRule type="expression" dxfId="75" priority="103" stopIfTrue="1">
      <formula>U413="II"</formula>
    </cfRule>
  </conditionalFormatting>
  <conditionalFormatting sqref="V413">
    <cfRule type="expression" priority="101" stopIfTrue="1">
      <formula>U413="IV"</formula>
    </cfRule>
  </conditionalFormatting>
  <conditionalFormatting sqref="V683">
    <cfRule type="expression" dxfId="74" priority="100" stopIfTrue="1">
      <formula>U683="I"</formula>
    </cfRule>
  </conditionalFormatting>
  <conditionalFormatting sqref="V683">
    <cfRule type="expression" dxfId="73" priority="98" stopIfTrue="1">
      <formula>U683="III"</formula>
    </cfRule>
    <cfRule type="expression" dxfId="72" priority="99" stopIfTrue="1">
      <formula>U683="II"</formula>
    </cfRule>
  </conditionalFormatting>
  <conditionalFormatting sqref="V683">
    <cfRule type="expression" priority="97" stopIfTrue="1">
      <formula>U683="IV"</formula>
    </cfRule>
  </conditionalFormatting>
  <conditionalFormatting sqref="V684">
    <cfRule type="expression" dxfId="71" priority="96" stopIfTrue="1">
      <formula>U684="I"</formula>
    </cfRule>
  </conditionalFormatting>
  <conditionalFormatting sqref="V684">
    <cfRule type="expression" dxfId="70" priority="94" stopIfTrue="1">
      <formula>U684="III"</formula>
    </cfRule>
    <cfRule type="expression" dxfId="69" priority="95" stopIfTrue="1">
      <formula>U684="II"</formula>
    </cfRule>
  </conditionalFormatting>
  <conditionalFormatting sqref="V684">
    <cfRule type="expression" priority="93" stopIfTrue="1">
      <formula>U684="IV"</formula>
    </cfRule>
  </conditionalFormatting>
  <conditionalFormatting sqref="V754">
    <cfRule type="expression" dxfId="68" priority="92" stopIfTrue="1">
      <formula>U754="I"</formula>
    </cfRule>
  </conditionalFormatting>
  <conditionalFormatting sqref="V754">
    <cfRule type="expression" dxfId="67" priority="90" stopIfTrue="1">
      <formula>U754="III"</formula>
    </cfRule>
    <cfRule type="expression" dxfId="66" priority="91" stopIfTrue="1">
      <formula>U754="II"</formula>
    </cfRule>
  </conditionalFormatting>
  <conditionalFormatting sqref="V754">
    <cfRule type="expression" priority="89" stopIfTrue="1">
      <formula>U754="IV"</formula>
    </cfRule>
  </conditionalFormatting>
  <conditionalFormatting sqref="V171">
    <cfRule type="expression" dxfId="65" priority="88" stopIfTrue="1">
      <formula>U171="I"</formula>
    </cfRule>
  </conditionalFormatting>
  <conditionalFormatting sqref="V171">
    <cfRule type="expression" dxfId="64" priority="86" stopIfTrue="1">
      <formula>U171="III"</formula>
    </cfRule>
    <cfRule type="expression" dxfId="63" priority="87" stopIfTrue="1">
      <formula>U171="II"</formula>
    </cfRule>
  </conditionalFormatting>
  <conditionalFormatting sqref="V171">
    <cfRule type="expression" priority="85" stopIfTrue="1">
      <formula>U171="IV"</formula>
    </cfRule>
  </conditionalFormatting>
  <conditionalFormatting sqref="V760">
    <cfRule type="expression" dxfId="62" priority="84" stopIfTrue="1">
      <formula>#REF!="I"</formula>
    </cfRule>
  </conditionalFormatting>
  <conditionalFormatting sqref="V760">
    <cfRule type="expression" dxfId="61" priority="82" stopIfTrue="1">
      <formula>#REF!="III"</formula>
    </cfRule>
    <cfRule type="expression" dxfId="60" priority="83" stopIfTrue="1">
      <formula>#REF!="II"</formula>
    </cfRule>
  </conditionalFormatting>
  <conditionalFormatting sqref="V760">
    <cfRule type="expression" priority="81" stopIfTrue="1">
      <formula>#REF!="IV"</formula>
    </cfRule>
  </conditionalFormatting>
  <conditionalFormatting sqref="V761">
    <cfRule type="expression" dxfId="59" priority="80" stopIfTrue="1">
      <formula>#REF!="I"</formula>
    </cfRule>
  </conditionalFormatting>
  <conditionalFormatting sqref="V761">
    <cfRule type="expression" dxfId="58" priority="78" stopIfTrue="1">
      <formula>#REF!="III"</formula>
    </cfRule>
    <cfRule type="expression" dxfId="57" priority="79" stopIfTrue="1">
      <formula>#REF!="II"</formula>
    </cfRule>
  </conditionalFormatting>
  <conditionalFormatting sqref="V761">
    <cfRule type="expression" priority="77" stopIfTrue="1">
      <formula>#REF!="IV"</formula>
    </cfRule>
  </conditionalFormatting>
  <conditionalFormatting sqref="V762">
    <cfRule type="expression" dxfId="56" priority="76" stopIfTrue="1">
      <formula>#REF!="I"</formula>
    </cfRule>
  </conditionalFormatting>
  <conditionalFormatting sqref="V762">
    <cfRule type="expression" dxfId="55" priority="74" stopIfTrue="1">
      <formula>#REF!="III"</formula>
    </cfRule>
    <cfRule type="expression" dxfId="54" priority="75" stopIfTrue="1">
      <formula>#REF!="II"</formula>
    </cfRule>
  </conditionalFormatting>
  <conditionalFormatting sqref="V762">
    <cfRule type="expression" priority="73" stopIfTrue="1">
      <formula>#REF!="IV"</formula>
    </cfRule>
  </conditionalFormatting>
  <conditionalFormatting sqref="V763">
    <cfRule type="expression" dxfId="53" priority="72" stopIfTrue="1">
      <formula>#REF!="I"</formula>
    </cfRule>
  </conditionalFormatting>
  <conditionalFormatting sqref="V763">
    <cfRule type="expression" dxfId="52" priority="70" stopIfTrue="1">
      <formula>#REF!="III"</formula>
    </cfRule>
    <cfRule type="expression" dxfId="51" priority="71" stopIfTrue="1">
      <formula>#REF!="II"</formula>
    </cfRule>
  </conditionalFormatting>
  <conditionalFormatting sqref="V763">
    <cfRule type="expression" priority="69" stopIfTrue="1">
      <formula>#REF!="IV"</formula>
    </cfRule>
  </conditionalFormatting>
  <conditionalFormatting sqref="V764">
    <cfRule type="expression" dxfId="50" priority="68" stopIfTrue="1">
      <formula>#REF!="I"</formula>
    </cfRule>
  </conditionalFormatting>
  <conditionalFormatting sqref="V764">
    <cfRule type="expression" dxfId="49" priority="66" stopIfTrue="1">
      <formula>#REF!="III"</formula>
    </cfRule>
    <cfRule type="expression" dxfId="48" priority="67" stopIfTrue="1">
      <formula>#REF!="II"</formula>
    </cfRule>
  </conditionalFormatting>
  <conditionalFormatting sqref="V764">
    <cfRule type="expression" priority="65" stopIfTrue="1">
      <formula>#REF!="IV"</formula>
    </cfRule>
  </conditionalFormatting>
  <conditionalFormatting sqref="V765">
    <cfRule type="expression" dxfId="47" priority="64" stopIfTrue="1">
      <formula>#REF!="I"</formula>
    </cfRule>
  </conditionalFormatting>
  <conditionalFormatting sqref="V765">
    <cfRule type="expression" dxfId="46" priority="62" stopIfTrue="1">
      <formula>#REF!="III"</formula>
    </cfRule>
    <cfRule type="expression" dxfId="45" priority="63" stopIfTrue="1">
      <formula>#REF!="II"</formula>
    </cfRule>
  </conditionalFormatting>
  <conditionalFormatting sqref="V765">
    <cfRule type="expression" priority="61" stopIfTrue="1">
      <formula>#REF!="IV"</formula>
    </cfRule>
  </conditionalFormatting>
  <conditionalFormatting sqref="V766">
    <cfRule type="expression" dxfId="44" priority="60" stopIfTrue="1">
      <formula>#REF!="I"</formula>
    </cfRule>
  </conditionalFormatting>
  <conditionalFormatting sqref="V766">
    <cfRule type="expression" dxfId="43" priority="58" stopIfTrue="1">
      <formula>#REF!="III"</formula>
    </cfRule>
    <cfRule type="expression" dxfId="42" priority="59" stopIfTrue="1">
      <formula>#REF!="II"</formula>
    </cfRule>
  </conditionalFormatting>
  <conditionalFormatting sqref="V766">
    <cfRule type="expression" priority="57" stopIfTrue="1">
      <formula>#REF!="IV"</formula>
    </cfRule>
  </conditionalFormatting>
  <conditionalFormatting sqref="V767">
    <cfRule type="expression" dxfId="41" priority="56" stopIfTrue="1">
      <formula>#REF!="I"</formula>
    </cfRule>
  </conditionalFormatting>
  <conditionalFormatting sqref="V767">
    <cfRule type="expression" dxfId="40" priority="54" stopIfTrue="1">
      <formula>#REF!="III"</formula>
    </cfRule>
    <cfRule type="expression" dxfId="39" priority="55" stopIfTrue="1">
      <formula>#REF!="II"</formula>
    </cfRule>
  </conditionalFormatting>
  <conditionalFormatting sqref="V767">
    <cfRule type="expression" priority="53" stopIfTrue="1">
      <formula>#REF!="IV"</formula>
    </cfRule>
  </conditionalFormatting>
  <conditionalFormatting sqref="V768">
    <cfRule type="expression" dxfId="38" priority="52" stopIfTrue="1">
      <formula>#REF!="I"</formula>
    </cfRule>
  </conditionalFormatting>
  <conditionalFormatting sqref="V768">
    <cfRule type="expression" dxfId="37" priority="50" stopIfTrue="1">
      <formula>#REF!="III"</formula>
    </cfRule>
    <cfRule type="expression" dxfId="36" priority="51" stopIfTrue="1">
      <formula>#REF!="II"</formula>
    </cfRule>
  </conditionalFormatting>
  <conditionalFormatting sqref="V768">
    <cfRule type="expression" priority="49" stopIfTrue="1">
      <formula>#REF!="IV"</formula>
    </cfRule>
  </conditionalFormatting>
  <conditionalFormatting sqref="V769">
    <cfRule type="expression" dxfId="35" priority="48" stopIfTrue="1">
      <formula>#REF!="I"</formula>
    </cfRule>
  </conditionalFormatting>
  <conditionalFormatting sqref="V769">
    <cfRule type="expression" dxfId="34" priority="46" stopIfTrue="1">
      <formula>#REF!="III"</formula>
    </cfRule>
    <cfRule type="expression" dxfId="33" priority="47" stopIfTrue="1">
      <formula>#REF!="II"</formula>
    </cfRule>
  </conditionalFormatting>
  <conditionalFormatting sqref="V769">
    <cfRule type="expression" priority="45" stopIfTrue="1">
      <formula>#REF!="IV"</formula>
    </cfRule>
  </conditionalFormatting>
  <conditionalFormatting sqref="V770">
    <cfRule type="expression" dxfId="32" priority="44" stopIfTrue="1">
      <formula>#REF!="I"</formula>
    </cfRule>
  </conditionalFormatting>
  <conditionalFormatting sqref="V770">
    <cfRule type="expression" dxfId="31" priority="42" stopIfTrue="1">
      <formula>#REF!="III"</formula>
    </cfRule>
    <cfRule type="expression" dxfId="30" priority="43" stopIfTrue="1">
      <formula>#REF!="II"</formula>
    </cfRule>
  </conditionalFormatting>
  <conditionalFormatting sqref="V770">
    <cfRule type="expression" priority="41" stopIfTrue="1">
      <formula>#REF!="IV"</formula>
    </cfRule>
  </conditionalFormatting>
  <conditionalFormatting sqref="V771">
    <cfRule type="expression" dxfId="29" priority="40" stopIfTrue="1">
      <formula>#REF!="I"</formula>
    </cfRule>
  </conditionalFormatting>
  <conditionalFormatting sqref="V771">
    <cfRule type="expression" dxfId="28" priority="38" stopIfTrue="1">
      <formula>#REF!="III"</formula>
    </cfRule>
    <cfRule type="expression" dxfId="27" priority="39" stopIfTrue="1">
      <formula>#REF!="II"</formula>
    </cfRule>
  </conditionalFormatting>
  <conditionalFormatting sqref="V771">
    <cfRule type="expression" priority="37" stopIfTrue="1">
      <formula>#REF!="IV"</formula>
    </cfRule>
  </conditionalFormatting>
  <conditionalFormatting sqref="V772">
    <cfRule type="expression" dxfId="26" priority="36" stopIfTrue="1">
      <formula>#REF!="I"</formula>
    </cfRule>
  </conditionalFormatting>
  <conditionalFormatting sqref="V772">
    <cfRule type="expression" dxfId="25" priority="34" stopIfTrue="1">
      <formula>#REF!="III"</formula>
    </cfRule>
    <cfRule type="expression" dxfId="24" priority="35" stopIfTrue="1">
      <formula>#REF!="II"</formula>
    </cfRule>
  </conditionalFormatting>
  <conditionalFormatting sqref="V772">
    <cfRule type="expression" priority="33" stopIfTrue="1">
      <formula>#REF!="IV"</formula>
    </cfRule>
  </conditionalFormatting>
  <conditionalFormatting sqref="V773">
    <cfRule type="expression" dxfId="23" priority="32" stopIfTrue="1">
      <formula>#REF!="I"</formula>
    </cfRule>
  </conditionalFormatting>
  <conditionalFormatting sqref="V773">
    <cfRule type="expression" dxfId="22" priority="30" stopIfTrue="1">
      <formula>#REF!="III"</formula>
    </cfRule>
    <cfRule type="expression" dxfId="21" priority="31" stopIfTrue="1">
      <formula>#REF!="II"</formula>
    </cfRule>
  </conditionalFormatting>
  <conditionalFormatting sqref="V773">
    <cfRule type="expression" priority="29" stopIfTrue="1">
      <formula>#REF!="IV"</formula>
    </cfRule>
  </conditionalFormatting>
  <conditionalFormatting sqref="V774">
    <cfRule type="expression" dxfId="20" priority="28" stopIfTrue="1">
      <formula>#REF!="I"</formula>
    </cfRule>
  </conditionalFormatting>
  <conditionalFormatting sqref="V774">
    <cfRule type="expression" dxfId="19" priority="26" stopIfTrue="1">
      <formula>#REF!="III"</formula>
    </cfRule>
    <cfRule type="expression" dxfId="18" priority="27" stopIfTrue="1">
      <formula>#REF!="II"</formula>
    </cfRule>
  </conditionalFormatting>
  <conditionalFormatting sqref="V774">
    <cfRule type="expression" priority="25" stopIfTrue="1">
      <formula>#REF!="IV"</formula>
    </cfRule>
  </conditionalFormatting>
  <conditionalFormatting sqref="V775:V776">
    <cfRule type="expression" dxfId="17" priority="24" stopIfTrue="1">
      <formula>#REF!="I"</formula>
    </cfRule>
  </conditionalFormatting>
  <conditionalFormatting sqref="V775:V776">
    <cfRule type="expression" dxfId="16" priority="22" stopIfTrue="1">
      <formula>#REF!="III"</formula>
    </cfRule>
    <cfRule type="expression" dxfId="15" priority="23" stopIfTrue="1">
      <formula>#REF!="II"</formula>
    </cfRule>
  </conditionalFormatting>
  <conditionalFormatting sqref="V775:V776">
    <cfRule type="expression" priority="21" stopIfTrue="1">
      <formula>#REF!="IV"</formula>
    </cfRule>
  </conditionalFormatting>
  <conditionalFormatting sqref="V777">
    <cfRule type="expression" dxfId="14" priority="20" stopIfTrue="1">
      <formula>#REF!="I"</formula>
    </cfRule>
  </conditionalFormatting>
  <conditionalFormatting sqref="V777">
    <cfRule type="expression" dxfId="13" priority="18" stopIfTrue="1">
      <formula>#REF!="III"</formula>
    </cfRule>
    <cfRule type="expression" dxfId="12" priority="19" stopIfTrue="1">
      <formula>#REF!="II"</formula>
    </cfRule>
  </conditionalFormatting>
  <conditionalFormatting sqref="V777">
    <cfRule type="expression" priority="17" stopIfTrue="1">
      <formula>#REF!="IV"</formula>
    </cfRule>
  </conditionalFormatting>
  <conditionalFormatting sqref="V778">
    <cfRule type="expression" dxfId="11" priority="16" stopIfTrue="1">
      <formula>#REF!="I"</formula>
    </cfRule>
  </conditionalFormatting>
  <conditionalFormatting sqref="V778">
    <cfRule type="expression" dxfId="10" priority="14" stopIfTrue="1">
      <formula>#REF!="III"</formula>
    </cfRule>
    <cfRule type="expression" dxfId="9" priority="15" stopIfTrue="1">
      <formula>#REF!="II"</formula>
    </cfRule>
  </conditionalFormatting>
  <conditionalFormatting sqref="V778">
    <cfRule type="expression" priority="13" stopIfTrue="1">
      <formula>#REF!="IV"</formula>
    </cfRule>
  </conditionalFormatting>
  <conditionalFormatting sqref="V779">
    <cfRule type="expression" dxfId="8" priority="12" stopIfTrue="1">
      <formula>#REF!="I"</formula>
    </cfRule>
  </conditionalFormatting>
  <conditionalFormatting sqref="V779">
    <cfRule type="expression" dxfId="7" priority="10" stopIfTrue="1">
      <formula>#REF!="III"</formula>
    </cfRule>
    <cfRule type="expression" dxfId="6" priority="11" stopIfTrue="1">
      <formula>#REF!="II"</formula>
    </cfRule>
  </conditionalFormatting>
  <conditionalFormatting sqref="V779">
    <cfRule type="expression" priority="9" stopIfTrue="1">
      <formula>#REF!="IV"</formula>
    </cfRule>
  </conditionalFormatting>
  <conditionalFormatting sqref="V780">
    <cfRule type="expression" dxfId="5" priority="8" stopIfTrue="1">
      <formula>#REF!="I"</formula>
    </cfRule>
  </conditionalFormatting>
  <conditionalFormatting sqref="V780">
    <cfRule type="expression" dxfId="4" priority="6" stopIfTrue="1">
      <formula>#REF!="III"</formula>
    </cfRule>
    <cfRule type="expression" dxfId="3" priority="7" stopIfTrue="1">
      <formula>#REF!="II"</formula>
    </cfRule>
  </conditionalFormatting>
  <conditionalFormatting sqref="V780">
    <cfRule type="expression" priority="5" stopIfTrue="1">
      <formula>#REF!="IV"</formula>
    </cfRule>
  </conditionalFormatting>
  <conditionalFormatting sqref="V781">
    <cfRule type="expression" dxfId="2" priority="4" stopIfTrue="1">
      <formula>#REF!="I"</formula>
    </cfRule>
  </conditionalFormatting>
  <conditionalFormatting sqref="V781">
    <cfRule type="expression" dxfId="1" priority="2" stopIfTrue="1">
      <formula>#REF!="III"</formula>
    </cfRule>
    <cfRule type="expression" dxfId="0" priority="3" stopIfTrue="1">
      <formula>#REF!="II"</formula>
    </cfRule>
  </conditionalFormatting>
  <conditionalFormatting sqref="V781">
    <cfRule type="expression" priority="1" stopIfTrue="1">
      <formula>#REF!="IV"</formula>
    </cfRule>
  </conditionalFormatting>
  <dataValidations count="1">
    <dataValidation type="list" allowBlank="1" showInputMessage="1" showErrorMessage="1" sqref="O429:P429 O612:P612 O588:P588 O281:P281 O254:P254 O35:P35">
      <formula1>#REF!</formula1>
      <formula2>0</formula2>
    </dataValidation>
  </dataValidations>
  <pageMargins left="0.7" right="0.7" top="0.75" bottom="0.75" header="0.3" footer="0.3"/>
  <pageSetup scale="7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5"/>
  <sheetViews>
    <sheetView showGridLines="0" topLeftCell="A34" zoomScale="73" zoomScaleNormal="73" workbookViewId="0">
      <selection activeCell="J44" sqref="J44"/>
    </sheetView>
  </sheetViews>
  <sheetFormatPr baseColWidth="10" defaultRowHeight="15" x14ac:dyDescent="0.25"/>
  <cols>
    <col min="4" max="4" width="56" customWidth="1"/>
    <col min="6" max="11" width="13.28515625" customWidth="1"/>
  </cols>
  <sheetData>
    <row r="1" spans="2:13" s="1" customFormat="1" x14ac:dyDescent="0.25">
      <c r="B1" s="2"/>
      <c r="C1" s="2"/>
      <c r="D1" s="2"/>
      <c r="E1" s="2"/>
      <c r="F1" s="2"/>
      <c r="G1" s="2"/>
      <c r="H1" s="2"/>
      <c r="I1" s="2"/>
      <c r="J1" s="2"/>
      <c r="K1" s="2"/>
      <c r="L1" s="2"/>
      <c r="M1" s="2"/>
    </row>
    <row r="2" spans="2:13" s="1" customFormat="1" x14ac:dyDescent="0.25">
      <c r="B2" s="183"/>
      <c r="C2" s="182" t="s">
        <v>316</v>
      </c>
      <c r="D2" s="182"/>
      <c r="E2" s="182"/>
      <c r="F2" s="182"/>
      <c r="G2" s="182"/>
      <c r="H2" s="182"/>
      <c r="I2" s="182"/>
      <c r="J2" s="182" t="s">
        <v>315</v>
      </c>
      <c r="K2" s="182"/>
      <c r="L2" s="2"/>
      <c r="M2" s="2"/>
    </row>
    <row r="3" spans="2:13" s="1" customFormat="1" x14ac:dyDescent="0.25">
      <c r="B3" s="183"/>
      <c r="C3" s="182" t="s">
        <v>317</v>
      </c>
      <c r="D3" s="182"/>
      <c r="E3" s="182"/>
      <c r="F3" s="182"/>
      <c r="G3" s="182"/>
      <c r="H3" s="182"/>
      <c r="I3" s="182"/>
      <c r="J3" s="182" t="s">
        <v>313</v>
      </c>
      <c r="K3" s="182"/>
      <c r="L3" s="2"/>
      <c r="M3" s="2"/>
    </row>
    <row r="4" spans="2:13" s="1" customFormat="1" x14ac:dyDescent="0.25">
      <c r="B4" s="183"/>
      <c r="C4" s="182" t="s">
        <v>143</v>
      </c>
      <c r="D4" s="182"/>
      <c r="E4" s="182"/>
      <c r="F4" s="182"/>
      <c r="G4" s="182"/>
      <c r="H4" s="182"/>
      <c r="I4" s="182"/>
      <c r="J4" s="182" t="s">
        <v>314</v>
      </c>
      <c r="K4" s="182"/>
      <c r="L4" s="2"/>
      <c r="M4" s="2"/>
    </row>
    <row r="5" spans="2:13" s="1" customFormat="1" x14ac:dyDescent="0.25">
      <c r="B5" s="183"/>
      <c r="C5" s="182"/>
      <c r="D5" s="182"/>
      <c r="E5" s="182"/>
      <c r="F5" s="182"/>
      <c r="G5" s="182"/>
      <c r="H5" s="182"/>
      <c r="I5" s="182"/>
      <c r="J5" s="182" t="s">
        <v>0</v>
      </c>
      <c r="K5" s="182"/>
      <c r="L5" s="2"/>
      <c r="M5" s="2"/>
    </row>
    <row r="7" spans="2:13" ht="15.75" thickBot="1" x14ac:dyDescent="0.3"/>
    <row r="8" spans="2:13" ht="19.5" thickBot="1" x14ac:dyDescent="0.35">
      <c r="B8" s="184" t="s">
        <v>37</v>
      </c>
      <c r="C8" s="185"/>
      <c r="D8" s="186"/>
    </row>
    <row r="9" spans="2:13" ht="19.5" thickBot="1" x14ac:dyDescent="0.35">
      <c r="B9" s="212" t="s">
        <v>38</v>
      </c>
      <c r="C9" s="5" t="s">
        <v>39</v>
      </c>
      <c r="D9" s="214" t="s">
        <v>40</v>
      </c>
      <c r="F9" s="184" t="s">
        <v>41</v>
      </c>
      <c r="G9" s="185"/>
      <c r="H9" s="185"/>
      <c r="I9" s="185"/>
      <c r="J9" s="185"/>
      <c r="K9" s="186"/>
    </row>
    <row r="10" spans="2:13" ht="15.75" thickBot="1" x14ac:dyDescent="0.3">
      <c r="B10" s="213"/>
      <c r="C10" s="6" t="s">
        <v>42</v>
      </c>
      <c r="D10" s="215"/>
      <c r="F10" s="216" t="s">
        <v>43</v>
      </c>
      <c r="G10" s="217"/>
      <c r="H10" s="209" t="s">
        <v>44</v>
      </c>
      <c r="I10" s="210"/>
      <c r="J10" s="210"/>
      <c r="K10" s="211"/>
    </row>
    <row r="11" spans="2:13" ht="72" thickBot="1" x14ac:dyDescent="0.3">
      <c r="B11" s="7" t="s">
        <v>45</v>
      </c>
      <c r="C11" s="8">
        <v>10</v>
      </c>
      <c r="D11" s="9" t="s">
        <v>46</v>
      </c>
      <c r="F11" s="218"/>
      <c r="G11" s="219"/>
      <c r="H11" s="10">
        <v>4</v>
      </c>
      <c r="I11" s="10">
        <v>3</v>
      </c>
      <c r="J11" s="10">
        <v>2</v>
      </c>
      <c r="K11" s="11">
        <v>1</v>
      </c>
    </row>
    <row r="12" spans="2:13" ht="57.75" thickBot="1" x14ac:dyDescent="0.3">
      <c r="B12" s="7" t="s">
        <v>47</v>
      </c>
      <c r="C12" s="8">
        <v>6</v>
      </c>
      <c r="D12" s="9" t="s">
        <v>48</v>
      </c>
      <c r="F12" s="12" t="s">
        <v>38</v>
      </c>
      <c r="G12" s="13">
        <v>10</v>
      </c>
      <c r="H12" s="14" t="s">
        <v>49</v>
      </c>
      <c r="I12" s="15" t="s">
        <v>50</v>
      </c>
      <c r="J12" s="16" t="s">
        <v>51</v>
      </c>
      <c r="K12" s="16" t="s">
        <v>52</v>
      </c>
    </row>
    <row r="13" spans="2:13" ht="57.75" thickBot="1" x14ac:dyDescent="0.3">
      <c r="B13" s="7" t="s">
        <v>53</v>
      </c>
      <c r="C13" s="8">
        <v>2</v>
      </c>
      <c r="D13" s="9" t="s">
        <v>54</v>
      </c>
      <c r="F13" s="12" t="s">
        <v>55</v>
      </c>
      <c r="G13" s="13">
        <v>6</v>
      </c>
      <c r="H13" s="16" t="s">
        <v>56</v>
      </c>
      <c r="I13" s="16" t="s">
        <v>57</v>
      </c>
      <c r="J13" s="16" t="s">
        <v>58</v>
      </c>
      <c r="K13" s="17" t="s">
        <v>59</v>
      </c>
    </row>
    <row r="14" spans="2:13" ht="15.75" thickBot="1" x14ac:dyDescent="0.3">
      <c r="B14" s="191" t="s">
        <v>60</v>
      </c>
      <c r="C14" s="18" t="s">
        <v>61</v>
      </c>
      <c r="D14" s="205" t="s">
        <v>62</v>
      </c>
      <c r="F14" s="19"/>
      <c r="G14" s="13">
        <v>2</v>
      </c>
      <c r="H14" s="17" t="s">
        <v>63</v>
      </c>
      <c r="I14" s="17" t="s">
        <v>59</v>
      </c>
      <c r="J14" s="13" t="s">
        <v>64</v>
      </c>
      <c r="K14" s="13" t="s">
        <v>65</v>
      </c>
    </row>
    <row r="15" spans="2:13" ht="29.25" thickBot="1" x14ac:dyDescent="0.3">
      <c r="B15" s="204"/>
      <c r="C15" s="20" t="s">
        <v>66</v>
      </c>
      <c r="D15" s="206"/>
    </row>
    <row r="16" spans="2:13" ht="15.75" thickBot="1" x14ac:dyDescent="0.3"/>
    <row r="17" spans="2:11" ht="19.5" thickBot="1" x14ac:dyDescent="0.35">
      <c r="B17" s="184" t="s">
        <v>67</v>
      </c>
      <c r="C17" s="185"/>
      <c r="D17" s="186"/>
      <c r="F17" s="184" t="s">
        <v>68</v>
      </c>
      <c r="G17" s="185"/>
      <c r="H17" s="185"/>
      <c r="I17" s="185"/>
      <c r="J17" s="185"/>
      <c r="K17" s="186"/>
    </row>
    <row r="18" spans="2:11" ht="45.75" thickBot="1" x14ac:dyDescent="0.3">
      <c r="B18" s="21" t="s">
        <v>69</v>
      </c>
      <c r="C18" s="22" t="s">
        <v>70</v>
      </c>
      <c r="D18" s="23" t="s">
        <v>40</v>
      </c>
      <c r="F18" s="207" t="s">
        <v>71</v>
      </c>
      <c r="G18" s="208"/>
      <c r="H18" s="209" t="s">
        <v>72</v>
      </c>
      <c r="I18" s="210"/>
      <c r="J18" s="210"/>
      <c r="K18" s="211"/>
    </row>
    <row r="19" spans="2:11" ht="43.5" thickBot="1" x14ac:dyDescent="0.3">
      <c r="B19" s="7" t="s">
        <v>73</v>
      </c>
      <c r="C19" s="8">
        <v>4</v>
      </c>
      <c r="D19" s="9" t="s">
        <v>74</v>
      </c>
      <c r="F19" s="197" t="s">
        <v>75</v>
      </c>
      <c r="G19" s="198"/>
      <c r="H19" s="8" t="s">
        <v>76</v>
      </c>
      <c r="I19" s="24">
        <v>42297</v>
      </c>
      <c r="J19" s="24">
        <v>42163</v>
      </c>
      <c r="K19" s="25">
        <v>42039</v>
      </c>
    </row>
    <row r="20" spans="2:11" ht="29.25" thickBot="1" x14ac:dyDescent="0.3">
      <c r="B20" s="7" t="s">
        <v>77</v>
      </c>
      <c r="C20" s="8">
        <v>3</v>
      </c>
      <c r="D20" s="9" t="s">
        <v>78</v>
      </c>
      <c r="F20" s="199" t="s">
        <v>79</v>
      </c>
      <c r="G20" s="193">
        <v>100</v>
      </c>
      <c r="H20" s="26" t="s">
        <v>80</v>
      </c>
      <c r="I20" s="26" t="s">
        <v>80</v>
      </c>
      <c r="J20" s="26" t="s">
        <v>80</v>
      </c>
      <c r="K20" s="27" t="s">
        <v>81</v>
      </c>
    </row>
    <row r="21" spans="2:11" ht="43.5" thickBot="1" x14ac:dyDescent="0.3">
      <c r="B21" s="7" t="s">
        <v>82</v>
      </c>
      <c r="C21" s="8">
        <v>2</v>
      </c>
      <c r="D21" s="9" t="s">
        <v>83</v>
      </c>
      <c r="F21" s="200"/>
      <c r="G21" s="194"/>
      <c r="H21" s="28" t="s">
        <v>84</v>
      </c>
      <c r="I21" s="28" t="s">
        <v>85</v>
      </c>
      <c r="J21" s="28" t="s">
        <v>86</v>
      </c>
      <c r="K21" s="29" t="s">
        <v>87</v>
      </c>
    </row>
    <row r="22" spans="2:11" ht="29.25" thickBot="1" x14ac:dyDescent="0.3">
      <c r="B22" s="30" t="s">
        <v>88</v>
      </c>
      <c r="C22" s="20">
        <v>1</v>
      </c>
      <c r="D22" s="9" t="s">
        <v>89</v>
      </c>
      <c r="F22" s="200"/>
      <c r="G22" s="193">
        <v>60</v>
      </c>
      <c r="H22" s="26" t="s">
        <v>80</v>
      </c>
      <c r="I22" s="26" t="s">
        <v>80</v>
      </c>
      <c r="J22" s="27" t="s">
        <v>81</v>
      </c>
      <c r="K22" s="27" t="s">
        <v>90</v>
      </c>
    </row>
    <row r="23" spans="2:11" ht="15.75" thickBot="1" x14ac:dyDescent="0.3">
      <c r="F23" s="200"/>
      <c r="G23" s="202"/>
      <c r="H23" s="26"/>
      <c r="I23" s="26"/>
      <c r="J23" s="27"/>
      <c r="K23" s="31"/>
    </row>
    <row r="24" spans="2:11" ht="19.5" thickBot="1" x14ac:dyDescent="0.35">
      <c r="B24" s="184" t="s">
        <v>91</v>
      </c>
      <c r="C24" s="185"/>
      <c r="D24" s="186"/>
      <c r="F24" s="200"/>
      <c r="G24" s="194"/>
      <c r="H24" s="28" t="s">
        <v>92</v>
      </c>
      <c r="I24" s="28" t="s">
        <v>93</v>
      </c>
      <c r="J24" s="29" t="s">
        <v>94</v>
      </c>
      <c r="K24" s="32" t="s">
        <v>95</v>
      </c>
    </row>
    <row r="25" spans="2:11" ht="45.75" thickBot="1" x14ac:dyDescent="0.3">
      <c r="B25" s="33" t="s">
        <v>91</v>
      </c>
      <c r="C25" s="34" t="s">
        <v>96</v>
      </c>
      <c r="D25" s="35" t="s">
        <v>40</v>
      </c>
      <c r="F25" s="200"/>
      <c r="G25" s="193">
        <v>25</v>
      </c>
      <c r="H25" s="26" t="s">
        <v>80</v>
      </c>
      <c r="I25" s="27" t="s">
        <v>81</v>
      </c>
      <c r="J25" s="27" t="s">
        <v>81</v>
      </c>
      <c r="K25" s="36" t="s">
        <v>97</v>
      </c>
    </row>
    <row r="26" spans="2:11" ht="43.5" thickBot="1" x14ac:dyDescent="0.3">
      <c r="B26" s="7" t="s">
        <v>45</v>
      </c>
      <c r="C26" s="8" t="s">
        <v>98</v>
      </c>
      <c r="D26" s="9" t="s">
        <v>99</v>
      </c>
      <c r="F26" s="200"/>
      <c r="G26" s="194"/>
      <c r="H26" s="28" t="s">
        <v>100</v>
      </c>
      <c r="I26" s="29" t="s">
        <v>101</v>
      </c>
      <c r="J26" s="29" t="s">
        <v>102</v>
      </c>
      <c r="K26" s="37" t="s">
        <v>103</v>
      </c>
    </row>
    <row r="27" spans="2:11" ht="57.75" thickBot="1" x14ac:dyDescent="0.3">
      <c r="B27" s="7" t="s">
        <v>47</v>
      </c>
      <c r="C27" s="8" t="s">
        <v>104</v>
      </c>
      <c r="D27" s="9" t="s">
        <v>105</v>
      </c>
      <c r="F27" s="200"/>
      <c r="G27" s="193">
        <v>10</v>
      </c>
      <c r="H27" s="27" t="s">
        <v>81</v>
      </c>
      <c r="I27" s="27" t="s">
        <v>90</v>
      </c>
      <c r="J27" s="37" t="s">
        <v>97</v>
      </c>
      <c r="K27" s="36" t="s">
        <v>106</v>
      </c>
    </row>
    <row r="28" spans="2:11" ht="43.5" thickBot="1" x14ac:dyDescent="0.3">
      <c r="B28" s="7" t="s">
        <v>53</v>
      </c>
      <c r="C28" s="8" t="s">
        <v>107</v>
      </c>
      <c r="D28" s="9" t="s">
        <v>108</v>
      </c>
      <c r="F28" s="200"/>
      <c r="G28" s="202"/>
      <c r="H28" s="27"/>
      <c r="I28" s="31"/>
      <c r="J28" s="38"/>
      <c r="K28" s="39"/>
    </row>
    <row r="29" spans="2:11" ht="57.75" thickBot="1" x14ac:dyDescent="0.3">
      <c r="B29" s="30" t="s">
        <v>60</v>
      </c>
      <c r="C29" s="20" t="s">
        <v>109</v>
      </c>
      <c r="D29" s="9" t="s">
        <v>110</v>
      </c>
      <c r="F29" s="201"/>
      <c r="G29" s="203"/>
      <c r="H29" s="29" t="s">
        <v>87</v>
      </c>
      <c r="I29" s="32" t="s">
        <v>111</v>
      </c>
      <c r="J29" s="37" t="s">
        <v>112</v>
      </c>
      <c r="K29" s="40" t="s">
        <v>113</v>
      </c>
    </row>
    <row r="30" spans="2:11" ht="15.75" thickBot="1" x14ac:dyDescent="0.3"/>
    <row r="31" spans="2:11" ht="19.5" thickBot="1" x14ac:dyDescent="0.35">
      <c r="B31" s="184" t="s">
        <v>114</v>
      </c>
      <c r="C31" s="185"/>
      <c r="D31" s="186"/>
      <c r="F31" s="187" t="s">
        <v>115</v>
      </c>
      <c r="G31" s="188"/>
    </row>
    <row r="32" spans="2:11" ht="30.75" thickBot="1" x14ac:dyDescent="0.3">
      <c r="B32" s="41" t="s">
        <v>116</v>
      </c>
      <c r="C32" s="189" t="s">
        <v>117</v>
      </c>
      <c r="D32" s="23" t="s">
        <v>40</v>
      </c>
      <c r="F32" s="21" t="s">
        <v>71</v>
      </c>
      <c r="G32" s="42" t="s">
        <v>40</v>
      </c>
    </row>
    <row r="33" spans="2:7" ht="30.75" thickBot="1" x14ac:dyDescent="0.3">
      <c r="B33" s="43" t="s">
        <v>118</v>
      </c>
      <c r="C33" s="190"/>
      <c r="D33" s="44" t="s">
        <v>119</v>
      </c>
      <c r="F33" s="45" t="s">
        <v>80</v>
      </c>
      <c r="G33" s="46" t="s">
        <v>120</v>
      </c>
    </row>
    <row r="34" spans="2:7" ht="43.5" thickBot="1" x14ac:dyDescent="0.3">
      <c r="B34" s="7" t="s">
        <v>121</v>
      </c>
      <c r="C34" s="8">
        <v>100</v>
      </c>
      <c r="D34" s="9" t="s">
        <v>122</v>
      </c>
      <c r="F34" s="45" t="s">
        <v>81</v>
      </c>
      <c r="G34" s="47" t="s">
        <v>123</v>
      </c>
    </row>
    <row r="35" spans="2:7" ht="29.25" thickBot="1" x14ac:dyDescent="0.3">
      <c r="B35" s="7" t="s">
        <v>124</v>
      </c>
      <c r="C35" s="8">
        <v>60</v>
      </c>
      <c r="D35" s="9" t="s">
        <v>125</v>
      </c>
      <c r="F35" s="45" t="s">
        <v>97</v>
      </c>
      <c r="G35" s="48" t="s">
        <v>950</v>
      </c>
    </row>
    <row r="36" spans="2:7" ht="29.25" thickBot="1" x14ac:dyDescent="0.3">
      <c r="B36" s="7" t="s">
        <v>126</v>
      </c>
      <c r="C36" s="8">
        <v>25</v>
      </c>
      <c r="D36" s="9" t="s">
        <v>127</v>
      </c>
      <c r="F36" s="49" t="s">
        <v>128</v>
      </c>
      <c r="G36" s="50" t="s">
        <v>129</v>
      </c>
    </row>
    <row r="37" spans="2:7" ht="15.75" thickBot="1" x14ac:dyDescent="0.3">
      <c r="B37" s="30" t="s">
        <v>130</v>
      </c>
      <c r="C37" s="20">
        <v>10</v>
      </c>
      <c r="D37" s="9" t="s">
        <v>131</v>
      </c>
    </row>
    <row r="38" spans="2:7" ht="15.75" thickBot="1" x14ac:dyDescent="0.3"/>
    <row r="39" spans="2:7" ht="19.5" thickBot="1" x14ac:dyDescent="0.35">
      <c r="B39" s="184" t="s">
        <v>132</v>
      </c>
      <c r="C39" s="185"/>
      <c r="D39" s="186"/>
    </row>
    <row r="40" spans="2:7" ht="30.75" thickBot="1" x14ac:dyDescent="0.3">
      <c r="B40" s="21" t="s">
        <v>133</v>
      </c>
      <c r="C40" s="22" t="s">
        <v>134</v>
      </c>
      <c r="D40" s="23" t="s">
        <v>40</v>
      </c>
    </row>
    <row r="41" spans="2:7" x14ac:dyDescent="0.25">
      <c r="B41" s="191" t="s">
        <v>80</v>
      </c>
      <c r="C41" s="193" t="s">
        <v>135</v>
      </c>
      <c r="D41" s="195" t="s">
        <v>136</v>
      </c>
    </row>
    <row r="42" spans="2:7" ht="15.75" thickBot="1" x14ac:dyDescent="0.3">
      <c r="B42" s="192"/>
      <c r="C42" s="194"/>
      <c r="D42" s="196"/>
    </row>
    <row r="43" spans="2:7" ht="43.5" thickBot="1" x14ac:dyDescent="0.3">
      <c r="B43" s="7" t="s">
        <v>81</v>
      </c>
      <c r="C43" s="8" t="s">
        <v>137</v>
      </c>
      <c r="D43" s="51" t="s">
        <v>138</v>
      </c>
    </row>
    <row r="44" spans="2:7" ht="29.25" thickBot="1" x14ac:dyDescent="0.3">
      <c r="B44" s="7" t="s">
        <v>97</v>
      </c>
      <c r="C44" s="8" t="s">
        <v>139</v>
      </c>
      <c r="D44" s="52" t="s">
        <v>140</v>
      </c>
    </row>
    <row r="45" spans="2:7" ht="57.75" thickBot="1" x14ac:dyDescent="0.3">
      <c r="B45" s="30" t="s">
        <v>128</v>
      </c>
      <c r="C45" s="20">
        <v>20</v>
      </c>
      <c r="D45" s="9" t="s">
        <v>141</v>
      </c>
    </row>
  </sheetData>
  <mergeCells count="34">
    <mergeCell ref="B2:B5"/>
    <mergeCell ref="C2:I2"/>
    <mergeCell ref="J2:K2"/>
    <mergeCell ref="C3:I3"/>
    <mergeCell ref="J3:K3"/>
    <mergeCell ref="C4:I5"/>
    <mergeCell ref="J4:K4"/>
    <mergeCell ref="J5:K5"/>
    <mergeCell ref="B8:D8"/>
    <mergeCell ref="B9:B10"/>
    <mergeCell ref="D9:D10"/>
    <mergeCell ref="F9:K9"/>
    <mergeCell ref="F10:G11"/>
    <mergeCell ref="H10:K10"/>
    <mergeCell ref="B14:B15"/>
    <mergeCell ref="D14:D15"/>
    <mergeCell ref="B17:D17"/>
    <mergeCell ref="F17:K17"/>
    <mergeCell ref="F18:G18"/>
    <mergeCell ref="H18:K18"/>
    <mergeCell ref="F19:G19"/>
    <mergeCell ref="F20:F29"/>
    <mergeCell ref="G20:G21"/>
    <mergeCell ref="G22:G24"/>
    <mergeCell ref="B24:D24"/>
    <mergeCell ref="G25:G26"/>
    <mergeCell ref="G27:G29"/>
    <mergeCell ref="B31:D31"/>
    <mergeCell ref="F31:G31"/>
    <mergeCell ref="C32:C33"/>
    <mergeCell ref="B39:D39"/>
    <mergeCell ref="B41:B42"/>
    <mergeCell ref="C41:C42"/>
    <mergeCell ref="D41:D4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3"/>
  <sheetViews>
    <sheetView showGridLines="0" workbookViewId="0">
      <selection activeCell="D11" sqref="D11"/>
    </sheetView>
  </sheetViews>
  <sheetFormatPr baseColWidth="10" defaultRowHeight="15" x14ac:dyDescent="0.25"/>
  <cols>
    <col min="2" max="2" width="9.5703125" customWidth="1"/>
    <col min="3" max="9" width="21.85546875" customWidth="1"/>
  </cols>
  <sheetData>
    <row r="2" spans="2:11" s="1" customFormat="1" x14ac:dyDescent="0.25">
      <c r="B2" s="183"/>
      <c r="C2" s="244" t="s">
        <v>316</v>
      </c>
      <c r="D2" s="244"/>
      <c r="E2" s="244"/>
      <c r="F2" s="244"/>
      <c r="G2" s="244"/>
      <c r="H2" s="244" t="s">
        <v>315</v>
      </c>
      <c r="I2" s="244"/>
      <c r="J2" s="2"/>
      <c r="K2" s="2"/>
    </row>
    <row r="3" spans="2:11" s="1" customFormat="1" x14ac:dyDescent="0.25">
      <c r="B3" s="183"/>
      <c r="C3" s="244" t="s">
        <v>317</v>
      </c>
      <c r="D3" s="244"/>
      <c r="E3" s="244"/>
      <c r="F3" s="244"/>
      <c r="G3" s="244"/>
      <c r="H3" s="244" t="s">
        <v>313</v>
      </c>
      <c r="I3" s="244"/>
      <c r="J3" s="2"/>
      <c r="K3" s="2"/>
    </row>
    <row r="4" spans="2:11" s="1" customFormat="1" x14ac:dyDescent="0.25">
      <c r="B4" s="183"/>
      <c r="C4" s="244" t="s">
        <v>230</v>
      </c>
      <c r="D4" s="244"/>
      <c r="E4" s="244"/>
      <c r="F4" s="244"/>
      <c r="G4" s="244"/>
      <c r="H4" s="244" t="s">
        <v>314</v>
      </c>
      <c r="I4" s="244"/>
      <c r="J4" s="2"/>
      <c r="K4" s="2"/>
    </row>
    <row r="5" spans="2:11" s="1" customFormat="1" x14ac:dyDescent="0.25">
      <c r="B5" s="183"/>
      <c r="C5" s="244"/>
      <c r="D5" s="244"/>
      <c r="E5" s="244"/>
      <c r="F5" s="244"/>
      <c r="G5" s="244"/>
      <c r="H5" s="244" t="s">
        <v>0</v>
      </c>
      <c r="I5" s="244"/>
      <c r="J5" s="2"/>
      <c r="K5" s="2"/>
    </row>
    <row r="7" spans="2:11" ht="15.75" thickBot="1" x14ac:dyDescent="0.3"/>
    <row r="8" spans="2:11" ht="18.75" thickBot="1" x14ac:dyDescent="0.3">
      <c r="B8" s="232" t="s">
        <v>144</v>
      </c>
      <c r="C8" s="235" t="s">
        <v>145</v>
      </c>
      <c r="D8" s="236"/>
      <c r="E8" s="236"/>
      <c r="F8" s="236"/>
      <c r="G8" s="236"/>
      <c r="H8" s="236"/>
      <c r="I8" s="237"/>
    </row>
    <row r="9" spans="2:11" ht="15.75" x14ac:dyDescent="0.25">
      <c r="B9" s="233"/>
      <c r="C9" s="238" t="s">
        <v>146</v>
      </c>
      <c r="D9" s="238" t="s">
        <v>147</v>
      </c>
      <c r="E9" s="238" t="s">
        <v>148</v>
      </c>
      <c r="F9" s="238" t="s">
        <v>149</v>
      </c>
      <c r="G9" s="238" t="s">
        <v>150</v>
      </c>
      <c r="H9" s="240" t="s">
        <v>151</v>
      </c>
      <c r="I9" s="53" t="s">
        <v>152</v>
      </c>
    </row>
    <row r="10" spans="2:11" ht="16.5" thickBot="1" x14ac:dyDescent="0.3">
      <c r="B10" s="233"/>
      <c r="C10" s="239"/>
      <c r="D10" s="239"/>
      <c r="E10" s="239"/>
      <c r="F10" s="239"/>
      <c r="G10" s="239"/>
      <c r="H10" s="241"/>
      <c r="I10" s="54" t="s">
        <v>153</v>
      </c>
    </row>
    <row r="11" spans="2:11" ht="90" x14ac:dyDescent="0.25">
      <c r="B11" s="233"/>
      <c r="C11" s="55"/>
      <c r="D11" s="56" t="s">
        <v>154</v>
      </c>
      <c r="E11" s="57" t="s">
        <v>155</v>
      </c>
      <c r="F11" s="57" t="s">
        <v>156</v>
      </c>
      <c r="G11" s="57" t="s">
        <v>157</v>
      </c>
      <c r="H11" s="57" t="s">
        <v>158</v>
      </c>
      <c r="I11" s="230" t="s">
        <v>159</v>
      </c>
    </row>
    <row r="12" spans="2:11" ht="120" x14ac:dyDescent="0.25">
      <c r="B12" s="233"/>
      <c r="C12" s="58" t="s">
        <v>160</v>
      </c>
      <c r="D12" s="56" t="s">
        <v>161</v>
      </c>
      <c r="E12" s="57" t="s">
        <v>162</v>
      </c>
      <c r="F12" s="57" t="s">
        <v>163</v>
      </c>
      <c r="G12" s="57" t="s">
        <v>164</v>
      </c>
      <c r="H12" s="57" t="s">
        <v>165</v>
      </c>
      <c r="I12" s="242"/>
    </row>
    <row r="13" spans="2:11" ht="19.5" thickBot="1" x14ac:dyDescent="0.3">
      <c r="B13" s="233"/>
      <c r="C13" s="59"/>
      <c r="D13" s="60" t="s">
        <v>166</v>
      </c>
      <c r="E13" s="61"/>
      <c r="F13" s="61"/>
      <c r="G13" s="61"/>
      <c r="H13" s="61"/>
      <c r="I13" s="231"/>
    </row>
    <row r="14" spans="2:11" ht="30" x14ac:dyDescent="0.25">
      <c r="B14" s="233"/>
      <c r="C14" s="55"/>
      <c r="D14" s="56" t="s">
        <v>167</v>
      </c>
      <c r="E14" s="230" t="s">
        <v>168</v>
      </c>
      <c r="F14" s="230" t="s">
        <v>169</v>
      </c>
      <c r="G14" s="230" t="s">
        <v>170</v>
      </c>
      <c r="H14" s="57" t="s">
        <v>171</v>
      </c>
      <c r="I14" s="230" t="s">
        <v>172</v>
      </c>
    </row>
    <row r="15" spans="2:11" ht="31.5" thickBot="1" x14ac:dyDescent="0.3">
      <c r="B15" s="233"/>
      <c r="C15" s="62" t="s">
        <v>173</v>
      </c>
      <c r="D15" s="60" t="s">
        <v>174</v>
      </c>
      <c r="E15" s="231"/>
      <c r="F15" s="231"/>
      <c r="G15" s="231"/>
      <c r="H15" s="63" t="s">
        <v>175</v>
      </c>
      <c r="I15" s="231"/>
    </row>
    <row r="16" spans="2:11" ht="45" x14ac:dyDescent="0.25">
      <c r="B16" s="233"/>
      <c r="C16" s="55"/>
      <c r="D16" s="56" t="s">
        <v>176</v>
      </c>
      <c r="E16" s="230" t="s">
        <v>177</v>
      </c>
      <c r="F16" s="57" t="s">
        <v>178</v>
      </c>
      <c r="G16" s="57" t="s">
        <v>179</v>
      </c>
      <c r="H16" s="57" t="s">
        <v>180</v>
      </c>
      <c r="I16" s="230" t="s">
        <v>181</v>
      </c>
    </row>
    <row r="17" spans="2:9" ht="60" x14ac:dyDescent="0.25">
      <c r="B17" s="233"/>
      <c r="C17" s="55"/>
      <c r="D17" s="56" t="s">
        <v>182</v>
      </c>
      <c r="E17" s="242"/>
      <c r="F17" s="57" t="s">
        <v>183</v>
      </c>
      <c r="G17" s="57" t="s">
        <v>184</v>
      </c>
      <c r="H17" s="57" t="s">
        <v>185</v>
      </c>
      <c r="I17" s="242"/>
    </row>
    <row r="18" spans="2:9" ht="60.75" thickBot="1" x14ac:dyDescent="0.3">
      <c r="B18" s="233"/>
      <c r="C18" s="62" t="s">
        <v>186</v>
      </c>
      <c r="D18" s="64"/>
      <c r="E18" s="231"/>
      <c r="F18" s="61"/>
      <c r="G18" s="61"/>
      <c r="H18" s="63" t="s">
        <v>187</v>
      </c>
      <c r="I18" s="231"/>
    </row>
    <row r="19" spans="2:9" ht="45" x14ac:dyDescent="0.25">
      <c r="B19" s="233"/>
      <c r="C19" s="55"/>
      <c r="D19" s="56" t="s">
        <v>188</v>
      </c>
      <c r="E19" s="230" t="s">
        <v>189</v>
      </c>
      <c r="F19" s="57" t="s">
        <v>190</v>
      </c>
      <c r="G19" s="57" t="s">
        <v>191</v>
      </c>
      <c r="H19" s="57" t="s">
        <v>192</v>
      </c>
      <c r="I19" s="230" t="s">
        <v>193</v>
      </c>
    </row>
    <row r="20" spans="2:9" ht="60" x14ac:dyDescent="0.25">
      <c r="B20" s="233"/>
      <c r="C20" s="65" t="s">
        <v>194</v>
      </c>
      <c r="D20" s="56" t="s">
        <v>195</v>
      </c>
      <c r="E20" s="242"/>
      <c r="F20" s="57" t="s">
        <v>196</v>
      </c>
      <c r="G20" s="57" t="s">
        <v>197</v>
      </c>
      <c r="H20" s="57" t="s">
        <v>198</v>
      </c>
      <c r="I20" s="242"/>
    </row>
    <row r="21" spans="2:9" ht="30.75" thickBot="1" x14ac:dyDescent="0.3">
      <c r="B21" s="233"/>
      <c r="C21" s="59"/>
      <c r="D21" s="64"/>
      <c r="E21" s="231"/>
      <c r="F21" s="63" t="s">
        <v>199</v>
      </c>
      <c r="G21" s="61"/>
      <c r="H21" s="61"/>
      <c r="I21" s="231"/>
    </row>
    <row r="22" spans="2:9" ht="45" x14ac:dyDescent="0.25">
      <c r="B22" s="233"/>
      <c r="C22" s="55"/>
      <c r="D22" s="56" t="s">
        <v>200</v>
      </c>
      <c r="E22" s="57" t="s">
        <v>201</v>
      </c>
      <c r="F22" s="57" t="s">
        <v>202</v>
      </c>
      <c r="G22" s="228"/>
      <c r="H22" s="230" t="s">
        <v>203</v>
      </c>
      <c r="I22" s="230" t="s">
        <v>204</v>
      </c>
    </row>
    <row r="23" spans="2:9" ht="90" x14ac:dyDescent="0.25">
      <c r="B23" s="233"/>
      <c r="C23" s="55"/>
      <c r="D23" s="56" t="s">
        <v>205</v>
      </c>
      <c r="E23" s="57" t="s">
        <v>206</v>
      </c>
      <c r="F23" s="57" t="s">
        <v>207</v>
      </c>
      <c r="G23" s="243"/>
      <c r="H23" s="242"/>
      <c r="I23" s="242"/>
    </row>
    <row r="24" spans="2:9" ht="45.75" thickBot="1" x14ac:dyDescent="0.3">
      <c r="B24" s="233"/>
      <c r="C24" s="62" t="s">
        <v>208</v>
      </c>
      <c r="D24" s="60" t="s">
        <v>209</v>
      </c>
      <c r="E24" s="61"/>
      <c r="F24" s="63" t="s">
        <v>210</v>
      </c>
      <c r="G24" s="229"/>
      <c r="H24" s="231"/>
      <c r="I24" s="231"/>
    </row>
    <row r="25" spans="2:9" ht="45" x14ac:dyDescent="0.25">
      <c r="B25" s="233"/>
      <c r="C25" s="55"/>
      <c r="D25" s="56" t="s">
        <v>211</v>
      </c>
      <c r="E25" s="230" t="s">
        <v>212</v>
      </c>
      <c r="F25" s="57" t="s">
        <v>213</v>
      </c>
      <c r="G25" s="228"/>
      <c r="H25" s="57" t="s">
        <v>214</v>
      </c>
      <c r="I25" s="57" t="s">
        <v>215</v>
      </c>
    </row>
    <row r="26" spans="2:9" ht="31.5" thickBot="1" x14ac:dyDescent="0.3">
      <c r="B26" s="233"/>
      <c r="C26" s="62" t="s">
        <v>216</v>
      </c>
      <c r="D26" s="60" t="s">
        <v>217</v>
      </c>
      <c r="E26" s="231"/>
      <c r="F26" s="63" t="s">
        <v>218</v>
      </c>
      <c r="G26" s="229"/>
      <c r="H26" s="63" t="s">
        <v>219</v>
      </c>
      <c r="I26" s="63" t="s">
        <v>220</v>
      </c>
    </row>
    <row r="27" spans="2:9" ht="18.75" x14ac:dyDescent="0.25">
      <c r="B27" s="233"/>
      <c r="C27" s="55"/>
      <c r="D27" s="56" t="s">
        <v>221</v>
      </c>
      <c r="E27" s="228"/>
      <c r="F27" s="228"/>
      <c r="G27" s="228"/>
      <c r="H27" s="230" t="s">
        <v>222</v>
      </c>
      <c r="I27" s="228"/>
    </row>
    <row r="28" spans="2:9" ht="75.75" x14ac:dyDescent="0.25">
      <c r="B28" s="233"/>
      <c r="C28" s="55"/>
      <c r="D28" s="56" t="s">
        <v>223</v>
      </c>
      <c r="E28" s="243"/>
      <c r="F28" s="243"/>
      <c r="G28" s="243"/>
      <c r="H28" s="242"/>
      <c r="I28" s="243"/>
    </row>
    <row r="29" spans="2:9" ht="18.75" thickBot="1" x14ac:dyDescent="0.3">
      <c r="B29" s="233"/>
      <c r="C29" s="62" t="s">
        <v>224</v>
      </c>
      <c r="D29" s="64"/>
      <c r="E29" s="229"/>
      <c r="F29" s="229"/>
      <c r="G29" s="229"/>
      <c r="H29" s="231"/>
      <c r="I29" s="229"/>
    </row>
    <row r="30" spans="2:9" ht="18" x14ac:dyDescent="0.25">
      <c r="B30" s="233"/>
      <c r="C30" s="58" t="s">
        <v>225</v>
      </c>
      <c r="D30" s="226"/>
      <c r="E30" s="228"/>
      <c r="F30" s="228"/>
      <c r="G30" s="228"/>
      <c r="H30" s="230" t="s">
        <v>226</v>
      </c>
      <c r="I30" s="228"/>
    </row>
    <row r="31" spans="2:9" ht="18.75" thickBot="1" x14ac:dyDescent="0.3">
      <c r="B31" s="234"/>
      <c r="C31" s="62" t="s">
        <v>227</v>
      </c>
      <c r="D31" s="227"/>
      <c r="E31" s="229"/>
      <c r="F31" s="229"/>
      <c r="G31" s="229"/>
      <c r="H31" s="231"/>
      <c r="I31" s="229"/>
    </row>
    <row r="32" spans="2:9" x14ac:dyDescent="0.25">
      <c r="B32" s="220" t="s">
        <v>228</v>
      </c>
      <c r="C32" s="221"/>
      <c r="D32" s="221"/>
      <c r="E32" s="221"/>
      <c r="F32" s="221"/>
      <c r="G32" s="221"/>
      <c r="H32" s="221"/>
      <c r="I32" s="222"/>
    </row>
    <row r="33" spans="2:9" ht="15.75" thickBot="1" x14ac:dyDescent="0.3">
      <c r="B33" s="223" t="s">
        <v>229</v>
      </c>
      <c r="C33" s="224"/>
      <c r="D33" s="224"/>
      <c r="E33" s="224"/>
      <c r="F33" s="224"/>
      <c r="G33" s="224"/>
      <c r="H33" s="224"/>
      <c r="I33" s="225"/>
    </row>
  </sheetData>
  <mergeCells count="43">
    <mergeCell ref="B2:B5"/>
    <mergeCell ref="C2:G2"/>
    <mergeCell ref="H2:I2"/>
    <mergeCell ref="C3:G3"/>
    <mergeCell ref="H3:I3"/>
    <mergeCell ref="C4:G5"/>
    <mergeCell ref="H4:I4"/>
    <mergeCell ref="H5:I5"/>
    <mergeCell ref="I11:I13"/>
    <mergeCell ref="E14:E15"/>
    <mergeCell ref="F14:F15"/>
    <mergeCell ref="G14:G15"/>
    <mergeCell ref="I14:I15"/>
    <mergeCell ref="I16:I18"/>
    <mergeCell ref="E27:E29"/>
    <mergeCell ref="F27:F29"/>
    <mergeCell ref="G27:G29"/>
    <mergeCell ref="H27:H29"/>
    <mergeCell ref="I27:I29"/>
    <mergeCell ref="G22:G24"/>
    <mergeCell ref="H22:H24"/>
    <mergeCell ref="I22:I24"/>
    <mergeCell ref="E25:E26"/>
    <mergeCell ref="G25:G26"/>
    <mergeCell ref="E19:E21"/>
    <mergeCell ref="I19:I21"/>
    <mergeCell ref="E16:E18"/>
    <mergeCell ref="B32:I32"/>
    <mergeCell ref="B33:I33"/>
    <mergeCell ref="D30:D31"/>
    <mergeCell ref="E30:E31"/>
    <mergeCell ref="F30:F31"/>
    <mergeCell ref="G30:G31"/>
    <mergeCell ref="H30:H31"/>
    <mergeCell ref="I30:I31"/>
    <mergeCell ref="B8:B31"/>
    <mergeCell ref="C8:I8"/>
    <mergeCell ref="C9:C10"/>
    <mergeCell ref="D9:D10"/>
    <mergeCell ref="E9:E10"/>
    <mergeCell ref="F9:F10"/>
    <mergeCell ref="G9:G10"/>
    <mergeCell ref="H9:H1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73"/>
  <sheetViews>
    <sheetView showGridLines="0" zoomScale="66" zoomScaleNormal="66" workbookViewId="0">
      <selection activeCell="J19" sqref="J19"/>
    </sheetView>
  </sheetViews>
  <sheetFormatPr baseColWidth="10" defaultRowHeight="15" x14ac:dyDescent="0.25"/>
  <cols>
    <col min="2" max="2" width="28.28515625" bestFit="1" customWidth="1"/>
    <col min="3" max="3" width="57.28515625" customWidth="1"/>
    <col min="4" max="4" width="51.28515625" customWidth="1"/>
  </cols>
  <sheetData>
    <row r="2" spans="2:6" s="1" customFormat="1" x14ac:dyDescent="0.25">
      <c r="B2" s="183"/>
      <c r="C2" s="78" t="s">
        <v>316</v>
      </c>
      <c r="D2" s="78" t="s">
        <v>315</v>
      </c>
      <c r="E2" s="2"/>
      <c r="F2" s="2"/>
    </row>
    <row r="3" spans="2:6" s="1" customFormat="1" x14ac:dyDescent="0.25">
      <c r="B3" s="183"/>
      <c r="C3" s="78" t="s">
        <v>317</v>
      </c>
      <c r="D3" s="78" t="s">
        <v>313</v>
      </c>
      <c r="E3" s="2"/>
      <c r="F3" s="2"/>
    </row>
    <row r="4" spans="2:6" s="1" customFormat="1" x14ac:dyDescent="0.25">
      <c r="B4" s="183"/>
      <c r="C4" s="181" t="s">
        <v>312</v>
      </c>
      <c r="D4" s="78" t="s">
        <v>314</v>
      </c>
      <c r="E4" s="2"/>
      <c r="F4" s="2"/>
    </row>
    <row r="5" spans="2:6" s="1" customFormat="1" x14ac:dyDescent="0.25">
      <c r="B5" s="183"/>
      <c r="C5" s="181"/>
      <c r="D5" s="78" t="s">
        <v>0</v>
      </c>
      <c r="E5" s="2"/>
      <c r="F5" s="2"/>
    </row>
    <row r="7" spans="2:6" ht="15.75" x14ac:dyDescent="0.25">
      <c r="B7" s="246" t="s">
        <v>231</v>
      </c>
      <c r="C7" s="246"/>
      <c r="D7" s="246"/>
    </row>
    <row r="8" spans="2:6" x14ac:dyDescent="0.25">
      <c r="B8" s="247" t="s">
        <v>21</v>
      </c>
      <c r="C8" s="247"/>
      <c r="D8" s="66" t="s">
        <v>42</v>
      </c>
    </row>
    <row r="9" spans="2:6" x14ac:dyDescent="0.25">
      <c r="B9" s="248" t="s">
        <v>45</v>
      </c>
      <c r="C9" s="248"/>
      <c r="D9" s="67">
        <v>10</v>
      </c>
    </row>
    <row r="10" spans="2:6" x14ac:dyDescent="0.25">
      <c r="B10" s="248" t="s">
        <v>47</v>
      </c>
      <c r="C10" s="248"/>
      <c r="D10" s="68">
        <v>6</v>
      </c>
    </row>
    <row r="11" spans="2:6" x14ac:dyDescent="0.25">
      <c r="B11" s="248" t="s">
        <v>53</v>
      </c>
      <c r="C11" s="248"/>
      <c r="D11" s="69">
        <v>2</v>
      </c>
    </row>
    <row r="12" spans="2:6" x14ac:dyDescent="0.25">
      <c r="B12" s="248" t="s">
        <v>60</v>
      </c>
      <c r="C12" s="248"/>
      <c r="D12" s="70" t="s">
        <v>232</v>
      </c>
    </row>
    <row r="13" spans="2:6" x14ac:dyDescent="0.25">
      <c r="B13" s="77" t="s">
        <v>17</v>
      </c>
      <c r="C13" s="77" t="s">
        <v>21</v>
      </c>
      <c r="D13" s="77" t="s">
        <v>16</v>
      </c>
    </row>
    <row r="14" spans="2:6" x14ac:dyDescent="0.25">
      <c r="B14" s="245" t="s">
        <v>233</v>
      </c>
      <c r="C14" s="71" t="s">
        <v>234</v>
      </c>
      <c r="D14" s="72" t="s">
        <v>235</v>
      </c>
    </row>
    <row r="15" spans="2:6" ht="28.5" x14ac:dyDescent="0.25">
      <c r="B15" s="245"/>
      <c r="C15" s="71" t="s">
        <v>236</v>
      </c>
      <c r="D15" s="72" t="s">
        <v>237</v>
      </c>
    </row>
    <row r="16" spans="2:6" ht="28.5" x14ac:dyDescent="0.25">
      <c r="B16" s="245"/>
      <c r="C16" s="71" t="s">
        <v>238</v>
      </c>
      <c r="D16" s="72" t="s">
        <v>239</v>
      </c>
    </row>
    <row r="17" spans="2:4" x14ac:dyDescent="0.25">
      <c r="B17" s="245"/>
      <c r="C17" s="71" t="s">
        <v>240</v>
      </c>
      <c r="D17" s="72" t="s">
        <v>241</v>
      </c>
    </row>
    <row r="18" spans="2:4" ht="28.5" x14ac:dyDescent="0.25">
      <c r="B18" s="245" t="s">
        <v>242</v>
      </c>
      <c r="C18" s="71" t="s">
        <v>234</v>
      </c>
      <c r="D18" s="72" t="s">
        <v>243</v>
      </c>
    </row>
    <row r="19" spans="2:4" ht="28.5" x14ac:dyDescent="0.25">
      <c r="B19" s="245"/>
      <c r="C19" s="71" t="s">
        <v>236</v>
      </c>
      <c r="D19" s="72" t="s">
        <v>244</v>
      </c>
    </row>
    <row r="20" spans="2:4" ht="28.5" x14ac:dyDescent="0.25">
      <c r="B20" s="245"/>
      <c r="C20" s="71" t="s">
        <v>238</v>
      </c>
      <c r="D20" s="72" t="s">
        <v>245</v>
      </c>
    </row>
    <row r="21" spans="2:4" ht="28.5" x14ac:dyDescent="0.25">
      <c r="B21" s="245"/>
      <c r="C21" s="71" t="s">
        <v>240</v>
      </c>
      <c r="D21" s="72" t="s">
        <v>246</v>
      </c>
    </row>
    <row r="22" spans="2:4" ht="28.5" x14ac:dyDescent="0.25">
      <c r="B22" s="245" t="s">
        <v>247</v>
      </c>
      <c r="C22" s="71" t="s">
        <v>234</v>
      </c>
      <c r="D22" s="72" t="s">
        <v>248</v>
      </c>
    </row>
    <row r="23" spans="2:4" x14ac:dyDescent="0.25">
      <c r="B23" s="245"/>
      <c r="C23" s="71" t="s">
        <v>236</v>
      </c>
      <c r="D23" s="72" t="s">
        <v>249</v>
      </c>
    </row>
    <row r="24" spans="2:4" x14ac:dyDescent="0.25">
      <c r="B24" s="245"/>
      <c r="C24" s="71" t="s">
        <v>238</v>
      </c>
      <c r="D24" s="72" t="s">
        <v>250</v>
      </c>
    </row>
    <row r="25" spans="2:4" x14ac:dyDescent="0.25">
      <c r="B25" s="245"/>
      <c r="C25" s="71" t="s">
        <v>240</v>
      </c>
      <c r="D25" s="72" t="s">
        <v>251</v>
      </c>
    </row>
    <row r="26" spans="2:4" ht="28.5" x14ac:dyDescent="0.25">
      <c r="B26" s="245" t="s">
        <v>252</v>
      </c>
      <c r="C26" s="71" t="s">
        <v>234</v>
      </c>
      <c r="D26" s="72" t="s">
        <v>253</v>
      </c>
    </row>
    <row r="27" spans="2:4" x14ac:dyDescent="0.25">
      <c r="B27" s="245"/>
      <c r="C27" s="71" t="s">
        <v>236</v>
      </c>
      <c r="D27" s="72" t="s">
        <v>254</v>
      </c>
    </row>
    <row r="28" spans="2:4" x14ac:dyDescent="0.25">
      <c r="B28" s="245"/>
      <c r="C28" s="71" t="s">
        <v>238</v>
      </c>
      <c r="D28" s="72" t="s">
        <v>255</v>
      </c>
    </row>
    <row r="29" spans="2:4" x14ac:dyDescent="0.25">
      <c r="B29" s="245"/>
      <c r="C29" s="71" t="s">
        <v>240</v>
      </c>
      <c r="D29" s="72" t="s">
        <v>256</v>
      </c>
    </row>
    <row r="30" spans="2:4" ht="28.5" x14ac:dyDescent="0.25">
      <c r="B30" s="245" t="s">
        <v>257</v>
      </c>
      <c r="C30" s="71" t="s">
        <v>234</v>
      </c>
      <c r="D30" s="72" t="s">
        <v>258</v>
      </c>
    </row>
    <row r="31" spans="2:4" ht="28.5" x14ac:dyDescent="0.25">
      <c r="B31" s="245"/>
      <c r="C31" s="71" t="s">
        <v>236</v>
      </c>
      <c r="D31" s="72" t="s">
        <v>259</v>
      </c>
    </row>
    <row r="32" spans="2:4" ht="28.5" x14ac:dyDescent="0.25">
      <c r="B32" s="245"/>
      <c r="C32" s="71" t="s">
        <v>238</v>
      </c>
      <c r="D32" s="72" t="s">
        <v>260</v>
      </c>
    </row>
    <row r="33" spans="2:4" x14ac:dyDescent="0.25">
      <c r="B33" s="245"/>
      <c r="C33" s="71" t="s">
        <v>240</v>
      </c>
      <c r="D33" s="72" t="s">
        <v>261</v>
      </c>
    </row>
    <row r="34" spans="2:4" ht="28.5" x14ac:dyDescent="0.25">
      <c r="B34" s="245" t="s">
        <v>262</v>
      </c>
      <c r="C34" s="71" t="s">
        <v>234</v>
      </c>
      <c r="D34" s="72" t="s">
        <v>263</v>
      </c>
    </row>
    <row r="35" spans="2:4" ht="28.5" x14ac:dyDescent="0.25">
      <c r="B35" s="245"/>
      <c r="C35" s="71" t="s">
        <v>236</v>
      </c>
      <c r="D35" s="72" t="s">
        <v>264</v>
      </c>
    </row>
    <row r="36" spans="2:4" ht="28.5" x14ac:dyDescent="0.25">
      <c r="B36" s="245"/>
      <c r="C36" s="71" t="s">
        <v>238</v>
      </c>
      <c r="D36" s="72" t="s">
        <v>265</v>
      </c>
    </row>
    <row r="37" spans="2:4" x14ac:dyDescent="0.25">
      <c r="B37" s="245"/>
      <c r="C37" s="71" t="s">
        <v>240</v>
      </c>
      <c r="D37" s="72" t="s">
        <v>266</v>
      </c>
    </row>
    <row r="38" spans="2:4" ht="57" x14ac:dyDescent="0.25">
      <c r="B38" s="245" t="s">
        <v>267</v>
      </c>
      <c r="C38" s="71" t="s">
        <v>234</v>
      </c>
      <c r="D38" s="72" t="s">
        <v>268</v>
      </c>
    </row>
    <row r="39" spans="2:4" ht="57" x14ac:dyDescent="0.25">
      <c r="B39" s="245"/>
      <c r="C39" s="71" t="s">
        <v>236</v>
      </c>
      <c r="D39" s="72" t="s">
        <v>269</v>
      </c>
    </row>
    <row r="40" spans="2:4" ht="57" x14ac:dyDescent="0.25">
      <c r="B40" s="245"/>
      <c r="C40" s="71" t="s">
        <v>238</v>
      </c>
      <c r="D40" s="72" t="s">
        <v>270</v>
      </c>
    </row>
    <row r="41" spans="2:4" ht="28.5" x14ac:dyDescent="0.25">
      <c r="B41" s="245"/>
      <c r="C41" s="71" t="s">
        <v>240</v>
      </c>
      <c r="D41" s="72" t="s">
        <v>271</v>
      </c>
    </row>
    <row r="42" spans="2:4" ht="42.75" x14ac:dyDescent="0.25">
      <c r="B42" s="245" t="s">
        <v>272</v>
      </c>
      <c r="C42" s="71" t="s">
        <v>234</v>
      </c>
      <c r="D42" s="72" t="s">
        <v>273</v>
      </c>
    </row>
    <row r="43" spans="2:4" ht="42.75" x14ac:dyDescent="0.25">
      <c r="B43" s="245"/>
      <c r="C43" s="71" t="s">
        <v>236</v>
      </c>
      <c r="D43" s="72" t="s">
        <v>274</v>
      </c>
    </row>
    <row r="44" spans="2:4" ht="46.5" customHeight="1" x14ac:dyDescent="0.25">
      <c r="B44" s="245"/>
      <c r="C44" s="71" t="s">
        <v>238</v>
      </c>
      <c r="D44" s="72" t="s">
        <v>275</v>
      </c>
    </row>
    <row r="45" spans="2:4" ht="57.75" customHeight="1" x14ac:dyDescent="0.25">
      <c r="B45" s="245"/>
      <c r="C45" s="71" t="s">
        <v>240</v>
      </c>
      <c r="D45" s="72" t="s">
        <v>276</v>
      </c>
    </row>
    <row r="46" spans="2:4" ht="97.5" customHeight="1" x14ac:dyDescent="0.25">
      <c r="B46" s="245" t="s">
        <v>277</v>
      </c>
      <c r="C46" s="71" t="s">
        <v>234</v>
      </c>
      <c r="D46" s="72" t="s">
        <v>278</v>
      </c>
    </row>
    <row r="47" spans="2:4" ht="86.25" x14ac:dyDescent="0.25">
      <c r="B47" s="245"/>
      <c r="C47" s="71" t="s">
        <v>236</v>
      </c>
      <c r="D47" s="72" t="s">
        <v>279</v>
      </c>
    </row>
    <row r="48" spans="2:4" ht="42.75" x14ac:dyDescent="0.25">
      <c r="B48" s="245"/>
      <c r="C48" s="71" t="s">
        <v>238</v>
      </c>
      <c r="D48" s="72" t="s">
        <v>280</v>
      </c>
    </row>
    <row r="49" spans="2:4" ht="42.75" x14ac:dyDescent="0.25">
      <c r="B49" s="245"/>
      <c r="C49" s="71" t="s">
        <v>240</v>
      </c>
      <c r="D49" s="72" t="s">
        <v>281</v>
      </c>
    </row>
    <row r="50" spans="2:4" ht="42.75" x14ac:dyDescent="0.25">
      <c r="B50" s="245" t="s">
        <v>282</v>
      </c>
      <c r="C50" s="71" t="s">
        <v>234</v>
      </c>
      <c r="D50" s="72" t="s">
        <v>283</v>
      </c>
    </row>
    <row r="51" spans="2:4" x14ac:dyDescent="0.25">
      <c r="B51" s="245"/>
      <c r="C51" s="71" t="s">
        <v>236</v>
      </c>
      <c r="D51" s="72" t="s">
        <v>284</v>
      </c>
    </row>
    <row r="52" spans="2:4" x14ac:dyDescent="0.25">
      <c r="B52" s="245"/>
      <c r="C52" s="71" t="s">
        <v>238</v>
      </c>
      <c r="D52" s="72" t="s">
        <v>285</v>
      </c>
    </row>
    <row r="53" spans="2:4" ht="28.5" x14ac:dyDescent="0.25">
      <c r="B53" s="245"/>
      <c r="C53" s="71" t="s">
        <v>240</v>
      </c>
      <c r="D53" s="72" t="s">
        <v>286</v>
      </c>
    </row>
    <row r="54" spans="2:4" ht="42.75" x14ac:dyDescent="0.25">
      <c r="B54" s="245" t="s">
        <v>287</v>
      </c>
      <c r="C54" s="71" t="s">
        <v>234</v>
      </c>
      <c r="D54" s="72" t="s">
        <v>288</v>
      </c>
    </row>
    <row r="55" spans="2:4" ht="42.75" x14ac:dyDescent="0.25">
      <c r="B55" s="245"/>
      <c r="C55" s="71" t="s">
        <v>236</v>
      </c>
      <c r="D55" s="72" t="s">
        <v>289</v>
      </c>
    </row>
    <row r="56" spans="2:4" ht="57" x14ac:dyDescent="0.25">
      <c r="B56" s="245"/>
      <c r="C56" s="71" t="s">
        <v>238</v>
      </c>
      <c r="D56" s="72" t="s">
        <v>290</v>
      </c>
    </row>
    <row r="57" spans="2:4" ht="42.75" x14ac:dyDescent="0.25">
      <c r="B57" s="245"/>
      <c r="C57" s="71" t="s">
        <v>240</v>
      </c>
      <c r="D57" s="72" t="s">
        <v>291</v>
      </c>
    </row>
    <row r="58" spans="2:4" ht="110.25" customHeight="1" x14ac:dyDescent="0.25">
      <c r="B58" s="245" t="s">
        <v>292</v>
      </c>
      <c r="C58" s="71" t="s">
        <v>234</v>
      </c>
      <c r="D58" s="72" t="s">
        <v>293</v>
      </c>
    </row>
    <row r="59" spans="2:4" ht="71.25" x14ac:dyDescent="0.25">
      <c r="B59" s="245"/>
      <c r="C59" s="71" t="s">
        <v>236</v>
      </c>
      <c r="D59" s="72" t="s">
        <v>294</v>
      </c>
    </row>
    <row r="60" spans="2:4" ht="71.25" x14ac:dyDescent="0.25">
      <c r="B60" s="245"/>
      <c r="C60" s="71" t="s">
        <v>238</v>
      </c>
      <c r="D60" s="72" t="s">
        <v>295</v>
      </c>
    </row>
    <row r="61" spans="2:4" ht="124.5" customHeight="1" x14ac:dyDescent="0.25">
      <c r="B61" s="245"/>
      <c r="C61" s="71" t="s">
        <v>240</v>
      </c>
      <c r="D61" s="72" t="s">
        <v>296</v>
      </c>
    </row>
    <row r="62" spans="2:4" ht="28.5" x14ac:dyDescent="0.25">
      <c r="B62" s="245" t="s">
        <v>297</v>
      </c>
      <c r="C62" s="71" t="s">
        <v>234</v>
      </c>
      <c r="D62" s="72" t="s">
        <v>298</v>
      </c>
    </row>
    <row r="63" spans="2:4" ht="42.75" x14ac:dyDescent="0.25">
      <c r="B63" s="245"/>
      <c r="C63" s="71" t="s">
        <v>236</v>
      </c>
      <c r="D63" s="72" t="s">
        <v>299</v>
      </c>
    </row>
    <row r="64" spans="2:4" ht="42.75" x14ac:dyDescent="0.25">
      <c r="B64" s="245"/>
      <c r="C64" s="71" t="s">
        <v>238</v>
      </c>
      <c r="D64" s="72" t="s">
        <v>300</v>
      </c>
    </row>
    <row r="65" spans="2:4" ht="28.5" x14ac:dyDescent="0.25">
      <c r="B65" s="245"/>
      <c r="C65" s="71" t="s">
        <v>240</v>
      </c>
      <c r="D65" s="72" t="s">
        <v>301</v>
      </c>
    </row>
    <row r="66" spans="2:4" ht="42.75" x14ac:dyDescent="0.25">
      <c r="B66" s="245" t="s">
        <v>302</v>
      </c>
      <c r="C66" s="71" t="s">
        <v>234</v>
      </c>
      <c r="D66" s="72" t="s">
        <v>303</v>
      </c>
    </row>
    <row r="67" spans="2:4" ht="42.75" x14ac:dyDescent="0.25">
      <c r="B67" s="245"/>
      <c r="C67" s="71" t="s">
        <v>236</v>
      </c>
      <c r="D67" s="72" t="s">
        <v>304</v>
      </c>
    </row>
    <row r="68" spans="2:4" ht="42.75" x14ac:dyDescent="0.25">
      <c r="B68" s="245"/>
      <c r="C68" s="71" t="s">
        <v>238</v>
      </c>
      <c r="D68" s="72" t="s">
        <v>305</v>
      </c>
    </row>
    <row r="69" spans="2:4" ht="28.5" x14ac:dyDescent="0.25">
      <c r="B69" s="245"/>
      <c r="C69" s="71" t="s">
        <v>240</v>
      </c>
      <c r="D69" s="72" t="s">
        <v>306</v>
      </c>
    </row>
    <row r="70" spans="2:4" ht="42.75" x14ac:dyDescent="0.25">
      <c r="B70" s="245" t="s">
        <v>307</v>
      </c>
      <c r="C70" s="71" t="s">
        <v>234</v>
      </c>
      <c r="D70" s="72" t="s">
        <v>308</v>
      </c>
    </row>
    <row r="71" spans="2:4" ht="42.75" x14ac:dyDescent="0.25">
      <c r="B71" s="245"/>
      <c r="C71" s="71" t="s">
        <v>236</v>
      </c>
      <c r="D71" s="72" t="s">
        <v>309</v>
      </c>
    </row>
    <row r="72" spans="2:4" ht="42.75" x14ac:dyDescent="0.25">
      <c r="B72" s="245"/>
      <c r="C72" s="71" t="s">
        <v>238</v>
      </c>
      <c r="D72" s="72" t="s">
        <v>310</v>
      </c>
    </row>
    <row r="73" spans="2:4" ht="42.75" x14ac:dyDescent="0.25">
      <c r="B73" s="245"/>
      <c r="C73" s="71" t="s">
        <v>240</v>
      </c>
      <c r="D73" s="72" t="s">
        <v>311</v>
      </c>
    </row>
  </sheetData>
  <mergeCells count="23">
    <mergeCell ref="B2:B5"/>
    <mergeCell ref="C4:C5"/>
    <mergeCell ref="B34:B37"/>
    <mergeCell ref="B7:D7"/>
    <mergeCell ref="B8:C8"/>
    <mergeCell ref="B9:C9"/>
    <mergeCell ref="B10:C10"/>
    <mergeCell ref="B11:C11"/>
    <mergeCell ref="B12:C12"/>
    <mergeCell ref="B14:B17"/>
    <mergeCell ref="B18:B21"/>
    <mergeCell ref="B22:B25"/>
    <mergeCell ref="B26:B29"/>
    <mergeCell ref="B30:B33"/>
    <mergeCell ref="B62:B65"/>
    <mergeCell ref="B66:B69"/>
    <mergeCell ref="B70:B73"/>
    <mergeCell ref="B38:B41"/>
    <mergeCell ref="B42:B45"/>
    <mergeCell ref="B46:B49"/>
    <mergeCell ref="B50:B53"/>
    <mergeCell ref="B54:B57"/>
    <mergeCell ref="B58:B6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MATRIZ</vt:lpstr>
      <vt:lpstr>ANEXO 1</vt:lpstr>
      <vt:lpstr>ANEXO 2</vt:lpstr>
      <vt:lpstr>ANEXO 3</vt:lpstr>
      <vt:lpstr>MATRIZ!Área_de_impresión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ANAY PINTO VALENCIA-Analista de procesos</dc:creator>
  <cp:lastModifiedBy>User</cp:lastModifiedBy>
  <dcterms:created xsi:type="dcterms:W3CDTF">2017-04-28T13:22:52Z</dcterms:created>
  <dcterms:modified xsi:type="dcterms:W3CDTF">2021-08-14T00:37:49Z</dcterms:modified>
</cp:coreProperties>
</file>