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\Documents\ZONA MEDICA\MATRIZ DE RIESGOS 2021 PROTEGIDAS\"/>
    </mc:Choice>
  </mc:AlternateContent>
  <bookViews>
    <workbookView xWindow="0" yWindow="0" windowWidth="18960" windowHeight="7680"/>
  </bookViews>
  <sheets>
    <sheet name="MATRIZ" sheetId="1" r:id="rId1"/>
    <sheet name="ANEXO 1" sheetId="2" r:id="rId2"/>
    <sheet name="ANEXO 2" sheetId="3" r:id="rId3"/>
    <sheet name="ANEXO 3" sheetId="4" r:id="rId4"/>
  </sheets>
  <definedNames>
    <definedName name="_xlnm.Print_Area" localSheetId="0">MATRIZ!$A$1:$AH$19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6" i="1" l="1"/>
  <c r="T76" i="1" s="1"/>
  <c r="U76" i="1" s="1"/>
  <c r="V76" i="1" s="1"/>
  <c r="Q78" i="1"/>
  <c r="T78" i="1" s="1"/>
  <c r="U78" i="1" s="1"/>
  <c r="V78" i="1" s="1"/>
  <c r="Q77" i="1"/>
  <c r="T77" i="1" s="1"/>
  <c r="U77" i="1" s="1"/>
  <c r="V77" i="1" s="1"/>
  <c r="R75" i="1"/>
  <c r="Q75" i="1"/>
  <c r="T75" i="1" s="1"/>
  <c r="U75" i="1" s="1"/>
  <c r="V75" i="1" s="1"/>
  <c r="T74" i="1"/>
  <c r="U74" i="1" s="1"/>
  <c r="V74" i="1" s="1"/>
  <c r="Q74" i="1"/>
  <c r="R74" i="1" s="1"/>
  <c r="Q73" i="1"/>
  <c r="T73" i="1" s="1"/>
  <c r="U73" i="1" s="1"/>
  <c r="V73" i="1" s="1"/>
  <c r="T72" i="1"/>
  <c r="U72" i="1" s="1"/>
  <c r="V72" i="1" s="1"/>
  <c r="R72" i="1"/>
  <c r="Q63" i="1"/>
  <c r="T63" i="1" s="1"/>
  <c r="U63" i="1" s="1"/>
  <c r="V63" i="1" s="1"/>
  <c r="T71" i="1"/>
  <c r="U71" i="1" s="1"/>
  <c r="V71" i="1" s="1"/>
  <c r="Q71" i="1"/>
  <c r="R71" i="1" s="1"/>
  <c r="R70" i="1"/>
  <c r="Q70" i="1"/>
  <c r="T70" i="1" s="1"/>
  <c r="U70" i="1" s="1"/>
  <c r="V70" i="1" s="1"/>
  <c r="Q69" i="1"/>
  <c r="R69" i="1" s="1"/>
  <c r="R68" i="1"/>
  <c r="Q68" i="1"/>
  <c r="T68" i="1" s="1"/>
  <c r="U68" i="1" s="1"/>
  <c r="V68" i="1" s="1"/>
  <c r="Q67" i="1"/>
  <c r="T67" i="1" s="1"/>
  <c r="U67" i="1" s="1"/>
  <c r="V67" i="1" s="1"/>
  <c r="R66" i="1"/>
  <c r="Q66" i="1"/>
  <c r="T66" i="1" s="1"/>
  <c r="U66" i="1" s="1"/>
  <c r="V66" i="1" s="1"/>
  <c r="T65" i="1"/>
  <c r="U65" i="1" s="1"/>
  <c r="V65" i="1" s="1"/>
  <c r="R65" i="1"/>
  <c r="R64" i="1"/>
  <c r="Q64" i="1"/>
  <c r="T64" i="1" s="1"/>
  <c r="U64" i="1" s="1"/>
  <c r="V64" i="1" s="1"/>
  <c r="R62" i="1"/>
  <c r="Q62" i="1"/>
  <c r="T62" i="1" s="1"/>
  <c r="U62" i="1" s="1"/>
  <c r="V62" i="1" s="1"/>
  <c r="Q61" i="1"/>
  <c r="T61" i="1" s="1"/>
  <c r="U61" i="1" s="1"/>
  <c r="V61" i="1" s="1"/>
  <c r="R60" i="1"/>
  <c r="Q60" i="1"/>
  <c r="T60" i="1" s="1"/>
  <c r="U60" i="1" s="1"/>
  <c r="V60" i="1" s="1"/>
  <c r="Q59" i="1"/>
  <c r="T59" i="1" s="1"/>
  <c r="U59" i="1" s="1"/>
  <c r="V59" i="1" s="1"/>
  <c r="Q58" i="1"/>
  <c r="R58" i="1" s="1"/>
  <c r="R57" i="1"/>
  <c r="Q57" i="1"/>
  <c r="T57" i="1" s="1"/>
  <c r="U57" i="1" s="1"/>
  <c r="V57" i="1" s="1"/>
  <c r="U56" i="1"/>
  <c r="V56" i="1" s="1"/>
  <c r="T56" i="1"/>
  <c r="R56" i="1"/>
  <c r="Q55" i="1"/>
  <c r="T55" i="1" s="1"/>
  <c r="U55" i="1" s="1"/>
  <c r="V55" i="1" s="1"/>
  <c r="Q54" i="1"/>
  <c r="R54" i="1" s="1"/>
  <c r="Q53" i="1"/>
  <c r="T53" i="1" s="1"/>
  <c r="U53" i="1" s="1"/>
  <c r="V53" i="1" s="1"/>
  <c r="Q52" i="1"/>
  <c r="T52" i="1" s="1"/>
  <c r="U52" i="1" s="1"/>
  <c r="V52" i="1" s="1"/>
  <c r="R51" i="1"/>
  <c r="Q51" i="1"/>
  <c r="T51" i="1" s="1"/>
  <c r="U51" i="1" s="1"/>
  <c r="V51" i="1" s="1"/>
  <c r="V50" i="1"/>
  <c r="U50" i="1"/>
  <c r="R50" i="1"/>
  <c r="T49" i="1"/>
  <c r="U49" i="1" s="1"/>
  <c r="V49" i="1" s="1"/>
  <c r="R49" i="1"/>
  <c r="Q48" i="1"/>
  <c r="T48" i="1" s="1"/>
  <c r="U48" i="1" s="1"/>
  <c r="V48" i="1" s="1"/>
  <c r="Q47" i="1"/>
  <c r="R47" i="1" s="1"/>
  <c r="Q46" i="1"/>
  <c r="T46" i="1" s="1"/>
  <c r="U46" i="1" s="1"/>
  <c r="V46" i="1" s="1"/>
  <c r="T45" i="1"/>
  <c r="U45" i="1" s="1"/>
  <c r="V45" i="1" s="1"/>
  <c r="R45" i="1"/>
  <c r="Q44" i="1"/>
  <c r="T44" i="1" s="1"/>
  <c r="U44" i="1" s="1"/>
  <c r="V44" i="1" s="1"/>
  <c r="Q43" i="1"/>
  <c r="R43" i="1" s="1"/>
  <c r="Q34" i="1"/>
  <c r="T34" i="1" s="1"/>
  <c r="U34" i="1" s="1"/>
  <c r="V34" i="1" s="1"/>
  <c r="Q24" i="1"/>
  <c r="T24" i="1" s="1"/>
  <c r="U24" i="1" s="1"/>
  <c r="V24" i="1" s="1"/>
  <c r="U42" i="1"/>
  <c r="V42" i="1" s="1"/>
  <c r="T42" i="1"/>
  <c r="R42" i="1"/>
  <c r="Q42" i="1"/>
  <c r="R76" i="1" l="1"/>
  <c r="R48" i="1"/>
  <c r="R53" i="1"/>
  <c r="T54" i="1"/>
  <c r="U54" i="1" s="1"/>
  <c r="V54" i="1" s="1"/>
  <c r="R61" i="1"/>
  <c r="R67" i="1"/>
  <c r="R63" i="1"/>
  <c r="T69" i="1"/>
  <c r="U69" i="1" s="1"/>
  <c r="V69" i="1" s="1"/>
  <c r="R73" i="1"/>
  <c r="R24" i="1"/>
  <c r="T47" i="1"/>
  <c r="U47" i="1" s="1"/>
  <c r="V47" i="1" s="1"/>
  <c r="R55" i="1"/>
  <c r="T58" i="1"/>
  <c r="U58" i="1" s="1"/>
  <c r="V58" i="1" s="1"/>
  <c r="R77" i="1"/>
  <c r="R78" i="1"/>
  <c r="R59" i="1"/>
  <c r="R52" i="1"/>
  <c r="R46" i="1"/>
  <c r="T43" i="1"/>
  <c r="U43" i="1" s="1"/>
  <c r="V43" i="1" s="1"/>
  <c r="R44" i="1"/>
  <c r="R34" i="1"/>
  <c r="Q41" i="1" l="1"/>
  <c r="R41" i="1" s="1"/>
  <c r="T41" i="1" l="1"/>
  <c r="U41" i="1" s="1"/>
  <c r="V41" i="1" s="1"/>
  <c r="Q40" i="1"/>
  <c r="T40" i="1" s="1"/>
  <c r="U40" i="1" s="1"/>
  <c r="V40" i="1" s="1"/>
  <c r="U39" i="1"/>
  <c r="V39" i="1" s="1"/>
  <c r="R39" i="1"/>
  <c r="T38" i="1"/>
  <c r="U38" i="1" s="1"/>
  <c r="V38" i="1" s="1"/>
  <c r="R38" i="1"/>
  <c r="Q37" i="1"/>
  <c r="T37" i="1" s="1"/>
  <c r="U37" i="1" s="1"/>
  <c r="V37" i="1" s="1"/>
  <c r="T36" i="1"/>
  <c r="U36" i="1" s="1"/>
  <c r="V36" i="1" s="1"/>
  <c r="Q36" i="1"/>
  <c r="R36" i="1" s="1"/>
  <c r="Q35" i="1"/>
  <c r="T35" i="1" s="1"/>
  <c r="U35" i="1" s="1"/>
  <c r="V35" i="1" s="1"/>
  <c r="Q33" i="1"/>
  <c r="R33" i="1" s="1"/>
  <c r="Q32" i="1"/>
  <c r="R32" i="1" s="1"/>
  <c r="Q31" i="1"/>
  <c r="T31" i="1" s="1"/>
  <c r="U31" i="1" s="1"/>
  <c r="V31" i="1" s="1"/>
  <c r="Q30" i="1"/>
  <c r="T30" i="1" s="1"/>
  <c r="U30" i="1" s="1"/>
  <c r="V30" i="1" s="1"/>
  <c r="Q29" i="1"/>
  <c r="T29" i="1" s="1"/>
  <c r="U29" i="1" s="1"/>
  <c r="V29" i="1" s="1"/>
  <c r="Q28" i="1"/>
  <c r="T28" i="1" s="1"/>
  <c r="U28" i="1" s="1"/>
  <c r="V28" i="1" s="1"/>
  <c r="T27" i="1"/>
  <c r="U27" i="1" s="1"/>
  <c r="V27" i="1" s="1"/>
  <c r="R27" i="1"/>
  <c r="Q26" i="1"/>
  <c r="R26" i="1" s="1"/>
  <c r="Q25" i="1"/>
  <c r="T25" i="1" s="1"/>
  <c r="U25" i="1" s="1"/>
  <c r="V25" i="1" s="1"/>
  <c r="Q23" i="1"/>
  <c r="R23" i="1" s="1"/>
  <c r="Q22" i="1"/>
  <c r="T22" i="1" s="1"/>
  <c r="U22" i="1" s="1"/>
  <c r="V22" i="1" s="1"/>
  <c r="Q21" i="1"/>
  <c r="R21" i="1" s="1"/>
  <c r="Q20" i="1"/>
  <c r="T20" i="1" s="1"/>
  <c r="U20" i="1" s="1"/>
  <c r="V20" i="1" s="1"/>
  <c r="Q19" i="1"/>
  <c r="T19" i="1" s="1"/>
  <c r="U19" i="1" s="1"/>
  <c r="V19" i="1" s="1"/>
  <c r="Q18" i="1"/>
  <c r="R18" i="1" s="1"/>
  <c r="Q17" i="1"/>
  <c r="R17" i="1" s="1"/>
  <c r="Q16" i="1"/>
  <c r="T16" i="1" s="1"/>
  <c r="U16" i="1" s="1"/>
  <c r="V16" i="1" s="1"/>
  <c r="Q15" i="1"/>
  <c r="T15" i="1" s="1"/>
  <c r="U15" i="1" s="1"/>
  <c r="V15" i="1" s="1"/>
  <c r="Q14" i="1"/>
  <c r="T14" i="1" s="1"/>
  <c r="U14" i="1" s="1"/>
  <c r="V14" i="1" s="1"/>
  <c r="Q13" i="1"/>
  <c r="R13" i="1" s="1"/>
  <c r="T12" i="1"/>
  <c r="U12" i="1" s="1"/>
  <c r="V12" i="1" s="1"/>
  <c r="R12" i="1"/>
  <c r="Q11" i="1"/>
  <c r="R11" i="1" s="1"/>
  <c r="T18" i="1" l="1"/>
  <c r="U18" i="1" s="1"/>
  <c r="V18" i="1" s="1"/>
  <c r="R37" i="1"/>
  <c r="T21" i="1"/>
  <c r="U21" i="1" s="1"/>
  <c r="V21" i="1" s="1"/>
  <c r="T13" i="1"/>
  <c r="U13" i="1" s="1"/>
  <c r="V13" i="1" s="1"/>
  <c r="T23" i="1"/>
  <c r="U23" i="1" s="1"/>
  <c r="V23" i="1" s="1"/>
  <c r="T33" i="1"/>
  <c r="U33" i="1" s="1"/>
  <c r="V33" i="1" s="1"/>
  <c r="R25" i="1"/>
  <c r="T11" i="1"/>
  <c r="U11" i="1" s="1"/>
  <c r="V11" i="1" s="1"/>
  <c r="T17" i="1"/>
  <c r="U17" i="1" s="1"/>
  <c r="V17" i="1" s="1"/>
  <c r="T26" i="1"/>
  <c r="U26" i="1" s="1"/>
  <c r="V26" i="1" s="1"/>
  <c r="T32" i="1"/>
  <c r="U32" i="1" s="1"/>
  <c r="V32" i="1" s="1"/>
  <c r="R40" i="1"/>
  <c r="R35" i="1"/>
  <c r="R31" i="1"/>
  <c r="R30" i="1"/>
  <c r="R28" i="1"/>
  <c r="R29" i="1"/>
  <c r="R22" i="1"/>
  <c r="R19" i="1"/>
  <c r="R20" i="1"/>
  <c r="R16" i="1"/>
  <c r="R14" i="1"/>
  <c r="R15" i="1"/>
</calcChain>
</file>

<file path=xl/comments1.xml><?xml version="1.0" encoding="utf-8"?>
<comments xmlns="http://schemas.openxmlformats.org/spreadsheetml/2006/main">
  <authors>
    <author>Edwin Julian Garzon Angarita</author>
    <author>Paolita y John</author>
  </authors>
  <commentList>
    <comment ref="B9" authorId="0" shapeId="0">
      <text>
        <r>
          <rPr>
            <b/>
            <sz val="9"/>
            <color indexed="81"/>
            <rFont val="Tahoma"/>
            <family val="2"/>
          </rPr>
          <t>ADMINISTRATIVO
OPERATIVO
ASISTENCIAL</t>
        </r>
      </text>
    </comment>
    <comment ref="L9" authorId="1" shapeId="0">
      <text>
        <r>
          <rPr>
            <b/>
            <sz val="9"/>
            <color indexed="81"/>
            <rFont val="Tahoma"/>
            <family val="2"/>
          </rPr>
          <t>Describa los métodos de control actuales con los que cuenta la empresa para mitigar el riesgo evaluado.  Ejemplo
Riesgo: Ruido
Fuente:  Sistemas de amortiguación.
Medio:    Mediciones ambiental de ruido.
Persona: Elementos de protección personal. Protección auditiva.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0" authorId="1" shapeId="0">
      <text>
        <r>
          <rPr>
            <b/>
            <sz val="12"/>
            <color indexed="81"/>
            <rFont val="Arial"/>
            <family val="2"/>
          </rPr>
          <t>10 - Muy Alto (MA): Se ha(n) detectado peligro(s) que determina(n) como posible la generación de incidentes o consecuencias muy significativas o la eficiencia del conjunto de medidas preventivas es nula o no existe.
6 - Alto (A):   Se ha(n) detectado algún(os) peligro(s) que pueden dar lugar a consecuencias significativa(s), o la eficacia del conjunto de medidas preventivas existentes es baja
2 - Medio (M): Se han detectado peligros que pueden dar lugar a consecuencias poco significativas o de menor importancia, o la eficacia del conjunto de medidas preventivas existentes es moderada.
No se ha detectado consecuencia alguna, o la eficacia del conjunto de medidas preventivas existentes es alta, o ambos. El riesgo está controlado.
No se asigna valor - Bajo(B): No se ha detectado consecuencia alguna, o la eficacia del conjunto de medidas preventivas existentes es alta, o ambos. El riesgo está controlado.</t>
        </r>
      </text>
    </comment>
    <comment ref="P10" authorId="1" shapeId="0">
      <text>
        <r>
          <rPr>
            <b/>
            <sz val="12"/>
            <color indexed="81"/>
            <rFont val="Arial"/>
            <family val="2"/>
          </rPr>
          <t>NIVEL DE EXPOSICIÓN
4 - Continua (EC): La situación de exposición se presenta sin interrupción o varias veces con tiempo prolongado durante la jornada laboral.
3 - Frecuente (EF): La situación de exposición se presenta varias veces durante la jornada laboral por tiempos cortos.
2 - Ocasional (EO): La situación de exposición se presenta alguna vez durante la jornada laboral y por un periodo de tiempo corto.
1 - Esporádica (EE): La situación de exposición se presenta de manera eventual.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0" authorId="1" shapeId="0">
      <text>
        <r>
          <rPr>
            <sz val="12"/>
            <color indexed="81"/>
            <rFont val="Arial"/>
            <family val="2"/>
          </rPr>
          <t xml:space="preserve">NIVELES DE DEFICIENCIA ( ND)
NIVEL DE EXPOSICIÓN (NE)
ND 10 - NE  4 = MA-40
ND  6 -  NE  3 = MA-30
ND  2 -  NE  2 = A-20
ND 10-  NE  1 = A-10
ND  6 -  NE  4 = MA-24
ND  6-   NE  3= A-18
ND  6-   NE  2=A-12
ND  6-   NE  1=M-6
ND  2-   NE  4=M-8
ND  2 -  NE  3 = M-6
ND  2 -  NE  2 =B-4
ND  2 -   NE 1 = B-2 </t>
        </r>
      </text>
    </comment>
    <comment ref="R10" authorId="1" shapeId="0">
      <text>
        <r>
          <rPr>
            <sz val="12"/>
            <color indexed="81"/>
            <rFont val="Arial"/>
            <family val="2"/>
          </rPr>
          <t>Muy Alto (MA) Entre 40 y 24: Situación deficiente con exposición continua, o muy deficiente con exposición frecuente. Normalmente la materialización del riesgo ocurre con frecuencia.
Alto (A) Entre 20 y 10: Situación deficiente con exposición frecuente u ocasional, o bien situación muy deficiente con exposición ocasional o esporádica.  La materialización del Riesgo es posible que suceda varias veces en la vida laboral.
Medio (M) Entre 8 y 6: Situación deficiente con exposición esporádica, o bien situación mejorable con exposición continuada o frecuente.  Es posible que suceda el daño alguna vez.
Bajo (B) Entre 4 y 2:  Situación mejorable con exposición ocasional o esporádica, o situación sin anomalía destacable con cualquier nivel de exposición. No es esperable que se materialice el riesgo, aunque puede ser concebibl</t>
        </r>
        <r>
          <rPr>
            <sz val="12"/>
            <color indexed="81"/>
            <rFont val="Tahoma"/>
            <family val="2"/>
          </rPr>
          <t>e.</t>
        </r>
      </text>
    </comment>
    <comment ref="S10" authorId="1" shapeId="0">
      <text>
        <r>
          <rPr>
            <sz val="12"/>
            <color indexed="81"/>
            <rFont val="Arial"/>
            <family val="2"/>
          </rPr>
          <t>100 -  Mortal o Catastrófico (M)  Muerte (s)
60 - Muy grave (MG): Lesiones o enfermedades graves irreparables (Incapacidad permanente parcial o invalidez).
25 - Grave (G): Lesiones o enfermedades con incapacidad laboral temporal (ILT).
10 - Leve (L): Lesiones o enfermedades que no requieren incapacidad.</t>
        </r>
      </text>
    </comment>
    <comment ref="T10" authorId="1" shapeId="0">
      <text>
        <r>
          <rPr>
            <b/>
            <sz val="12"/>
            <color indexed="81"/>
            <rFont val="Arial"/>
            <family val="2"/>
          </rPr>
          <t>NIVEL DEL RIESGO:
I   4000-600: Situación crítica, Suspender actividades hasta que el riesgo esté bajo control. Intervención urgente.
II   500 – 150: Corregir y adoptar medidas de control de inmediato. Sin embargo, suspenda actividades si el nivel de riesgo está por encima o igual de 360.
III  120 – 40:  Mejorar si es posible. Sería conveniente justificar la intervención y su rentabilidad.
IV 20:  Mantener las medidas de control existentes, pero se deberían considerar soluciones o mejoras y se deben hacer comprobaciones periódicas para asegurar que el riesgo aún es aceptable.</t>
        </r>
        <r>
          <rPr>
            <sz val="20"/>
            <color indexed="81"/>
            <rFont val="Tahoma"/>
            <family val="2"/>
          </rPr>
          <t xml:space="preserve">
</t>
        </r>
      </text>
    </comment>
    <comment ref="U10" authorId="1" shapeId="0">
      <text>
        <r>
          <rPr>
            <sz val="12"/>
            <color indexed="81"/>
            <rFont val="Arial"/>
            <family val="2"/>
          </rPr>
          <t>I No aceptable
II No aceptable
III Aceptable
IV Aceptable</t>
        </r>
      </text>
    </comment>
    <comment ref="V10" authorId="1" shapeId="0">
      <text>
        <r>
          <rPr>
            <sz val="12"/>
            <color indexed="81"/>
            <rFont val="Arial"/>
            <family val="2"/>
          </rPr>
          <t>I No aceptable
II No aceptable
III Aceptable
IV Aceptable</t>
        </r>
      </text>
    </comment>
    <comment ref="Z10" authorId="1" shapeId="0">
      <text>
        <r>
          <rPr>
            <b/>
            <sz val="9"/>
            <color indexed="81"/>
            <rFont val="Tahoma"/>
            <family val="2"/>
          </rPr>
          <t>Eliminar total y definitivamente  un proceso, sustancia, procedimiento, instalación con lo cual el peligro desaparece. Por ejemplo: introducir dispositivos mecánicos de levantamiento para eliminar el peligro de manipulación manual.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10" authorId="1" shapeId="0">
      <text>
        <r>
          <rPr>
            <b/>
            <sz val="9"/>
            <color indexed="81"/>
            <rFont val="Tahoma"/>
            <family val="2"/>
          </rPr>
          <t>Sustituir o modificar parcialmente un proceso, sustancia, procedimiento o instalación, con lo cual el peligro se minimiza o se cambia por uno de menor impacto reduciendo el potencial de daño. Por ejemplo: reducir la fuerza, el amperaje, la presión, la temperatura, sustituir un material por otro menos peligroso.</t>
        </r>
      </text>
    </comment>
    <comment ref="AB10" authorId="0" shapeId="0">
      <text>
        <r>
          <rPr>
            <b/>
            <sz val="9"/>
            <color indexed="81"/>
            <rFont val="Tahoma"/>
            <family val="2"/>
          </rPr>
          <t>Implican el uso de tecnologías para limitar el contacto con la fuente del peligro o  la propagación del mismo, funcionan independientemente de las decisiones humanas. Por ejemplo: Instalar sistemas de ventilación, protección para las máquinas, enclavamiento, cerramiento acústico, etc.</t>
        </r>
      </text>
    </comment>
    <comment ref="AC10" authorId="1" shapeId="0">
      <text>
        <r>
          <rPr>
            <b/>
            <sz val="9"/>
            <color indexed="81"/>
            <rFont val="Tahoma"/>
            <family val="2"/>
          </rPr>
          <t>Incluye la identificación y comunicación efectiva de los peligros, así como las advertencias necesarias para mejorar el nivel de alerta  y así evitar la materialización de los mismos, también se incluyen las iniciativas de la compañía mediante programas o medidas específicas para el seguimiento y/o administración de los controles necesarios. Por ejemplo: Señales de seguridad, instalación de alarmas, procedimientos de seguridad, inspecciones de los equipos, controles de acceso, capacitación del personal, permisos de trabajo y etiquetado.</t>
        </r>
      </text>
    </comment>
    <comment ref="AD10" authorId="1" shapeId="0">
      <text>
        <r>
          <rPr>
            <b/>
            <sz val="9"/>
            <color indexed="81"/>
            <rFont val="Tahoma"/>
            <family val="2"/>
          </rPr>
          <t>Protección puntual en las personas. Por ejemplo: Gafas de seguridad, protección auditiva, máscaras faciales, arneses y eslingas de seguridad, respiradores, guantes, etc.</t>
        </r>
      </text>
    </comment>
  </commentList>
</comments>
</file>

<file path=xl/sharedStrings.xml><?xml version="1.0" encoding="utf-8"?>
<sst xmlns="http://schemas.openxmlformats.org/spreadsheetml/2006/main" count="1726" uniqueCount="476">
  <si>
    <t>PÁGINA: X de Y</t>
  </si>
  <si>
    <t>MACRO
PROCESO</t>
  </si>
  <si>
    <t>PROCESO</t>
  </si>
  <si>
    <t>AREA</t>
  </si>
  <si>
    <t>ACTIVIDADES</t>
  </si>
  <si>
    <t>TAREAS</t>
  </si>
  <si>
    <t>TAREAS
RUTINARIA</t>
  </si>
  <si>
    <t>PELIGRO</t>
  </si>
  <si>
    <t>EFECTOS POSIBLES</t>
  </si>
  <si>
    <t>CONTROLES EXISTENTES</t>
  </si>
  <si>
    <t>EVALUACIÓN DEL RIESGO</t>
  </si>
  <si>
    <t>VALORACIÓN DEL RIESGO</t>
  </si>
  <si>
    <t>CRITERIOS PARA ESTABLECER CONTROLES</t>
  </si>
  <si>
    <t>MEDIDAS DE INTERVENCIÓN</t>
  </si>
  <si>
    <t>SI</t>
  </si>
  <si>
    <t>NO</t>
  </si>
  <si>
    <t>DESCRIPCIÓN</t>
  </si>
  <si>
    <t>CLASIFICACIÓN</t>
  </si>
  <si>
    <t xml:space="preserve">FUENTE </t>
  </si>
  <si>
    <t>MEDIO</t>
  </si>
  <si>
    <t>TRABAJADOR</t>
  </si>
  <si>
    <t>NIVEL DE DEFICIENCIA</t>
  </si>
  <si>
    <t>NIVEL DE EXPOSICIÓN</t>
  </si>
  <si>
    <t>NIVEL DE PROBABILIDAD (ND*NE)</t>
  </si>
  <si>
    <t>INTERPRETACIÓN NIVEL DE PROBABILIDAD</t>
  </si>
  <si>
    <t>NIVEL DE CONSECUENCIA</t>
  </si>
  <si>
    <t>NIVEL DE RIESGO (NR) E INTERVENCIÓN</t>
  </si>
  <si>
    <t>INTERPRETACIÓN DEL NR</t>
  </si>
  <si>
    <t>ACEPTABILIDAD DEL RIESGO</t>
  </si>
  <si>
    <t>No DE EXPUESTOS</t>
  </si>
  <si>
    <t>PEOR CONSECUENCIA</t>
  </si>
  <si>
    <t>EXISTENCIA DE REQUISITO LEGAL</t>
  </si>
  <si>
    <t>ELIMINACIÓN</t>
  </si>
  <si>
    <t>SUSTITUCIÓN</t>
  </si>
  <si>
    <t>CONTROLES DE INGENIERÍA</t>
  </si>
  <si>
    <t>CONTROLES ADMINISTRATIVOS, SEÑALIZACIÓN, ADVERTENCIA</t>
  </si>
  <si>
    <t>EQUIPOS / ELEMENTOS DE PROTECCIÓN PERSONAL</t>
  </si>
  <si>
    <t>Determinación del nivel de deficiencia</t>
  </si>
  <si>
    <t>Nivel de deficiencia</t>
  </si>
  <si>
    <t>Valor de</t>
  </si>
  <si>
    <t>Significado</t>
  </si>
  <si>
    <t>Nivel de exposicion</t>
  </si>
  <si>
    <t>ND</t>
  </si>
  <si>
    <t>Niveles de probabilidad</t>
  </si>
  <si>
    <t>Nivel de exposición (NE)</t>
  </si>
  <si>
    <t>Muy Alto (MA)</t>
  </si>
  <si>
    <t>Se  ha(n)  detectado  peligro(s)  que  determina(n)  como  posible  la  generación  de incidentes o consecuencias muy significativas, o la eficacia del conjunto de medidas preventivas existentes respecto al riesgo es nula o no existe, o ambos.</t>
  </si>
  <si>
    <t>Alto (A)</t>
  </si>
  <si>
    <t>Se ha(n) detectado algún(os) peligro(s) que pueden dar lugar a consecuencias significativa(s), o la eficacia del conjunto de medidas preventivas existentes es baja, o ambos.</t>
  </si>
  <si>
    <t>MA - 40</t>
  </si>
  <si>
    <t>MA - 30</t>
  </si>
  <si>
    <t>A - 20</t>
  </si>
  <si>
    <t>A - 10</t>
  </si>
  <si>
    <t>Medio (M)</t>
  </si>
  <si>
    <t>Se han detectado peligros que pueden dar lugar a consecuencias poco significativas o  de  menor  importancia,  o  la  eficacia  del  conjunto  de  medidas  preventivas existentes es moderada, o ambos.</t>
  </si>
  <si>
    <t>(ND)</t>
  </si>
  <si>
    <t>MA - 24</t>
  </si>
  <si>
    <t>A - 18</t>
  </si>
  <si>
    <t>A - 12</t>
  </si>
  <si>
    <t>M - 6</t>
  </si>
  <si>
    <t>Bajo (B)</t>
  </si>
  <si>
    <t>No se</t>
  </si>
  <si>
    <t>No se ha detectado consecuencia alguna, o la eficacia del conjunto de medidas preventivas existentes es alta, o ambos. El riesgo está controlado. Estos peligros se clasifican directamente en el nivel de riesgo y de intervención cuatro (IV) Véase la Tabla 8.</t>
  </si>
  <si>
    <t>M - 8</t>
  </si>
  <si>
    <t>B - 4</t>
  </si>
  <si>
    <t>B - 2</t>
  </si>
  <si>
    <t>Asigna Valor</t>
  </si>
  <si>
    <t>Determinación del nivel de exposición</t>
  </si>
  <si>
    <t>Determinación del nivel de riesgo</t>
  </si>
  <si>
    <t>Nivel de Exposición</t>
  </si>
  <si>
    <t>Valor de NE</t>
  </si>
  <si>
    <t>Nivel de Riesgo</t>
  </si>
  <si>
    <t>Nivel de Probabilidad (NP)</t>
  </si>
  <si>
    <t>Continua (EC)</t>
  </si>
  <si>
    <t>La situación de exposición se presenta sin interrupción o varias veces con tiempo prolongado durante la jornada laboral.</t>
  </si>
  <si>
    <t>NR = NP x NC</t>
  </si>
  <si>
    <t>40 - 24</t>
  </si>
  <si>
    <t>Frecuente (EF)</t>
  </si>
  <si>
    <t>La situación de exposición se presenta varias veces durante la jornada laboral por tiempos cortos.</t>
  </si>
  <si>
    <t>Nivel de Consecuencia (NC)</t>
  </si>
  <si>
    <t>I</t>
  </si>
  <si>
    <t>II</t>
  </si>
  <si>
    <t>Ocasional (EO)</t>
  </si>
  <si>
    <t>La situación de exposición se presenta alguna vez durante la jornada laboral y por un periodo de tiempo corto.</t>
  </si>
  <si>
    <t>4000 - 2400</t>
  </si>
  <si>
    <t>2000 - 1200</t>
  </si>
  <si>
    <t>800 - 600</t>
  </si>
  <si>
    <t>400 - 200</t>
  </si>
  <si>
    <t>Esporádica (EE)</t>
  </si>
  <si>
    <t>La situación de exposición se presenta de manera eventual.</t>
  </si>
  <si>
    <t>II        200</t>
  </si>
  <si>
    <t>Nivel de Probabilidad</t>
  </si>
  <si>
    <t>2400 - 1440</t>
  </si>
  <si>
    <t>1200 - 600</t>
  </si>
  <si>
    <t>480 - 360</t>
  </si>
  <si>
    <t>120       III</t>
  </si>
  <si>
    <t>Valor de NP</t>
  </si>
  <si>
    <t>III</t>
  </si>
  <si>
    <t>Entre 40 y 24</t>
  </si>
  <si>
    <t>Situación deficiente con exposición continua, o muy deficiente con exposición frecuente. Normalmente la materialización del riesgo ocurre con frecuencia.</t>
  </si>
  <si>
    <t>1000 - 600</t>
  </si>
  <si>
    <t>500 - 250</t>
  </si>
  <si>
    <t>200 - 150</t>
  </si>
  <si>
    <t>100 - 50</t>
  </si>
  <si>
    <t>Entre 20 y 10</t>
  </si>
  <si>
    <t>Situación deficiente con exposición frecuente u ocasional, o bien situación muy deficiente con exposición ocasional o esporádica. La materialización del riesgo es posible que suceda varias veces en la vida laboral.</t>
  </si>
  <si>
    <t>III        40</t>
  </si>
  <si>
    <t>Entre 8 y 6</t>
  </si>
  <si>
    <t>Situación deficiente con exposición esporádica, o bien situación mejorable con exposición continuada o frecuente. Es posible que suceda el daño alguna vez.</t>
  </si>
  <si>
    <t>Entre 4 y 2</t>
  </si>
  <si>
    <t>Situación mejorable con exposición ocasional o esporádica, o situación sin anomalía destacable con cualquier nivel de exposición. No es esperable que se materialice el riesgo, aunque puede ser concebible.</t>
  </si>
  <si>
    <t>III       100</t>
  </si>
  <si>
    <t>80 - 60</t>
  </si>
  <si>
    <t>IV       20</t>
  </si>
  <si>
    <t>Determinación del nivel de consecuencias</t>
  </si>
  <si>
    <t>Aceptabilidad del riesgo</t>
  </si>
  <si>
    <t>Nivel de</t>
  </si>
  <si>
    <t>NC</t>
  </si>
  <si>
    <t>Consecuencias</t>
  </si>
  <si>
    <t>Daños personales</t>
  </si>
  <si>
    <t>No Aceptable</t>
  </si>
  <si>
    <t>Mortal o Catastrófico (M)</t>
  </si>
  <si>
    <t>Muerte(s).</t>
  </si>
  <si>
    <t>Aceptable con control específico</t>
  </si>
  <si>
    <t>Muy grave (MG)</t>
  </si>
  <si>
    <t>Lesiones o enfermedades graves irreparables (Incapacidad permanente parcial o invalidez).</t>
  </si>
  <si>
    <t>Aceptable con control existente</t>
  </si>
  <si>
    <t>Grave (G)</t>
  </si>
  <si>
    <t>Lesiones o enfermedades con incapacidad laboral temporal (ILT).</t>
  </si>
  <si>
    <t>IV</t>
  </si>
  <si>
    <t>Aceptable</t>
  </si>
  <si>
    <t>Leve (L)</t>
  </si>
  <si>
    <t>Lesiones o enfermedades que no requieren incapacidad.</t>
  </si>
  <si>
    <t>significado del nivel de Riesgos</t>
  </si>
  <si>
    <t>Nivel de riesgo</t>
  </si>
  <si>
    <t>Valor de NR</t>
  </si>
  <si>
    <t>4 000 - 600</t>
  </si>
  <si>
    <t>Situación crítica. Suspender actividades hasta que el riesgo esté bajo control. Intervención urgente.</t>
  </si>
  <si>
    <t>500 - 150</t>
  </si>
  <si>
    <t>Corregir y adoptar medidas de control de inmediato. Sin embargo, suspenda actividades si el nivel de riesgo está por encima o igual de 360.</t>
  </si>
  <si>
    <t>120 - 40</t>
  </si>
  <si>
    <t>Mejorar si es posible. Sería conveniente justificar la intervención y su rentabilidad.</t>
  </si>
  <si>
    <t>Mantener las medidas de control existentes, pero se deberían considerar soluciones o mejoras y se deben hacer comprobaciones periódicas para asegurar que el riesgo aún es aceptable.</t>
  </si>
  <si>
    <t>MATRIZ DE IDENTIFICACION Y CONTROL DE PELIGROS</t>
  </si>
  <si>
    <t>ANEXO 1 VALORACION DEL RIESGO</t>
  </si>
  <si>
    <t>DESCRIPCION</t>
  </si>
  <si>
    <t>TABLA DE PELIGROS CLASIFICICACION</t>
  </si>
  <si>
    <t>Biológico</t>
  </si>
  <si>
    <t>Físico</t>
  </si>
  <si>
    <t>Químico</t>
  </si>
  <si>
    <t>Psicosocial</t>
  </si>
  <si>
    <t>Biomecánicos</t>
  </si>
  <si>
    <t>Condiciones de seguridad</t>
  </si>
  <si>
    <t>Fenómenos</t>
  </si>
  <si>
    <t>naturales*</t>
  </si>
  <si>
    <t>Ruido (de</t>
  </si>
  <si>
    <t>Polvos orgánicos</t>
  </si>
  <si>
    <t>Gestión organizacional (estilo de mando, pago,</t>
  </si>
  <si>
    <t>Postura (prolongada</t>
  </si>
  <si>
    <t>Mecánico (elementos o partes  de máquinas,  herramientas, equipos, piezas a trabajar, materiales</t>
  </si>
  <si>
    <t>Sismo</t>
  </si>
  <si>
    <t>Virus</t>
  </si>
  <si>
    <t>impacto, intermitente,</t>
  </si>
  <si>
    <t>inorgánicos</t>
  </si>
  <si>
    <t>contratación, participación, inducción y capacitación, bienestar social, evaluación del desempeño, manejo de cambios).</t>
  </si>
  <si>
    <t>mantenida,  forzada, anti gravitacional)</t>
  </si>
  <si>
    <t>proyectados sólidos o fluidos)</t>
  </si>
  <si>
    <t>continuo)</t>
  </si>
  <si>
    <t>Iluminación (luz</t>
  </si>
  <si>
    <t>Fibras</t>
  </si>
  <si>
    <t>Características   de   la   organización   del trabajo (comunicación, tecnología, organización del trabajo, demandas cualitativas y cuantitativas de la labor).</t>
  </si>
  <si>
    <t>Esfuerzo</t>
  </si>
  <si>
    <t>Eléctrico  (alta   y   baja  tensión,</t>
  </si>
  <si>
    <t>Terremoto</t>
  </si>
  <si>
    <t>Bacterias</t>
  </si>
  <si>
    <t>visible por exceso o deficiencia)</t>
  </si>
  <si>
    <t>estática)</t>
  </si>
  <si>
    <t>Vibración   (cuerpo</t>
  </si>
  <si>
    <t>Líquidos (nieblas y rocíos)</t>
  </si>
  <si>
    <t>Características del grupo social de trabajo</t>
  </si>
  <si>
    <t>Movimiento</t>
  </si>
  <si>
    <t>Locativo (sistemas y medios de</t>
  </si>
  <si>
    <t>Vendaval</t>
  </si>
  <si>
    <t>entero,  segmentaria)</t>
  </si>
  <si>
    <t>(relaciones, cohesión, calidad de interacciones, trabajo en equipo).</t>
  </si>
  <si>
    <t>repetitivo</t>
  </si>
  <si>
    <t>almacenamiento), superficies de trabajo  (irregulares,  deslizantes,</t>
  </si>
  <si>
    <t>Hongos</t>
  </si>
  <si>
    <t>con diferencia del nivel), condiciones de orden y aseo, (caídas de objeto)</t>
  </si>
  <si>
    <t>Temperaturas</t>
  </si>
  <si>
    <t>Gases y vapores</t>
  </si>
  <si>
    <t>Condiciones  de  la  tarea  (carga  mental,</t>
  </si>
  <si>
    <t>Manipulación</t>
  </si>
  <si>
    <t>Tecnológico (explosión, fuga,</t>
  </si>
  <si>
    <t>Inundación</t>
  </si>
  <si>
    <t>Ricketsias</t>
  </si>
  <si>
    <t>extremas  (calor  y frío)</t>
  </si>
  <si>
    <t>contenido de    la tarea, demandas emocionales, sistemas de control,</t>
  </si>
  <si>
    <t>manual de cargas</t>
  </si>
  <si>
    <t>derrame, incendio)</t>
  </si>
  <si>
    <t>Definición de roles, monotonía, etc).</t>
  </si>
  <si>
    <t>Presión</t>
  </si>
  <si>
    <t>Humos    metálicos,</t>
  </si>
  <si>
    <t>Interface  persona  -  tarea  (conocimientos,</t>
  </si>
  <si>
    <t>Accidentes de tránsito</t>
  </si>
  <si>
    <t>Derrumbe</t>
  </si>
  <si>
    <t>atmosférica</t>
  </si>
  <si>
    <t>no metálicos</t>
  </si>
  <si>
    <t>habilidades en relación con la demanda de la tarea, iniciativa, autonomía y reconocimiento,</t>
  </si>
  <si>
    <t>Parásitos</t>
  </si>
  <si>
    <t>(normal y ajustada)</t>
  </si>
  <si>
    <t>identificación de la persona con la tarea y la organización).</t>
  </si>
  <si>
    <t>Radiaciones</t>
  </si>
  <si>
    <t>Material particulado</t>
  </si>
  <si>
    <t>Jornada de trabajo (pausas, trabajo nocturno,</t>
  </si>
  <si>
    <t>Públicos (robos, atracos, asaltos,</t>
  </si>
  <si>
    <t>Precipitaciones,</t>
  </si>
  <si>
    <t>Picaduras</t>
  </si>
  <si>
    <t>ionizantes   (rayos x,  gama,  beta  y alfa)</t>
  </si>
  <si>
    <t>rotación, horas extras, descansos)</t>
  </si>
  <si>
    <t>atentados, de  orden  público, etc.)</t>
  </si>
  <si>
    <t>(lluvias, granizadas, heladas)</t>
  </si>
  <si>
    <t>Radiaciones no</t>
  </si>
  <si>
    <t>Trabajo en alturas</t>
  </si>
  <si>
    <t>ionizantes    (láser, ultravioleta, infrarroja, radiofrecuencia, microondas)</t>
  </si>
  <si>
    <t>Mordeduras</t>
  </si>
  <si>
    <t>Fluidos o</t>
  </si>
  <si>
    <t>Espacios confinados</t>
  </si>
  <si>
    <t>excrementos</t>
  </si>
  <si>
    <t>* Tener en cuenta únicamente los peligros de fenómenos naturales que afectan la seguridad y bienestar de las personas en el desarrollo de una actividad. En el</t>
  </si>
  <si>
    <t>Plan de emergencia de cada empresa, se considerarán todos los fenómenos naturales que pudieran afectarla.</t>
  </si>
  <si>
    <t>ANEXO 2 TABLA DE PELIGROS</t>
  </si>
  <si>
    <t xml:space="preserve">DETERMINACIÓN DE CUALITATIVA DEL NIVEL DE DEFICIENCIA DE LOS PELIGROS HIGIÉNICOS
GTC 45 - Actualización
</t>
  </si>
  <si>
    <t>No se asigna Valor</t>
  </si>
  <si>
    <t>Iluminación</t>
  </si>
  <si>
    <t>Muy Alto</t>
  </si>
  <si>
    <t>Ausencia de luz natural o artificial</t>
  </si>
  <si>
    <t>Alto</t>
  </si>
  <si>
    <t>Deficiencia de luz natural con sombras evidentes y dificultad para leer</t>
  </si>
  <si>
    <t>Medio</t>
  </si>
  <si>
    <t>Percepción de algunas sombras al ejecutar una actividad – escribir</t>
  </si>
  <si>
    <t>Bajo</t>
  </si>
  <si>
    <t>Ausencia de sombras</t>
  </si>
  <si>
    <t>Ruido</t>
  </si>
  <si>
    <t>No escuchar una conversación a tono normal o a una distancia menos de 50 cm</t>
  </si>
  <si>
    <t>Escuchar la Conversación a una distancia de 1 m en tono normal</t>
  </si>
  <si>
    <t>Escuchar la conversación a una distancia de 2 m en tono normal</t>
  </si>
  <si>
    <t>No hay dificultad para escuchar una conversación a tono normal a mas de 2 m</t>
  </si>
  <si>
    <t>Radiaciones Ionizantes</t>
  </si>
  <si>
    <t>Exposición frecuente (una o más veces por jornada o turno)</t>
  </si>
  <si>
    <t>Exposición regular (una o más veces en la semana)</t>
  </si>
  <si>
    <t>Ocasionalmente y/o vecindad</t>
  </si>
  <si>
    <t>Rara vez, casi nunca sucede la exposición</t>
  </si>
  <si>
    <t>Radiaciones No Ionizantes</t>
  </si>
  <si>
    <t>Ocho horas (8) o más de exposición por jornada de turno</t>
  </si>
  <si>
    <t>Entre seis (6) y ocho (8) horas por jornada o turno</t>
  </si>
  <si>
    <t>Entre dos (2) y seis (6) horas por jornada o turno</t>
  </si>
  <si>
    <t>Menos de dos (2) horas por jornada o turno</t>
  </si>
  <si>
    <t>Temperaturas extremas</t>
  </si>
  <si>
    <t>Percepción subjetiva de calor o frio en forma inmediata</t>
  </si>
  <si>
    <t>Percepción subjetiva de calor o frio luego de permanecer 5 min en el sitio</t>
  </si>
  <si>
    <t>Percepción de algún disconfort con la temperatura luego de permanecer 15 min en el área</t>
  </si>
  <si>
    <t>Sensación de confort térmico</t>
  </si>
  <si>
    <t>Vibraciones</t>
  </si>
  <si>
    <t>Percibir notoriamente vibraciones en el puesto de trabajo</t>
  </si>
  <si>
    <t>Percibir sensiblemente vibraciones en el puesto de trabajo</t>
  </si>
  <si>
    <t>Percibir moderadamente vibraciones en el puesto de trabajo</t>
  </si>
  <si>
    <t>Existencia de vibraciones que no son percibidas</t>
  </si>
  <si>
    <t>Agentes Biológicos (Virus, Bacterias, Hongos y otros)</t>
  </si>
  <si>
    <t>Provocan una enfermedad grave y constituye un serio peligro para los trabajadores, su riesgo de propagación es elevado y no se conoce tratamiento eficaz en la actualidad.</t>
  </si>
  <si>
    <t xml:space="preserve">Pueden provocar una enfermedad grave y constituir un serio peligro para los trabajadores. Su riesgo de propagación es probable y generalmente existe tratamiento eficaz. </t>
  </si>
  <si>
    <t>Pueden causar una enfermedad y constituir un peligro para los trabajadores, su riesgo de propagación es poco probable y generalmente existe tratamiento eficaz.</t>
  </si>
  <si>
    <t>Poco probable que cause una enfermedad. No hay riesgo de propagación y no se necesita tratamiento.</t>
  </si>
  <si>
    <t>Biomecánico – Postura</t>
  </si>
  <si>
    <t>Posturas con un riesgo extremo de lesión musculo esquelética. Deben tomarse medidas correctivas inmediatamente.</t>
  </si>
  <si>
    <t>Posturas de trabajo con riesgo probable de lesión, se deben modificar las condiciones de trabajo como sea posible.</t>
  </si>
  <si>
    <t>Posturas con riesgo moderado de lesión musculoesqueletica sobre las que se precisa una modificación aunque no inmediata.</t>
  </si>
  <si>
    <t>Posturas que se consideran normales, sin riesgo de lesiones musculo esqueléticas y en las que no es necesario ninguna acción.</t>
  </si>
  <si>
    <t>Biomecánico – Movimientos Repetitivos</t>
  </si>
  <si>
    <t xml:space="preserve">Actividad que exige movimientos rápidos y continuos de los miembros superiores, a un ritmo difícil de mantener (ciclos de trabajo menores  a 30 s ó 1 min, o concentración de movimientos que utiliza pocos músculos durante mas del 50%  del tiempo de trabajo. </t>
  </si>
  <si>
    <r>
      <t xml:space="preserve">Actividad que exige movimientos rápidos y continuos de los miembros superiores con la posibilidad de realizar pausas ocasionales (ciclos de trabajo menores a 30 </t>
    </r>
    <r>
      <rPr>
        <sz val="12"/>
        <rFont val="Arial"/>
        <family val="2"/>
      </rPr>
      <t>seg</t>
    </r>
    <r>
      <rPr>
        <sz val="11"/>
        <rFont val="Arial"/>
        <family val="2"/>
      </rPr>
      <t>. ó 1 min, o concentración de movimientos que utiliza pocos músculos mas del 50% del tiempo de trabajo.</t>
    </r>
  </si>
  <si>
    <t xml:space="preserve">Actividad que exige movimientos lentos y continuos de los miembros superiores, con la posibilidad de realizar pausas cortas. </t>
  </si>
  <si>
    <t>Actividad que involucra cualquier segmento corporal con exposición inferior al 50% del tiempo de trabajo, en el cual hay pausas programadas.</t>
  </si>
  <si>
    <t>Biomecánico – Esfuerzo</t>
  </si>
  <si>
    <t xml:space="preserve">Actividad intensa en donde el esfuerzo es visible en la expresión facial del trabajador y/o la contracción muscular es visible. </t>
  </si>
  <si>
    <t>Actividad pesada con resistencia</t>
  </si>
  <si>
    <t>Actividad con esfuerzo moderado</t>
  </si>
  <si>
    <t>No hay esfuerzo aparente, ni resistencia y existe libertad de movimientos.</t>
  </si>
  <si>
    <t>Biomecánico- Manipulación manual de cargas</t>
  </si>
  <si>
    <t>Manipulación manual de las cargas con un riesgo extremo de lesión musculo esquelética. Deben tomarse las medidas correctivas inmediatamente.</t>
  </si>
  <si>
    <t>Manipulación manual de cargas con riesgo significativo de lesión. Se deben modificar las condiciones del trabajo tan pronto como sea posible.</t>
  </si>
  <si>
    <t>Manipulación manual de cargas con riesgo moderado de lesión musculo esquelética sobre las que se precisa una modificación, aunque no inmediata.</t>
  </si>
  <si>
    <t>Manipulación manual de cargas con riesgo leve de lesiones musculo esqueléticas, puede ser necesaria alguna acción.</t>
  </si>
  <si>
    <t>Psicosociales</t>
  </si>
  <si>
    <t>Nivel de riesgo con alta probabilidad de asociarse a respuestas muy altas de estrés. Po consiguiente las dimensiones y dominios que se encuentran bajo esta categoria requieren intervención inmediata en el marco de un sistema de vigilancia epidemiologica.</t>
  </si>
  <si>
    <t>Nivel de riesgo que tiene una importante posibilidad de asociación con respuestas de estrés alto y por tanto, las dimensiones y dominios que se encuentran bajo esta categoria requieren intervención en el marco de sistema de vigilancia epidemiologica.</t>
  </si>
  <si>
    <t>Nivel de riesgo en el que se esperaria una respuesta de estrés moderada, las dimensiones y dominio que se encuentren bajo bajo esta categoria ameritan observación y acciones sistematicas de intervención para prevenir efectos perjudiciales en la salud.</t>
  </si>
  <si>
    <t>No se espera que los factores psicosociales que ontengan puntuaciones de este nivel esten relacionadas con sintomas o respuestas de estrés significativas . Las dimensiones y dominios que se encuentran  bajo esta categoria serán objeto de acciones o programas de intervención, con el fin de mantenerlos en los niveles de riesgo más bajos posibles.</t>
  </si>
  <si>
    <t>Polvos y Humos</t>
  </si>
  <si>
    <t>Evidencia de material particulado depositado sobre una superficie previamente limpia al cabo de 5 min.</t>
  </si>
  <si>
    <t>Evidencia de material particulado depositado sobre una superficie previamente limpia al cabo de más de 5 min.</t>
  </si>
  <si>
    <t>Percepción subjetiva de emisión de polvo sin depósito sobre superficies pero si evidenciadle en luces, ventanas, rayos solares etc.</t>
  </si>
  <si>
    <t>Presencia de fuentes de emisión de polvos sin la percepción anterior</t>
  </si>
  <si>
    <t>Gases y Vapores</t>
  </si>
  <si>
    <t>Presencia de gases y/o vapores en espacios cerrados, se requiere protección respiratoria que suministre aire.</t>
  </si>
  <si>
    <t>Presencia de gases y/o vapores fuertes en espacios abiertos, se requiere protección respiratoria que purifique el aire.</t>
  </si>
  <si>
    <t>Presencia de gases y/o vapores suaves en espacios abiertos, se requiere protección respiratoria que purifique el aire.</t>
  </si>
  <si>
    <t xml:space="preserve">Percepción de olor suave, no requiere protección respiratoria. </t>
  </si>
  <si>
    <t>Manipulación de Productos químicos Líquidos - Sólidos</t>
  </si>
  <si>
    <t xml:space="preserve">Manipulación permanente (varias veces en la jornada o turno)de productos químicos que contenga como nivel de riesgos a la salud 4 según NFPA 704, </t>
  </si>
  <si>
    <t xml:space="preserve">Manipulación una vez por jornada o turno de productos químicos que contenga como nivel de riesgos a la salud 4 según NFPA 704, </t>
  </si>
  <si>
    <t xml:space="preserve">Manipulación ocasional de productos químicos que contenga como nivel de riesgos a la salud 2 según NFPA 704, </t>
  </si>
  <si>
    <t>Manipulación ocasional de productos químicos que contenga como nivel de riesgos a la salud 1 según NFPA 704,</t>
  </si>
  <si>
    <t>ANEXO 3 PELIGROS HIGIENICOS</t>
  </si>
  <si>
    <t>VERSIÓN: 1</t>
  </si>
  <si>
    <t>VIGENCIA: 2021-02-23</t>
  </si>
  <si>
    <t>CÓDIGO: ESG-SST-r008</t>
  </si>
  <si>
    <t>MACROPROCESO ESTRATÉGICO</t>
  </si>
  <si>
    <t>GESTIÓN SISTEMAS INTEGRADOS</t>
  </si>
  <si>
    <t>MANTENIMIENTO</t>
  </si>
  <si>
    <t>X</t>
  </si>
  <si>
    <t>BIOOLOGICO</t>
  </si>
  <si>
    <t xml:space="preserve"> GASTROENTERITIS, DOLOR ESTOMACAL</t>
  </si>
  <si>
    <t>NO OBSERVADOS</t>
  </si>
  <si>
    <t xml:space="preserve"> USO DE ELEMENTO DE PROTECCIÓN (EPP) TAPABOCAS, GUANTES (CUANDO LA ACTIVIDAD LO REQUIERA)
SEÑALIZACIÓN DE LAVADO DE MANOS 
SENSIBILIZACIONES DE AUTOCUIDADO Y CAMPAÑAS 
EVALUACIONES MÉDICAS PERIÓDICAS
 PROGRAMAS DE PROMOCIÓN Y DETECCIÓN  
 INSPECCIONES PERIODICAS.</t>
  </si>
  <si>
    <t>PARASITOSIS</t>
  </si>
  <si>
    <t>si</t>
  </si>
  <si>
    <t>NINGUNO</t>
  </si>
  <si>
    <t xml:space="preserve">BRINDAR CAPACITACION EN RIESGO BIOLOGICO,  EN  ESTILOS DE VIDA SALUDABLE    EN FOCADO EN LAVADO DE MANOS E HIGIENE PERSONAL  Y PREVENCION DE ENFERMEDADES VIRALES Y CONTAGIOSAS. </t>
  </si>
  <si>
    <t>MISIONAL</t>
  </si>
  <si>
    <t>FORMACION Y APRENDIZAJE</t>
  </si>
  <si>
    <t>ACTIVIDADES OPERATIVAS Y DE MANTENIMIENTO EN  EL CESTRO ACADEMICO DEPORTIVO</t>
  </si>
  <si>
    <t>Mantenimiento de onfraestructura, jardines, mantenimiento electrico</t>
  </si>
  <si>
    <t>LIMPIEZA Y DESINFECCION CONTROL PERIODICO DE LOS BAÑOS 
CULTURA DE LAVADO DE MANOS, FUMIGACION</t>
  </si>
  <si>
    <t>EXPOSICION A  HONGOS, BACTERIAS   FLUIDOS Y ESCREMENTOS , RICKETSIAS</t>
  </si>
  <si>
    <t>PRURITO,DOLOR, EDEMA</t>
  </si>
  <si>
    <t xml:space="preserve">FUMIGACION </t>
  </si>
  <si>
    <t>USO DEUNIFORME BOTAS</t>
  </si>
  <si>
    <t>REACCIONES ALERGICAS</t>
  </si>
  <si>
    <t>BRINDAR CAPACITACION FRENTE A RIESGO BIOLOGICO PICADURAS MORDEDURAS Y AUTOCUIDADO</t>
  </si>
  <si>
    <t>EXPOSICION A PICADURAS , MORDEDURAS (SERPIENTES, ABEJAS,ALACRANES)</t>
  </si>
  <si>
    <t>EXPOSICION A RUIDO</t>
  </si>
  <si>
    <t>FISICO</t>
  </si>
  <si>
    <t xml:space="preserve">DOLOR, TINITUS </t>
  </si>
  <si>
    <t xml:space="preserve">MANTENIMIENTO DE LAS HERRAMIENTAS </t>
  </si>
  <si>
    <t>LABOR EN ESPACIO AL AIRE LIBRE</t>
  </si>
  <si>
    <t>USO DE ELEMENTOS DE PROTECCION (EPP) TAPAOIDOS,</t>
  </si>
  <si>
    <t>HIPOACUSIA</t>
  </si>
  <si>
    <t xml:space="preserve">EJECUCION DE MEDICIONES AMBIENTALES </t>
  </si>
  <si>
    <t>CAPACITACION  CAPACITACION A LOS FUNCIONARIOS  DE LOS RIESGOS QUE ESTAN  EXPUESTOS,EFECTOS MEDIDAS DE PREVENCION, IMPORTANCIA  E USO  DE ELEMENTO  DE PROTECCION PERSONAL</t>
  </si>
  <si>
    <t xml:space="preserve">EXPOSICION A  VIBRACION DURANTE LA JORNADA LABORAL  </t>
  </si>
  <si>
    <t>LUMBALGIAS, HERNIAS</t>
  </si>
  <si>
    <t>MATENIMIENTO DE HERRAMIENTAS</t>
  </si>
  <si>
    <t>CAPACITACON FRENTE AL USO DE HERRAMIENTAS  MANUALES</t>
  </si>
  <si>
    <t>LESION RAQUIDEA</t>
  </si>
  <si>
    <t xml:space="preserve">SUSTITUIR LAS HERRAMIENTAS QUE GENEREN MAYOR VRBRACION </t>
  </si>
  <si>
    <t>BRIN DAR CAPACITACION A LOS FUNCIONARIOS   FRENTE AL RIESGO FISICO</t>
  </si>
  <si>
    <t>EXPOSICION A  RADIACIONES NO IONIZANTES ( SOL)</t>
  </si>
  <si>
    <t>ENROJECIMIENTO, ERITEMA</t>
  </si>
  <si>
    <t>AREAS CON POLISOMBRAS</t>
  </si>
  <si>
    <t>USO DE ELEMENTOS DE PROTECCION (EPP) , UNIFORME, GORRO.</t>
  </si>
  <si>
    <t>QUEMADURAS</t>
  </si>
  <si>
    <t xml:space="preserve">CAPACITACION  CAPACITACIO A LOS FUNCIONARIOS   FRENTE AL RIESGO FISICO  Y LA IMPORTANCIA DEL USO DE ELEMENTOS DE PROTECION PERSONAL </t>
  </si>
  <si>
    <t>QUIMICO</t>
  </si>
  <si>
    <t xml:space="preserve">QUEMADURAS </t>
  </si>
  <si>
    <t>CAPACITACIÓN:  FRENTE AL USO  E IMPORTANCIA DE USO DE EPP, CONSECUENCIAS POSIBLES, RECONOCIMIENTO DE FICHAS TÉCNICAS DE LOS QUÍMICOS Y MEZCLAS DE LOS MISMOS, ALMACENAMIENTO, AUTOCUIDADO</t>
  </si>
  <si>
    <t>EXPOSICION A LÍQUIDOS (NIEBLAS Y ROCÍOS), GASES Y VAPORES,MATERIAL PARTICULADO</t>
  </si>
  <si>
    <t>IRRITACION , LESIONES EN LA PIEL, DERMATITIS ,RINITIS</t>
  </si>
  <si>
    <t>USO DE EPP, MONOGAFAS ,  DELANTAL, GUANTES,MASCARILAS DOBLE FILTRO , TAPABOCAS</t>
  </si>
  <si>
    <t xml:space="preserve">POSTURA (PROLONGADA MANTENIDA, FORZADA, ANTIGRAVITACIONAL, ESFUERZO) </t>
  </si>
  <si>
    <t>BIOMECANICO</t>
  </si>
  <si>
    <t>DOLOR LUMBAR, ESPASMOS MUSCULARES, VARICES, DOLOR EN MIEMBROS INFERIORES</t>
  </si>
  <si>
    <t>PAUSAS ACTIVAS, ROTACIÓN DE ACTIVIDADES, CAPACITACION FRENTE A HIGIENE POSTURAL</t>
  </si>
  <si>
    <t xml:space="preserve"> HERNIA DISCAL</t>
  </si>
  <si>
    <t xml:space="preserve">BRINDAR CAPACITACION FRENTE A HIGIENE POSTURAL, EFECTOS  IMPORTANCIA DE  LA EJECUCION DE PAUSA ACTIVAS , INSPECCIONES A PUESTOS  DE TRABAJO </t>
  </si>
  <si>
    <t xml:space="preserve">  MANIPULACION MANUAL  DE CARGAS </t>
  </si>
  <si>
    <t xml:space="preserve">DOLOR LUMBAR, ESPASMOS MUSCULARES,PROTUCIONES DISCALES   </t>
  </si>
  <si>
    <t>PAUSAS ACTIVAS, ROTACIÓN DE ACTIVIDADES, CAPACITACION DE  MANIPULACION MANUAL DE CARGAS</t>
  </si>
  <si>
    <t xml:space="preserve">BRINDAR CAPACITACION FRENTE A  RIESGO BIOMECANICO, EFECTOS  SECUNDARIOS, INSPECCIONES A PUESTOS  DE TRABAJO </t>
  </si>
  <si>
    <t>EXPOSICION A MOVIMIENTOS REPETITIVOS</t>
  </si>
  <si>
    <t xml:space="preserve">DOLOR EN IEMBROS SUPERIORES , ADORMECIMIENTO DE LAS MANOS Y DEDOS, EPICONDILITIS, TENDINITIS, HOMBRO DOLOROSO, MAGUITO ROTADOR </t>
  </si>
  <si>
    <t>PAUSAS ACTIVAS, ROTACIÓN DE ACTIVIDADES</t>
  </si>
  <si>
    <t>SINROME DEL TUNEL CARPIANO</t>
  </si>
  <si>
    <t>BRINDAR CAPACITACION  A LOS FUNCIONARIOS FRENTE AL RIESGO , EFECTOS POSIBLES,AUTOCUIDADO, IMPORTANCIA DE PAUSAS ACTIVAS</t>
  </si>
  <si>
    <t>MECÁNICO (ELEMENTOS O PARTES DE MÁQUINAS, HERRAMIENTAS, EQUIPOS, PIEZAS A TRABAJAR, MATERIALES PROYECTADOS SÓLIDOS O FLUIDOS)</t>
  </si>
  <si>
    <t>CONDICIONES DE SEGURIDAD</t>
  </si>
  <si>
    <t>GOLPES, HERIDAS, CORTES</t>
  </si>
  <si>
    <t>MANTENIMIENTO HERRAMIENTAS</t>
  </si>
  <si>
    <t>  UTILIZACIÓN  DE EPP, GUANTES, BOTAS  UNIFORME, MONOGAFAS, CARETAS</t>
  </si>
  <si>
    <t>AMPUTACIONES</t>
  </si>
  <si>
    <t>BRINDAR  CAPACITACION FRENTE AL MANEJO DE HERRAMIENTAS MANUALES, AUTOCUIDADO,  RIESGO MECANICO, IMPORTANCIA Y USO DE ELEMENTOS DE PROTECCION PERSONAL</t>
  </si>
  <si>
    <t>LOCATIVO (SISTEMAS Y MEDIOS DE ALMACENAMIENTO), SUPERFICIES DE TRABAJO (IRREGULARES, DESLIZANTES, CON DIFERENCIA DEL NIVEL), CONDICIONES DE ORDEN Y ASEO, (CAÍDAS DE OBJETO)</t>
  </si>
  <si>
    <t>CAIDAS, CONTUSIONES, HERIDAS</t>
  </si>
  <si>
    <t>UTILIZACIÓN DE CALZADO ANTIDESLIZANTE, ESTRATEGIA 9 S</t>
  </si>
  <si>
    <t>FRACTURAS</t>
  </si>
  <si>
    <t xml:space="preserve">INSTALACION DE BARANDALES, PISOS, ESCALERQAS,  SEGÚN NECESIDAD, </t>
  </si>
  <si>
    <t xml:space="preserve">BRINDAR CAPACITACION  FRENTE AL RIESGO, AUTOCUIDADO </t>
  </si>
  <si>
    <t>EXPOSICION A ALTA Y BAJA TENSION</t>
  </si>
  <si>
    <t>UTILIZACION GUANTES DIELECTRICOS Y CALZADO DIELECTRICO</t>
  </si>
  <si>
    <t>HERIDAS QUEMADURAS</t>
  </si>
  <si>
    <t>MUERTE</t>
  </si>
  <si>
    <t xml:space="preserve">SISMOS </t>
  </si>
  <si>
    <t>FENOMENOS NATURALES</t>
  </si>
  <si>
    <t>ATRAPAMIENTOS, CAIDAS, TRAUMAS TEJIDOS BLANDOS, ESGUINCES, LUXACIONES, TORCEDURAS, FRANCTURAS</t>
  </si>
  <si>
    <t> PLAN DE GESTIÓN DEL RIESGO DE DESASTRES PREPARACIÓN Y RESPUESTA ANTE EMERGENCIAS,CAMILLA DE EMERGENCIA, ENFERMERIA DOTADA, EXTINTORES DE SEGURIDAD, BOTIQUIN PARA BRIGADISTAS, CHALECO REFLECTIVO Y DISTINTIVO PARA LOS MISMOS.</t>
  </si>
  <si>
    <t>CONFORMACION BRIGADA DE EMERGENCIAS.PLAN DE EMERGENCIAS CON PROTOCOLOS ESTABLECIDOS PARA ESTAS CONDICIONES CLIMÁTICAS ADVERSAS O FENÓMENOS NATURALES. SEÑALIZACIÓN DE RUTAS DE EVACUACIÓN Y REALIZACION DE SIMULACROS DE EVACUACION.</t>
  </si>
  <si>
    <t>TRAUMAS SEVEROS Y MUERTE</t>
  </si>
  <si>
    <t>REALIZAR SIMULACROS EN DONDE SE INTERVENGA EL CONTROL DE INCENDIOS, ATENCION A PACIENTE, RESCATE EN ESTRUCTURAS COLAPSADAS Y DE EVACUACION. REMTRENAMIENTO DE BRIGADISTAS Y CAPACITACION CONTINUA A TODO EL PERSONAL DIRECTO, CONTRATISTA Y VISITANTES.</t>
  </si>
  <si>
    <t>PRECIPITACIONES
(Lluvias fuertes)</t>
  </si>
  <si>
    <t>CAIDAS, TRAUMAS TEJIDOS BLANDOS, ESGUINCES, LUXACIONES, TORCEDURAS</t>
  </si>
  <si>
    <t xml:space="preserve">SEVICIOS GENERALES </t>
  </si>
  <si>
    <t>AUXILIAR DE SERVICIOS GENERALES</t>
  </si>
  <si>
    <t>LIMPIEZA Y DESINFECCION  DE LAS AREAS  DEL CENTRO ACADEMICO DEPORTIVO (BARRER TRAPEAR  LAVAR ,RECOLECCION DE BASURA, LIMPIEZA ZONAS VERDES)</t>
  </si>
  <si>
    <t>EXPOSICION A GASES Y VAPORES,MATERIAL PARTICULADO</t>
  </si>
  <si>
    <t>PROFESIONAL UNIVERSITARIO II</t>
  </si>
  <si>
    <t>MERCADEO Y PUBILIDAD,CONTROL DE VENTAS,SOPORTE AREA ADMINISTRATIVA</t>
  </si>
  <si>
    <t>NINGUNA</t>
  </si>
  <si>
    <t>EXPOSIICON A POSTURA SEDENTE PROLONGADA</t>
  </si>
  <si>
    <t>ESPACIO ADECUADO PÁRA  EL DESARROLLO DE LA LABOR</t>
  </si>
  <si>
    <t>LUMBALGIA</t>
  </si>
  <si>
    <t>BRINDAR CAPACITACION FRENTE A HIGIENE POSTURAL Y FRENTE A LA IMPORTANCIA DE LA EJECUCION DE PAUSAS ACTIVAS</t>
  </si>
  <si>
    <t>SILLA ERGONIMICA, CAPACITACION EN PAUSAS ACTIVAS</t>
  </si>
  <si>
    <t>EQUIPO DE COMPUTO DE MESA, CAPACITACION EN PAUSAS ACTIVAS, CUENTA CON MOUSE</t>
  </si>
  <si>
    <t>ADMINISTRATIVA</t>
  </si>
  <si>
    <t>INADECUADAS RELACIONES INTERPERSONALES ENTRE EL EQUIPO DE TRABAJO</t>
  </si>
  <si>
    <t>PSICOSOCIAL</t>
  </si>
  <si>
    <t xml:space="preserve">NEUROSIS LABORAL </t>
  </si>
  <si>
    <t>AGOTAMIENTO,DESGASTE FISICO Y PSICOSOCIAL,ESTRÉS</t>
  </si>
  <si>
    <t>NO OBSEVADOS</t>
  </si>
  <si>
    <t>BRINDAR CAPACITACION  FRENTE RIEGO Y FRENTE AL MANEJO DE LAS RELACIONES INTERPERSONALES Y LABORALES, APLICACIÓN BATERIA DE RIESGO PSICOSOCIAL</t>
  </si>
  <si>
    <t>PRESENCIA DE ASONADAS</t>
  </si>
  <si>
    <t>ESTRÉS,ANGUSTIA, HERIDAS, GOLPES</t>
  </si>
  <si>
    <t>PLAN DE GESTION DE RIESGO DE DESASTRES, PREPARACION Y RESPUESTA ANTE EMERGENCIAS</t>
  </si>
  <si>
    <t>RECURSOS FRENTE ATENCION DE EMERGENCIAS , CAMILLAS BOTIQUINES EXTINTORES</t>
  </si>
  <si>
    <t>TRAUMAS</t>
  </si>
  <si>
    <t>SOCIALIZAR  PLAN  OPERATIVO NORMALIZADO PARA ASONADAS</t>
  </si>
  <si>
    <t>ENFERMERA</t>
  </si>
  <si>
    <t>ASISTIR Y ACOMPAÑAR AL PERSONAL  DEL CENTROACADEMICO DEPORTIVO FRENTE AL LOS PROTOCOLOS DE BIOSEGURIDAD, BRINDAR ATENCION Y ACOMPAÑAMIENTO  EN SALUD A LOS ASISTENTES AL CENTRO ACADEMICO DEPORTIVO</t>
  </si>
  <si>
    <t>SECRETARIA AUXILIAR</t>
  </si>
  <si>
    <t>GENERAR Y MANEJAR  CORRESPONDECIA , MANEJO Y ORGANIZACIÓN DEL ARCHIVO, FACTURACION, VENTA Y ENTREGA DE TIKETS A LOS USUARIOS</t>
  </si>
  <si>
    <t>EXPOSICION A HONGOS</t>
  </si>
  <si>
    <t>DERMATITIS</t>
  </si>
  <si>
    <t>BRINDAR CAPACITACION FRENTE A RIESGO BIOLOGICO  Y  AUTOCUIDADO</t>
  </si>
  <si>
    <t xml:space="preserve">DOTAR DE GUANTES </t>
  </si>
  <si>
    <t>TECNICO ADMINISTRATIVO III</t>
  </si>
  <si>
    <t>COORDINAR ACTIVIDADES DE ASEO Y MANTENIMIENTO  PLANTA FISICA, SUPERVISOR DE CONTRATO  CONTROL DE INVENTARIOS DE BIENES DEVOLUTIVOS</t>
  </si>
  <si>
    <t>EXPOSICION A PICADURAS , MORDEDURAS (SERPIENTES, ABEJAS,ALACRANES), RICKETSIAS</t>
  </si>
  <si>
    <t>DOTAR DE GORRO</t>
  </si>
  <si>
    <t>NO OBSERVADO</t>
  </si>
  <si>
    <t xml:space="preserve">BRINDAR CAPACITACION FRENTE A  RIESGO BIOMECANICO, EFECTOS  SECUNDARIOS, INSPECCIONES A PUESTOS  DE TRABAJO BRINDAR CAPACITACION FRENTE A HIGIENE POSTURAL </t>
  </si>
  <si>
    <t xml:space="preserve">SILLA ERGONOMICA </t>
  </si>
  <si>
    <t>AUXILIAR ADMINISTRATIVO II</t>
  </si>
  <si>
    <t>CONTROL DE ESCENARIOS Y AFOROS</t>
  </si>
  <si>
    <t>COMPUTADOR DE MESA CON MOUSE</t>
  </si>
  <si>
    <t>USUARIOS Y VISITANTES</t>
  </si>
  <si>
    <t>USUARIOS Y  VISITANTES</t>
  </si>
  <si>
    <t>PRACTICAS DEPORTIVAS, PATINAJE, FUTBOL,NATACION, ATLETISMO,TENIS</t>
  </si>
  <si>
    <t xml:space="preserve">BRINDAR CAPACITACION FRENTE A RIESGO BIOLOGICO PICADURAS MORDEDURAS Y AUTOCUIDADO, SEÑALÑIZACION </t>
  </si>
  <si>
    <t>Exposicion   a  virus  sarc covid 2 Covid 19 declaracion de  pandemia mundial ( contacto directo entre personas, contacto con objetos)</t>
  </si>
  <si>
    <t>BIOLOGICO</t>
  </si>
  <si>
    <t xml:space="preserve">Fiebre, Tos, Disminución del olfato y del gusto, Escalofríos, Dolor de garganta, Dolores musculares, Dolor de cabeza, Debilidad en general, Diarrea. </t>
  </si>
  <si>
    <t>SUMINISTRO DE GEL Y TOALLAS PARA LIMPIEZA DEL PUESTO DE TRABAJO, PROTOCOLO DE BIOSEGURIDAD</t>
  </si>
  <si>
    <t>CAPACITACION  A LOS FUNCIONARIOS FRENTE AL LAVADO DE MANOS Y  PREVENCION DE ENFERMEDADES  RESPIRATORIAS, DOTACION DE JABON DE MANOS Y TOALLAS DESECHABLES , VACUNACION, AUTOEVALUACION COVID 19 DIARIA,  SEGUIMIENTO A CASIOSO SOSPECHOSOS,DENTIFICACION  DE LA POBLACION TRBAJADORA CON MAYOR RIESGO,DOCUMENTA  EL PROGRAMA DE VIGILANCIA EPIDEMIOLOGICA BIOOGICO COVID 19 , AJUSTE A INDUCION  Y REINDUCION DE FUNCIONARIOS  INCLUSION COVID 19</t>
  </si>
  <si>
    <t xml:space="preserve">MUERTE </t>
  </si>
  <si>
    <t xml:space="preserve"> SEGUIMIENTO  AL PROCESO DE VACUNACION   DE LOS FUNCIONARIOS, SEGUIMIENTO A LA APLICACIÓN DE LA GUIA DE  BIOSEGURIDAD DE LA UNIVERSIDAD </t>
  </si>
  <si>
    <t>Exposicion  condiciones de la tarea  carga mental , contenido de la tarea,demandas emocionales, sistemas de control ,definicion de roles, exceso de informacion covid 19 , capacidad de afrontamiento</t>
  </si>
  <si>
    <t>trantornos emocionales, ansiedad,miedo,estrés,fobias,apatia laboral,depresion,irritabilidad, cambios de comportamiento,falta de concetracion,trantornos del sueño, intento de suicidio</t>
  </si>
  <si>
    <t>NO OBSRVADO</t>
  </si>
  <si>
    <t>Capacitaciones manejo y afrontamiento  del estré, primeros, auxilios psicologicos, guia de trabajo en casa</t>
  </si>
  <si>
    <t xml:space="preserve">APLICACIÓN DE LA BATERIA  DE  RIESGO PSICOSOCIAL </t>
  </si>
  <si>
    <t>ADMINISTRATIVO, SERVICIOS GENERALES Y MANTENIMIENTO</t>
  </si>
  <si>
    <t>TODAS LAS ACTIVIDADES UQE SE DESARROLAN EN EL CENTRO ACADEMICO DEPORTIVO</t>
  </si>
  <si>
    <t>TODAS LAS TAREAS QUE DESARROLLAN LOS FUNCIONARIOS</t>
  </si>
  <si>
    <t>PROTOCOLOS DE BIOSEGURIDAD</t>
  </si>
  <si>
    <t>CAPACITACION COVID 19</t>
  </si>
  <si>
    <t xml:space="preserve"> SEGUIMIENTO A LA APLICACIÓN DE LA GUIA DE  BIOSEGURIDAD DE LA UNIVERSIDAD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</si>
</sst>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0"/>
      <color theme="1"/>
      <name val="Arial"/>
      <family val="2"/>
    </font>
    <font>
      <b/>
      <sz val="11"/>
      <color rgb="FF292929"/>
      <name val="Arial"/>
      <family val="2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indexed="81"/>
      <name val="Arial"/>
      <family val="2"/>
    </font>
    <font>
      <sz val="12"/>
      <color indexed="81"/>
      <name val="Arial"/>
      <family val="2"/>
    </font>
    <font>
      <sz val="12"/>
      <color indexed="81"/>
      <name val="Tahoma"/>
      <family val="2"/>
    </font>
    <font>
      <sz val="20"/>
      <color indexed="81"/>
      <name val="Tahoma"/>
      <family val="2"/>
    </font>
    <font>
      <b/>
      <sz val="11"/>
      <color rgb="FFFFFFFF"/>
      <name val="Arial"/>
      <family val="2"/>
    </font>
    <font>
      <sz val="11"/>
      <color rgb="FFFFFFFF"/>
      <name val="Arial"/>
      <family val="2"/>
    </font>
    <font>
      <b/>
      <sz val="11"/>
      <color theme="0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Calibri"/>
      <family val="2"/>
      <scheme val="minor"/>
    </font>
    <font>
      <i/>
      <sz val="14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rgb="FF292929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b/>
      <sz val="14"/>
      <color theme="0"/>
      <name val="Calibri"/>
      <family val="2"/>
      <scheme val="minor"/>
    </font>
    <font>
      <b/>
      <sz val="9"/>
      <color rgb="FF29292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482B"/>
        <bgColor indexed="64"/>
      </patternFill>
    </fill>
    <fill>
      <patternFill patternType="solid">
        <fgColor rgb="FF00FF00"/>
        <bgColor indexed="64"/>
      </patternFill>
    </fill>
  </fills>
  <borders count="53">
    <border>
      <left/>
      <right/>
      <top/>
      <bottom/>
      <diagonal/>
    </border>
    <border>
      <left style="thin">
        <color rgb="FF4B514E"/>
      </left>
      <right style="thin">
        <color rgb="FF4B514E"/>
      </right>
      <top style="thin">
        <color rgb="FF4B514E"/>
      </top>
      <bottom style="thin">
        <color rgb="FF4B514E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FF"/>
      </right>
      <top style="medium">
        <color indexed="64"/>
      </top>
      <bottom/>
      <diagonal/>
    </border>
    <border>
      <left/>
      <right style="medium">
        <color rgb="FFFFFFFF"/>
      </right>
      <top style="medium">
        <color indexed="64"/>
      </top>
      <bottom/>
      <diagonal/>
    </border>
    <border>
      <left style="medium">
        <color rgb="FFFFFFFF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FFFFFF"/>
      </left>
      <right/>
      <top style="medium">
        <color indexed="64"/>
      </top>
      <bottom style="medium">
        <color rgb="FFFFFFFF"/>
      </bottom>
      <diagonal/>
    </border>
    <border>
      <left/>
      <right/>
      <top style="medium">
        <color indexed="64"/>
      </top>
      <bottom style="medium">
        <color rgb="FFFFFFFF"/>
      </bottom>
      <diagonal/>
    </border>
    <border>
      <left/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FF"/>
      </right>
      <top/>
      <bottom/>
      <diagonal/>
    </border>
    <border>
      <left style="medium">
        <color indexed="64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/>
      <bottom/>
      <diagonal/>
    </border>
    <border>
      <left style="medium">
        <color indexed="64"/>
      </left>
      <right style="medium">
        <color rgb="FFFFFFFF"/>
      </right>
      <top/>
      <bottom style="medium">
        <color indexed="64"/>
      </bottom>
      <diagonal/>
    </border>
    <border>
      <left style="medium">
        <color rgb="FFFFFFFF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FF"/>
      </right>
      <top style="medium">
        <color indexed="64"/>
      </top>
      <bottom style="medium">
        <color rgb="FFFFFFFF"/>
      </bottom>
      <diagonal/>
    </border>
    <border>
      <left/>
      <right style="medium">
        <color rgb="FFFFFFFF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rgb="FFFFFFFF"/>
      </left>
      <right style="medium">
        <color rgb="FFFFFFFF"/>
      </right>
      <top/>
      <bottom style="medium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FFFFFF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FFFFFF"/>
      </left>
      <right style="medium">
        <color indexed="64"/>
      </right>
      <top style="medium">
        <color rgb="FFFFFFFF"/>
      </top>
      <bottom/>
      <diagonal/>
    </border>
    <border>
      <left style="medium">
        <color rgb="FFFFFFFF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85">
    <xf numFmtId="0" fontId="0" fillId="0" borderId="0" xfId="0"/>
    <xf numFmtId="0" fontId="0" fillId="2" borderId="0" xfId="0" applyFill="1"/>
    <xf numFmtId="0" fontId="1" fillId="2" borderId="0" xfId="0" applyFont="1" applyFill="1"/>
    <xf numFmtId="0" fontId="3" fillId="2" borderId="0" xfId="0" applyFont="1" applyFill="1"/>
    <xf numFmtId="0" fontId="1" fillId="2" borderId="2" xfId="0" applyFont="1" applyFill="1" applyBorder="1"/>
    <xf numFmtId="0" fontId="12" fillId="3" borderId="7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justify" vertical="center" wrapText="1"/>
    </xf>
    <xf numFmtId="0" fontId="13" fillId="3" borderId="18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 wrapText="1"/>
    </xf>
    <xf numFmtId="0" fontId="13" fillId="3" borderId="19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3" fillId="4" borderId="21" xfId="0" applyFont="1" applyFill="1" applyBorder="1" applyAlignment="1">
      <alignment horizontal="center" vertical="center" wrapText="1"/>
    </xf>
    <xf numFmtId="0" fontId="0" fillId="3" borderId="22" xfId="0" applyFill="1" applyBorder="1" applyAlignment="1">
      <alignment vertical="center" wrapText="1"/>
    </xf>
    <xf numFmtId="0" fontId="13" fillId="4" borderId="18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16" fontId="13" fillId="4" borderId="10" xfId="0" applyNumberFormat="1" applyFont="1" applyFill="1" applyBorder="1" applyAlignment="1">
      <alignment horizontal="center" vertical="center" wrapText="1"/>
    </xf>
    <xf numFmtId="16" fontId="13" fillId="4" borderId="29" xfId="0" applyNumberFormat="1" applyFont="1" applyFill="1" applyBorder="1" applyAlignment="1">
      <alignment horizontal="center" vertical="center" wrapText="1"/>
    </xf>
    <xf numFmtId="0" fontId="1" fillId="8" borderId="31" xfId="0" applyFont="1" applyFill="1" applyBorder="1" applyAlignment="1">
      <alignment horizontal="center" vertical="center" wrapText="1"/>
    </xf>
    <xf numFmtId="0" fontId="1" fillId="9" borderId="31" xfId="0" applyFont="1" applyFill="1" applyBorder="1" applyAlignment="1">
      <alignment horizontal="center" vertical="center" wrapText="1"/>
    </xf>
    <xf numFmtId="0" fontId="1" fillId="8" borderId="16" xfId="0" applyFont="1" applyFill="1" applyBorder="1" applyAlignment="1">
      <alignment horizontal="center" vertical="center" wrapText="1"/>
    </xf>
    <xf numFmtId="0" fontId="1" fillId="9" borderId="16" xfId="0" applyFont="1" applyFill="1" applyBorder="1" applyAlignment="1">
      <alignment horizontal="center" vertical="center" wrapText="1"/>
    </xf>
    <xf numFmtId="0" fontId="13" fillId="4" borderId="22" xfId="0" applyFont="1" applyFill="1" applyBorder="1" applyAlignment="1">
      <alignment horizontal="center" vertical="center" wrapText="1"/>
    </xf>
    <xf numFmtId="0" fontId="1" fillId="10" borderId="34" xfId="0" applyFont="1" applyFill="1" applyBorder="1" applyAlignment="1">
      <alignment horizontal="right" vertical="center" wrapText="1"/>
    </xf>
    <xf numFmtId="0" fontId="1" fillId="10" borderId="35" xfId="0" applyFont="1" applyFill="1" applyBorder="1" applyAlignment="1">
      <alignment horizontal="right" vertical="center" wrapText="1"/>
    </xf>
    <xf numFmtId="0" fontId="14" fillId="3" borderId="24" xfId="0" applyFont="1" applyFill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0" fontId="1" fillId="10" borderId="31" xfId="0" applyFont="1" applyFill="1" applyBorder="1" applyAlignment="1">
      <alignment horizontal="center" vertical="center" wrapText="1"/>
    </xf>
    <xf numFmtId="0" fontId="1" fillId="10" borderId="16" xfId="0" applyFont="1" applyFill="1" applyBorder="1" applyAlignment="1">
      <alignment horizontal="center" vertical="center" wrapText="1"/>
    </xf>
    <xf numFmtId="0" fontId="1" fillId="10" borderId="31" xfId="0" applyFont="1" applyFill="1" applyBorder="1" applyAlignment="1">
      <alignment vertical="center" wrapText="1"/>
    </xf>
    <xf numFmtId="0" fontId="1" fillId="11" borderId="34" xfId="0" applyFont="1" applyFill="1" applyBorder="1" applyAlignment="1">
      <alignment horizontal="right" vertical="center" wrapText="1"/>
    </xf>
    <xf numFmtId="0" fontId="1" fillId="11" borderId="35" xfId="0" applyFont="1" applyFill="1" applyBorder="1" applyAlignment="1">
      <alignment horizontal="right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38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 wrapText="1"/>
    </xf>
    <xf numFmtId="0" fontId="1" fillId="4" borderId="39" xfId="0" applyFont="1" applyFill="1" applyBorder="1" applyAlignment="1">
      <alignment horizontal="center" vertical="center" wrapText="1"/>
    </xf>
    <xf numFmtId="0" fontId="1" fillId="8" borderId="40" xfId="0" applyFont="1" applyFill="1" applyBorder="1" applyAlignment="1">
      <alignment horizontal="center" vertical="center" wrapText="1"/>
    </xf>
    <xf numFmtId="0" fontId="1" fillId="9" borderId="40" xfId="0" applyFont="1" applyFill="1" applyBorder="1" applyAlignment="1">
      <alignment horizontal="center" vertical="center" wrapText="1"/>
    </xf>
    <xf numFmtId="0" fontId="1" fillId="12" borderId="40" xfId="0" applyFont="1" applyFill="1" applyBorder="1" applyAlignment="1">
      <alignment horizontal="center" vertical="center" wrapText="1"/>
    </xf>
    <xf numFmtId="0" fontId="1" fillId="4" borderId="41" xfId="0" applyFont="1" applyFill="1" applyBorder="1" applyAlignment="1">
      <alignment horizontal="center" vertical="center" wrapText="1"/>
    </xf>
    <xf numFmtId="0" fontId="1" fillId="13" borderId="16" xfId="0" applyFont="1" applyFill="1" applyBorder="1" applyAlignment="1">
      <alignment horizontal="center" vertical="center" wrapText="1"/>
    </xf>
    <xf numFmtId="0" fontId="1" fillId="0" borderId="40" xfId="0" applyFont="1" applyBorder="1" applyAlignment="1">
      <alignment horizontal="justify" vertical="center" wrapText="1"/>
    </xf>
    <xf numFmtId="0" fontId="1" fillId="0" borderId="40" xfId="0" applyFont="1" applyBorder="1" applyAlignment="1">
      <alignment vertical="center" wrapText="1"/>
    </xf>
    <xf numFmtId="0" fontId="17" fillId="15" borderId="31" xfId="0" applyFont="1" applyFill="1" applyBorder="1" applyAlignment="1">
      <alignment horizontal="center" vertical="center" wrapText="1"/>
    </xf>
    <xf numFmtId="0" fontId="17" fillId="15" borderId="16" xfId="0" applyFont="1" applyFill="1" applyBorder="1" applyAlignment="1">
      <alignment horizontal="center" vertical="center" wrapText="1"/>
    </xf>
    <xf numFmtId="0" fontId="18" fillId="0" borderId="31" xfId="0" applyFont="1" applyBorder="1" applyAlignment="1">
      <alignment vertical="center" wrapText="1"/>
    </xf>
    <xf numFmtId="0" fontId="19" fillId="0" borderId="31" xfId="0" applyFont="1" applyBorder="1" applyAlignment="1">
      <alignment wrapText="1"/>
    </xf>
    <xf numFmtId="0" fontId="19" fillId="0" borderId="31" xfId="0" applyFont="1" applyBorder="1" applyAlignment="1">
      <alignment vertical="center" wrapText="1"/>
    </xf>
    <xf numFmtId="0" fontId="20" fillId="0" borderId="31" xfId="0" applyFont="1" applyBorder="1" applyAlignment="1">
      <alignment vertical="center" wrapText="1"/>
    </xf>
    <xf numFmtId="0" fontId="18" fillId="0" borderId="16" xfId="0" applyFont="1" applyBorder="1" applyAlignment="1">
      <alignment vertical="top" wrapText="1"/>
    </xf>
    <xf numFmtId="0" fontId="19" fillId="0" borderId="16" xfId="0" applyFont="1" applyBorder="1" applyAlignment="1">
      <alignment wrapText="1"/>
    </xf>
    <xf numFmtId="0" fontId="21" fillId="0" borderId="16" xfId="0" applyFont="1" applyBorder="1" applyAlignment="1">
      <alignment vertical="top" wrapText="1"/>
    </xf>
    <xf numFmtId="0" fontId="20" fillId="0" borderId="16" xfId="0" applyFont="1" applyBorder="1" applyAlignment="1">
      <alignment vertical="center" wrapText="1"/>
    </xf>
    <xf numFmtId="0" fontId="19" fillId="0" borderId="16" xfId="0" applyFont="1" applyBorder="1" applyAlignment="1">
      <alignment vertical="center" wrapText="1"/>
    </xf>
    <xf numFmtId="0" fontId="21" fillId="0" borderId="16" xfId="0" applyFont="1" applyBorder="1" applyAlignment="1">
      <alignment wrapText="1"/>
    </xf>
    <xf numFmtId="0" fontId="22" fillId="0" borderId="31" xfId="0" applyFont="1" applyBorder="1" applyAlignment="1">
      <alignment vertical="center" wrapText="1"/>
    </xf>
    <xf numFmtId="0" fontId="14" fillId="15" borderId="2" xfId="1" applyFont="1" applyFill="1" applyBorder="1" applyAlignment="1">
      <alignment horizontal="center" vertical="center" wrapText="1"/>
    </xf>
    <xf numFmtId="0" fontId="24" fillId="8" borderId="2" xfId="1" applyFont="1" applyFill="1" applyBorder="1" applyAlignment="1">
      <alignment horizontal="center" vertical="center" wrapText="1"/>
    </xf>
    <xf numFmtId="0" fontId="24" fillId="9" borderId="2" xfId="1" applyFont="1" applyFill="1" applyBorder="1" applyAlignment="1">
      <alignment horizontal="center" vertical="center" wrapText="1"/>
    </xf>
    <xf numFmtId="0" fontId="24" fillId="16" borderId="2" xfId="1" applyFont="1" applyFill="1" applyBorder="1" applyAlignment="1">
      <alignment horizontal="center" vertical="center" wrapText="1"/>
    </xf>
    <xf numFmtId="0" fontId="24" fillId="13" borderId="2" xfId="1" applyFont="1" applyFill="1" applyBorder="1" applyAlignment="1">
      <alignment horizontal="center" vertical="center" wrapText="1"/>
    </xf>
    <xf numFmtId="0" fontId="24" fillId="0" borderId="2" xfId="1" applyFont="1" applyBorder="1" applyAlignment="1">
      <alignment horizontal="center" vertical="center" wrapText="1"/>
    </xf>
    <xf numFmtId="0" fontId="24" fillId="0" borderId="2" xfId="1" applyFont="1" applyBorder="1" applyAlignment="1">
      <alignment vertical="center" wrapText="1"/>
    </xf>
    <xf numFmtId="0" fontId="14" fillId="17" borderId="2" xfId="0" applyFont="1" applyFill="1" applyBorder="1" applyAlignment="1">
      <alignment horizontal="center" vertical="center" wrapText="1"/>
    </xf>
    <xf numFmtId="0" fontId="29" fillId="17" borderId="2" xfId="0" applyFont="1" applyFill="1" applyBorder="1" applyAlignment="1">
      <alignment horizontal="center" vertical="center" wrapText="1"/>
    </xf>
    <xf numFmtId="0" fontId="14" fillId="17" borderId="2" xfId="0" applyFont="1" applyFill="1" applyBorder="1" applyAlignment="1">
      <alignment horizontal="center" vertical="center" textRotation="90" wrapText="1"/>
    </xf>
    <xf numFmtId="0" fontId="14" fillId="17" borderId="2" xfId="0" applyFont="1" applyFill="1" applyBorder="1" applyAlignment="1">
      <alignment horizontal="left" vertical="center" wrapText="1"/>
    </xf>
    <xf numFmtId="0" fontId="14" fillId="17" borderId="2" xfId="1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2" xfId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2" fontId="2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4" fillId="18" borderId="2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4" fillId="9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2" fillId="0" borderId="16" xfId="0" applyFont="1" applyBorder="1" applyAlignment="1">
      <alignment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1" xfId="0" applyFont="1" applyBorder="1" applyAlignment="1">
      <alignment vertical="center" wrapText="1"/>
    </xf>
    <xf numFmtId="0" fontId="1" fillId="2" borderId="2" xfId="0" applyFont="1" applyFill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2" fontId="3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2" fillId="9" borderId="2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35" fillId="2" borderId="2" xfId="0" applyFont="1" applyFill="1" applyBorder="1" applyAlignment="1">
      <alignment wrapText="1"/>
    </xf>
    <xf numFmtId="0" fontId="2" fillId="0" borderId="52" xfId="0" applyFont="1" applyBorder="1" applyAlignment="1">
      <alignment horizontal="center" vertical="center" wrapText="1"/>
    </xf>
    <xf numFmtId="0" fontId="1" fillId="2" borderId="0" xfId="0" applyFont="1" applyFill="1" applyBorder="1"/>
    <xf numFmtId="0" fontId="0" fillId="0" borderId="2" xfId="0" applyFill="1" applyBorder="1" applyAlignment="1">
      <alignment horizontal="center" vertical="center"/>
    </xf>
    <xf numFmtId="0" fontId="0" fillId="0" borderId="2" xfId="0" applyBorder="1"/>
    <xf numFmtId="0" fontId="37" fillId="0" borderId="2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24" fillId="13" borderId="2" xfId="0" applyFont="1" applyFill="1" applyBorder="1" applyAlignment="1">
      <alignment horizontal="center" vertical="center" wrapText="1"/>
    </xf>
    <xf numFmtId="0" fontId="38" fillId="0" borderId="2" xfId="0" applyFont="1" applyBorder="1" applyAlignment="1">
      <alignment horizontal="center" wrapText="1"/>
    </xf>
    <xf numFmtId="0" fontId="0" fillId="2" borderId="0" xfId="0" applyFill="1" applyBorder="1"/>
    <xf numFmtId="0" fontId="14" fillId="17" borderId="2" xfId="0" applyFont="1" applyFill="1" applyBorder="1" applyAlignment="1">
      <alignment horizontal="center" vertical="center" wrapText="1"/>
    </xf>
    <xf numFmtId="0" fontId="14" fillId="17" borderId="2" xfId="0" applyFont="1" applyFill="1" applyBorder="1" applyAlignment="1">
      <alignment horizontal="left" vertical="center" wrapText="1"/>
    </xf>
    <xf numFmtId="0" fontId="28" fillId="17" borderId="2" xfId="0" applyFont="1" applyFill="1" applyBorder="1" applyAlignment="1">
      <alignment horizontal="center" vertical="center"/>
    </xf>
    <xf numFmtId="0" fontId="29" fillId="17" borderId="2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30" fillId="17" borderId="3" xfId="0" applyFont="1" applyFill="1" applyBorder="1" applyAlignment="1">
      <alignment horizontal="center"/>
    </xf>
    <xf numFmtId="0" fontId="30" fillId="17" borderId="4" xfId="0" applyFont="1" applyFill="1" applyBorder="1" applyAlignment="1">
      <alignment horizontal="center"/>
    </xf>
    <xf numFmtId="0" fontId="30" fillId="17" borderId="5" xfId="0" applyFont="1" applyFill="1" applyBorder="1" applyAlignment="1">
      <alignment horizontal="center"/>
    </xf>
    <xf numFmtId="0" fontId="26" fillId="17" borderId="3" xfId="0" applyFont="1" applyFill="1" applyBorder="1" applyAlignment="1">
      <alignment horizontal="center"/>
    </xf>
    <xf numFmtId="0" fontId="26" fillId="17" borderId="5" xfId="0" applyFont="1" applyFill="1" applyBorder="1" applyAlignment="1">
      <alignment horizontal="center"/>
    </xf>
    <xf numFmtId="0" fontId="12" fillId="3" borderId="37" xfId="0" applyFont="1" applyFill="1" applyBorder="1" applyAlignment="1">
      <alignment horizontal="center" vertical="center" wrapText="1"/>
    </xf>
    <xf numFmtId="0" fontId="12" fillId="3" borderId="32" xfId="0" applyFont="1" applyFill="1" applyBorder="1" applyAlignment="1">
      <alignment horizontal="center" vertical="center" wrapText="1"/>
    </xf>
    <xf numFmtId="0" fontId="13" fillId="4" borderId="20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3" fillId="4" borderId="30" xfId="0" applyFont="1" applyFill="1" applyBorder="1" applyAlignment="1">
      <alignment horizontal="center" vertical="center" wrapText="1"/>
    </xf>
    <xf numFmtId="0" fontId="13" fillId="4" borderId="32" xfId="0" applyFont="1" applyFill="1" applyBorder="1" applyAlignment="1">
      <alignment horizontal="center" vertical="center" wrapText="1"/>
    </xf>
    <xf numFmtId="0" fontId="1" fillId="0" borderId="42" xfId="0" applyFont="1" applyBorder="1" applyAlignment="1">
      <alignment horizontal="justify" vertical="center" wrapText="1"/>
    </xf>
    <xf numFmtId="0" fontId="1" fillId="0" borderId="43" xfId="0" applyFont="1" applyBorder="1" applyAlignment="1">
      <alignment horizontal="justify" vertical="center" wrapText="1"/>
    </xf>
    <xf numFmtId="0" fontId="13" fillId="3" borderId="27" xfId="0" applyFont="1" applyFill="1" applyBorder="1" applyAlignment="1">
      <alignment horizontal="center" vertical="center" wrapText="1"/>
    </xf>
    <xf numFmtId="0" fontId="13" fillId="3" borderId="28" xfId="0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 wrapText="1"/>
    </xf>
    <xf numFmtId="0" fontId="13" fillId="3" borderId="19" xfId="0" applyFont="1" applyFill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center" vertical="center" wrapText="1"/>
    </xf>
    <xf numFmtId="0" fontId="13" fillId="4" borderId="33" xfId="0" applyFont="1" applyFill="1" applyBorder="1" applyAlignment="1">
      <alignment horizontal="center" vertical="center" wrapText="1"/>
    </xf>
    <xf numFmtId="0" fontId="13" fillId="4" borderId="36" xfId="0" applyFont="1" applyFill="1" applyBorder="1" applyAlignment="1">
      <alignment horizontal="center" vertical="center" wrapText="1"/>
    </xf>
    <xf numFmtId="0" fontId="13" fillId="4" borderId="22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justify" vertical="center" wrapText="1"/>
    </xf>
    <xf numFmtId="0" fontId="1" fillId="0" borderId="23" xfId="0" applyFont="1" applyBorder="1" applyAlignment="1">
      <alignment horizontal="justify" vertical="center" wrapText="1"/>
    </xf>
    <xf numFmtId="0" fontId="13" fillId="3" borderId="26" xfId="0" applyFont="1" applyFill="1" applyBorder="1" applyAlignment="1">
      <alignment horizontal="center" vertical="center" wrapText="1"/>
    </xf>
    <xf numFmtId="0" fontId="13" fillId="3" borderId="25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1" fillId="0" borderId="47" xfId="0" applyFont="1" applyBorder="1" applyAlignment="1">
      <alignment vertical="center" wrapText="1"/>
    </xf>
    <xf numFmtId="0" fontId="1" fillId="0" borderId="48" xfId="0" applyFont="1" applyBorder="1" applyAlignment="1">
      <alignment vertical="center" wrapText="1"/>
    </xf>
    <xf numFmtId="0" fontId="1" fillId="0" borderId="49" xfId="0" applyFont="1" applyBorder="1" applyAlignment="1">
      <alignment horizontal="justify" vertical="center" wrapText="1"/>
    </xf>
    <xf numFmtId="0" fontId="1" fillId="0" borderId="50" xfId="0" applyFont="1" applyBorder="1" applyAlignment="1">
      <alignment horizontal="justify" vertical="center" wrapText="1"/>
    </xf>
    <xf numFmtId="0" fontId="1" fillId="0" borderId="16" xfId="0" applyFont="1" applyBorder="1" applyAlignment="1">
      <alignment horizontal="justify" vertical="center" wrapText="1"/>
    </xf>
    <xf numFmtId="0" fontId="21" fillId="0" borderId="44" xfId="0" applyFont="1" applyBorder="1" applyAlignment="1">
      <alignment wrapText="1"/>
    </xf>
    <xf numFmtId="0" fontId="21" fillId="0" borderId="46" xfId="0" applyFont="1" applyBorder="1" applyAlignment="1">
      <alignment wrapText="1"/>
    </xf>
    <xf numFmtId="0" fontId="21" fillId="0" borderId="44" xfId="0" applyFont="1" applyBorder="1" applyAlignment="1">
      <alignment vertical="center" wrapText="1"/>
    </xf>
    <xf numFmtId="0" fontId="21" fillId="0" borderId="46" xfId="0" applyFont="1" applyBorder="1" applyAlignment="1">
      <alignment vertical="center" wrapText="1"/>
    </xf>
    <xf numFmtId="0" fontId="19" fillId="0" borderId="44" xfId="0" applyFont="1" applyBorder="1" applyAlignment="1">
      <alignment vertical="center" wrapText="1"/>
    </xf>
    <xf numFmtId="0" fontId="19" fillId="0" borderId="46" xfId="0" applyFont="1" applyBorder="1" applyAlignment="1">
      <alignment vertical="center" wrapText="1"/>
    </xf>
    <xf numFmtId="0" fontId="15" fillId="14" borderId="44" xfId="0" applyFont="1" applyFill="1" applyBorder="1" applyAlignment="1">
      <alignment horizontal="center" vertical="center" textRotation="90" wrapText="1"/>
    </xf>
    <xf numFmtId="0" fontId="15" fillId="14" borderId="45" xfId="0" applyFont="1" applyFill="1" applyBorder="1" applyAlignment="1">
      <alignment horizontal="center" vertical="center" textRotation="90" wrapText="1"/>
    </xf>
    <xf numFmtId="0" fontId="15" fillId="14" borderId="46" xfId="0" applyFont="1" applyFill="1" applyBorder="1" applyAlignment="1">
      <alignment horizontal="center" vertical="center" textRotation="90" wrapText="1"/>
    </xf>
    <xf numFmtId="0" fontId="16" fillId="17" borderId="3" xfId="0" applyFont="1" applyFill="1" applyBorder="1" applyAlignment="1">
      <alignment horizontal="center" vertical="center" wrapText="1"/>
    </xf>
    <xf numFmtId="0" fontId="16" fillId="17" borderId="4" xfId="0" applyFont="1" applyFill="1" applyBorder="1" applyAlignment="1">
      <alignment horizontal="center" vertical="center" wrapText="1"/>
    </xf>
    <xf numFmtId="0" fontId="16" fillId="17" borderId="5" xfId="0" applyFont="1" applyFill="1" applyBorder="1" applyAlignment="1">
      <alignment horizontal="center" vertical="center" wrapText="1"/>
    </xf>
    <xf numFmtId="0" fontId="16" fillId="15" borderId="44" xfId="0" applyFont="1" applyFill="1" applyBorder="1" applyAlignment="1">
      <alignment horizontal="center" vertical="center" wrapText="1"/>
    </xf>
    <xf numFmtId="0" fontId="16" fillId="15" borderId="46" xfId="0" applyFont="1" applyFill="1" applyBorder="1" applyAlignment="1">
      <alignment horizontal="center" vertical="center" wrapText="1"/>
    </xf>
    <xf numFmtId="0" fontId="17" fillId="15" borderId="44" xfId="0" applyFont="1" applyFill="1" applyBorder="1" applyAlignment="1">
      <alignment horizontal="center" vertical="center" wrapText="1"/>
    </xf>
    <xf numFmtId="0" fontId="17" fillId="15" borderId="46" xfId="0" applyFont="1" applyFill="1" applyBorder="1" applyAlignment="1">
      <alignment horizontal="center" vertical="center" wrapText="1"/>
    </xf>
    <xf numFmtId="0" fontId="19" fillId="0" borderId="45" xfId="0" applyFont="1" applyBorder="1" applyAlignment="1">
      <alignment vertical="center" wrapText="1"/>
    </xf>
    <xf numFmtId="0" fontId="21" fillId="0" borderId="45" xfId="0" applyFont="1" applyBorder="1" applyAlignment="1">
      <alignment vertical="center" wrapText="1"/>
    </xf>
    <xf numFmtId="0" fontId="31" fillId="0" borderId="1" xfId="0" applyFont="1" applyBorder="1" applyAlignment="1">
      <alignment horizontal="center" vertical="center" wrapText="1"/>
    </xf>
    <xf numFmtId="0" fontId="24" fillId="0" borderId="2" xfId="1" applyFont="1" applyBorder="1" applyAlignment="1">
      <alignment horizontal="center" vertical="center" wrapText="1"/>
    </xf>
    <xf numFmtId="0" fontId="17" fillId="17" borderId="2" xfId="1" applyFont="1" applyFill="1" applyBorder="1" applyAlignment="1">
      <alignment horizontal="center" wrapText="1"/>
    </xf>
    <xf numFmtId="0" fontId="14" fillId="15" borderId="2" xfId="1" applyFont="1" applyFill="1" applyBorder="1" applyAlignment="1">
      <alignment horizontal="center" vertical="center" wrapText="1"/>
    </xf>
    <xf numFmtId="0" fontId="23" fillId="14" borderId="2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165"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FF00"/>
      <color rgb="FF00482B"/>
      <color rgb="FF0F3D38"/>
      <color rgb="FFEDE34E"/>
      <color rgb="FFD5CA3D"/>
      <color rgb="FF004846"/>
      <color rgb="FF4B514E"/>
      <color rgb="FF292929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277091</xdr:colOff>
      <xdr:row>1</xdr:row>
      <xdr:rowOff>86591</xdr:rowOff>
    </xdr:from>
    <xdr:to>
      <xdr:col>1</xdr:col>
      <xdr:colOff>658091</xdr:colOff>
      <xdr:row>4</xdr:row>
      <xdr:rowOff>136871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F1579F1-1907-4E7D-85DD-377E2A040BA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9091" y="277091"/>
          <a:ext cx="381000" cy="67373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143527</xdr:colOff>
      <xdr:row>1</xdr:row>
      <xdr:rowOff>52192</xdr:rowOff>
    </xdr:from>
    <xdr:to>
      <xdr:col>1</xdr:col>
      <xdr:colOff>524527</xdr:colOff>
      <xdr:row>4</xdr:row>
      <xdr:rowOff>138769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6EC7841-2820-441E-A0EB-DFE2BF93E3A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308" y="247911"/>
          <a:ext cx="381000" cy="67373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104775</xdr:rowOff>
    </xdr:from>
    <xdr:to>
      <xdr:col>1</xdr:col>
      <xdr:colOff>533400</xdr:colOff>
      <xdr:row>5</xdr:row>
      <xdr:rowOff>16510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649D07C-ECDA-4E1A-8BD0-F98CCD07944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295275"/>
          <a:ext cx="381000" cy="67373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548408</xdr:colOff>
      <xdr:row>0</xdr:row>
      <xdr:rowOff>173183</xdr:rowOff>
    </xdr:from>
    <xdr:to>
      <xdr:col>1</xdr:col>
      <xdr:colOff>952499</xdr:colOff>
      <xdr:row>4</xdr:row>
      <xdr:rowOff>96463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DC44C87-BDCC-4937-B86F-73823417F29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294" y="173183"/>
          <a:ext cx="404091" cy="67373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L348"/>
  <sheetViews>
    <sheetView tabSelected="1" zoomScale="55" zoomScaleNormal="55" workbookViewId="0">
      <selection activeCell="B79" sqref="B79"/>
    </sheetView>
  </sheetViews>
  <sheetFormatPr baseColWidth="10" defaultRowHeight="15" x14ac:dyDescent="0.25"/>
  <cols>
    <col min="1" max="1" width="11.42578125" style="1"/>
    <col min="2" max="32" width="11.42578125" style="2"/>
    <col min="33" max="33" width="20.28515625" style="2" customWidth="1"/>
    <col min="34" max="35" width="11.42578125" style="2"/>
    <col min="36" max="16384" width="11.42578125" style="1"/>
  </cols>
  <sheetData>
    <row r="2" spans="2:35" ht="15.75" customHeight="1" x14ac:dyDescent="0.25">
      <c r="B2" s="119"/>
      <c r="C2" s="118" t="s">
        <v>317</v>
      </c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 t="s">
        <v>316</v>
      </c>
      <c r="AG2" s="118"/>
    </row>
    <row r="3" spans="2:35" ht="15.75" customHeight="1" x14ac:dyDescent="0.25">
      <c r="B3" s="119"/>
      <c r="C3" s="118" t="s">
        <v>318</v>
      </c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 t="s">
        <v>314</v>
      </c>
      <c r="AG3" s="118"/>
    </row>
    <row r="4" spans="2:35" ht="16.5" customHeight="1" x14ac:dyDescent="0.25">
      <c r="B4" s="119"/>
      <c r="C4" s="118" t="s">
        <v>143</v>
      </c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7" t="s">
        <v>315</v>
      </c>
      <c r="AG4" s="117"/>
    </row>
    <row r="5" spans="2:35" x14ac:dyDescent="0.25">
      <c r="B5" s="119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 t="s">
        <v>0</v>
      </c>
      <c r="AG5" s="118"/>
    </row>
    <row r="7" spans="2:35" x14ac:dyDescent="0.25">
      <c r="B7" s="3">
        <v>33</v>
      </c>
    </row>
    <row r="9" spans="2:35" ht="45" customHeight="1" x14ac:dyDescent="0.25">
      <c r="B9" s="113" t="s">
        <v>1</v>
      </c>
      <c r="C9" s="113" t="s">
        <v>2</v>
      </c>
      <c r="D9" s="113" t="s">
        <v>3</v>
      </c>
      <c r="E9" s="113" t="s">
        <v>4</v>
      </c>
      <c r="F9" s="113" t="s">
        <v>5</v>
      </c>
      <c r="G9" s="113" t="s">
        <v>6</v>
      </c>
      <c r="H9" s="115"/>
      <c r="I9" s="113" t="s">
        <v>7</v>
      </c>
      <c r="J9" s="113"/>
      <c r="K9" s="116" t="s">
        <v>8</v>
      </c>
      <c r="L9" s="116" t="s">
        <v>9</v>
      </c>
      <c r="M9" s="116"/>
      <c r="N9" s="116"/>
      <c r="O9" s="113" t="s">
        <v>10</v>
      </c>
      <c r="P9" s="113"/>
      <c r="Q9" s="113"/>
      <c r="R9" s="113"/>
      <c r="S9" s="113"/>
      <c r="T9" s="113"/>
      <c r="U9" s="113"/>
      <c r="V9" s="73" t="s">
        <v>11</v>
      </c>
      <c r="W9" s="113" t="s">
        <v>12</v>
      </c>
      <c r="X9" s="113"/>
      <c r="Y9" s="113"/>
      <c r="Z9" s="113" t="s">
        <v>13</v>
      </c>
      <c r="AA9" s="113"/>
      <c r="AB9" s="113"/>
      <c r="AC9" s="114"/>
      <c r="AD9" s="113"/>
      <c r="AG9" s="1"/>
      <c r="AH9" s="1"/>
      <c r="AI9" s="1"/>
    </row>
    <row r="10" spans="2:35" ht="138.75" x14ac:dyDescent="0.25">
      <c r="B10" s="113"/>
      <c r="C10" s="113"/>
      <c r="D10" s="113"/>
      <c r="E10" s="113"/>
      <c r="F10" s="113"/>
      <c r="G10" s="73" t="s">
        <v>14</v>
      </c>
      <c r="H10" s="73" t="s">
        <v>15</v>
      </c>
      <c r="I10" s="73" t="s">
        <v>16</v>
      </c>
      <c r="J10" s="73" t="s">
        <v>17</v>
      </c>
      <c r="K10" s="116"/>
      <c r="L10" s="74" t="s">
        <v>18</v>
      </c>
      <c r="M10" s="74" t="s">
        <v>19</v>
      </c>
      <c r="N10" s="74" t="s">
        <v>20</v>
      </c>
      <c r="O10" s="75" t="s">
        <v>21</v>
      </c>
      <c r="P10" s="75" t="s">
        <v>22</v>
      </c>
      <c r="Q10" s="75" t="s">
        <v>23</v>
      </c>
      <c r="R10" s="75" t="s">
        <v>24</v>
      </c>
      <c r="S10" s="75" t="s">
        <v>25</v>
      </c>
      <c r="T10" s="75" t="s">
        <v>26</v>
      </c>
      <c r="U10" s="75" t="s">
        <v>27</v>
      </c>
      <c r="V10" s="75" t="s">
        <v>28</v>
      </c>
      <c r="W10" s="73" t="s">
        <v>29</v>
      </c>
      <c r="X10" s="73" t="s">
        <v>30</v>
      </c>
      <c r="Y10" s="73" t="s">
        <v>31</v>
      </c>
      <c r="Z10" s="73" t="s">
        <v>32</v>
      </c>
      <c r="AA10" s="73" t="s">
        <v>33</v>
      </c>
      <c r="AB10" s="73" t="s">
        <v>34</v>
      </c>
      <c r="AC10" s="76" t="s">
        <v>35</v>
      </c>
      <c r="AD10" s="73" t="s">
        <v>36</v>
      </c>
      <c r="AG10" s="1"/>
      <c r="AH10" s="1"/>
      <c r="AI10" s="1"/>
    </row>
    <row r="11" spans="2:35" ht="409.5" x14ac:dyDescent="0.25">
      <c r="B11" s="79" t="s">
        <v>329</v>
      </c>
      <c r="C11" s="80" t="s">
        <v>330</v>
      </c>
      <c r="D11" s="80" t="s">
        <v>319</v>
      </c>
      <c r="E11" s="81" t="s">
        <v>331</v>
      </c>
      <c r="F11" s="82" t="s">
        <v>332</v>
      </c>
      <c r="G11" s="82" t="s">
        <v>320</v>
      </c>
      <c r="H11" s="82"/>
      <c r="I11" s="83" t="s">
        <v>334</v>
      </c>
      <c r="J11" s="79" t="s">
        <v>321</v>
      </c>
      <c r="K11" s="84" t="s">
        <v>322</v>
      </c>
      <c r="L11" s="83" t="s">
        <v>323</v>
      </c>
      <c r="M11" s="84" t="s">
        <v>333</v>
      </c>
      <c r="N11" s="84" t="s">
        <v>324</v>
      </c>
      <c r="O11" s="83">
        <v>2</v>
      </c>
      <c r="P11" s="83">
        <v>3</v>
      </c>
      <c r="Q11" s="83">
        <f t="shared" ref="Q11" si="0">O11*P11</f>
        <v>6</v>
      </c>
      <c r="R11" s="83" t="str">
        <f t="shared" ref="R11:R21" si="1">IF(Q11&lt;=4,"BAJO",IF(Q11&lt;=8,"MEDIO",IF(Q11&lt;=20,"ALTO","MUY ALTO")))</f>
        <v>MEDIO</v>
      </c>
      <c r="S11" s="83">
        <v>10</v>
      </c>
      <c r="T11" s="83">
        <f t="shared" ref="T11:T21" si="2">Q11*S11</f>
        <v>60</v>
      </c>
      <c r="U11" s="83" t="str">
        <f t="shared" ref="U11:U21" si="3">IF(T11&lt;=20,"IV",IF(T11&lt;=120,"III",IF(T11&lt;=500,"II",IF(T11&lt;=4000,"I",FALSE))))</f>
        <v>III</v>
      </c>
      <c r="V11" s="85" t="str">
        <f>IF(U11="IV","Aceptable",IF(U11="III","Mejorable",IF(U11="II","aceptable con control especifico",IF(U11="I","No aceptable",FALSE))))</f>
        <v>Mejorable</v>
      </c>
      <c r="W11" s="83">
        <v>2</v>
      </c>
      <c r="X11" s="84" t="s">
        <v>325</v>
      </c>
      <c r="Y11" s="86" t="s">
        <v>326</v>
      </c>
      <c r="Z11" s="83" t="s">
        <v>327</v>
      </c>
      <c r="AA11" s="83" t="s">
        <v>327</v>
      </c>
      <c r="AB11" s="83" t="s">
        <v>327</v>
      </c>
      <c r="AC11" s="83" t="s">
        <v>328</v>
      </c>
      <c r="AD11" s="83" t="s">
        <v>327</v>
      </c>
      <c r="AG11" s="1"/>
      <c r="AH11" s="1"/>
      <c r="AI11" s="1"/>
    </row>
    <row r="12" spans="2:35" ht="185.25" x14ac:dyDescent="0.25">
      <c r="B12" s="79" t="s">
        <v>329</v>
      </c>
      <c r="C12" s="80" t="s">
        <v>330</v>
      </c>
      <c r="D12" s="80" t="s">
        <v>319</v>
      </c>
      <c r="E12" s="81" t="s">
        <v>331</v>
      </c>
      <c r="F12" s="82" t="s">
        <v>332</v>
      </c>
      <c r="G12" s="4"/>
      <c r="H12" s="4" t="s">
        <v>320</v>
      </c>
      <c r="I12" s="83" t="s">
        <v>340</v>
      </c>
      <c r="J12" s="79" t="s">
        <v>321</v>
      </c>
      <c r="K12" s="84" t="s">
        <v>335</v>
      </c>
      <c r="L12" s="83" t="s">
        <v>323</v>
      </c>
      <c r="M12" s="84" t="s">
        <v>336</v>
      </c>
      <c r="N12" s="84" t="s">
        <v>337</v>
      </c>
      <c r="O12" s="83">
        <v>2</v>
      </c>
      <c r="P12" s="83">
        <v>2</v>
      </c>
      <c r="Q12" s="83">
        <v>4</v>
      </c>
      <c r="R12" s="83" t="str">
        <f t="shared" si="1"/>
        <v>BAJO</v>
      </c>
      <c r="S12" s="83">
        <v>10</v>
      </c>
      <c r="T12" s="83">
        <f t="shared" si="2"/>
        <v>40</v>
      </c>
      <c r="U12" s="83" t="str">
        <f t="shared" si="3"/>
        <v>III</v>
      </c>
      <c r="V12" s="85" t="str">
        <f>IF(U12="IV","Aceptable",IF(U12="III","Mejorable",IF(U12="II","aceptable con control especifico",IF(U12="I","No aceptable",FALSE))))</f>
        <v>Mejorable</v>
      </c>
      <c r="W12" s="83">
        <v>2</v>
      </c>
      <c r="X12" s="84" t="s">
        <v>338</v>
      </c>
      <c r="Y12" s="86" t="s">
        <v>14</v>
      </c>
      <c r="Z12" s="83" t="s">
        <v>327</v>
      </c>
      <c r="AA12" s="83" t="s">
        <v>327</v>
      </c>
      <c r="AB12" s="83" t="s">
        <v>327</v>
      </c>
      <c r="AC12" s="83" t="s">
        <v>339</v>
      </c>
      <c r="AD12" s="4" t="s">
        <v>327</v>
      </c>
      <c r="AG12" s="1"/>
      <c r="AH12" s="1"/>
      <c r="AI12" s="1"/>
    </row>
    <row r="13" spans="2:35" ht="384.75" x14ac:dyDescent="0.25">
      <c r="B13" s="79" t="s">
        <v>329</v>
      </c>
      <c r="C13" s="80" t="s">
        <v>330</v>
      </c>
      <c r="D13" s="80" t="s">
        <v>319</v>
      </c>
      <c r="E13" s="81" t="s">
        <v>331</v>
      </c>
      <c r="F13" s="82" t="s">
        <v>332</v>
      </c>
      <c r="G13" s="4"/>
      <c r="H13" s="4" t="s">
        <v>320</v>
      </c>
      <c r="I13" s="83" t="s">
        <v>341</v>
      </c>
      <c r="J13" s="79" t="s">
        <v>342</v>
      </c>
      <c r="K13" s="84" t="s">
        <v>343</v>
      </c>
      <c r="L13" s="83" t="s">
        <v>344</v>
      </c>
      <c r="M13" s="84" t="s">
        <v>345</v>
      </c>
      <c r="N13" s="84" t="s">
        <v>346</v>
      </c>
      <c r="O13" s="83">
        <v>2</v>
      </c>
      <c r="P13" s="83">
        <v>2</v>
      </c>
      <c r="Q13" s="83">
        <f t="shared" ref="Q13:Q21" si="4">O13*P13</f>
        <v>4</v>
      </c>
      <c r="R13" s="83" t="str">
        <f t="shared" si="1"/>
        <v>BAJO</v>
      </c>
      <c r="S13" s="83">
        <v>25</v>
      </c>
      <c r="T13" s="83">
        <f t="shared" si="2"/>
        <v>100</v>
      </c>
      <c r="U13" s="83" t="str">
        <f t="shared" si="3"/>
        <v>III</v>
      </c>
      <c r="V13" s="85" t="str">
        <f>IF(U13="IV","Aceptable",IF(U13="III","Mejorable",IF(U13="II","aceptable con control especifico",IF(U13="I","No aceptable",FALSE))))</f>
        <v>Mejorable</v>
      </c>
      <c r="W13" s="83">
        <v>2</v>
      </c>
      <c r="X13" s="84" t="s">
        <v>347</v>
      </c>
      <c r="Y13" s="86" t="s">
        <v>14</v>
      </c>
      <c r="Z13" s="83" t="s">
        <v>327</v>
      </c>
      <c r="AA13" s="83" t="s">
        <v>327</v>
      </c>
      <c r="AB13" s="83" t="s">
        <v>348</v>
      </c>
      <c r="AC13" s="83" t="s">
        <v>349</v>
      </c>
      <c r="AD13" s="83" t="s">
        <v>327</v>
      </c>
      <c r="AG13" s="1"/>
      <c r="AH13" s="1"/>
      <c r="AI13" s="1"/>
    </row>
    <row r="14" spans="2:35" ht="171" x14ac:dyDescent="0.25">
      <c r="B14" s="79" t="s">
        <v>329</v>
      </c>
      <c r="C14" s="80" t="s">
        <v>330</v>
      </c>
      <c r="D14" s="80" t="s">
        <v>319</v>
      </c>
      <c r="E14" s="81" t="s">
        <v>331</v>
      </c>
      <c r="F14" s="82" t="s">
        <v>332</v>
      </c>
      <c r="G14" s="4"/>
      <c r="H14" s="4" t="s">
        <v>320</v>
      </c>
      <c r="I14" s="83" t="s">
        <v>350</v>
      </c>
      <c r="J14" s="79" t="s">
        <v>342</v>
      </c>
      <c r="K14" s="84" t="s">
        <v>351</v>
      </c>
      <c r="L14" s="83" t="s">
        <v>352</v>
      </c>
      <c r="M14" s="83" t="s">
        <v>323</v>
      </c>
      <c r="N14" s="84" t="s">
        <v>353</v>
      </c>
      <c r="O14" s="83">
        <v>2</v>
      </c>
      <c r="P14" s="83">
        <v>2</v>
      </c>
      <c r="Q14" s="83">
        <f t="shared" si="4"/>
        <v>4</v>
      </c>
      <c r="R14" s="83" t="str">
        <f t="shared" si="1"/>
        <v>BAJO</v>
      </c>
      <c r="S14" s="83">
        <v>60</v>
      </c>
      <c r="T14" s="83">
        <f t="shared" si="2"/>
        <v>240</v>
      </c>
      <c r="U14" s="83" t="str">
        <f t="shared" si="3"/>
        <v>II</v>
      </c>
      <c r="V14" s="87" t="str">
        <f t="shared" ref="V14" si="5">IF(U14="IV","Aceptable",IF(U14="III","Mejorable",IF(U14="II","aceptable con control especifico",IF(U14="I","No aceptable",FALSE))))</f>
        <v>aceptable con control especifico</v>
      </c>
      <c r="W14" s="83">
        <v>2</v>
      </c>
      <c r="X14" s="84" t="s">
        <v>354</v>
      </c>
      <c r="Y14" s="86" t="s">
        <v>14</v>
      </c>
      <c r="Z14" s="83" t="s">
        <v>327</v>
      </c>
      <c r="AA14" s="83" t="s">
        <v>355</v>
      </c>
      <c r="AB14" s="83" t="s">
        <v>327</v>
      </c>
      <c r="AC14" s="83" t="s">
        <v>356</v>
      </c>
      <c r="AD14" s="83" t="s">
        <v>327</v>
      </c>
      <c r="AG14" s="1"/>
      <c r="AH14" s="1"/>
      <c r="AI14" s="1"/>
    </row>
    <row r="15" spans="2:35" ht="285" x14ac:dyDescent="0.25">
      <c r="B15" s="79" t="s">
        <v>329</v>
      </c>
      <c r="C15" s="80" t="s">
        <v>330</v>
      </c>
      <c r="D15" s="80" t="s">
        <v>319</v>
      </c>
      <c r="E15" s="81" t="s">
        <v>331</v>
      </c>
      <c r="F15" s="82" t="s">
        <v>332</v>
      </c>
      <c r="G15" s="4"/>
      <c r="H15" s="4" t="s">
        <v>320</v>
      </c>
      <c r="I15" s="83" t="s">
        <v>357</v>
      </c>
      <c r="J15" s="79" t="s">
        <v>342</v>
      </c>
      <c r="K15" s="84" t="s">
        <v>358</v>
      </c>
      <c r="L15" s="83" t="s">
        <v>323</v>
      </c>
      <c r="M15" s="84" t="s">
        <v>359</v>
      </c>
      <c r="N15" s="84" t="s">
        <v>360</v>
      </c>
      <c r="O15" s="83">
        <v>2</v>
      </c>
      <c r="P15" s="83">
        <v>2</v>
      </c>
      <c r="Q15" s="83">
        <f t="shared" si="4"/>
        <v>4</v>
      </c>
      <c r="R15" s="83" t="str">
        <f t="shared" si="1"/>
        <v>BAJO</v>
      </c>
      <c r="S15" s="83">
        <v>25</v>
      </c>
      <c r="T15" s="83">
        <f t="shared" si="2"/>
        <v>100</v>
      </c>
      <c r="U15" s="83" t="str">
        <f t="shared" si="3"/>
        <v>III</v>
      </c>
      <c r="V15" s="85" t="str">
        <f>IF(U15="IV","Aceptable",IF(U15="III","Mejorable",IF(U15="II","aceptable con control especifico",IF(U15="I","No aceptable",FALSE))))</f>
        <v>Mejorable</v>
      </c>
      <c r="W15" s="83">
        <v>2</v>
      </c>
      <c r="X15" s="84" t="s">
        <v>361</v>
      </c>
      <c r="Y15" s="86" t="s">
        <v>14</v>
      </c>
      <c r="Z15" s="83" t="s">
        <v>327</v>
      </c>
      <c r="AA15" s="83" t="s">
        <v>327</v>
      </c>
      <c r="AB15" s="83" t="s">
        <v>327</v>
      </c>
      <c r="AC15" s="83" t="s">
        <v>362</v>
      </c>
      <c r="AD15" s="83" t="s">
        <v>327</v>
      </c>
      <c r="AG15" s="1"/>
      <c r="AH15" s="1"/>
      <c r="AI15" s="1"/>
    </row>
    <row r="16" spans="2:35" ht="384.75" x14ac:dyDescent="0.25">
      <c r="B16" s="79" t="s">
        <v>329</v>
      </c>
      <c r="C16" s="80" t="s">
        <v>330</v>
      </c>
      <c r="D16" s="80" t="s">
        <v>319</v>
      </c>
      <c r="E16" s="81" t="s">
        <v>331</v>
      </c>
      <c r="F16" s="82" t="s">
        <v>332</v>
      </c>
      <c r="G16" s="82" t="s">
        <v>320</v>
      </c>
      <c r="H16" s="82"/>
      <c r="I16" s="82" t="s">
        <v>366</v>
      </c>
      <c r="J16" s="79" t="s">
        <v>363</v>
      </c>
      <c r="K16" s="84" t="s">
        <v>367</v>
      </c>
      <c r="L16" s="83" t="s">
        <v>323</v>
      </c>
      <c r="M16" s="84" t="s">
        <v>323</v>
      </c>
      <c r="N16" s="88" t="s">
        <v>368</v>
      </c>
      <c r="O16" s="83">
        <v>6</v>
      </c>
      <c r="P16" s="83">
        <v>2</v>
      </c>
      <c r="Q16" s="83">
        <f t="shared" si="4"/>
        <v>12</v>
      </c>
      <c r="R16" s="83" t="str">
        <f t="shared" si="1"/>
        <v>ALTO</v>
      </c>
      <c r="S16" s="83">
        <v>25</v>
      </c>
      <c r="T16" s="83">
        <f t="shared" si="2"/>
        <v>300</v>
      </c>
      <c r="U16" s="83" t="str">
        <f t="shared" si="3"/>
        <v>II</v>
      </c>
      <c r="V16" s="87" t="str">
        <f t="shared" ref="V16:V21" si="6">IF(U16="IV","Aceptable",IF(U16="III","Mejorable",IF(U16="II","aceptable con control especifico",IF(U16="I","No aceptable",FALSE))))</f>
        <v>aceptable con control especifico</v>
      </c>
      <c r="W16" s="83">
        <v>2</v>
      </c>
      <c r="X16" s="84" t="s">
        <v>364</v>
      </c>
      <c r="Y16" s="86" t="s">
        <v>14</v>
      </c>
      <c r="Z16" s="83" t="s">
        <v>327</v>
      </c>
      <c r="AA16" s="83" t="s">
        <v>327</v>
      </c>
      <c r="AB16" s="88" t="s">
        <v>327</v>
      </c>
      <c r="AC16" s="89" t="s">
        <v>365</v>
      </c>
      <c r="AD16" s="83" t="s">
        <v>327</v>
      </c>
      <c r="AG16" s="1"/>
      <c r="AH16" s="1"/>
      <c r="AI16" s="1"/>
    </row>
    <row r="17" spans="1:36" ht="285.75" thickBot="1" x14ac:dyDescent="0.3">
      <c r="B17" s="79" t="s">
        <v>329</v>
      </c>
      <c r="C17" s="80" t="s">
        <v>330</v>
      </c>
      <c r="D17" s="80" t="s">
        <v>319</v>
      </c>
      <c r="E17" s="81" t="s">
        <v>331</v>
      </c>
      <c r="F17" s="82" t="s">
        <v>332</v>
      </c>
      <c r="G17" s="82" t="s">
        <v>320</v>
      </c>
      <c r="H17" s="82"/>
      <c r="I17" s="90" t="s">
        <v>369</v>
      </c>
      <c r="J17" s="79" t="s">
        <v>370</v>
      </c>
      <c r="K17" s="84" t="s">
        <v>371</v>
      </c>
      <c r="L17" s="83" t="s">
        <v>323</v>
      </c>
      <c r="M17" s="84" t="s">
        <v>323</v>
      </c>
      <c r="N17" s="91" t="s">
        <v>372</v>
      </c>
      <c r="O17" s="83">
        <v>2</v>
      </c>
      <c r="P17" s="83">
        <v>3</v>
      </c>
      <c r="Q17" s="83">
        <f t="shared" si="4"/>
        <v>6</v>
      </c>
      <c r="R17" s="83" t="str">
        <f t="shared" si="1"/>
        <v>MEDIO</v>
      </c>
      <c r="S17" s="83">
        <v>25</v>
      </c>
      <c r="T17" s="83">
        <f t="shared" si="2"/>
        <v>150</v>
      </c>
      <c r="U17" s="83" t="str">
        <f t="shared" si="3"/>
        <v>II</v>
      </c>
      <c r="V17" s="87" t="str">
        <f t="shared" si="6"/>
        <v>aceptable con control especifico</v>
      </c>
      <c r="W17" s="83">
        <v>2</v>
      </c>
      <c r="X17" s="84" t="s">
        <v>373</v>
      </c>
      <c r="Y17" s="86" t="s">
        <v>14</v>
      </c>
      <c r="Z17" s="83" t="s">
        <v>327</v>
      </c>
      <c r="AA17" s="83" t="s">
        <v>327</v>
      </c>
      <c r="AB17" s="83" t="s">
        <v>327</v>
      </c>
      <c r="AC17" s="81" t="s">
        <v>374</v>
      </c>
      <c r="AD17" s="83" t="s">
        <v>327</v>
      </c>
      <c r="AG17" s="1"/>
      <c r="AH17" s="1"/>
      <c r="AI17" s="1"/>
    </row>
    <row r="18" spans="1:36" ht="213.75" x14ac:dyDescent="0.25">
      <c r="B18" s="79" t="s">
        <v>329</v>
      </c>
      <c r="C18" s="80" t="s">
        <v>330</v>
      </c>
      <c r="D18" s="80" t="s">
        <v>319</v>
      </c>
      <c r="E18" s="81" t="s">
        <v>331</v>
      </c>
      <c r="F18" s="82" t="s">
        <v>332</v>
      </c>
      <c r="G18" s="82" t="s">
        <v>320</v>
      </c>
      <c r="H18" s="82"/>
      <c r="I18" s="95" t="s">
        <v>375</v>
      </c>
      <c r="J18" s="79" t="s">
        <v>370</v>
      </c>
      <c r="K18" s="84" t="s">
        <v>376</v>
      </c>
      <c r="L18" s="83" t="s">
        <v>323</v>
      </c>
      <c r="M18" s="84" t="s">
        <v>323</v>
      </c>
      <c r="N18" s="88" t="s">
        <v>377</v>
      </c>
      <c r="O18" s="83">
        <v>2</v>
      </c>
      <c r="P18" s="83">
        <v>3</v>
      </c>
      <c r="Q18" s="83">
        <f t="shared" si="4"/>
        <v>6</v>
      </c>
      <c r="R18" s="83" t="str">
        <f t="shared" si="1"/>
        <v>MEDIO</v>
      </c>
      <c r="S18" s="83">
        <v>60</v>
      </c>
      <c r="T18" s="83">
        <f t="shared" si="2"/>
        <v>360</v>
      </c>
      <c r="U18" s="83" t="str">
        <f t="shared" si="3"/>
        <v>II</v>
      </c>
      <c r="V18" s="87" t="str">
        <f t="shared" si="6"/>
        <v>aceptable con control especifico</v>
      </c>
      <c r="W18" s="83">
        <v>2</v>
      </c>
      <c r="X18" s="84" t="s">
        <v>373</v>
      </c>
      <c r="Y18" s="86" t="s">
        <v>14</v>
      </c>
      <c r="Z18" s="83" t="s">
        <v>327</v>
      </c>
      <c r="AA18" s="83" t="s">
        <v>327</v>
      </c>
      <c r="AB18" s="83" t="s">
        <v>327</v>
      </c>
      <c r="AC18" s="81" t="s">
        <v>378</v>
      </c>
      <c r="AD18" s="83" t="s">
        <v>327</v>
      </c>
    </row>
    <row r="19" spans="1:36" ht="285" x14ac:dyDescent="0.25">
      <c r="A19" s="2"/>
      <c r="B19" s="79" t="s">
        <v>329</v>
      </c>
      <c r="C19" s="80" t="s">
        <v>330</v>
      </c>
      <c r="D19" s="80" t="s">
        <v>319</v>
      </c>
      <c r="E19" s="81" t="s">
        <v>331</v>
      </c>
      <c r="F19" s="82" t="s">
        <v>332</v>
      </c>
      <c r="G19" s="82" t="s">
        <v>320</v>
      </c>
      <c r="H19" s="82"/>
      <c r="I19" s="94" t="s">
        <v>379</v>
      </c>
      <c r="J19" s="79" t="s">
        <v>370</v>
      </c>
      <c r="K19" s="84" t="s">
        <v>380</v>
      </c>
      <c r="L19" s="83" t="s">
        <v>323</v>
      </c>
      <c r="M19" s="84" t="s">
        <v>323</v>
      </c>
      <c r="N19" s="92" t="s">
        <v>381</v>
      </c>
      <c r="O19" s="81">
        <v>2</v>
      </c>
      <c r="P19" s="81">
        <v>3</v>
      </c>
      <c r="Q19" s="83">
        <f t="shared" si="4"/>
        <v>6</v>
      </c>
      <c r="R19" s="83" t="str">
        <f t="shared" si="1"/>
        <v>MEDIO</v>
      </c>
      <c r="S19" s="81">
        <v>25</v>
      </c>
      <c r="T19" s="83">
        <f t="shared" si="2"/>
        <v>150</v>
      </c>
      <c r="U19" s="83" t="str">
        <f t="shared" si="3"/>
        <v>II</v>
      </c>
      <c r="V19" s="87" t="str">
        <f t="shared" si="6"/>
        <v>aceptable con control especifico</v>
      </c>
      <c r="W19" s="83">
        <v>2</v>
      </c>
      <c r="X19" s="84" t="s">
        <v>382</v>
      </c>
      <c r="Y19" s="81" t="s">
        <v>14</v>
      </c>
      <c r="Z19" s="83" t="s">
        <v>327</v>
      </c>
      <c r="AA19" s="83" t="s">
        <v>327</v>
      </c>
      <c r="AB19" s="83" t="s">
        <v>327</v>
      </c>
      <c r="AC19" s="81" t="s">
        <v>383</v>
      </c>
      <c r="AD19" s="81" t="s">
        <v>327</v>
      </c>
      <c r="AJ19" s="2"/>
    </row>
    <row r="20" spans="1:36" ht="357" thickBot="1" x14ac:dyDescent="0.3">
      <c r="A20" s="2"/>
      <c r="B20" s="79" t="s">
        <v>329</v>
      </c>
      <c r="C20" s="80" t="s">
        <v>330</v>
      </c>
      <c r="D20" s="80" t="s">
        <v>319</v>
      </c>
      <c r="E20" s="81" t="s">
        <v>331</v>
      </c>
      <c r="F20" s="82" t="s">
        <v>332</v>
      </c>
      <c r="G20" s="82" t="s">
        <v>320</v>
      </c>
      <c r="H20" s="82"/>
      <c r="I20" s="93" t="s">
        <v>384</v>
      </c>
      <c r="J20" s="79" t="s">
        <v>385</v>
      </c>
      <c r="K20" s="84" t="s">
        <v>386</v>
      </c>
      <c r="L20" s="94" t="s">
        <v>387</v>
      </c>
      <c r="M20" s="84" t="s">
        <v>323</v>
      </c>
      <c r="N20" s="94" t="s">
        <v>388</v>
      </c>
      <c r="O20" s="81">
        <v>2</v>
      </c>
      <c r="P20" s="81">
        <v>3</v>
      </c>
      <c r="Q20" s="83">
        <f t="shared" si="4"/>
        <v>6</v>
      </c>
      <c r="R20" s="83" t="str">
        <f t="shared" si="1"/>
        <v>MEDIO</v>
      </c>
      <c r="S20" s="81">
        <v>60</v>
      </c>
      <c r="T20" s="83">
        <f t="shared" si="2"/>
        <v>360</v>
      </c>
      <c r="U20" s="83" t="str">
        <f t="shared" si="3"/>
        <v>II</v>
      </c>
      <c r="V20" s="87" t="str">
        <f t="shared" si="6"/>
        <v>aceptable con control especifico</v>
      </c>
      <c r="W20" s="83">
        <v>2</v>
      </c>
      <c r="X20" s="84" t="s">
        <v>389</v>
      </c>
      <c r="Y20" s="81" t="s">
        <v>14</v>
      </c>
      <c r="Z20" s="83" t="s">
        <v>327</v>
      </c>
      <c r="AA20" s="83" t="s">
        <v>327</v>
      </c>
      <c r="AB20" s="83" t="s">
        <v>327</v>
      </c>
      <c r="AC20" s="81" t="s">
        <v>390</v>
      </c>
      <c r="AD20" s="81" t="s">
        <v>327</v>
      </c>
      <c r="AJ20" s="2"/>
    </row>
    <row r="21" spans="1:36" ht="342" x14ac:dyDescent="0.25">
      <c r="A21" s="2"/>
      <c r="B21" s="79" t="s">
        <v>329</v>
      </c>
      <c r="C21" s="80" t="s">
        <v>330</v>
      </c>
      <c r="D21" s="80" t="s">
        <v>319</v>
      </c>
      <c r="E21" s="81" t="s">
        <v>331</v>
      </c>
      <c r="F21" s="82" t="s">
        <v>332</v>
      </c>
      <c r="G21" s="82" t="s">
        <v>320</v>
      </c>
      <c r="H21" s="82"/>
      <c r="I21" s="88" t="s">
        <v>391</v>
      </c>
      <c r="J21" s="79" t="s">
        <v>385</v>
      </c>
      <c r="K21" s="84" t="s">
        <v>392</v>
      </c>
      <c r="L21" s="88" t="s">
        <v>323</v>
      </c>
      <c r="M21" s="84" t="s">
        <v>323</v>
      </c>
      <c r="N21" s="88" t="s">
        <v>393</v>
      </c>
      <c r="O21" s="81">
        <v>2</v>
      </c>
      <c r="P21" s="81">
        <v>4</v>
      </c>
      <c r="Q21" s="83">
        <f t="shared" si="4"/>
        <v>8</v>
      </c>
      <c r="R21" s="83" t="str">
        <f t="shared" si="1"/>
        <v>MEDIO</v>
      </c>
      <c r="S21" s="81">
        <v>25</v>
      </c>
      <c r="T21" s="83">
        <f t="shared" si="2"/>
        <v>200</v>
      </c>
      <c r="U21" s="83" t="str">
        <f t="shared" si="3"/>
        <v>II</v>
      </c>
      <c r="V21" s="87" t="str">
        <f t="shared" si="6"/>
        <v>aceptable con control especifico</v>
      </c>
      <c r="W21" s="83">
        <v>2</v>
      </c>
      <c r="X21" s="84" t="s">
        <v>394</v>
      </c>
      <c r="Y21" s="81" t="s">
        <v>14</v>
      </c>
      <c r="Z21" s="83" t="s">
        <v>327</v>
      </c>
      <c r="AA21" s="83" t="s">
        <v>327</v>
      </c>
      <c r="AB21" s="83" t="s">
        <v>395</v>
      </c>
      <c r="AC21" s="81" t="s">
        <v>396</v>
      </c>
      <c r="AD21" s="81" t="s">
        <v>327</v>
      </c>
      <c r="AJ21" s="2"/>
    </row>
    <row r="22" spans="1:36" ht="171" x14ac:dyDescent="0.25">
      <c r="A22" s="2"/>
      <c r="B22" s="79" t="s">
        <v>329</v>
      </c>
      <c r="C22" s="80" t="s">
        <v>330</v>
      </c>
      <c r="D22" s="80" t="s">
        <v>319</v>
      </c>
      <c r="E22" s="81" t="s">
        <v>331</v>
      </c>
      <c r="F22" s="82" t="s">
        <v>332</v>
      </c>
      <c r="G22" s="4" t="s">
        <v>320</v>
      </c>
      <c r="H22" s="4"/>
      <c r="I22" s="96" t="s">
        <v>397</v>
      </c>
      <c r="J22" s="79" t="s">
        <v>385</v>
      </c>
      <c r="K22" s="84" t="s">
        <v>399</v>
      </c>
      <c r="L22" s="88" t="s">
        <v>323</v>
      </c>
      <c r="M22" s="84" t="s">
        <v>323</v>
      </c>
      <c r="N22" s="88" t="s">
        <v>398</v>
      </c>
      <c r="O22" s="81">
        <v>2</v>
      </c>
      <c r="P22" s="81">
        <v>2</v>
      </c>
      <c r="Q22" s="83">
        <f t="shared" ref="Q22:Q26" si="7">O22*P22</f>
        <v>4</v>
      </c>
      <c r="R22" s="83" t="str">
        <f t="shared" ref="R22:R35" si="8">IF(Q22&lt;=4,"BAJO",IF(Q22&lt;=8,"MEDIO",IF(Q22&lt;=20,"ALTO","MUY ALTO")))</f>
        <v>BAJO</v>
      </c>
      <c r="S22" s="81">
        <v>100</v>
      </c>
      <c r="T22" s="83">
        <f t="shared" ref="T22:T35" si="9">Q22*S22</f>
        <v>400</v>
      </c>
      <c r="U22" s="83" t="str">
        <f t="shared" ref="U22:U35" si="10">IF(T22&lt;=20,"IV",IF(T22&lt;=120,"III",IF(T22&lt;=500,"II",IF(T22&lt;=4000,"I",FALSE))))</f>
        <v>II</v>
      </c>
      <c r="V22" s="87" t="str">
        <f t="shared" ref="V22:V23" si="11">IF(U22="IV","Aceptable",IF(U22="III","Mejorable",IF(U22="II","aceptable con control especifico",IF(U22="I","No aceptable",FALSE))))</f>
        <v>aceptable con control especifico</v>
      </c>
      <c r="W22" s="83">
        <v>2</v>
      </c>
      <c r="X22" s="84" t="s">
        <v>400</v>
      </c>
      <c r="Y22" s="81" t="s">
        <v>14</v>
      </c>
      <c r="Z22" s="83" t="s">
        <v>327</v>
      </c>
      <c r="AA22" s="83" t="s">
        <v>327</v>
      </c>
      <c r="AB22" s="83" t="s">
        <v>327</v>
      </c>
      <c r="AC22" s="81" t="s">
        <v>396</v>
      </c>
      <c r="AD22" s="81" t="s">
        <v>327</v>
      </c>
      <c r="AJ22" s="2"/>
    </row>
    <row r="23" spans="1:36" ht="409.5" x14ac:dyDescent="0.25">
      <c r="A23" s="2"/>
      <c r="B23" s="79" t="s">
        <v>329</v>
      </c>
      <c r="C23" s="80" t="s">
        <v>330</v>
      </c>
      <c r="D23" s="80" t="s">
        <v>319</v>
      </c>
      <c r="E23" s="81" t="s">
        <v>331</v>
      </c>
      <c r="F23" s="82" t="s">
        <v>332</v>
      </c>
      <c r="G23" s="4"/>
      <c r="H23" s="97" t="s">
        <v>320</v>
      </c>
      <c r="I23" s="98" t="s">
        <v>401</v>
      </c>
      <c r="J23" s="99" t="s">
        <v>402</v>
      </c>
      <c r="K23" s="100" t="s">
        <v>403</v>
      </c>
      <c r="L23" s="83" t="s">
        <v>323</v>
      </c>
      <c r="M23" s="100" t="s">
        <v>404</v>
      </c>
      <c r="N23" s="100" t="s">
        <v>405</v>
      </c>
      <c r="O23" s="83">
        <v>2</v>
      </c>
      <c r="P23" s="83">
        <v>1</v>
      </c>
      <c r="Q23" s="98">
        <f t="shared" si="7"/>
        <v>2</v>
      </c>
      <c r="R23" s="98" t="str">
        <f t="shared" si="8"/>
        <v>BAJO</v>
      </c>
      <c r="S23" s="83">
        <v>100</v>
      </c>
      <c r="T23" s="98">
        <f t="shared" si="9"/>
        <v>200</v>
      </c>
      <c r="U23" s="98" t="str">
        <f t="shared" si="10"/>
        <v>II</v>
      </c>
      <c r="V23" s="101" t="str">
        <f t="shared" si="11"/>
        <v>aceptable con control especifico</v>
      </c>
      <c r="W23" s="98">
        <v>2</v>
      </c>
      <c r="X23" s="83" t="s">
        <v>406</v>
      </c>
      <c r="Y23" s="83" t="s">
        <v>14</v>
      </c>
      <c r="Z23" s="98" t="s">
        <v>327</v>
      </c>
      <c r="AA23" s="98" t="s">
        <v>327</v>
      </c>
      <c r="AB23" s="98" t="s">
        <v>327</v>
      </c>
      <c r="AC23" s="100" t="s">
        <v>407</v>
      </c>
      <c r="AD23" s="100" t="s">
        <v>327</v>
      </c>
      <c r="AJ23" s="2"/>
    </row>
    <row r="24" spans="1:36" ht="186" x14ac:dyDescent="0.25">
      <c r="A24" s="2"/>
      <c r="B24" s="79" t="s">
        <v>329</v>
      </c>
      <c r="C24" s="80" t="s">
        <v>330</v>
      </c>
      <c r="D24" s="80" t="s">
        <v>319</v>
      </c>
      <c r="E24" s="81" t="s">
        <v>331</v>
      </c>
      <c r="F24" s="82" t="s">
        <v>332</v>
      </c>
      <c r="G24" s="4"/>
      <c r="H24" s="4" t="s">
        <v>320</v>
      </c>
      <c r="I24" s="96" t="s">
        <v>430</v>
      </c>
      <c r="J24" s="103" t="s">
        <v>385</v>
      </c>
      <c r="K24" s="96" t="s">
        <v>431</v>
      </c>
      <c r="L24" s="96" t="s">
        <v>323</v>
      </c>
      <c r="M24" s="96" t="s">
        <v>432</v>
      </c>
      <c r="N24" s="96" t="s">
        <v>433</v>
      </c>
      <c r="O24" s="81">
        <v>2</v>
      </c>
      <c r="P24" s="81">
        <v>1</v>
      </c>
      <c r="Q24" s="83">
        <f>O24*P24</f>
        <v>2</v>
      </c>
      <c r="R24" s="83" t="str">
        <f t="shared" si="8"/>
        <v>BAJO</v>
      </c>
      <c r="S24" s="4">
        <v>25</v>
      </c>
      <c r="T24" s="4">
        <f t="shared" si="9"/>
        <v>50</v>
      </c>
      <c r="U24" s="83" t="str">
        <f>IF(T24&lt;=20,"IV",IF(T24&lt;=120,"III",IF(T24&lt;=500,"II",IF(T24&lt;=4000,"I",FALSE))))</f>
        <v>III</v>
      </c>
      <c r="V24" s="85" t="str">
        <f>IF(U24="IV","Aceptable",IF(U24="III","Mejorable",IF(U24="II","aceptable con control especifico",IF(U24="I","No aceptable",FALSE))))</f>
        <v>Mejorable</v>
      </c>
      <c r="W24" s="4">
        <v>1</v>
      </c>
      <c r="X24" s="96" t="s">
        <v>434</v>
      </c>
      <c r="Y24" s="4" t="s">
        <v>14</v>
      </c>
      <c r="Z24" s="83" t="s">
        <v>327</v>
      </c>
      <c r="AA24" s="83" t="s">
        <v>327</v>
      </c>
      <c r="AB24" s="83" t="s">
        <v>327</v>
      </c>
      <c r="AC24" s="96" t="s">
        <v>435</v>
      </c>
      <c r="AD24" s="4" t="s">
        <v>327</v>
      </c>
      <c r="AJ24" s="2"/>
    </row>
    <row r="25" spans="1:36" ht="409.5" x14ac:dyDescent="0.25">
      <c r="A25" s="2"/>
      <c r="B25" s="79" t="s">
        <v>329</v>
      </c>
      <c r="C25" s="80" t="s">
        <v>330</v>
      </c>
      <c r="D25" s="80" t="s">
        <v>319</v>
      </c>
      <c r="E25" s="81" t="s">
        <v>331</v>
      </c>
      <c r="F25" s="82" t="s">
        <v>332</v>
      </c>
      <c r="G25" s="4"/>
      <c r="H25" s="97" t="s">
        <v>320</v>
      </c>
      <c r="I25" s="98" t="s">
        <v>408</v>
      </c>
      <c r="J25" s="102" t="s">
        <v>402</v>
      </c>
      <c r="K25" s="100" t="s">
        <v>409</v>
      </c>
      <c r="L25" s="83" t="s">
        <v>323</v>
      </c>
      <c r="M25" s="100" t="s">
        <v>404</v>
      </c>
      <c r="N25" s="100" t="s">
        <v>405</v>
      </c>
      <c r="O25" s="83">
        <v>2</v>
      </c>
      <c r="P25" s="83">
        <v>2</v>
      </c>
      <c r="Q25" s="98">
        <f t="shared" si="7"/>
        <v>4</v>
      </c>
      <c r="R25" s="98" t="str">
        <f t="shared" si="8"/>
        <v>BAJO</v>
      </c>
      <c r="S25" s="83">
        <v>25</v>
      </c>
      <c r="T25" s="98">
        <f t="shared" si="9"/>
        <v>100</v>
      </c>
      <c r="U25" s="98" t="str">
        <f t="shared" si="10"/>
        <v>III</v>
      </c>
      <c r="V25" s="85" t="str">
        <f>IF(U25="IV","Aceptable",IF(U25="III","Mejorable",IF(U25="II","aceptable con control especifico",IF(U25="I","No aceptable",FALSE))))</f>
        <v>Mejorable</v>
      </c>
      <c r="W25" s="98">
        <v>2</v>
      </c>
      <c r="X25" s="83" t="s">
        <v>406</v>
      </c>
      <c r="Y25" s="83" t="s">
        <v>14</v>
      </c>
      <c r="Z25" s="98" t="s">
        <v>327</v>
      </c>
      <c r="AA25" s="98" t="s">
        <v>327</v>
      </c>
      <c r="AB25" s="98" t="s">
        <v>327</v>
      </c>
      <c r="AC25" s="100" t="s">
        <v>407</v>
      </c>
      <c r="AD25" s="100" t="s">
        <v>327</v>
      </c>
      <c r="AJ25" s="2"/>
    </row>
    <row r="26" spans="1:36" ht="203.25" customHeight="1" x14ac:dyDescent="0.25">
      <c r="B26" s="79" t="s">
        <v>329</v>
      </c>
      <c r="C26" s="80" t="s">
        <v>330</v>
      </c>
      <c r="D26" s="103" t="s">
        <v>410</v>
      </c>
      <c r="E26" s="96" t="s">
        <v>411</v>
      </c>
      <c r="F26" s="96" t="s">
        <v>412</v>
      </c>
      <c r="G26" s="82" t="s">
        <v>320</v>
      </c>
      <c r="H26" s="82"/>
      <c r="I26" s="83" t="s">
        <v>334</v>
      </c>
      <c r="J26" s="79" t="s">
        <v>321</v>
      </c>
      <c r="K26" s="84" t="s">
        <v>322</v>
      </c>
      <c r="L26" s="83" t="s">
        <v>323</v>
      </c>
      <c r="M26" s="84" t="s">
        <v>333</v>
      </c>
      <c r="N26" s="84" t="s">
        <v>324</v>
      </c>
      <c r="O26" s="83">
        <v>2</v>
      </c>
      <c r="P26" s="83">
        <v>3</v>
      </c>
      <c r="Q26" s="83">
        <f t="shared" si="7"/>
        <v>6</v>
      </c>
      <c r="R26" s="83" t="str">
        <f t="shared" si="8"/>
        <v>MEDIO</v>
      </c>
      <c r="S26" s="83">
        <v>10</v>
      </c>
      <c r="T26" s="83">
        <f t="shared" si="9"/>
        <v>60</v>
      </c>
      <c r="U26" s="83" t="str">
        <f t="shared" si="10"/>
        <v>III</v>
      </c>
      <c r="V26" s="85" t="str">
        <f>IF(U26="IV","Aceptable",IF(U26="III","Mejorable",IF(U26="II","aceptable con control especifico",IF(U26="I","No aceptable",FALSE))))</f>
        <v>Mejorable</v>
      </c>
      <c r="W26" s="83">
        <v>2</v>
      </c>
      <c r="X26" s="84" t="s">
        <v>325</v>
      </c>
      <c r="Y26" s="86" t="s">
        <v>326</v>
      </c>
      <c r="Z26" s="83" t="s">
        <v>327</v>
      </c>
      <c r="AA26" s="83" t="s">
        <v>327</v>
      </c>
      <c r="AB26" s="83" t="s">
        <v>327</v>
      </c>
      <c r="AC26" s="83" t="s">
        <v>328</v>
      </c>
      <c r="AD26" s="83" t="s">
        <v>327</v>
      </c>
    </row>
    <row r="27" spans="1:36" ht="300" x14ac:dyDescent="0.25">
      <c r="B27" s="79" t="s">
        <v>329</v>
      </c>
      <c r="C27" s="80" t="s">
        <v>330</v>
      </c>
      <c r="D27" s="103" t="s">
        <v>410</v>
      </c>
      <c r="E27" s="96" t="s">
        <v>411</v>
      </c>
      <c r="F27" s="96" t="s">
        <v>412</v>
      </c>
      <c r="G27" s="4"/>
      <c r="H27" s="4" t="s">
        <v>320</v>
      </c>
      <c r="I27" s="83" t="s">
        <v>340</v>
      </c>
      <c r="J27" s="79" t="s">
        <v>321</v>
      </c>
      <c r="K27" s="84" t="s">
        <v>335</v>
      </c>
      <c r="L27" s="83" t="s">
        <v>323</v>
      </c>
      <c r="M27" s="84" t="s">
        <v>336</v>
      </c>
      <c r="N27" s="84" t="s">
        <v>337</v>
      </c>
      <c r="O27" s="83">
        <v>2</v>
      </c>
      <c r="P27" s="83">
        <v>2</v>
      </c>
      <c r="Q27" s="83">
        <v>4</v>
      </c>
      <c r="R27" s="83" t="str">
        <f t="shared" si="8"/>
        <v>BAJO</v>
      </c>
      <c r="S27" s="83">
        <v>10</v>
      </c>
      <c r="T27" s="83">
        <f t="shared" si="9"/>
        <v>40</v>
      </c>
      <c r="U27" s="83" t="str">
        <f t="shared" si="10"/>
        <v>III</v>
      </c>
      <c r="V27" s="85" t="str">
        <f>IF(U27="IV","Aceptable",IF(U27="III","Mejorable",IF(U27="II","aceptable con control especifico",IF(U27="I","No aceptable",FALSE))))</f>
        <v>Mejorable</v>
      </c>
      <c r="W27" s="83">
        <v>2</v>
      </c>
      <c r="X27" s="84" t="s">
        <v>338</v>
      </c>
      <c r="Y27" s="86" t="s">
        <v>14</v>
      </c>
      <c r="Z27" s="83" t="s">
        <v>327</v>
      </c>
      <c r="AA27" s="83" t="s">
        <v>327</v>
      </c>
      <c r="AB27" s="83" t="s">
        <v>327</v>
      </c>
      <c r="AC27" s="83" t="s">
        <v>339</v>
      </c>
      <c r="AD27" s="4" t="s">
        <v>327</v>
      </c>
    </row>
    <row r="28" spans="1:36" ht="300" x14ac:dyDescent="0.25">
      <c r="B28" s="79" t="s">
        <v>329</v>
      </c>
      <c r="C28" s="80" t="s">
        <v>330</v>
      </c>
      <c r="D28" s="103" t="s">
        <v>410</v>
      </c>
      <c r="E28" s="96" t="s">
        <v>411</v>
      </c>
      <c r="F28" s="96" t="s">
        <v>412</v>
      </c>
      <c r="G28" s="4"/>
      <c r="H28" s="4" t="s">
        <v>320</v>
      </c>
      <c r="I28" s="83" t="s">
        <v>350</v>
      </c>
      <c r="J28" s="79" t="s">
        <v>342</v>
      </c>
      <c r="K28" s="84" t="s">
        <v>351</v>
      </c>
      <c r="L28" s="83" t="s">
        <v>352</v>
      </c>
      <c r="M28" s="83" t="s">
        <v>323</v>
      </c>
      <c r="N28" s="84" t="s">
        <v>353</v>
      </c>
      <c r="O28" s="83">
        <v>2</v>
      </c>
      <c r="P28" s="83">
        <v>2</v>
      </c>
      <c r="Q28" s="83">
        <f t="shared" ref="Q28:Q37" si="12">O28*P28</f>
        <v>4</v>
      </c>
      <c r="R28" s="83" t="str">
        <f t="shared" si="8"/>
        <v>BAJO</v>
      </c>
      <c r="S28" s="83">
        <v>60</v>
      </c>
      <c r="T28" s="83">
        <f t="shared" si="9"/>
        <v>240</v>
      </c>
      <c r="U28" s="83" t="str">
        <f t="shared" si="10"/>
        <v>II</v>
      </c>
      <c r="V28" s="87" t="str">
        <f t="shared" ref="V28" si="13">IF(U28="IV","Aceptable",IF(U28="III","Mejorable",IF(U28="II","aceptable con control especifico",IF(U28="I","No aceptable",FALSE))))</f>
        <v>aceptable con control especifico</v>
      </c>
      <c r="W28" s="83">
        <v>2</v>
      </c>
      <c r="X28" s="84" t="s">
        <v>354</v>
      </c>
      <c r="Y28" s="86" t="s">
        <v>14</v>
      </c>
      <c r="Z28" s="83" t="s">
        <v>327</v>
      </c>
      <c r="AA28" s="83" t="s">
        <v>355</v>
      </c>
      <c r="AB28" s="83" t="s">
        <v>327</v>
      </c>
      <c r="AC28" s="83" t="s">
        <v>356</v>
      </c>
      <c r="AD28" s="83" t="s">
        <v>327</v>
      </c>
    </row>
    <row r="29" spans="1:36" ht="300" x14ac:dyDescent="0.25">
      <c r="B29" s="79" t="s">
        <v>329</v>
      </c>
      <c r="C29" s="80" t="s">
        <v>330</v>
      </c>
      <c r="D29" s="103" t="s">
        <v>410</v>
      </c>
      <c r="E29" s="96" t="s">
        <v>411</v>
      </c>
      <c r="F29" s="96" t="s">
        <v>412</v>
      </c>
      <c r="G29" s="4"/>
      <c r="H29" s="4" t="s">
        <v>320</v>
      </c>
      <c r="I29" s="83" t="s">
        <v>357</v>
      </c>
      <c r="J29" s="79" t="s">
        <v>342</v>
      </c>
      <c r="K29" s="84" t="s">
        <v>358</v>
      </c>
      <c r="L29" s="83" t="s">
        <v>323</v>
      </c>
      <c r="M29" s="84" t="s">
        <v>359</v>
      </c>
      <c r="N29" s="84" t="s">
        <v>360</v>
      </c>
      <c r="O29" s="83">
        <v>2</v>
      </c>
      <c r="P29" s="83">
        <v>2</v>
      </c>
      <c r="Q29" s="83">
        <f t="shared" si="12"/>
        <v>4</v>
      </c>
      <c r="R29" s="83" t="str">
        <f t="shared" si="8"/>
        <v>BAJO</v>
      </c>
      <c r="S29" s="83">
        <v>25</v>
      </c>
      <c r="T29" s="83">
        <f t="shared" si="9"/>
        <v>100</v>
      </c>
      <c r="U29" s="83" t="str">
        <f t="shared" si="10"/>
        <v>III</v>
      </c>
      <c r="V29" s="85" t="str">
        <f>IF(U29="IV","Aceptable",IF(U29="III","Mejorable",IF(U29="II","aceptable con control especifico",IF(U29="I","No aceptable",FALSE))))</f>
        <v>Mejorable</v>
      </c>
      <c r="W29" s="83">
        <v>2</v>
      </c>
      <c r="X29" s="84" t="s">
        <v>361</v>
      </c>
      <c r="Y29" s="86" t="s">
        <v>14</v>
      </c>
      <c r="Z29" s="83" t="s">
        <v>327</v>
      </c>
      <c r="AA29" s="83" t="s">
        <v>327</v>
      </c>
      <c r="AB29" s="83" t="s">
        <v>327</v>
      </c>
      <c r="AC29" s="83" t="s">
        <v>362</v>
      </c>
      <c r="AD29" s="83" t="s">
        <v>327</v>
      </c>
    </row>
    <row r="30" spans="1:36" ht="384.75" x14ac:dyDescent="0.25">
      <c r="B30" s="79" t="s">
        <v>329</v>
      </c>
      <c r="C30" s="80" t="s">
        <v>330</v>
      </c>
      <c r="D30" s="103" t="s">
        <v>410</v>
      </c>
      <c r="E30" s="96" t="s">
        <v>411</v>
      </c>
      <c r="F30" s="96" t="s">
        <v>412</v>
      </c>
      <c r="G30" s="82" t="s">
        <v>320</v>
      </c>
      <c r="H30" s="82"/>
      <c r="I30" s="82" t="s">
        <v>413</v>
      </c>
      <c r="J30" s="79" t="s">
        <v>363</v>
      </c>
      <c r="K30" s="84" t="s">
        <v>367</v>
      </c>
      <c r="L30" s="83" t="s">
        <v>323</v>
      </c>
      <c r="M30" s="84" t="s">
        <v>323</v>
      </c>
      <c r="N30" s="88" t="s">
        <v>368</v>
      </c>
      <c r="O30" s="83">
        <v>6</v>
      </c>
      <c r="P30" s="83">
        <v>2</v>
      </c>
      <c r="Q30" s="83">
        <f t="shared" si="12"/>
        <v>12</v>
      </c>
      <c r="R30" s="83" t="str">
        <f t="shared" si="8"/>
        <v>ALTO</v>
      </c>
      <c r="S30" s="83">
        <v>25</v>
      </c>
      <c r="T30" s="83">
        <f t="shared" si="9"/>
        <v>300</v>
      </c>
      <c r="U30" s="83" t="str">
        <f t="shared" si="10"/>
        <v>II</v>
      </c>
      <c r="V30" s="87" t="str">
        <f t="shared" ref="V30:V36" si="14">IF(U30="IV","Aceptable",IF(U30="III","Mejorable",IF(U30="II","aceptable con control especifico",IF(U30="I","No aceptable",FALSE))))</f>
        <v>aceptable con control especifico</v>
      </c>
      <c r="W30" s="83">
        <v>2</v>
      </c>
      <c r="X30" s="84" t="s">
        <v>364</v>
      </c>
      <c r="Y30" s="86" t="s">
        <v>14</v>
      </c>
      <c r="Z30" s="83" t="s">
        <v>327</v>
      </c>
      <c r="AA30" s="83" t="s">
        <v>327</v>
      </c>
      <c r="AB30" s="88" t="s">
        <v>327</v>
      </c>
      <c r="AC30" s="89" t="s">
        <v>365</v>
      </c>
      <c r="AD30" s="83" t="s">
        <v>327</v>
      </c>
    </row>
    <row r="31" spans="1:36" ht="300.75" thickBot="1" x14ac:dyDescent="0.3">
      <c r="B31" s="79" t="s">
        <v>329</v>
      </c>
      <c r="C31" s="80" t="s">
        <v>330</v>
      </c>
      <c r="D31" s="103" t="s">
        <v>410</v>
      </c>
      <c r="E31" s="96" t="s">
        <v>411</v>
      </c>
      <c r="F31" s="96" t="s">
        <v>412</v>
      </c>
      <c r="G31" s="82" t="s">
        <v>320</v>
      </c>
      <c r="H31" s="82"/>
      <c r="I31" s="90" t="s">
        <v>369</v>
      </c>
      <c r="J31" s="79" t="s">
        <v>370</v>
      </c>
      <c r="K31" s="84" t="s">
        <v>371</v>
      </c>
      <c r="L31" s="83" t="s">
        <v>323</v>
      </c>
      <c r="M31" s="84" t="s">
        <v>323</v>
      </c>
      <c r="N31" s="88" t="s">
        <v>372</v>
      </c>
      <c r="O31" s="83">
        <v>2</v>
      </c>
      <c r="P31" s="83">
        <v>3</v>
      </c>
      <c r="Q31" s="83">
        <f t="shared" si="12"/>
        <v>6</v>
      </c>
      <c r="R31" s="83" t="str">
        <f t="shared" si="8"/>
        <v>MEDIO</v>
      </c>
      <c r="S31" s="83">
        <v>25</v>
      </c>
      <c r="T31" s="83">
        <f t="shared" si="9"/>
        <v>150</v>
      </c>
      <c r="U31" s="83" t="str">
        <f t="shared" si="10"/>
        <v>II</v>
      </c>
      <c r="V31" s="87" t="str">
        <f t="shared" si="14"/>
        <v>aceptable con control especifico</v>
      </c>
      <c r="W31" s="83">
        <v>2</v>
      </c>
      <c r="X31" s="84" t="s">
        <v>373</v>
      </c>
      <c r="Y31" s="86" t="s">
        <v>14</v>
      </c>
      <c r="Z31" s="83" t="s">
        <v>327</v>
      </c>
      <c r="AA31" s="83" t="s">
        <v>327</v>
      </c>
      <c r="AB31" s="83" t="s">
        <v>327</v>
      </c>
      <c r="AC31" s="81" t="s">
        <v>374</v>
      </c>
      <c r="AD31" s="83" t="s">
        <v>327</v>
      </c>
    </row>
    <row r="32" spans="1:36" ht="300.75" thickBot="1" x14ac:dyDescent="0.3">
      <c r="B32" s="79" t="s">
        <v>329</v>
      </c>
      <c r="C32" s="80" t="s">
        <v>330</v>
      </c>
      <c r="D32" s="103" t="s">
        <v>410</v>
      </c>
      <c r="E32" s="96" t="s">
        <v>411</v>
      </c>
      <c r="F32" s="96" t="s">
        <v>412</v>
      </c>
      <c r="G32" s="82" t="s">
        <v>320</v>
      </c>
      <c r="H32" s="82"/>
      <c r="I32" s="90" t="s">
        <v>375</v>
      </c>
      <c r="J32" s="79" t="s">
        <v>370</v>
      </c>
      <c r="K32" s="84" t="s">
        <v>376</v>
      </c>
      <c r="L32" s="83" t="s">
        <v>323</v>
      </c>
      <c r="M32" s="84" t="s">
        <v>323</v>
      </c>
      <c r="N32" s="88" t="s">
        <v>377</v>
      </c>
      <c r="O32" s="83">
        <v>2</v>
      </c>
      <c r="P32" s="83">
        <v>3</v>
      </c>
      <c r="Q32" s="83">
        <f t="shared" si="12"/>
        <v>6</v>
      </c>
      <c r="R32" s="83" t="str">
        <f t="shared" si="8"/>
        <v>MEDIO</v>
      </c>
      <c r="S32" s="83">
        <v>60</v>
      </c>
      <c r="T32" s="83">
        <f t="shared" si="9"/>
        <v>360</v>
      </c>
      <c r="U32" s="83" t="str">
        <f t="shared" si="10"/>
        <v>II</v>
      </c>
      <c r="V32" s="87" t="str">
        <f t="shared" si="14"/>
        <v>aceptable con control especifico</v>
      </c>
      <c r="W32" s="83">
        <v>2</v>
      </c>
      <c r="X32" s="84" t="s">
        <v>373</v>
      </c>
      <c r="Y32" s="86" t="s">
        <v>14</v>
      </c>
      <c r="Z32" s="83" t="s">
        <v>327</v>
      </c>
      <c r="AA32" s="83" t="s">
        <v>327</v>
      </c>
      <c r="AB32" s="83" t="s">
        <v>327</v>
      </c>
      <c r="AC32" s="81" t="s">
        <v>378</v>
      </c>
      <c r="AD32" s="83" t="s">
        <v>327</v>
      </c>
    </row>
    <row r="33" spans="2:30" ht="300" x14ac:dyDescent="0.25">
      <c r="B33" s="79" t="s">
        <v>329</v>
      </c>
      <c r="C33" s="80" t="s">
        <v>330</v>
      </c>
      <c r="D33" s="103" t="s">
        <v>410</v>
      </c>
      <c r="E33" s="96" t="s">
        <v>411</v>
      </c>
      <c r="F33" s="96" t="s">
        <v>412</v>
      </c>
      <c r="G33" s="82" t="s">
        <v>320</v>
      </c>
      <c r="H33" s="82"/>
      <c r="I33" s="104" t="s">
        <v>379</v>
      </c>
      <c r="J33" s="79" t="s">
        <v>370</v>
      </c>
      <c r="K33" s="84" t="s">
        <v>380</v>
      </c>
      <c r="L33" s="83" t="s">
        <v>323</v>
      </c>
      <c r="M33" s="84" t="s">
        <v>323</v>
      </c>
      <c r="N33" s="92" t="s">
        <v>381</v>
      </c>
      <c r="O33" s="81">
        <v>2</v>
      </c>
      <c r="P33" s="81">
        <v>3</v>
      </c>
      <c r="Q33" s="83">
        <f t="shared" si="12"/>
        <v>6</v>
      </c>
      <c r="R33" s="83" t="str">
        <f t="shared" si="8"/>
        <v>MEDIO</v>
      </c>
      <c r="S33" s="81">
        <v>25</v>
      </c>
      <c r="T33" s="83">
        <f t="shared" si="9"/>
        <v>150</v>
      </c>
      <c r="U33" s="83" t="str">
        <f t="shared" si="10"/>
        <v>II</v>
      </c>
      <c r="V33" s="87" t="str">
        <f t="shared" si="14"/>
        <v>aceptable con control especifico</v>
      </c>
      <c r="W33" s="83">
        <v>2</v>
      </c>
      <c r="X33" s="84" t="s">
        <v>382</v>
      </c>
      <c r="Y33" s="81" t="s">
        <v>14</v>
      </c>
      <c r="Z33" s="83" t="s">
        <v>327</v>
      </c>
      <c r="AA33" s="83" t="s">
        <v>327</v>
      </c>
      <c r="AB33" s="83" t="s">
        <v>327</v>
      </c>
      <c r="AC33" s="81" t="s">
        <v>383</v>
      </c>
      <c r="AD33" s="81" t="s">
        <v>327</v>
      </c>
    </row>
    <row r="34" spans="2:30" ht="300" x14ac:dyDescent="0.25">
      <c r="B34" s="79" t="s">
        <v>329</v>
      </c>
      <c r="C34" s="80" t="s">
        <v>330</v>
      </c>
      <c r="D34" s="103" t="s">
        <v>410</v>
      </c>
      <c r="E34" s="96" t="s">
        <v>411</v>
      </c>
      <c r="F34" s="96" t="s">
        <v>412</v>
      </c>
      <c r="G34" s="4"/>
      <c r="H34" s="4" t="s">
        <v>320</v>
      </c>
      <c r="I34" s="96" t="s">
        <v>430</v>
      </c>
      <c r="J34" s="103" t="s">
        <v>385</v>
      </c>
      <c r="K34" s="96" t="s">
        <v>431</v>
      </c>
      <c r="L34" s="96" t="s">
        <v>323</v>
      </c>
      <c r="M34" s="96" t="s">
        <v>432</v>
      </c>
      <c r="N34" s="96" t="s">
        <v>433</v>
      </c>
      <c r="O34" s="81">
        <v>2</v>
      </c>
      <c r="P34" s="81">
        <v>1</v>
      </c>
      <c r="Q34" s="83">
        <f>O34*P34</f>
        <v>2</v>
      </c>
      <c r="R34" s="83" t="str">
        <f t="shared" si="8"/>
        <v>BAJO</v>
      </c>
      <c r="S34" s="4">
        <v>25</v>
      </c>
      <c r="T34" s="4">
        <f t="shared" si="9"/>
        <v>50</v>
      </c>
      <c r="U34" s="83" t="str">
        <f>IF(T34&lt;=20,"IV",IF(T34&lt;=120,"III",IF(T34&lt;=500,"II",IF(T34&lt;=4000,"I",FALSE))))</f>
        <v>III</v>
      </c>
      <c r="V34" s="85" t="str">
        <f>IF(U34="IV","Aceptable",IF(U34="III","Mejorable",IF(U34="II","aceptable con control especifico",IF(U34="I","No aceptable",FALSE))))</f>
        <v>Mejorable</v>
      </c>
      <c r="W34" s="4">
        <v>1</v>
      </c>
      <c r="X34" s="96" t="s">
        <v>434</v>
      </c>
      <c r="Y34" s="4" t="s">
        <v>14</v>
      </c>
      <c r="Z34" s="83" t="s">
        <v>327</v>
      </c>
      <c r="AA34" s="83" t="s">
        <v>327</v>
      </c>
      <c r="AB34" s="83" t="s">
        <v>327</v>
      </c>
      <c r="AC34" s="96" t="s">
        <v>435</v>
      </c>
      <c r="AD34" s="4" t="s">
        <v>327</v>
      </c>
    </row>
    <row r="35" spans="2:30" ht="342" x14ac:dyDescent="0.25">
      <c r="B35" s="79" t="s">
        <v>329</v>
      </c>
      <c r="C35" s="80" t="s">
        <v>330</v>
      </c>
      <c r="D35" s="103" t="s">
        <v>410</v>
      </c>
      <c r="E35" s="96" t="s">
        <v>411</v>
      </c>
      <c r="F35" s="96" t="s">
        <v>412</v>
      </c>
      <c r="G35" s="82" t="s">
        <v>320</v>
      </c>
      <c r="H35" s="82"/>
      <c r="I35" s="88" t="s">
        <v>391</v>
      </c>
      <c r="J35" s="79" t="s">
        <v>385</v>
      </c>
      <c r="K35" s="84" t="s">
        <v>392</v>
      </c>
      <c r="L35" s="88" t="s">
        <v>323</v>
      </c>
      <c r="M35" s="84" t="s">
        <v>323</v>
      </c>
      <c r="N35" s="88" t="s">
        <v>393</v>
      </c>
      <c r="O35" s="81">
        <v>2</v>
      </c>
      <c r="P35" s="81">
        <v>4</v>
      </c>
      <c r="Q35" s="83">
        <f t="shared" si="12"/>
        <v>8</v>
      </c>
      <c r="R35" s="83" t="str">
        <f t="shared" si="8"/>
        <v>MEDIO</v>
      </c>
      <c r="S35" s="81">
        <v>25</v>
      </c>
      <c r="T35" s="83">
        <f t="shared" si="9"/>
        <v>200</v>
      </c>
      <c r="U35" s="83" t="str">
        <f t="shared" si="10"/>
        <v>II</v>
      </c>
      <c r="V35" s="87" t="str">
        <f t="shared" si="14"/>
        <v>aceptable con control especifico</v>
      </c>
      <c r="W35" s="83">
        <v>2</v>
      </c>
      <c r="X35" s="84" t="s">
        <v>394</v>
      </c>
      <c r="Y35" s="81" t="s">
        <v>14</v>
      </c>
      <c r="Z35" s="83" t="s">
        <v>327</v>
      </c>
      <c r="AA35" s="83" t="s">
        <v>327</v>
      </c>
      <c r="AB35" s="83" t="s">
        <v>395</v>
      </c>
      <c r="AC35" s="81" t="s">
        <v>396</v>
      </c>
      <c r="AD35" s="81" t="s">
        <v>327</v>
      </c>
    </row>
    <row r="36" spans="2:30" ht="409.5" x14ac:dyDescent="0.25">
      <c r="B36" s="79" t="s">
        <v>329</v>
      </c>
      <c r="C36" s="80" t="s">
        <v>330</v>
      </c>
      <c r="D36" s="103" t="s">
        <v>410</v>
      </c>
      <c r="E36" s="96" t="s">
        <v>411</v>
      </c>
      <c r="F36" s="96" t="s">
        <v>412</v>
      </c>
      <c r="G36" s="4"/>
      <c r="H36" s="97" t="s">
        <v>320</v>
      </c>
      <c r="I36" s="98" t="s">
        <v>401</v>
      </c>
      <c r="J36" s="99" t="s">
        <v>402</v>
      </c>
      <c r="K36" s="100" t="s">
        <v>403</v>
      </c>
      <c r="L36" s="83" t="s">
        <v>323</v>
      </c>
      <c r="M36" s="100" t="s">
        <v>404</v>
      </c>
      <c r="N36" s="100" t="s">
        <v>405</v>
      </c>
      <c r="O36" s="83">
        <v>2</v>
      </c>
      <c r="P36" s="83">
        <v>1</v>
      </c>
      <c r="Q36" s="98">
        <f t="shared" si="12"/>
        <v>2</v>
      </c>
      <c r="R36" s="98" t="str">
        <f t="shared" ref="R36:R38" si="15">IF(Q36&lt;=4,"BAJO",IF(Q36&lt;=8,"MEDIO",IF(Q36&lt;=20,"ALTO","MUY ALTO")))</f>
        <v>BAJO</v>
      </c>
      <c r="S36" s="83">
        <v>100</v>
      </c>
      <c r="T36" s="98">
        <f t="shared" ref="T36:T38" si="16">Q36*S36</f>
        <v>200</v>
      </c>
      <c r="U36" s="98" t="str">
        <f t="shared" ref="U36:U38" si="17">IF(T36&lt;=20,"IV",IF(T36&lt;=120,"III",IF(T36&lt;=500,"II",IF(T36&lt;=4000,"I",FALSE))))</f>
        <v>II</v>
      </c>
      <c r="V36" s="101" t="str">
        <f t="shared" si="14"/>
        <v>aceptable con control especifico</v>
      </c>
      <c r="W36" s="98">
        <v>2</v>
      </c>
      <c r="X36" s="83" t="s">
        <v>406</v>
      </c>
      <c r="Y36" s="83" t="s">
        <v>14</v>
      </c>
      <c r="Z36" s="98" t="s">
        <v>327</v>
      </c>
      <c r="AA36" s="98" t="s">
        <v>327</v>
      </c>
      <c r="AB36" s="98" t="s">
        <v>327</v>
      </c>
      <c r="AC36" s="100" t="s">
        <v>407</v>
      </c>
      <c r="AD36" s="100" t="s">
        <v>327</v>
      </c>
    </row>
    <row r="37" spans="2:30" ht="409.5" x14ac:dyDescent="0.25">
      <c r="B37" s="79" t="s">
        <v>329</v>
      </c>
      <c r="C37" s="80" t="s">
        <v>330</v>
      </c>
      <c r="D37" s="103" t="s">
        <v>410</v>
      </c>
      <c r="E37" s="96" t="s">
        <v>411</v>
      </c>
      <c r="F37" s="96" t="s">
        <v>412</v>
      </c>
      <c r="G37" s="4"/>
      <c r="H37" s="97" t="s">
        <v>320</v>
      </c>
      <c r="I37" s="98" t="s">
        <v>408</v>
      </c>
      <c r="J37" s="102" t="s">
        <v>402</v>
      </c>
      <c r="K37" s="100" t="s">
        <v>409</v>
      </c>
      <c r="L37" s="83" t="s">
        <v>323</v>
      </c>
      <c r="M37" s="100" t="s">
        <v>404</v>
      </c>
      <c r="N37" s="100" t="s">
        <v>405</v>
      </c>
      <c r="O37" s="83">
        <v>2</v>
      </c>
      <c r="P37" s="83">
        <v>2</v>
      </c>
      <c r="Q37" s="98">
        <f t="shared" si="12"/>
        <v>4</v>
      </c>
      <c r="R37" s="98" t="str">
        <f t="shared" si="15"/>
        <v>BAJO</v>
      </c>
      <c r="S37" s="83">
        <v>25</v>
      </c>
      <c r="T37" s="98">
        <f t="shared" si="16"/>
        <v>100</v>
      </c>
      <c r="U37" s="98" t="str">
        <f t="shared" si="17"/>
        <v>III</v>
      </c>
      <c r="V37" s="85" t="str">
        <f>IF(U37="IV","Aceptable",IF(U37="III","Mejorable",IF(U37="II","aceptable con control especifico",IF(U37="I","No aceptable",FALSE))))</f>
        <v>Mejorable</v>
      </c>
      <c r="W37" s="98">
        <v>2</v>
      </c>
      <c r="X37" s="83" t="s">
        <v>406</v>
      </c>
      <c r="Y37" s="83" t="s">
        <v>14</v>
      </c>
      <c r="Z37" s="98" t="s">
        <v>327</v>
      </c>
      <c r="AA37" s="98" t="s">
        <v>327</v>
      </c>
      <c r="AB37" s="98" t="s">
        <v>327</v>
      </c>
      <c r="AC37" s="100" t="s">
        <v>407</v>
      </c>
      <c r="AD37" s="100" t="s">
        <v>327</v>
      </c>
    </row>
    <row r="38" spans="2:30" ht="185.25" x14ac:dyDescent="0.25">
      <c r="B38" s="79" t="s">
        <v>329</v>
      </c>
      <c r="C38" s="80" t="s">
        <v>330</v>
      </c>
      <c r="D38" s="103" t="s">
        <v>423</v>
      </c>
      <c r="E38" s="96" t="s">
        <v>414</v>
      </c>
      <c r="F38" s="96" t="s">
        <v>415</v>
      </c>
      <c r="G38" s="4"/>
      <c r="H38" s="4" t="s">
        <v>320</v>
      </c>
      <c r="I38" s="83" t="s">
        <v>340</v>
      </c>
      <c r="J38" s="79" t="s">
        <v>321</v>
      </c>
      <c r="K38" s="84" t="s">
        <v>335</v>
      </c>
      <c r="L38" s="83" t="s">
        <v>323</v>
      </c>
      <c r="M38" s="84" t="s">
        <v>336</v>
      </c>
      <c r="N38" s="84" t="s">
        <v>416</v>
      </c>
      <c r="O38" s="83">
        <v>2</v>
      </c>
      <c r="P38" s="83">
        <v>2</v>
      </c>
      <c r="Q38" s="83">
        <v>4</v>
      </c>
      <c r="R38" s="83" t="str">
        <f t="shared" si="15"/>
        <v>BAJO</v>
      </c>
      <c r="S38" s="83">
        <v>10</v>
      </c>
      <c r="T38" s="83">
        <f t="shared" si="16"/>
        <v>40</v>
      </c>
      <c r="U38" s="83" t="str">
        <f t="shared" si="17"/>
        <v>III</v>
      </c>
      <c r="V38" s="85" t="str">
        <f>IF(U38="IV","Aceptable",IF(U38="III","Mejorable",IF(U38="II","aceptable con control especifico",IF(U38="I","No aceptable",FALSE))))</f>
        <v>Mejorable</v>
      </c>
      <c r="W38" s="83">
        <v>1</v>
      </c>
      <c r="X38" s="84" t="s">
        <v>338</v>
      </c>
      <c r="Y38" s="86" t="s">
        <v>14</v>
      </c>
      <c r="Z38" s="83" t="s">
        <v>327</v>
      </c>
      <c r="AA38" s="83" t="s">
        <v>327</v>
      </c>
      <c r="AB38" s="83" t="s">
        <v>327</v>
      </c>
      <c r="AC38" s="83" t="s">
        <v>339</v>
      </c>
      <c r="AD38" s="4" t="s">
        <v>327</v>
      </c>
    </row>
    <row r="39" spans="2:30" ht="228.75" thickBot="1" x14ac:dyDescent="0.3">
      <c r="B39" s="79" t="s">
        <v>329</v>
      </c>
      <c r="C39" s="80" t="s">
        <v>330</v>
      </c>
      <c r="D39" s="103" t="s">
        <v>423</v>
      </c>
      <c r="E39" s="96" t="s">
        <v>414</v>
      </c>
      <c r="F39" s="96" t="s">
        <v>415</v>
      </c>
      <c r="G39" s="4" t="s">
        <v>320</v>
      </c>
      <c r="H39" s="4"/>
      <c r="I39" s="96" t="s">
        <v>417</v>
      </c>
      <c r="J39" s="103" t="s">
        <v>370</v>
      </c>
      <c r="K39" s="96" t="s">
        <v>371</v>
      </c>
      <c r="L39" s="83" t="s">
        <v>323</v>
      </c>
      <c r="M39" s="96" t="s">
        <v>418</v>
      </c>
      <c r="N39" s="96" t="s">
        <v>421</v>
      </c>
      <c r="O39" s="83">
        <v>2</v>
      </c>
      <c r="P39" s="83">
        <v>2</v>
      </c>
      <c r="Q39" s="83">
        <v>4</v>
      </c>
      <c r="R39" s="83" t="str">
        <f t="shared" ref="R39:R45" si="18">IF(Q39&lt;=4,"BAJO",IF(Q39&lt;=8,"MEDIO",IF(Q39&lt;=20,"ALTO","MUY ALTO")))</f>
        <v>BAJO</v>
      </c>
      <c r="S39" s="83">
        <v>10</v>
      </c>
      <c r="T39" s="83">
        <v>25</v>
      </c>
      <c r="U39" s="83" t="str">
        <f t="shared" ref="U39:U40" si="19">IF(T39&lt;=20,"IV",IF(T39&lt;=120,"III",IF(T39&lt;=500,"II",IF(T39&lt;=4000,"I",FALSE))))</f>
        <v>III</v>
      </c>
      <c r="V39" s="85" t="str">
        <f>IF(U39="IV","Aceptable",IF(U39="III","Mejorable",IF(U39="II","aceptable con control especifico",IF(U39="I","No aceptable",FALSE))))</f>
        <v>Mejorable</v>
      </c>
      <c r="W39" s="83">
        <v>1</v>
      </c>
      <c r="X39" s="96" t="s">
        <v>419</v>
      </c>
      <c r="Y39" s="4" t="s">
        <v>14</v>
      </c>
      <c r="Z39" s="83" t="s">
        <v>327</v>
      </c>
      <c r="AA39" s="83" t="s">
        <v>327</v>
      </c>
      <c r="AB39" s="83" t="s">
        <v>327</v>
      </c>
      <c r="AC39" s="83" t="s">
        <v>420</v>
      </c>
      <c r="AD39" s="4" t="s">
        <v>327</v>
      </c>
    </row>
    <row r="40" spans="2:30" ht="285" x14ac:dyDescent="0.25">
      <c r="B40" s="79" t="s">
        <v>329</v>
      </c>
      <c r="C40" s="80" t="s">
        <v>330</v>
      </c>
      <c r="D40" s="103" t="s">
        <v>423</v>
      </c>
      <c r="E40" s="96" t="s">
        <v>414</v>
      </c>
      <c r="F40" s="96" t="s">
        <v>415</v>
      </c>
      <c r="G40" s="82" t="s">
        <v>320</v>
      </c>
      <c r="H40" s="82"/>
      <c r="I40" s="104" t="s">
        <v>379</v>
      </c>
      <c r="J40" s="79" t="s">
        <v>370</v>
      </c>
      <c r="K40" s="84" t="s">
        <v>380</v>
      </c>
      <c r="L40" s="83" t="s">
        <v>323</v>
      </c>
      <c r="M40" s="96" t="s">
        <v>418</v>
      </c>
      <c r="N40" s="91" t="s">
        <v>422</v>
      </c>
      <c r="O40" s="81">
        <v>2</v>
      </c>
      <c r="P40" s="81">
        <v>3</v>
      </c>
      <c r="Q40" s="83">
        <f t="shared" ref="Q40" si="20">O40*P40</f>
        <v>6</v>
      </c>
      <c r="R40" s="83" t="str">
        <f t="shared" si="18"/>
        <v>MEDIO</v>
      </c>
      <c r="S40" s="81">
        <v>25</v>
      </c>
      <c r="T40" s="83">
        <f t="shared" ref="T40:T45" si="21">Q40*S40</f>
        <v>150</v>
      </c>
      <c r="U40" s="83" t="str">
        <f t="shared" si="19"/>
        <v>II</v>
      </c>
      <c r="V40" s="87" t="str">
        <f t="shared" ref="V40" si="22">IF(U40="IV","Aceptable",IF(U40="III","Mejorable",IF(U40="II","aceptable con control especifico",IF(U40="I","No aceptable",FALSE))))</f>
        <v>aceptable con control especifico</v>
      </c>
      <c r="W40" s="83">
        <v>1</v>
      </c>
      <c r="X40" s="84" t="s">
        <v>382</v>
      </c>
      <c r="Y40" s="81" t="s">
        <v>14</v>
      </c>
      <c r="Z40" s="83" t="s">
        <v>327</v>
      </c>
      <c r="AA40" s="83" t="s">
        <v>327</v>
      </c>
      <c r="AB40" s="83" t="s">
        <v>327</v>
      </c>
      <c r="AC40" s="81" t="s">
        <v>383</v>
      </c>
      <c r="AD40" s="81" t="s">
        <v>327</v>
      </c>
    </row>
    <row r="41" spans="2:30" ht="328.5" x14ac:dyDescent="0.25">
      <c r="B41" s="79" t="s">
        <v>329</v>
      </c>
      <c r="C41" s="80" t="s">
        <v>330</v>
      </c>
      <c r="D41" s="103" t="s">
        <v>423</v>
      </c>
      <c r="E41" s="96" t="s">
        <v>414</v>
      </c>
      <c r="F41" s="96" t="s">
        <v>415</v>
      </c>
      <c r="G41" s="4" t="s">
        <v>320</v>
      </c>
      <c r="H41" s="4"/>
      <c r="I41" s="96" t="s">
        <v>424</v>
      </c>
      <c r="J41" s="103" t="s">
        <v>425</v>
      </c>
      <c r="K41" s="96" t="s">
        <v>427</v>
      </c>
      <c r="L41" s="96" t="s">
        <v>323</v>
      </c>
      <c r="M41" s="96" t="s">
        <v>323</v>
      </c>
      <c r="N41" s="96" t="s">
        <v>428</v>
      </c>
      <c r="O41" s="81">
        <v>6</v>
      </c>
      <c r="P41" s="81">
        <v>3</v>
      </c>
      <c r="Q41" s="83">
        <f>O41*P41</f>
        <v>18</v>
      </c>
      <c r="R41" s="83" t="str">
        <f t="shared" si="18"/>
        <v>ALTO</v>
      </c>
      <c r="S41" s="4">
        <v>25</v>
      </c>
      <c r="T41" s="4">
        <f t="shared" si="21"/>
        <v>450</v>
      </c>
      <c r="U41" s="83" t="str">
        <f>IF(T41&lt;=20,"IV",IF(T41&lt;=120,"III",IF(T41&lt;=500,"II",IF(T41&lt;=4000,"I",FALSE))))</f>
        <v>II</v>
      </c>
      <c r="V41" s="87" t="str">
        <f>IF(U41="IV","Aceptable",IF(U41="III","Mejorable",IF(U41="II","aceptable con control especifico",IF(U41="I","No aceptable",FALSE))))</f>
        <v>aceptable con control especifico</v>
      </c>
      <c r="W41" s="4">
        <v>1</v>
      </c>
      <c r="X41" s="96" t="s">
        <v>426</v>
      </c>
      <c r="Y41" s="4" t="s">
        <v>14</v>
      </c>
      <c r="Z41" s="83" t="s">
        <v>327</v>
      </c>
      <c r="AA41" s="83" t="s">
        <v>327</v>
      </c>
      <c r="AB41" s="83" t="s">
        <v>327</v>
      </c>
      <c r="AC41" s="96" t="s">
        <v>429</v>
      </c>
      <c r="AD41" s="4" t="s">
        <v>327</v>
      </c>
    </row>
    <row r="42" spans="2:30" ht="186" x14ac:dyDescent="0.25">
      <c r="B42" s="79" t="s">
        <v>329</v>
      </c>
      <c r="C42" s="80" t="s">
        <v>330</v>
      </c>
      <c r="D42" s="103" t="s">
        <v>423</v>
      </c>
      <c r="E42" s="96" t="s">
        <v>414</v>
      </c>
      <c r="F42" s="96" t="s">
        <v>415</v>
      </c>
      <c r="G42" s="4"/>
      <c r="H42" s="4" t="s">
        <v>320</v>
      </c>
      <c r="I42" s="96" t="s">
        <v>430</v>
      </c>
      <c r="J42" s="103" t="s">
        <v>385</v>
      </c>
      <c r="K42" s="96" t="s">
        <v>431</v>
      </c>
      <c r="L42" s="96" t="s">
        <v>323</v>
      </c>
      <c r="M42" s="96" t="s">
        <v>432</v>
      </c>
      <c r="N42" s="96" t="s">
        <v>433</v>
      </c>
      <c r="O42" s="81">
        <v>2</v>
      </c>
      <c r="P42" s="81">
        <v>1</v>
      </c>
      <c r="Q42" s="83">
        <f>O42*P42</f>
        <v>2</v>
      </c>
      <c r="R42" s="83" t="str">
        <f t="shared" si="18"/>
        <v>BAJO</v>
      </c>
      <c r="S42" s="4">
        <v>25</v>
      </c>
      <c r="T42" s="4">
        <f t="shared" si="21"/>
        <v>50</v>
      </c>
      <c r="U42" s="83" t="str">
        <f>IF(T42&lt;=20,"IV",IF(T42&lt;=120,"III",IF(T42&lt;=500,"II",IF(T42&lt;=4000,"I",FALSE))))</f>
        <v>III</v>
      </c>
      <c r="V42" s="85" t="str">
        <f>IF(U42="IV","Aceptable",IF(U42="III","Mejorable",IF(U42="II","aceptable con control especifico",IF(U42="I","No aceptable",FALSE))))</f>
        <v>Mejorable</v>
      </c>
      <c r="W42" s="4">
        <v>1</v>
      </c>
      <c r="X42" s="96" t="s">
        <v>434</v>
      </c>
      <c r="Y42" s="4" t="s">
        <v>14</v>
      </c>
      <c r="Z42" s="83" t="s">
        <v>327</v>
      </c>
      <c r="AA42" s="83" t="s">
        <v>327</v>
      </c>
      <c r="AB42" s="83" t="s">
        <v>327</v>
      </c>
      <c r="AC42" s="96" t="s">
        <v>435</v>
      </c>
      <c r="AD42" s="4" t="s">
        <v>327</v>
      </c>
    </row>
    <row r="43" spans="2:30" ht="409.5" x14ac:dyDescent="0.25">
      <c r="B43" s="79" t="s">
        <v>329</v>
      </c>
      <c r="C43" s="80" t="s">
        <v>330</v>
      </c>
      <c r="D43" s="103" t="s">
        <v>423</v>
      </c>
      <c r="E43" s="96" t="s">
        <v>414</v>
      </c>
      <c r="F43" s="96" t="s">
        <v>415</v>
      </c>
      <c r="G43" s="4"/>
      <c r="H43" s="97" t="s">
        <v>320</v>
      </c>
      <c r="I43" s="98" t="s">
        <v>401</v>
      </c>
      <c r="J43" s="99" t="s">
        <v>402</v>
      </c>
      <c r="K43" s="100" t="s">
        <v>403</v>
      </c>
      <c r="L43" s="83" t="s">
        <v>323</v>
      </c>
      <c r="M43" s="100" t="s">
        <v>404</v>
      </c>
      <c r="N43" s="100" t="s">
        <v>405</v>
      </c>
      <c r="O43" s="83">
        <v>2</v>
      </c>
      <c r="P43" s="83">
        <v>1</v>
      </c>
      <c r="Q43" s="98">
        <f t="shared" ref="Q43:Q44" si="23">O43*P43</f>
        <v>2</v>
      </c>
      <c r="R43" s="98" t="str">
        <f t="shared" si="18"/>
        <v>BAJO</v>
      </c>
      <c r="S43" s="83">
        <v>100</v>
      </c>
      <c r="T43" s="98">
        <f t="shared" si="21"/>
        <v>200</v>
      </c>
      <c r="U43" s="98" t="str">
        <f t="shared" ref="U43:U45" si="24">IF(T43&lt;=20,"IV",IF(T43&lt;=120,"III",IF(T43&lt;=500,"II",IF(T43&lt;=4000,"I",FALSE))))</f>
        <v>II</v>
      </c>
      <c r="V43" s="101" t="str">
        <f t="shared" ref="V43" si="25">IF(U43="IV","Aceptable",IF(U43="III","Mejorable",IF(U43="II","aceptable con control especifico",IF(U43="I","No aceptable",FALSE))))</f>
        <v>aceptable con control especifico</v>
      </c>
      <c r="W43" s="98">
        <v>1</v>
      </c>
      <c r="X43" s="83" t="s">
        <v>406</v>
      </c>
      <c r="Y43" s="83" t="s">
        <v>14</v>
      </c>
      <c r="Z43" s="98" t="s">
        <v>327</v>
      </c>
      <c r="AA43" s="98" t="s">
        <v>327</v>
      </c>
      <c r="AB43" s="98" t="s">
        <v>327</v>
      </c>
      <c r="AC43" s="100" t="s">
        <v>407</v>
      </c>
      <c r="AD43" s="100" t="s">
        <v>327</v>
      </c>
    </row>
    <row r="44" spans="2:30" ht="409.5" x14ac:dyDescent="0.25">
      <c r="B44" s="79" t="s">
        <v>329</v>
      </c>
      <c r="C44" s="80" t="s">
        <v>330</v>
      </c>
      <c r="D44" s="103" t="s">
        <v>423</v>
      </c>
      <c r="E44" s="96" t="s">
        <v>414</v>
      </c>
      <c r="F44" s="96" t="s">
        <v>415</v>
      </c>
      <c r="G44" s="4"/>
      <c r="H44" s="97" t="s">
        <v>320</v>
      </c>
      <c r="I44" s="98" t="s">
        <v>408</v>
      </c>
      <c r="J44" s="102" t="s">
        <v>402</v>
      </c>
      <c r="K44" s="100" t="s">
        <v>409</v>
      </c>
      <c r="L44" s="83" t="s">
        <v>323</v>
      </c>
      <c r="M44" s="100" t="s">
        <v>404</v>
      </c>
      <c r="N44" s="100" t="s">
        <v>405</v>
      </c>
      <c r="O44" s="83">
        <v>2</v>
      </c>
      <c r="P44" s="83">
        <v>2</v>
      </c>
      <c r="Q44" s="98">
        <f t="shared" si="23"/>
        <v>4</v>
      </c>
      <c r="R44" s="98" t="str">
        <f t="shared" si="18"/>
        <v>BAJO</v>
      </c>
      <c r="S44" s="83">
        <v>25</v>
      </c>
      <c r="T44" s="98">
        <f t="shared" si="21"/>
        <v>100</v>
      </c>
      <c r="U44" s="98" t="str">
        <f t="shared" si="24"/>
        <v>III</v>
      </c>
      <c r="V44" s="85" t="str">
        <f>IF(U44="IV","Aceptable",IF(U44="III","Mejorable",IF(U44="II","aceptable con control especifico",IF(U44="I","No aceptable",FALSE))))</f>
        <v>Mejorable</v>
      </c>
      <c r="W44" s="98">
        <v>1</v>
      </c>
      <c r="X44" s="83" t="s">
        <v>406</v>
      </c>
      <c r="Y44" s="83" t="s">
        <v>14</v>
      </c>
      <c r="Z44" s="98" t="s">
        <v>327</v>
      </c>
      <c r="AA44" s="98" t="s">
        <v>327</v>
      </c>
      <c r="AB44" s="98" t="s">
        <v>327</v>
      </c>
      <c r="AC44" s="100" t="s">
        <v>407</v>
      </c>
      <c r="AD44" s="100" t="s">
        <v>327</v>
      </c>
    </row>
    <row r="45" spans="2:30" ht="409.6" x14ac:dyDescent="0.25">
      <c r="B45" s="79" t="s">
        <v>329</v>
      </c>
      <c r="C45" s="80" t="s">
        <v>330</v>
      </c>
      <c r="D45" s="103" t="s">
        <v>423</v>
      </c>
      <c r="E45" s="96" t="s">
        <v>436</v>
      </c>
      <c r="F45" s="96" t="s">
        <v>437</v>
      </c>
      <c r="G45" s="4"/>
      <c r="H45" s="4" t="s">
        <v>320</v>
      </c>
      <c r="I45" s="83" t="s">
        <v>340</v>
      </c>
      <c r="J45" s="79" t="s">
        <v>321</v>
      </c>
      <c r="K45" s="84" t="s">
        <v>335</v>
      </c>
      <c r="L45" s="83" t="s">
        <v>323</v>
      </c>
      <c r="M45" s="84" t="s">
        <v>336</v>
      </c>
      <c r="N45" s="84" t="s">
        <v>416</v>
      </c>
      <c r="O45" s="83">
        <v>2</v>
      </c>
      <c r="P45" s="83">
        <v>2</v>
      </c>
      <c r="Q45" s="83">
        <v>4</v>
      </c>
      <c r="R45" s="83" t="str">
        <f t="shared" si="18"/>
        <v>BAJO</v>
      </c>
      <c r="S45" s="83">
        <v>10</v>
      </c>
      <c r="T45" s="83">
        <f t="shared" si="21"/>
        <v>40</v>
      </c>
      <c r="U45" s="83" t="str">
        <f t="shared" si="24"/>
        <v>III</v>
      </c>
      <c r="V45" s="85" t="str">
        <f>IF(U45="IV","Aceptable",IF(U45="III","Mejorable",IF(U45="II","aceptable con control especifico",IF(U45="I","No aceptable",FALSE))))</f>
        <v>Mejorable</v>
      </c>
      <c r="W45" s="83">
        <v>1</v>
      </c>
      <c r="X45" s="84" t="s">
        <v>338</v>
      </c>
      <c r="Y45" s="86" t="s">
        <v>14</v>
      </c>
      <c r="Z45" s="83" t="s">
        <v>327</v>
      </c>
      <c r="AA45" s="83" t="s">
        <v>327</v>
      </c>
      <c r="AB45" s="83" t="s">
        <v>327</v>
      </c>
      <c r="AC45" s="83" t="s">
        <v>339</v>
      </c>
      <c r="AD45" s="4" t="s">
        <v>327</v>
      </c>
    </row>
    <row r="46" spans="2:30" ht="409.6" x14ac:dyDescent="0.25">
      <c r="B46" s="79" t="s">
        <v>329</v>
      </c>
      <c r="C46" s="80" t="s">
        <v>330</v>
      </c>
      <c r="D46" s="103" t="s">
        <v>423</v>
      </c>
      <c r="E46" s="96" t="s">
        <v>436</v>
      </c>
      <c r="F46" s="96" t="s">
        <v>437</v>
      </c>
      <c r="G46" s="4"/>
      <c r="H46" s="4" t="s">
        <v>320</v>
      </c>
      <c r="I46" s="96" t="s">
        <v>430</v>
      </c>
      <c r="J46" s="103" t="s">
        <v>385</v>
      </c>
      <c r="K46" s="96" t="s">
        <v>431</v>
      </c>
      <c r="L46" s="96" t="s">
        <v>323</v>
      </c>
      <c r="M46" s="96" t="s">
        <v>432</v>
      </c>
      <c r="N46" s="96" t="s">
        <v>433</v>
      </c>
      <c r="O46" s="81">
        <v>2</v>
      </c>
      <c r="P46" s="81">
        <v>1</v>
      </c>
      <c r="Q46" s="83">
        <f>O46*P46</f>
        <v>2</v>
      </c>
      <c r="R46" s="83" t="str">
        <f t="shared" ref="R46:R60" si="26">IF(Q46&lt;=4,"BAJO",IF(Q46&lt;=8,"MEDIO",IF(Q46&lt;=20,"ALTO","MUY ALTO")))</f>
        <v>BAJO</v>
      </c>
      <c r="S46" s="4">
        <v>25</v>
      </c>
      <c r="T46" s="4">
        <f t="shared" ref="T46:T49" si="27">Q46*S46</f>
        <v>50</v>
      </c>
      <c r="U46" s="83" t="str">
        <f>IF(T46&lt;=20,"IV",IF(T46&lt;=120,"III",IF(T46&lt;=500,"II",IF(T46&lt;=4000,"I",FALSE))))</f>
        <v>III</v>
      </c>
      <c r="V46" s="85" t="str">
        <f>IF(U46="IV","Aceptable",IF(U46="III","Mejorable",IF(U46="II","aceptable con control especifico",IF(U46="I","No aceptable",FALSE))))</f>
        <v>Mejorable</v>
      </c>
      <c r="W46" s="4">
        <v>1</v>
      </c>
      <c r="X46" s="96" t="s">
        <v>434</v>
      </c>
      <c r="Y46" s="4" t="s">
        <v>14</v>
      </c>
      <c r="Z46" s="83" t="s">
        <v>327</v>
      </c>
      <c r="AA46" s="83" t="s">
        <v>327</v>
      </c>
      <c r="AB46" s="83" t="s">
        <v>327</v>
      </c>
      <c r="AC46" s="96" t="s">
        <v>435</v>
      </c>
      <c r="AD46" s="4" t="s">
        <v>327</v>
      </c>
    </row>
    <row r="47" spans="2:30" ht="409.6" x14ac:dyDescent="0.25">
      <c r="B47" s="79" t="s">
        <v>329</v>
      </c>
      <c r="C47" s="80" t="s">
        <v>330</v>
      </c>
      <c r="D47" s="103" t="s">
        <v>423</v>
      </c>
      <c r="E47" s="96" t="s">
        <v>436</v>
      </c>
      <c r="F47" s="96" t="s">
        <v>437</v>
      </c>
      <c r="G47" s="4"/>
      <c r="H47" s="97" t="s">
        <v>320</v>
      </c>
      <c r="I47" s="98" t="s">
        <v>401</v>
      </c>
      <c r="J47" s="99" t="s">
        <v>402</v>
      </c>
      <c r="K47" s="100" t="s">
        <v>403</v>
      </c>
      <c r="L47" s="83" t="s">
        <v>323</v>
      </c>
      <c r="M47" s="100" t="s">
        <v>404</v>
      </c>
      <c r="N47" s="100" t="s">
        <v>405</v>
      </c>
      <c r="O47" s="83">
        <v>2</v>
      </c>
      <c r="P47" s="83">
        <v>1</v>
      </c>
      <c r="Q47" s="98">
        <f t="shared" ref="Q47:Q48" si="28">O47*P47</f>
        <v>2</v>
      </c>
      <c r="R47" s="98" t="str">
        <f t="shared" si="26"/>
        <v>BAJO</v>
      </c>
      <c r="S47" s="83">
        <v>100</v>
      </c>
      <c r="T47" s="98">
        <f t="shared" si="27"/>
        <v>200</v>
      </c>
      <c r="U47" s="98" t="str">
        <f t="shared" ref="U47:U51" si="29">IF(T47&lt;=20,"IV",IF(T47&lt;=120,"III",IF(T47&lt;=500,"II",IF(T47&lt;=4000,"I",FALSE))))</f>
        <v>II</v>
      </c>
      <c r="V47" s="101" t="str">
        <f t="shared" ref="V47" si="30">IF(U47="IV","Aceptable",IF(U47="III","Mejorable",IF(U47="II","aceptable con control especifico",IF(U47="I","No aceptable",FALSE))))</f>
        <v>aceptable con control especifico</v>
      </c>
      <c r="W47" s="98">
        <v>1</v>
      </c>
      <c r="X47" s="83" t="s">
        <v>406</v>
      </c>
      <c r="Y47" s="83" t="s">
        <v>14</v>
      </c>
      <c r="Z47" s="98" t="s">
        <v>327</v>
      </c>
      <c r="AA47" s="98" t="s">
        <v>327</v>
      </c>
      <c r="AB47" s="98" t="s">
        <v>327</v>
      </c>
      <c r="AC47" s="100" t="s">
        <v>407</v>
      </c>
      <c r="AD47" s="100" t="s">
        <v>327</v>
      </c>
    </row>
    <row r="48" spans="2:30" ht="409.6" x14ac:dyDescent="0.25">
      <c r="B48" s="79" t="s">
        <v>329</v>
      </c>
      <c r="C48" s="80" t="s">
        <v>330</v>
      </c>
      <c r="D48" s="103" t="s">
        <v>423</v>
      </c>
      <c r="E48" s="96" t="s">
        <v>436</v>
      </c>
      <c r="F48" s="96" t="s">
        <v>437</v>
      </c>
      <c r="G48" s="4"/>
      <c r="H48" s="97" t="s">
        <v>320</v>
      </c>
      <c r="I48" s="98" t="s">
        <v>408</v>
      </c>
      <c r="J48" s="102" t="s">
        <v>402</v>
      </c>
      <c r="K48" s="100" t="s">
        <v>409</v>
      </c>
      <c r="L48" s="83" t="s">
        <v>323</v>
      </c>
      <c r="M48" s="100" t="s">
        <v>404</v>
      </c>
      <c r="N48" s="100" t="s">
        <v>405</v>
      </c>
      <c r="O48" s="83">
        <v>2</v>
      </c>
      <c r="P48" s="83">
        <v>2</v>
      </c>
      <c r="Q48" s="98">
        <f t="shared" si="28"/>
        <v>4</v>
      </c>
      <c r="R48" s="98" t="str">
        <f t="shared" si="26"/>
        <v>BAJO</v>
      </c>
      <c r="S48" s="83">
        <v>25</v>
      </c>
      <c r="T48" s="98">
        <f t="shared" si="27"/>
        <v>100</v>
      </c>
      <c r="U48" s="98" t="str">
        <f t="shared" si="29"/>
        <v>III</v>
      </c>
      <c r="V48" s="85" t="str">
        <f>IF(U48="IV","Aceptable",IF(U48="III","Mejorable",IF(U48="II","aceptable con control especifico",IF(U48="I","No aceptable",FALSE))))</f>
        <v>Mejorable</v>
      </c>
      <c r="W48" s="98">
        <v>1</v>
      </c>
      <c r="X48" s="83" t="s">
        <v>406</v>
      </c>
      <c r="Y48" s="83" t="s">
        <v>14</v>
      </c>
      <c r="Z48" s="98" t="s">
        <v>327</v>
      </c>
      <c r="AA48" s="98" t="s">
        <v>327</v>
      </c>
      <c r="AB48" s="98" t="s">
        <v>327</v>
      </c>
      <c r="AC48" s="100" t="s">
        <v>407</v>
      </c>
      <c r="AD48" s="100" t="s">
        <v>327</v>
      </c>
    </row>
    <row r="49" spans="2:30" ht="271.5" x14ac:dyDescent="0.25">
      <c r="B49" s="79" t="s">
        <v>329</v>
      </c>
      <c r="C49" s="80" t="s">
        <v>330</v>
      </c>
      <c r="D49" s="103" t="s">
        <v>423</v>
      </c>
      <c r="E49" s="96" t="s">
        <v>438</v>
      </c>
      <c r="F49" s="96" t="s">
        <v>439</v>
      </c>
      <c r="G49" s="4"/>
      <c r="H49" s="4" t="s">
        <v>320</v>
      </c>
      <c r="I49" s="83" t="s">
        <v>440</v>
      </c>
      <c r="J49" s="79" t="s">
        <v>321</v>
      </c>
      <c r="K49" s="84" t="s">
        <v>335</v>
      </c>
      <c r="L49" s="83" t="s">
        <v>323</v>
      </c>
      <c r="M49" s="84" t="s">
        <v>336</v>
      </c>
      <c r="N49" s="84" t="s">
        <v>416</v>
      </c>
      <c r="O49" s="83">
        <v>2</v>
      </c>
      <c r="P49" s="83">
        <v>2</v>
      </c>
      <c r="Q49" s="83">
        <v>4</v>
      </c>
      <c r="R49" s="83" t="str">
        <f t="shared" si="26"/>
        <v>BAJO</v>
      </c>
      <c r="S49" s="83">
        <v>10</v>
      </c>
      <c r="T49" s="83">
        <f t="shared" si="27"/>
        <v>40</v>
      </c>
      <c r="U49" s="83" t="str">
        <f t="shared" si="29"/>
        <v>III</v>
      </c>
      <c r="V49" s="85" t="str">
        <f>IF(U49="IV","Aceptable",IF(U49="III","Mejorable",IF(U49="II","aceptable con control especifico",IF(U49="I","No aceptable",FALSE))))</f>
        <v>Mejorable</v>
      </c>
      <c r="W49" s="83">
        <v>1</v>
      </c>
      <c r="X49" s="84" t="s">
        <v>441</v>
      </c>
      <c r="Y49" s="86" t="s">
        <v>14</v>
      </c>
      <c r="Z49" s="83" t="s">
        <v>327</v>
      </c>
      <c r="AA49" s="83" t="s">
        <v>327</v>
      </c>
      <c r="AB49" s="83" t="s">
        <v>327</v>
      </c>
      <c r="AC49" s="83" t="s">
        <v>442</v>
      </c>
      <c r="AD49" s="96" t="s">
        <v>443</v>
      </c>
    </row>
    <row r="50" spans="2:30" ht="272.25" thickBot="1" x14ac:dyDescent="0.3">
      <c r="B50" s="79" t="s">
        <v>329</v>
      </c>
      <c r="C50" s="80" t="s">
        <v>330</v>
      </c>
      <c r="D50" s="103" t="s">
        <v>423</v>
      </c>
      <c r="E50" s="96" t="s">
        <v>438</v>
      </c>
      <c r="F50" s="96" t="s">
        <v>439</v>
      </c>
      <c r="G50" s="4" t="s">
        <v>320</v>
      </c>
      <c r="H50" s="4"/>
      <c r="I50" s="96" t="s">
        <v>417</v>
      </c>
      <c r="J50" s="103" t="s">
        <v>370</v>
      </c>
      <c r="K50" s="96" t="s">
        <v>371</v>
      </c>
      <c r="L50" s="83" t="s">
        <v>323</v>
      </c>
      <c r="M50" s="96" t="s">
        <v>418</v>
      </c>
      <c r="N50" s="96" t="s">
        <v>421</v>
      </c>
      <c r="O50" s="83">
        <v>2</v>
      </c>
      <c r="P50" s="83">
        <v>2</v>
      </c>
      <c r="Q50" s="83">
        <v>4</v>
      </c>
      <c r="R50" s="83" t="str">
        <f t="shared" si="26"/>
        <v>BAJO</v>
      </c>
      <c r="S50" s="83">
        <v>10</v>
      </c>
      <c r="T50" s="83">
        <v>25</v>
      </c>
      <c r="U50" s="83" t="str">
        <f t="shared" si="29"/>
        <v>III</v>
      </c>
      <c r="V50" s="85" t="str">
        <f>IF(U50="IV","Aceptable",IF(U50="III","Mejorable",IF(U50="II","aceptable con control especifico",IF(U50="I","No aceptable",FALSE))))</f>
        <v>Mejorable</v>
      </c>
      <c r="W50" s="83">
        <v>1</v>
      </c>
      <c r="X50" s="96" t="s">
        <v>419</v>
      </c>
      <c r="Y50" s="4" t="s">
        <v>14</v>
      </c>
      <c r="Z50" s="83" t="s">
        <v>327</v>
      </c>
      <c r="AA50" s="83" t="s">
        <v>327</v>
      </c>
      <c r="AB50" s="83" t="s">
        <v>327</v>
      </c>
      <c r="AC50" s="83" t="s">
        <v>420</v>
      </c>
      <c r="AD50" s="4" t="s">
        <v>327</v>
      </c>
    </row>
    <row r="51" spans="2:30" ht="285" x14ac:dyDescent="0.25">
      <c r="B51" s="79" t="s">
        <v>329</v>
      </c>
      <c r="C51" s="80" t="s">
        <v>330</v>
      </c>
      <c r="D51" s="103" t="s">
        <v>423</v>
      </c>
      <c r="E51" s="96" t="s">
        <v>438</v>
      </c>
      <c r="F51" s="96" t="s">
        <v>439</v>
      </c>
      <c r="G51" s="82" t="s">
        <v>320</v>
      </c>
      <c r="H51" s="82"/>
      <c r="I51" s="104" t="s">
        <v>379</v>
      </c>
      <c r="J51" s="79" t="s">
        <v>370</v>
      </c>
      <c r="K51" s="84" t="s">
        <v>380</v>
      </c>
      <c r="L51" s="83" t="s">
        <v>323</v>
      </c>
      <c r="M51" s="96" t="s">
        <v>418</v>
      </c>
      <c r="N51" s="91" t="s">
        <v>422</v>
      </c>
      <c r="O51" s="81">
        <v>2</v>
      </c>
      <c r="P51" s="81">
        <v>3</v>
      </c>
      <c r="Q51" s="83">
        <f t="shared" ref="Q51" si="31">O51*P51</f>
        <v>6</v>
      </c>
      <c r="R51" s="83" t="str">
        <f t="shared" si="26"/>
        <v>MEDIO</v>
      </c>
      <c r="S51" s="81">
        <v>25</v>
      </c>
      <c r="T51" s="83">
        <f t="shared" ref="T51:T60" si="32">Q51*S51</f>
        <v>150</v>
      </c>
      <c r="U51" s="83" t="str">
        <f t="shared" si="29"/>
        <v>II</v>
      </c>
      <c r="V51" s="87" t="str">
        <f t="shared" ref="V51" si="33">IF(U51="IV","Aceptable",IF(U51="III","Mejorable",IF(U51="II","aceptable con control especifico",IF(U51="I","No aceptable",FALSE))))</f>
        <v>aceptable con control especifico</v>
      </c>
      <c r="W51" s="83">
        <v>1</v>
      </c>
      <c r="X51" s="84" t="s">
        <v>382</v>
      </c>
      <c r="Y51" s="81" t="s">
        <v>14</v>
      </c>
      <c r="Z51" s="83" t="s">
        <v>327</v>
      </c>
      <c r="AA51" s="83" t="s">
        <v>327</v>
      </c>
      <c r="AB51" s="83" t="s">
        <v>327</v>
      </c>
      <c r="AC51" s="81" t="s">
        <v>383</v>
      </c>
      <c r="AD51" s="81" t="s">
        <v>327</v>
      </c>
    </row>
    <row r="52" spans="2:30" ht="328.5" x14ac:dyDescent="0.25">
      <c r="B52" s="79" t="s">
        <v>329</v>
      </c>
      <c r="C52" s="80" t="s">
        <v>330</v>
      </c>
      <c r="D52" s="103" t="s">
        <v>423</v>
      </c>
      <c r="E52" s="96" t="s">
        <v>438</v>
      </c>
      <c r="F52" s="96" t="s">
        <v>439</v>
      </c>
      <c r="G52" s="4" t="s">
        <v>320</v>
      </c>
      <c r="H52" s="4"/>
      <c r="I52" s="96" t="s">
        <v>424</v>
      </c>
      <c r="J52" s="103" t="s">
        <v>425</v>
      </c>
      <c r="K52" s="96" t="s">
        <v>427</v>
      </c>
      <c r="L52" s="96" t="s">
        <v>323</v>
      </c>
      <c r="M52" s="96" t="s">
        <v>323</v>
      </c>
      <c r="N52" s="96" t="s">
        <v>428</v>
      </c>
      <c r="O52" s="81">
        <v>6</v>
      </c>
      <c r="P52" s="81">
        <v>3</v>
      </c>
      <c r="Q52" s="83">
        <f>O52*P52</f>
        <v>18</v>
      </c>
      <c r="R52" s="83" t="str">
        <f t="shared" si="26"/>
        <v>ALTO</v>
      </c>
      <c r="S52" s="4">
        <v>25</v>
      </c>
      <c r="T52" s="4">
        <f t="shared" si="32"/>
        <v>450</v>
      </c>
      <c r="U52" s="83" t="str">
        <f>IF(T52&lt;=20,"IV",IF(T52&lt;=120,"III",IF(T52&lt;=500,"II",IF(T52&lt;=4000,"I",FALSE))))</f>
        <v>II</v>
      </c>
      <c r="V52" s="87" t="str">
        <f>IF(U52="IV","Aceptable",IF(U52="III","Mejorable",IF(U52="II","aceptable con control especifico",IF(U52="I","No aceptable",FALSE))))</f>
        <v>aceptable con control especifico</v>
      </c>
      <c r="W52" s="4">
        <v>1</v>
      </c>
      <c r="X52" s="96" t="s">
        <v>426</v>
      </c>
      <c r="Y52" s="4" t="s">
        <v>14</v>
      </c>
      <c r="Z52" s="83" t="s">
        <v>327</v>
      </c>
      <c r="AA52" s="83" t="s">
        <v>327</v>
      </c>
      <c r="AB52" s="83" t="s">
        <v>327</v>
      </c>
      <c r="AC52" s="96" t="s">
        <v>429</v>
      </c>
      <c r="AD52" s="4" t="s">
        <v>327</v>
      </c>
    </row>
    <row r="53" spans="2:30" ht="271.5" x14ac:dyDescent="0.25">
      <c r="B53" s="79" t="s">
        <v>329</v>
      </c>
      <c r="C53" s="80" t="s">
        <v>330</v>
      </c>
      <c r="D53" s="103" t="s">
        <v>423</v>
      </c>
      <c r="E53" s="96" t="s">
        <v>438</v>
      </c>
      <c r="F53" s="96" t="s">
        <v>439</v>
      </c>
      <c r="G53" s="4"/>
      <c r="H53" s="4" t="s">
        <v>320</v>
      </c>
      <c r="I53" s="96" t="s">
        <v>430</v>
      </c>
      <c r="J53" s="103" t="s">
        <v>385</v>
      </c>
      <c r="K53" s="96" t="s">
        <v>431</v>
      </c>
      <c r="L53" s="96" t="s">
        <v>323</v>
      </c>
      <c r="M53" s="96" t="s">
        <v>432</v>
      </c>
      <c r="N53" s="96" t="s">
        <v>433</v>
      </c>
      <c r="O53" s="81">
        <v>2</v>
      </c>
      <c r="P53" s="81">
        <v>1</v>
      </c>
      <c r="Q53" s="83">
        <f>O53*P53</f>
        <v>2</v>
      </c>
      <c r="R53" s="83" t="str">
        <f t="shared" si="26"/>
        <v>BAJO</v>
      </c>
      <c r="S53" s="4">
        <v>25</v>
      </c>
      <c r="T53" s="4">
        <f t="shared" si="32"/>
        <v>50</v>
      </c>
      <c r="U53" s="83" t="str">
        <f>IF(T53&lt;=20,"IV",IF(T53&lt;=120,"III",IF(T53&lt;=500,"II",IF(T53&lt;=4000,"I",FALSE))))</f>
        <v>III</v>
      </c>
      <c r="V53" s="85" t="str">
        <f>IF(U53="IV","Aceptable",IF(U53="III","Mejorable",IF(U53="II","aceptable con control especifico",IF(U53="I","No aceptable",FALSE))))</f>
        <v>Mejorable</v>
      </c>
      <c r="W53" s="4">
        <v>1</v>
      </c>
      <c r="X53" s="96" t="s">
        <v>434</v>
      </c>
      <c r="Y53" s="4" t="s">
        <v>14</v>
      </c>
      <c r="Z53" s="83" t="s">
        <v>327</v>
      </c>
      <c r="AA53" s="83" t="s">
        <v>327</v>
      </c>
      <c r="AB53" s="83" t="s">
        <v>327</v>
      </c>
      <c r="AC53" s="96" t="s">
        <v>435</v>
      </c>
      <c r="AD53" s="4" t="s">
        <v>327</v>
      </c>
    </row>
    <row r="54" spans="2:30" ht="409.5" x14ac:dyDescent="0.25">
      <c r="B54" s="79" t="s">
        <v>329</v>
      </c>
      <c r="C54" s="80" t="s">
        <v>330</v>
      </c>
      <c r="D54" s="103" t="s">
        <v>423</v>
      </c>
      <c r="E54" s="96" t="s">
        <v>438</v>
      </c>
      <c r="F54" s="96" t="s">
        <v>439</v>
      </c>
      <c r="G54" s="4"/>
      <c r="H54" s="97" t="s">
        <v>320</v>
      </c>
      <c r="I54" s="98" t="s">
        <v>401</v>
      </c>
      <c r="J54" s="99" t="s">
        <v>402</v>
      </c>
      <c r="K54" s="100" t="s">
        <v>403</v>
      </c>
      <c r="L54" s="83" t="s">
        <v>323</v>
      </c>
      <c r="M54" s="100" t="s">
        <v>404</v>
      </c>
      <c r="N54" s="100" t="s">
        <v>405</v>
      </c>
      <c r="O54" s="83">
        <v>2</v>
      </c>
      <c r="P54" s="83">
        <v>1</v>
      </c>
      <c r="Q54" s="98">
        <f t="shared" ref="Q54:Q55" si="34">O54*P54</f>
        <v>2</v>
      </c>
      <c r="R54" s="98" t="str">
        <f t="shared" si="26"/>
        <v>BAJO</v>
      </c>
      <c r="S54" s="83">
        <v>100</v>
      </c>
      <c r="T54" s="98">
        <f t="shared" si="32"/>
        <v>200</v>
      </c>
      <c r="U54" s="98" t="str">
        <f t="shared" ref="U54:U60" si="35">IF(T54&lt;=20,"IV",IF(T54&lt;=120,"III",IF(T54&lt;=500,"II",IF(T54&lt;=4000,"I",FALSE))))</f>
        <v>II</v>
      </c>
      <c r="V54" s="101" t="str">
        <f t="shared" ref="V54" si="36">IF(U54="IV","Aceptable",IF(U54="III","Mejorable",IF(U54="II","aceptable con control especifico",IF(U54="I","No aceptable",FALSE))))</f>
        <v>aceptable con control especifico</v>
      </c>
      <c r="W54" s="98">
        <v>1</v>
      </c>
      <c r="X54" s="83" t="s">
        <v>406</v>
      </c>
      <c r="Y54" s="83" t="s">
        <v>14</v>
      </c>
      <c r="Z54" s="98" t="s">
        <v>327</v>
      </c>
      <c r="AA54" s="98" t="s">
        <v>327</v>
      </c>
      <c r="AB54" s="98" t="s">
        <v>327</v>
      </c>
      <c r="AC54" s="100" t="s">
        <v>407</v>
      </c>
      <c r="AD54" s="100" t="s">
        <v>327</v>
      </c>
    </row>
    <row r="55" spans="2:30" ht="409.5" x14ac:dyDescent="0.25">
      <c r="B55" s="79" t="s">
        <v>329</v>
      </c>
      <c r="C55" s="80" t="s">
        <v>330</v>
      </c>
      <c r="D55" s="103" t="s">
        <v>423</v>
      </c>
      <c r="E55" s="96" t="s">
        <v>438</v>
      </c>
      <c r="F55" s="96" t="s">
        <v>439</v>
      </c>
      <c r="G55" s="4"/>
      <c r="H55" s="97" t="s">
        <v>320</v>
      </c>
      <c r="I55" s="98" t="s">
        <v>408</v>
      </c>
      <c r="J55" s="102" t="s">
        <v>402</v>
      </c>
      <c r="K55" s="100" t="s">
        <v>409</v>
      </c>
      <c r="L55" s="83" t="s">
        <v>323</v>
      </c>
      <c r="M55" s="100" t="s">
        <v>404</v>
      </c>
      <c r="N55" s="100" t="s">
        <v>405</v>
      </c>
      <c r="O55" s="83">
        <v>2</v>
      </c>
      <c r="P55" s="83">
        <v>2</v>
      </c>
      <c r="Q55" s="98">
        <f t="shared" si="34"/>
        <v>4</v>
      </c>
      <c r="R55" s="98" t="str">
        <f t="shared" si="26"/>
        <v>BAJO</v>
      </c>
      <c r="S55" s="83">
        <v>25</v>
      </c>
      <c r="T55" s="98">
        <f t="shared" si="32"/>
        <v>100</v>
      </c>
      <c r="U55" s="98" t="str">
        <f t="shared" si="35"/>
        <v>III</v>
      </c>
      <c r="V55" s="85" t="str">
        <f>IF(U55="IV","Aceptable",IF(U55="III","Mejorable",IF(U55="II","aceptable con control especifico",IF(U55="I","No aceptable",FALSE))))</f>
        <v>Mejorable</v>
      </c>
      <c r="W55" s="98">
        <v>1</v>
      </c>
      <c r="X55" s="83" t="s">
        <v>406</v>
      </c>
      <c r="Y55" s="83" t="s">
        <v>14</v>
      </c>
      <c r="Z55" s="98" t="s">
        <v>327</v>
      </c>
      <c r="AA55" s="98" t="s">
        <v>327</v>
      </c>
      <c r="AB55" s="98" t="s">
        <v>327</v>
      </c>
      <c r="AC55" s="100" t="s">
        <v>407</v>
      </c>
      <c r="AD55" s="100" t="s">
        <v>327</v>
      </c>
    </row>
    <row r="56" spans="2:30" ht="285.75" x14ac:dyDescent="0.25">
      <c r="B56" s="79" t="s">
        <v>329</v>
      </c>
      <c r="C56" s="80" t="s">
        <v>330</v>
      </c>
      <c r="D56" s="103" t="s">
        <v>423</v>
      </c>
      <c r="E56" s="96" t="s">
        <v>444</v>
      </c>
      <c r="F56" s="96" t="s">
        <v>445</v>
      </c>
      <c r="G56" s="4"/>
      <c r="H56" s="4" t="s">
        <v>320</v>
      </c>
      <c r="I56" s="83" t="s">
        <v>446</v>
      </c>
      <c r="J56" s="79" t="s">
        <v>321</v>
      </c>
      <c r="K56" s="84" t="s">
        <v>335</v>
      </c>
      <c r="L56" s="83" t="s">
        <v>323</v>
      </c>
      <c r="M56" s="84" t="s">
        <v>336</v>
      </c>
      <c r="N56" s="84" t="s">
        <v>337</v>
      </c>
      <c r="O56" s="83">
        <v>2</v>
      </c>
      <c r="P56" s="83">
        <v>2</v>
      </c>
      <c r="Q56" s="83">
        <v>4</v>
      </c>
      <c r="R56" s="83" t="str">
        <f t="shared" si="26"/>
        <v>BAJO</v>
      </c>
      <c r="S56" s="83">
        <v>10</v>
      </c>
      <c r="T56" s="83">
        <f t="shared" si="32"/>
        <v>40</v>
      </c>
      <c r="U56" s="83" t="str">
        <f t="shared" si="35"/>
        <v>III</v>
      </c>
      <c r="V56" s="85" t="str">
        <f>IF(U56="IV","Aceptable",IF(U56="III","Mejorable",IF(U56="II","aceptable con control especifico",IF(U56="I","No aceptable",FALSE))))</f>
        <v>Mejorable</v>
      </c>
      <c r="W56" s="83">
        <v>1</v>
      </c>
      <c r="X56" s="84" t="s">
        <v>338</v>
      </c>
      <c r="Y56" s="86" t="s">
        <v>14</v>
      </c>
      <c r="Z56" s="83" t="s">
        <v>327</v>
      </c>
      <c r="AA56" s="83" t="s">
        <v>327</v>
      </c>
      <c r="AB56" s="83" t="s">
        <v>327</v>
      </c>
      <c r="AC56" s="83" t="s">
        <v>339</v>
      </c>
      <c r="AD56" s="4" t="s">
        <v>327</v>
      </c>
    </row>
    <row r="57" spans="2:30" ht="285.75" x14ac:dyDescent="0.25">
      <c r="B57" s="79" t="s">
        <v>329</v>
      </c>
      <c r="C57" s="80" t="s">
        <v>330</v>
      </c>
      <c r="D57" s="103" t="s">
        <v>423</v>
      </c>
      <c r="E57" s="96" t="s">
        <v>444</v>
      </c>
      <c r="F57" s="96" t="s">
        <v>445</v>
      </c>
      <c r="G57" s="4"/>
      <c r="H57" s="4" t="s">
        <v>320</v>
      </c>
      <c r="I57" s="83" t="s">
        <v>357</v>
      </c>
      <c r="J57" s="79" t="s">
        <v>342</v>
      </c>
      <c r="K57" s="84" t="s">
        <v>358</v>
      </c>
      <c r="L57" s="83" t="s">
        <v>323</v>
      </c>
      <c r="M57" s="84" t="s">
        <v>359</v>
      </c>
      <c r="N57" s="84" t="s">
        <v>428</v>
      </c>
      <c r="O57" s="83">
        <v>2</v>
      </c>
      <c r="P57" s="83">
        <v>2</v>
      </c>
      <c r="Q57" s="83">
        <f t="shared" ref="Q57:Q60" si="37">O57*P57</f>
        <v>4</v>
      </c>
      <c r="R57" s="83" t="str">
        <f t="shared" si="26"/>
        <v>BAJO</v>
      </c>
      <c r="S57" s="83">
        <v>25</v>
      </c>
      <c r="T57" s="83">
        <f t="shared" si="32"/>
        <v>100</v>
      </c>
      <c r="U57" s="83" t="str">
        <f t="shared" si="35"/>
        <v>III</v>
      </c>
      <c r="V57" s="85" t="str">
        <f>IF(U57="IV","Aceptable",IF(U57="III","Mejorable",IF(U57="II","aceptable con control especifico",IF(U57="I","No aceptable",FALSE))))</f>
        <v>Mejorable</v>
      </c>
      <c r="W57" s="83">
        <v>1</v>
      </c>
      <c r="X57" s="84" t="s">
        <v>361</v>
      </c>
      <c r="Y57" s="86" t="s">
        <v>14</v>
      </c>
      <c r="Z57" s="83" t="s">
        <v>327</v>
      </c>
      <c r="AA57" s="83" t="s">
        <v>327</v>
      </c>
      <c r="AB57" s="83" t="s">
        <v>327</v>
      </c>
      <c r="AC57" s="83" t="s">
        <v>362</v>
      </c>
      <c r="AD57" s="83" t="s">
        <v>447</v>
      </c>
    </row>
    <row r="58" spans="2:30" ht="286.5" thickBot="1" x14ac:dyDescent="0.3">
      <c r="B58" s="79" t="s">
        <v>329</v>
      </c>
      <c r="C58" s="80" t="s">
        <v>330</v>
      </c>
      <c r="D58" s="103" t="s">
        <v>423</v>
      </c>
      <c r="E58" s="96" t="s">
        <v>444</v>
      </c>
      <c r="F58" s="96" t="s">
        <v>445</v>
      </c>
      <c r="G58" s="82" t="s">
        <v>320</v>
      </c>
      <c r="H58" s="82"/>
      <c r="I58" s="90" t="s">
        <v>369</v>
      </c>
      <c r="J58" s="79" t="s">
        <v>370</v>
      </c>
      <c r="K58" s="84" t="s">
        <v>371</v>
      </c>
      <c r="L58" s="83" t="s">
        <v>323</v>
      </c>
      <c r="M58" s="84" t="s">
        <v>323</v>
      </c>
      <c r="N58" s="91" t="s">
        <v>450</v>
      </c>
      <c r="O58" s="83">
        <v>2</v>
      </c>
      <c r="P58" s="83">
        <v>3</v>
      </c>
      <c r="Q58" s="83">
        <f t="shared" si="37"/>
        <v>6</v>
      </c>
      <c r="R58" s="83" t="str">
        <f t="shared" si="26"/>
        <v>MEDIO</v>
      </c>
      <c r="S58" s="83">
        <v>25</v>
      </c>
      <c r="T58" s="83">
        <f t="shared" si="32"/>
        <v>150</v>
      </c>
      <c r="U58" s="83" t="str">
        <f t="shared" si="35"/>
        <v>II</v>
      </c>
      <c r="V58" s="87" t="str">
        <f t="shared" ref="V58:V60" si="38">IF(U58="IV","Aceptable",IF(U58="III","Mejorable",IF(U58="II","aceptable con control especifico",IF(U58="I","No aceptable",FALSE))))</f>
        <v>aceptable con control especifico</v>
      </c>
      <c r="W58" s="83">
        <v>1</v>
      </c>
      <c r="X58" s="84" t="s">
        <v>373</v>
      </c>
      <c r="Y58" s="86" t="s">
        <v>14</v>
      </c>
      <c r="Z58" s="83" t="s">
        <v>327</v>
      </c>
      <c r="AA58" s="83" t="s">
        <v>327</v>
      </c>
      <c r="AB58" s="83" t="s">
        <v>327</v>
      </c>
      <c r="AC58" s="81" t="s">
        <v>374</v>
      </c>
      <c r="AD58" s="83" t="s">
        <v>327</v>
      </c>
    </row>
    <row r="59" spans="2:30" ht="313.5" x14ac:dyDescent="0.25">
      <c r="B59" s="79" t="s">
        <v>329</v>
      </c>
      <c r="C59" s="80" t="s">
        <v>330</v>
      </c>
      <c r="D59" s="103" t="s">
        <v>423</v>
      </c>
      <c r="E59" s="96" t="s">
        <v>444</v>
      </c>
      <c r="F59" s="96" t="s">
        <v>445</v>
      </c>
      <c r="G59" s="82"/>
      <c r="H59" s="82" t="s">
        <v>320</v>
      </c>
      <c r="I59" s="95" t="s">
        <v>375</v>
      </c>
      <c r="J59" s="79" t="s">
        <v>370</v>
      </c>
      <c r="K59" s="84" t="s">
        <v>376</v>
      </c>
      <c r="L59" s="83" t="s">
        <v>323</v>
      </c>
      <c r="M59" s="84" t="s">
        <v>323</v>
      </c>
      <c r="N59" s="94" t="s">
        <v>448</v>
      </c>
      <c r="O59" s="83">
        <v>6</v>
      </c>
      <c r="P59" s="83">
        <v>2</v>
      </c>
      <c r="Q59" s="83">
        <f t="shared" si="37"/>
        <v>12</v>
      </c>
      <c r="R59" s="83" t="str">
        <f t="shared" si="26"/>
        <v>ALTO</v>
      </c>
      <c r="S59" s="83">
        <v>25</v>
      </c>
      <c r="T59" s="83">
        <f t="shared" si="32"/>
        <v>300</v>
      </c>
      <c r="U59" s="83" t="str">
        <f t="shared" si="35"/>
        <v>II</v>
      </c>
      <c r="V59" s="87" t="str">
        <f t="shared" si="38"/>
        <v>aceptable con control especifico</v>
      </c>
      <c r="W59" s="83">
        <v>1</v>
      </c>
      <c r="X59" s="84" t="s">
        <v>373</v>
      </c>
      <c r="Y59" s="86" t="s">
        <v>14</v>
      </c>
      <c r="Z59" s="83" t="s">
        <v>327</v>
      </c>
      <c r="AA59" s="83" t="s">
        <v>327</v>
      </c>
      <c r="AB59" s="83" t="s">
        <v>327</v>
      </c>
      <c r="AC59" s="81" t="s">
        <v>449</v>
      </c>
      <c r="AD59" s="83" t="s">
        <v>327</v>
      </c>
    </row>
    <row r="60" spans="2:30" ht="285.75" x14ac:dyDescent="0.25">
      <c r="B60" s="79" t="s">
        <v>329</v>
      </c>
      <c r="C60" s="80" t="s">
        <v>330</v>
      </c>
      <c r="D60" s="103" t="s">
        <v>423</v>
      </c>
      <c r="E60" s="96" t="s">
        <v>444</v>
      </c>
      <c r="F60" s="96" t="s">
        <v>445</v>
      </c>
      <c r="G60" s="82" t="s">
        <v>320</v>
      </c>
      <c r="H60" s="82"/>
      <c r="I60" s="94" t="s">
        <v>379</v>
      </c>
      <c r="J60" s="79" t="s">
        <v>370</v>
      </c>
      <c r="K60" s="84" t="s">
        <v>380</v>
      </c>
      <c r="L60" s="83" t="s">
        <v>323</v>
      </c>
      <c r="M60" s="84" t="s">
        <v>323</v>
      </c>
      <c r="N60" s="91" t="s">
        <v>453</v>
      </c>
      <c r="O60" s="81">
        <v>6</v>
      </c>
      <c r="P60" s="81">
        <v>3</v>
      </c>
      <c r="Q60" s="83">
        <f t="shared" si="37"/>
        <v>18</v>
      </c>
      <c r="R60" s="83" t="str">
        <f t="shared" si="26"/>
        <v>ALTO</v>
      </c>
      <c r="S60" s="81">
        <v>25</v>
      </c>
      <c r="T60" s="83">
        <f t="shared" si="32"/>
        <v>450</v>
      </c>
      <c r="U60" s="83" t="str">
        <f t="shared" si="35"/>
        <v>II</v>
      </c>
      <c r="V60" s="87" t="str">
        <f t="shared" si="38"/>
        <v>aceptable con control especifico</v>
      </c>
      <c r="W60" s="83">
        <v>1</v>
      </c>
      <c r="X60" s="84" t="s">
        <v>382</v>
      </c>
      <c r="Y60" s="81" t="s">
        <v>14</v>
      </c>
      <c r="Z60" s="83" t="s">
        <v>327</v>
      </c>
      <c r="AA60" s="83" t="s">
        <v>327</v>
      </c>
      <c r="AB60" s="83" t="s">
        <v>327</v>
      </c>
      <c r="AC60" s="81" t="s">
        <v>383</v>
      </c>
      <c r="AD60" s="81" t="s">
        <v>327</v>
      </c>
    </row>
    <row r="61" spans="2:30" ht="328.5" x14ac:dyDescent="0.25">
      <c r="B61" s="79" t="s">
        <v>329</v>
      </c>
      <c r="C61" s="80" t="s">
        <v>330</v>
      </c>
      <c r="D61" s="103" t="s">
        <v>423</v>
      </c>
      <c r="E61" s="96" t="s">
        <v>444</v>
      </c>
      <c r="F61" s="96" t="s">
        <v>445</v>
      </c>
      <c r="G61" s="4" t="s">
        <v>320</v>
      </c>
      <c r="H61" s="4"/>
      <c r="I61" s="96" t="s">
        <v>424</v>
      </c>
      <c r="J61" s="103" t="s">
        <v>425</v>
      </c>
      <c r="K61" s="96" t="s">
        <v>427</v>
      </c>
      <c r="L61" s="96" t="s">
        <v>323</v>
      </c>
      <c r="M61" s="96" t="s">
        <v>323</v>
      </c>
      <c r="N61" s="96" t="s">
        <v>428</v>
      </c>
      <c r="O61" s="81">
        <v>6</v>
      </c>
      <c r="P61" s="81">
        <v>3</v>
      </c>
      <c r="Q61" s="83">
        <f>O61*P61</f>
        <v>18</v>
      </c>
      <c r="R61" s="83" t="str">
        <f t="shared" ref="R61:R68" si="39">IF(Q61&lt;=4,"BAJO",IF(Q61&lt;=8,"MEDIO",IF(Q61&lt;=20,"ALTO","MUY ALTO")))</f>
        <v>ALTO</v>
      </c>
      <c r="S61" s="4">
        <v>25</v>
      </c>
      <c r="T61" s="4">
        <f t="shared" ref="T61:T68" si="40">Q61*S61</f>
        <v>450</v>
      </c>
      <c r="U61" s="83" t="str">
        <f>IF(T61&lt;=20,"IV",IF(T61&lt;=120,"III",IF(T61&lt;=500,"II",IF(T61&lt;=4000,"I",FALSE))))</f>
        <v>II</v>
      </c>
      <c r="V61" s="87" t="str">
        <f>IF(U61="IV","Aceptable",IF(U61="III","Mejorable",IF(U61="II","aceptable con control especifico",IF(U61="I","No aceptable",FALSE))))</f>
        <v>aceptable con control especifico</v>
      </c>
      <c r="W61" s="4">
        <v>1</v>
      </c>
      <c r="X61" s="96" t="s">
        <v>426</v>
      </c>
      <c r="Y61" s="4" t="s">
        <v>14</v>
      </c>
      <c r="Z61" s="83" t="s">
        <v>327</v>
      </c>
      <c r="AA61" s="83" t="s">
        <v>327</v>
      </c>
      <c r="AB61" s="83" t="s">
        <v>327</v>
      </c>
      <c r="AC61" s="96" t="s">
        <v>429</v>
      </c>
      <c r="AD61" s="4" t="s">
        <v>327</v>
      </c>
    </row>
    <row r="62" spans="2:30" ht="285.75" x14ac:dyDescent="0.25">
      <c r="B62" s="79" t="s">
        <v>329</v>
      </c>
      <c r="C62" s="80" t="s">
        <v>330</v>
      </c>
      <c r="D62" s="103" t="s">
        <v>423</v>
      </c>
      <c r="E62" s="96" t="s">
        <v>444</v>
      </c>
      <c r="F62" s="96" t="s">
        <v>445</v>
      </c>
      <c r="G62" s="4"/>
      <c r="H62" s="4" t="s">
        <v>320</v>
      </c>
      <c r="I62" s="96" t="s">
        <v>430</v>
      </c>
      <c r="J62" s="103" t="s">
        <v>385</v>
      </c>
      <c r="K62" s="96" t="s">
        <v>431</v>
      </c>
      <c r="L62" s="96" t="s">
        <v>323</v>
      </c>
      <c r="M62" s="96" t="s">
        <v>432</v>
      </c>
      <c r="N62" s="96" t="s">
        <v>433</v>
      </c>
      <c r="O62" s="81">
        <v>2</v>
      </c>
      <c r="P62" s="81">
        <v>1</v>
      </c>
      <c r="Q62" s="83">
        <f>O62*P62</f>
        <v>2</v>
      </c>
      <c r="R62" s="83" t="str">
        <f t="shared" si="39"/>
        <v>BAJO</v>
      </c>
      <c r="S62" s="4">
        <v>25</v>
      </c>
      <c r="T62" s="4">
        <f t="shared" si="40"/>
        <v>50</v>
      </c>
      <c r="U62" s="83" t="str">
        <f>IF(T62&lt;=20,"IV",IF(T62&lt;=120,"III",IF(T62&lt;=500,"II",IF(T62&lt;=4000,"I",FALSE))))</f>
        <v>III</v>
      </c>
      <c r="V62" s="85" t="str">
        <f>IF(U62="IV","Aceptable",IF(U62="III","Mejorable",IF(U62="II","aceptable con control especifico",IF(U62="I","No aceptable",FALSE))))</f>
        <v>Mejorable</v>
      </c>
      <c r="W62" s="4">
        <v>1</v>
      </c>
      <c r="X62" s="96" t="s">
        <v>434</v>
      </c>
      <c r="Y62" s="4" t="s">
        <v>14</v>
      </c>
      <c r="Z62" s="83" t="s">
        <v>327</v>
      </c>
      <c r="AA62" s="83" t="s">
        <v>327</v>
      </c>
      <c r="AB62" s="83" t="s">
        <v>327</v>
      </c>
      <c r="AC62" s="96" t="s">
        <v>435</v>
      </c>
      <c r="AD62" s="4" t="s">
        <v>327</v>
      </c>
    </row>
    <row r="63" spans="2:30" ht="409.5" x14ac:dyDescent="0.25">
      <c r="B63" s="79" t="s">
        <v>329</v>
      </c>
      <c r="C63" s="80" t="s">
        <v>330</v>
      </c>
      <c r="D63" s="103" t="s">
        <v>423</v>
      </c>
      <c r="E63" s="96" t="s">
        <v>444</v>
      </c>
      <c r="F63" s="96" t="s">
        <v>445</v>
      </c>
      <c r="G63" s="4"/>
      <c r="H63" s="97" t="s">
        <v>320</v>
      </c>
      <c r="I63" s="98" t="s">
        <v>408</v>
      </c>
      <c r="J63" s="102" t="s">
        <v>402</v>
      </c>
      <c r="K63" s="100" t="s">
        <v>409</v>
      </c>
      <c r="L63" s="83" t="s">
        <v>323</v>
      </c>
      <c r="M63" s="100" t="s">
        <v>404</v>
      </c>
      <c r="N63" s="100" t="s">
        <v>405</v>
      </c>
      <c r="O63" s="83">
        <v>2</v>
      </c>
      <c r="P63" s="83">
        <v>2</v>
      </c>
      <c r="Q63" s="98">
        <f t="shared" ref="Q63" si="41">O63*P63</f>
        <v>4</v>
      </c>
      <c r="R63" s="98" t="str">
        <f t="shared" si="39"/>
        <v>BAJO</v>
      </c>
      <c r="S63" s="83">
        <v>25</v>
      </c>
      <c r="T63" s="98">
        <f t="shared" si="40"/>
        <v>100</v>
      </c>
      <c r="U63" s="98" t="str">
        <f t="shared" ref="U63" si="42">IF(T63&lt;=20,"IV",IF(T63&lt;=120,"III",IF(T63&lt;=500,"II",IF(T63&lt;=4000,"I",FALSE))))</f>
        <v>III</v>
      </c>
      <c r="V63" s="85" t="str">
        <f>IF(U63="IV","Aceptable",IF(U63="III","Mejorable",IF(U63="II","aceptable con control especifico",IF(U63="I","No aceptable",FALSE))))</f>
        <v>Mejorable</v>
      </c>
      <c r="W63" s="98">
        <v>1</v>
      </c>
      <c r="X63" s="83" t="s">
        <v>406</v>
      </c>
      <c r="Y63" s="83" t="s">
        <v>14</v>
      </c>
      <c r="Z63" s="98" t="s">
        <v>327</v>
      </c>
      <c r="AA63" s="98" t="s">
        <v>327</v>
      </c>
      <c r="AB63" s="98" t="s">
        <v>327</v>
      </c>
      <c r="AC63" s="100" t="s">
        <v>407</v>
      </c>
      <c r="AD63" s="100" t="s">
        <v>327</v>
      </c>
    </row>
    <row r="64" spans="2:30" ht="409.5" x14ac:dyDescent="0.25">
      <c r="B64" s="79" t="s">
        <v>329</v>
      </c>
      <c r="C64" s="80" t="s">
        <v>330</v>
      </c>
      <c r="D64" s="103" t="s">
        <v>423</v>
      </c>
      <c r="E64" s="96" t="s">
        <v>444</v>
      </c>
      <c r="F64" s="96" t="s">
        <v>445</v>
      </c>
      <c r="G64" s="4"/>
      <c r="H64" s="97" t="s">
        <v>320</v>
      </c>
      <c r="I64" s="98" t="s">
        <v>401</v>
      </c>
      <c r="J64" s="99" t="s">
        <v>402</v>
      </c>
      <c r="K64" s="100" t="s">
        <v>403</v>
      </c>
      <c r="L64" s="83" t="s">
        <v>323</v>
      </c>
      <c r="M64" s="100" t="s">
        <v>404</v>
      </c>
      <c r="N64" s="100" t="s">
        <v>405</v>
      </c>
      <c r="O64" s="83">
        <v>2</v>
      </c>
      <c r="P64" s="83">
        <v>1</v>
      </c>
      <c r="Q64" s="98">
        <f t="shared" ref="Q64" si="43">O64*P64</f>
        <v>2</v>
      </c>
      <c r="R64" s="98" t="str">
        <f t="shared" si="39"/>
        <v>BAJO</v>
      </c>
      <c r="S64" s="83">
        <v>100</v>
      </c>
      <c r="T64" s="98">
        <f t="shared" si="40"/>
        <v>200</v>
      </c>
      <c r="U64" s="98" t="str">
        <f t="shared" ref="U64:U68" si="44">IF(T64&lt;=20,"IV",IF(T64&lt;=120,"III",IF(T64&lt;=500,"II",IF(T64&lt;=4000,"I",FALSE))))</f>
        <v>II</v>
      </c>
      <c r="V64" s="101" t="str">
        <f t="shared" ref="V64" si="45">IF(U64="IV","Aceptable",IF(U64="III","Mejorable",IF(U64="II","aceptable con control especifico",IF(U64="I","No aceptable",FALSE))))</f>
        <v>aceptable con control especifico</v>
      </c>
      <c r="W64" s="98">
        <v>1</v>
      </c>
      <c r="X64" s="83" t="s">
        <v>406</v>
      </c>
      <c r="Y64" s="83" t="s">
        <v>14</v>
      </c>
      <c r="Z64" s="98" t="s">
        <v>327</v>
      </c>
      <c r="AA64" s="98" t="s">
        <v>327</v>
      </c>
      <c r="AB64" s="98" t="s">
        <v>327</v>
      </c>
      <c r="AC64" s="100" t="s">
        <v>407</v>
      </c>
      <c r="AD64" s="100" t="s">
        <v>327</v>
      </c>
    </row>
    <row r="65" spans="2:30" ht="185.25" x14ac:dyDescent="0.25">
      <c r="B65" s="79" t="s">
        <v>329</v>
      </c>
      <c r="C65" s="80" t="s">
        <v>330</v>
      </c>
      <c r="D65" s="103" t="s">
        <v>423</v>
      </c>
      <c r="E65" s="96" t="s">
        <v>451</v>
      </c>
      <c r="F65" s="96" t="s">
        <v>452</v>
      </c>
      <c r="G65" s="4"/>
      <c r="H65" s="4" t="s">
        <v>320</v>
      </c>
      <c r="I65" s="83" t="s">
        <v>446</v>
      </c>
      <c r="J65" s="79" t="s">
        <v>321</v>
      </c>
      <c r="K65" s="84" t="s">
        <v>335</v>
      </c>
      <c r="L65" s="83" t="s">
        <v>323</v>
      </c>
      <c r="M65" s="84" t="s">
        <v>336</v>
      </c>
      <c r="N65" s="84" t="s">
        <v>337</v>
      </c>
      <c r="O65" s="83">
        <v>2</v>
      </c>
      <c r="P65" s="83">
        <v>2</v>
      </c>
      <c r="Q65" s="83">
        <v>4</v>
      </c>
      <c r="R65" s="83" t="str">
        <f t="shared" si="39"/>
        <v>BAJO</v>
      </c>
      <c r="S65" s="83">
        <v>10</v>
      </c>
      <c r="T65" s="83">
        <f t="shared" si="40"/>
        <v>40</v>
      </c>
      <c r="U65" s="83" t="str">
        <f t="shared" si="44"/>
        <v>III</v>
      </c>
      <c r="V65" s="85" t="str">
        <f>IF(U65="IV","Aceptable",IF(U65="III","Mejorable",IF(U65="II","aceptable con control especifico",IF(U65="I","No aceptable",FALSE))))</f>
        <v>Mejorable</v>
      </c>
      <c r="W65" s="83">
        <v>1</v>
      </c>
      <c r="X65" s="84" t="s">
        <v>338</v>
      </c>
      <c r="Y65" s="86" t="s">
        <v>14</v>
      </c>
      <c r="Z65" s="83" t="s">
        <v>327</v>
      </c>
      <c r="AA65" s="83" t="s">
        <v>327</v>
      </c>
      <c r="AB65" s="83" t="s">
        <v>327</v>
      </c>
      <c r="AC65" s="83" t="s">
        <v>339</v>
      </c>
      <c r="AD65" s="4" t="s">
        <v>327</v>
      </c>
    </row>
    <row r="66" spans="2:30" ht="285" x14ac:dyDescent="0.25">
      <c r="B66" s="79" t="s">
        <v>329</v>
      </c>
      <c r="C66" s="80" t="s">
        <v>330</v>
      </c>
      <c r="D66" s="103" t="s">
        <v>423</v>
      </c>
      <c r="E66" s="96" t="s">
        <v>451</v>
      </c>
      <c r="F66" s="96" t="s">
        <v>452</v>
      </c>
      <c r="G66" s="4"/>
      <c r="H66" s="4" t="s">
        <v>320</v>
      </c>
      <c r="I66" s="83" t="s">
        <v>357</v>
      </c>
      <c r="J66" s="79" t="s">
        <v>342</v>
      </c>
      <c r="K66" s="84" t="s">
        <v>358</v>
      </c>
      <c r="L66" s="83" t="s">
        <v>323</v>
      </c>
      <c r="M66" s="84" t="s">
        <v>359</v>
      </c>
      <c r="N66" s="84" t="s">
        <v>428</v>
      </c>
      <c r="O66" s="83">
        <v>2</v>
      </c>
      <c r="P66" s="83">
        <v>2</v>
      </c>
      <c r="Q66" s="83">
        <f t="shared" ref="Q66:Q68" si="46">O66*P66</f>
        <v>4</v>
      </c>
      <c r="R66" s="83" t="str">
        <f t="shared" si="39"/>
        <v>BAJO</v>
      </c>
      <c r="S66" s="83">
        <v>25</v>
      </c>
      <c r="T66" s="83">
        <f t="shared" si="40"/>
        <v>100</v>
      </c>
      <c r="U66" s="83" t="str">
        <f t="shared" si="44"/>
        <v>III</v>
      </c>
      <c r="V66" s="85" t="str">
        <f>IF(U66="IV","Aceptable",IF(U66="III","Mejorable",IF(U66="II","aceptable con control especifico",IF(U66="I","No aceptable",FALSE))))</f>
        <v>Mejorable</v>
      </c>
      <c r="W66" s="83">
        <v>1</v>
      </c>
      <c r="X66" s="84" t="s">
        <v>361</v>
      </c>
      <c r="Y66" s="86" t="s">
        <v>14</v>
      </c>
      <c r="Z66" s="83" t="s">
        <v>327</v>
      </c>
      <c r="AA66" s="83" t="s">
        <v>327</v>
      </c>
      <c r="AB66" s="83" t="s">
        <v>327</v>
      </c>
      <c r="AC66" s="83" t="s">
        <v>362</v>
      </c>
      <c r="AD66" s="83" t="s">
        <v>447</v>
      </c>
    </row>
    <row r="67" spans="2:30" ht="285" x14ac:dyDescent="0.25">
      <c r="B67" s="79" t="s">
        <v>329</v>
      </c>
      <c r="C67" s="80" t="s">
        <v>330</v>
      </c>
      <c r="D67" s="103" t="s">
        <v>423</v>
      </c>
      <c r="E67" s="96" t="s">
        <v>451</v>
      </c>
      <c r="F67" s="96" t="s">
        <v>452</v>
      </c>
      <c r="G67" s="82" t="s">
        <v>320</v>
      </c>
      <c r="H67" s="82"/>
      <c r="I67" s="94" t="s">
        <v>379</v>
      </c>
      <c r="J67" s="79" t="s">
        <v>370</v>
      </c>
      <c r="K67" s="84" t="s">
        <v>380</v>
      </c>
      <c r="L67" s="83" t="s">
        <v>323</v>
      </c>
      <c r="M67" s="84" t="s">
        <v>323</v>
      </c>
      <c r="N67" s="91" t="s">
        <v>453</v>
      </c>
      <c r="O67" s="81">
        <v>6</v>
      </c>
      <c r="P67" s="81">
        <v>3</v>
      </c>
      <c r="Q67" s="83">
        <f t="shared" si="46"/>
        <v>18</v>
      </c>
      <c r="R67" s="83" t="str">
        <f t="shared" si="39"/>
        <v>ALTO</v>
      </c>
      <c r="S67" s="81">
        <v>25</v>
      </c>
      <c r="T67" s="83">
        <f t="shared" si="40"/>
        <v>450</v>
      </c>
      <c r="U67" s="83" t="str">
        <f t="shared" si="44"/>
        <v>II</v>
      </c>
      <c r="V67" s="87" t="str">
        <f t="shared" ref="V67:V68" si="47">IF(U67="IV","Aceptable",IF(U67="III","Mejorable",IF(U67="II","aceptable con control especifico",IF(U67="I","No aceptable",FALSE))))</f>
        <v>aceptable con control especifico</v>
      </c>
      <c r="W67" s="83">
        <v>1</v>
      </c>
      <c r="X67" s="84" t="s">
        <v>382</v>
      </c>
      <c r="Y67" s="81" t="s">
        <v>14</v>
      </c>
      <c r="Z67" s="83" t="s">
        <v>327</v>
      </c>
      <c r="AA67" s="83" t="s">
        <v>327</v>
      </c>
      <c r="AB67" s="83" t="s">
        <v>327</v>
      </c>
      <c r="AC67" s="81" t="s">
        <v>383</v>
      </c>
      <c r="AD67" s="81" t="s">
        <v>327</v>
      </c>
    </row>
    <row r="68" spans="2:30" ht="285.75" thickBot="1" x14ac:dyDescent="0.3">
      <c r="B68" s="79" t="s">
        <v>329</v>
      </c>
      <c r="C68" s="80" t="s">
        <v>330</v>
      </c>
      <c r="D68" s="103" t="s">
        <v>423</v>
      </c>
      <c r="E68" s="96" t="s">
        <v>451</v>
      </c>
      <c r="F68" s="96" t="s">
        <v>452</v>
      </c>
      <c r="G68" s="82" t="s">
        <v>320</v>
      </c>
      <c r="H68" s="82"/>
      <c r="I68" s="90" t="s">
        <v>369</v>
      </c>
      <c r="J68" s="79" t="s">
        <v>370</v>
      </c>
      <c r="K68" s="84" t="s">
        <v>371</v>
      </c>
      <c r="L68" s="83" t="s">
        <v>323</v>
      </c>
      <c r="M68" s="84" t="s">
        <v>323</v>
      </c>
      <c r="N68" s="91" t="s">
        <v>450</v>
      </c>
      <c r="O68" s="83">
        <v>2</v>
      </c>
      <c r="P68" s="83">
        <v>3</v>
      </c>
      <c r="Q68" s="83">
        <f t="shared" si="46"/>
        <v>6</v>
      </c>
      <c r="R68" s="83" t="str">
        <f t="shared" si="39"/>
        <v>MEDIO</v>
      </c>
      <c r="S68" s="83">
        <v>25</v>
      </c>
      <c r="T68" s="83">
        <f t="shared" si="40"/>
        <v>150</v>
      </c>
      <c r="U68" s="83" t="str">
        <f t="shared" si="44"/>
        <v>II</v>
      </c>
      <c r="V68" s="87" t="str">
        <f t="shared" si="47"/>
        <v>aceptable con control especifico</v>
      </c>
      <c r="W68" s="83">
        <v>1</v>
      </c>
      <c r="X68" s="84" t="s">
        <v>373</v>
      </c>
      <c r="Y68" s="86" t="s">
        <v>14</v>
      </c>
      <c r="Z68" s="83" t="s">
        <v>327</v>
      </c>
      <c r="AA68" s="83" t="s">
        <v>327</v>
      </c>
      <c r="AB68" s="83" t="s">
        <v>327</v>
      </c>
      <c r="AC68" s="81" t="s">
        <v>374</v>
      </c>
      <c r="AD68" s="83" t="s">
        <v>327</v>
      </c>
    </row>
    <row r="69" spans="2:30" ht="186" x14ac:dyDescent="0.25">
      <c r="B69" s="79" t="s">
        <v>329</v>
      </c>
      <c r="C69" s="80" t="s">
        <v>330</v>
      </c>
      <c r="D69" s="103" t="s">
        <v>423</v>
      </c>
      <c r="E69" s="96" t="s">
        <v>451</v>
      </c>
      <c r="F69" s="96" t="s">
        <v>452</v>
      </c>
      <c r="G69" s="4"/>
      <c r="H69" s="4" t="s">
        <v>320</v>
      </c>
      <c r="I69" s="96" t="s">
        <v>430</v>
      </c>
      <c r="J69" s="103" t="s">
        <v>385</v>
      </c>
      <c r="K69" s="96" t="s">
        <v>431</v>
      </c>
      <c r="L69" s="96" t="s">
        <v>323</v>
      </c>
      <c r="M69" s="96" t="s">
        <v>432</v>
      </c>
      <c r="N69" s="96" t="s">
        <v>433</v>
      </c>
      <c r="O69" s="81">
        <v>2</v>
      </c>
      <c r="P69" s="81">
        <v>1</v>
      </c>
      <c r="Q69" s="83">
        <f>O69*P69</f>
        <v>2</v>
      </c>
      <c r="R69" s="83" t="str">
        <f t="shared" ref="R69:R72" si="48">IF(Q69&lt;=4,"BAJO",IF(Q69&lt;=8,"MEDIO",IF(Q69&lt;=20,"ALTO","MUY ALTO")))</f>
        <v>BAJO</v>
      </c>
      <c r="S69" s="4">
        <v>25</v>
      </c>
      <c r="T69" s="4">
        <f t="shared" ref="T69:T72" si="49">Q69*S69</f>
        <v>50</v>
      </c>
      <c r="U69" s="83" t="str">
        <f>IF(T69&lt;=20,"IV",IF(T69&lt;=120,"III",IF(T69&lt;=500,"II",IF(T69&lt;=4000,"I",FALSE))))</f>
        <v>III</v>
      </c>
      <c r="V69" s="85" t="str">
        <f>IF(U69="IV","Aceptable",IF(U69="III","Mejorable",IF(U69="II","aceptable con control especifico",IF(U69="I","No aceptable",FALSE))))</f>
        <v>Mejorable</v>
      </c>
      <c r="W69" s="4">
        <v>1</v>
      </c>
      <c r="X69" s="96" t="s">
        <v>434</v>
      </c>
      <c r="Y69" s="4" t="s">
        <v>14</v>
      </c>
      <c r="Z69" s="83" t="s">
        <v>327</v>
      </c>
      <c r="AA69" s="83" t="s">
        <v>327</v>
      </c>
      <c r="AB69" s="83" t="s">
        <v>327</v>
      </c>
      <c r="AC69" s="96" t="s">
        <v>435</v>
      </c>
      <c r="AD69" s="4" t="s">
        <v>327</v>
      </c>
    </row>
    <row r="70" spans="2:30" ht="409.5" x14ac:dyDescent="0.25">
      <c r="B70" s="79" t="s">
        <v>329</v>
      </c>
      <c r="C70" s="80" t="s">
        <v>330</v>
      </c>
      <c r="D70" s="103" t="s">
        <v>423</v>
      </c>
      <c r="E70" s="96" t="s">
        <v>451</v>
      </c>
      <c r="F70" s="96" t="s">
        <v>452</v>
      </c>
      <c r="G70" s="4"/>
      <c r="H70" s="97" t="s">
        <v>320</v>
      </c>
      <c r="I70" s="98" t="s">
        <v>401</v>
      </c>
      <c r="J70" s="99" t="s">
        <v>402</v>
      </c>
      <c r="K70" s="100" t="s">
        <v>403</v>
      </c>
      <c r="L70" s="83" t="s">
        <v>323</v>
      </c>
      <c r="M70" s="100" t="s">
        <v>404</v>
      </c>
      <c r="N70" s="100" t="s">
        <v>405</v>
      </c>
      <c r="O70" s="83">
        <v>2</v>
      </c>
      <c r="P70" s="83">
        <v>1</v>
      </c>
      <c r="Q70" s="98">
        <f t="shared" ref="Q70:Q71" si="50">O70*P70</f>
        <v>2</v>
      </c>
      <c r="R70" s="98" t="str">
        <f t="shared" si="48"/>
        <v>BAJO</v>
      </c>
      <c r="S70" s="83">
        <v>100</v>
      </c>
      <c r="T70" s="98">
        <f t="shared" si="49"/>
        <v>200</v>
      </c>
      <c r="U70" s="98" t="str">
        <f t="shared" ref="U70:U72" si="51">IF(T70&lt;=20,"IV",IF(T70&lt;=120,"III",IF(T70&lt;=500,"II",IF(T70&lt;=4000,"I",FALSE))))</f>
        <v>II</v>
      </c>
      <c r="V70" s="101" t="str">
        <f t="shared" ref="V70" si="52">IF(U70="IV","Aceptable",IF(U70="III","Mejorable",IF(U70="II","aceptable con control especifico",IF(U70="I","No aceptable",FALSE))))</f>
        <v>aceptable con control especifico</v>
      </c>
      <c r="W70" s="98">
        <v>1</v>
      </c>
      <c r="X70" s="83" t="s">
        <v>406</v>
      </c>
      <c r="Y70" s="83" t="s">
        <v>14</v>
      </c>
      <c r="Z70" s="98" t="s">
        <v>327</v>
      </c>
      <c r="AA70" s="98" t="s">
        <v>327</v>
      </c>
      <c r="AB70" s="98" t="s">
        <v>327</v>
      </c>
      <c r="AC70" s="100" t="s">
        <v>407</v>
      </c>
      <c r="AD70" s="100" t="s">
        <v>327</v>
      </c>
    </row>
    <row r="71" spans="2:30" ht="409.5" x14ac:dyDescent="0.25">
      <c r="B71" s="79" t="s">
        <v>329</v>
      </c>
      <c r="C71" s="80" t="s">
        <v>330</v>
      </c>
      <c r="D71" s="103" t="s">
        <v>423</v>
      </c>
      <c r="E71" s="96" t="s">
        <v>451</v>
      </c>
      <c r="F71" s="96" t="s">
        <v>452</v>
      </c>
      <c r="G71" s="4"/>
      <c r="H71" s="97" t="s">
        <v>320</v>
      </c>
      <c r="I71" s="98" t="s">
        <v>408</v>
      </c>
      <c r="J71" s="102" t="s">
        <v>402</v>
      </c>
      <c r="K71" s="100" t="s">
        <v>409</v>
      </c>
      <c r="L71" s="83" t="s">
        <v>323</v>
      </c>
      <c r="M71" s="100" t="s">
        <v>404</v>
      </c>
      <c r="N71" s="100" t="s">
        <v>405</v>
      </c>
      <c r="O71" s="83">
        <v>2</v>
      </c>
      <c r="P71" s="83">
        <v>2</v>
      </c>
      <c r="Q71" s="98">
        <f t="shared" si="50"/>
        <v>4</v>
      </c>
      <c r="R71" s="98" t="str">
        <f t="shared" si="48"/>
        <v>BAJO</v>
      </c>
      <c r="S71" s="83">
        <v>25</v>
      </c>
      <c r="T71" s="98">
        <f t="shared" si="49"/>
        <v>100</v>
      </c>
      <c r="U71" s="98" t="str">
        <f t="shared" si="51"/>
        <v>III</v>
      </c>
      <c r="V71" s="85" t="str">
        <f>IF(U71="IV","Aceptable",IF(U71="III","Mejorable",IF(U71="II","aceptable con control especifico",IF(U71="I","No aceptable",FALSE))))</f>
        <v>Mejorable</v>
      </c>
      <c r="W71" s="98">
        <v>1</v>
      </c>
      <c r="X71" s="83" t="s">
        <v>406</v>
      </c>
      <c r="Y71" s="83" t="s">
        <v>14</v>
      </c>
      <c r="Z71" s="98" t="s">
        <v>327</v>
      </c>
      <c r="AA71" s="98" t="s">
        <v>327</v>
      </c>
      <c r="AB71" s="98" t="s">
        <v>327</v>
      </c>
      <c r="AC71" s="100" t="s">
        <v>407</v>
      </c>
      <c r="AD71" s="100" t="s">
        <v>327</v>
      </c>
    </row>
    <row r="72" spans="2:30" ht="235.5" customHeight="1" x14ac:dyDescent="0.25">
      <c r="B72" s="79" t="s">
        <v>329</v>
      </c>
      <c r="C72" s="80" t="s">
        <v>330</v>
      </c>
      <c r="D72" s="103" t="s">
        <v>454</v>
      </c>
      <c r="E72" s="96" t="s">
        <v>455</v>
      </c>
      <c r="F72" s="96" t="s">
        <v>456</v>
      </c>
      <c r="G72" s="4" t="s">
        <v>320</v>
      </c>
      <c r="H72" s="4"/>
      <c r="I72" s="83" t="s">
        <v>446</v>
      </c>
      <c r="J72" s="79" t="s">
        <v>321</v>
      </c>
      <c r="K72" s="84" t="s">
        <v>335</v>
      </c>
      <c r="L72" s="83" t="s">
        <v>323</v>
      </c>
      <c r="M72" s="84" t="s">
        <v>336</v>
      </c>
      <c r="N72" s="84" t="s">
        <v>327</v>
      </c>
      <c r="O72" s="83">
        <v>2</v>
      </c>
      <c r="P72" s="83">
        <v>2</v>
      </c>
      <c r="Q72" s="83">
        <v>4</v>
      </c>
      <c r="R72" s="83" t="str">
        <f t="shared" si="48"/>
        <v>BAJO</v>
      </c>
      <c r="S72" s="83">
        <v>10</v>
      </c>
      <c r="T72" s="83">
        <f t="shared" si="49"/>
        <v>40</v>
      </c>
      <c r="U72" s="83" t="str">
        <f t="shared" si="51"/>
        <v>III</v>
      </c>
      <c r="V72" s="85" t="str">
        <f>IF(U72="IV","Aceptable",IF(U72="III","Mejorable",IF(U72="II","aceptable con control especifico",IF(U72="I","No aceptable",FALSE))))</f>
        <v>Mejorable</v>
      </c>
      <c r="W72" s="83">
        <v>4500</v>
      </c>
      <c r="X72" s="84" t="s">
        <v>338</v>
      </c>
      <c r="Y72" s="86" t="s">
        <v>14</v>
      </c>
      <c r="Z72" s="83" t="s">
        <v>327</v>
      </c>
      <c r="AA72" s="83" t="s">
        <v>327</v>
      </c>
      <c r="AB72" s="83" t="s">
        <v>327</v>
      </c>
      <c r="AC72" s="83" t="s">
        <v>457</v>
      </c>
      <c r="AD72" s="4" t="s">
        <v>327</v>
      </c>
    </row>
    <row r="73" spans="2:30" ht="186" x14ac:dyDescent="0.25">
      <c r="B73" s="79" t="s">
        <v>329</v>
      </c>
      <c r="C73" s="80" t="s">
        <v>330</v>
      </c>
      <c r="D73" s="103" t="s">
        <v>454</v>
      </c>
      <c r="E73" s="96" t="s">
        <v>455</v>
      </c>
      <c r="F73" s="96" t="s">
        <v>456</v>
      </c>
      <c r="G73" s="4"/>
      <c r="H73" s="4" t="s">
        <v>320</v>
      </c>
      <c r="I73" s="96" t="s">
        <v>430</v>
      </c>
      <c r="J73" s="103" t="s">
        <v>385</v>
      </c>
      <c r="K73" s="96" t="s">
        <v>431</v>
      </c>
      <c r="L73" s="96" t="s">
        <v>323</v>
      </c>
      <c r="M73" s="96" t="s">
        <v>432</v>
      </c>
      <c r="N73" s="96" t="s">
        <v>433</v>
      </c>
      <c r="O73" s="81">
        <v>2</v>
      </c>
      <c r="P73" s="81">
        <v>1</v>
      </c>
      <c r="Q73" s="83">
        <f>O73*P73</f>
        <v>2</v>
      </c>
      <c r="R73" s="83" t="str">
        <f t="shared" ref="R73:R78" si="53">IF(Q73&lt;=4,"BAJO",IF(Q73&lt;=8,"MEDIO",IF(Q73&lt;=20,"ALTO","MUY ALTO")))</f>
        <v>BAJO</v>
      </c>
      <c r="S73" s="4">
        <v>25</v>
      </c>
      <c r="T73" s="4">
        <f t="shared" ref="T73:T78" si="54">Q73*S73</f>
        <v>50</v>
      </c>
      <c r="U73" s="83" t="str">
        <f>IF(T73&lt;=20,"IV",IF(T73&lt;=120,"III",IF(T73&lt;=500,"II",IF(T73&lt;=4000,"I",FALSE))))</f>
        <v>III</v>
      </c>
      <c r="V73" s="85" t="str">
        <f>IF(U73="IV","Aceptable",IF(U73="III","Mejorable",IF(U73="II","aceptable con control especifico",IF(U73="I","No aceptable",FALSE))))</f>
        <v>Mejorable</v>
      </c>
      <c r="W73" s="4">
        <v>4500</v>
      </c>
      <c r="X73" s="96" t="s">
        <v>434</v>
      </c>
      <c r="Y73" s="4" t="s">
        <v>14</v>
      </c>
      <c r="Z73" s="83" t="s">
        <v>327</v>
      </c>
      <c r="AA73" s="83" t="s">
        <v>327</v>
      </c>
      <c r="AB73" s="83" t="s">
        <v>327</v>
      </c>
      <c r="AC73" s="96" t="s">
        <v>435</v>
      </c>
      <c r="AD73" s="4" t="s">
        <v>327</v>
      </c>
    </row>
    <row r="74" spans="2:30" ht="409.5" x14ac:dyDescent="0.25">
      <c r="B74" s="79" t="s">
        <v>329</v>
      </c>
      <c r="C74" s="80" t="s">
        <v>330</v>
      </c>
      <c r="D74" s="103" t="s">
        <v>454</v>
      </c>
      <c r="E74" s="96" t="s">
        <v>455</v>
      </c>
      <c r="F74" s="96" t="s">
        <v>456</v>
      </c>
      <c r="G74" s="4"/>
      <c r="H74" s="97" t="s">
        <v>320</v>
      </c>
      <c r="I74" s="98" t="s">
        <v>401</v>
      </c>
      <c r="J74" s="99" t="s">
        <v>402</v>
      </c>
      <c r="K74" s="100" t="s">
        <v>403</v>
      </c>
      <c r="L74" s="83" t="s">
        <v>323</v>
      </c>
      <c r="M74" s="100" t="s">
        <v>404</v>
      </c>
      <c r="N74" s="100" t="s">
        <v>405</v>
      </c>
      <c r="O74" s="83">
        <v>2</v>
      </c>
      <c r="P74" s="83">
        <v>1</v>
      </c>
      <c r="Q74" s="98">
        <f t="shared" ref="Q74:Q78" si="55">O74*P74</f>
        <v>2</v>
      </c>
      <c r="R74" s="98" t="str">
        <f t="shared" si="53"/>
        <v>BAJO</v>
      </c>
      <c r="S74" s="83">
        <v>100</v>
      </c>
      <c r="T74" s="98">
        <f t="shared" si="54"/>
        <v>200</v>
      </c>
      <c r="U74" s="98" t="str">
        <f t="shared" ref="U74:U78" si="56">IF(T74&lt;=20,"IV",IF(T74&lt;=120,"III",IF(T74&lt;=500,"II",IF(T74&lt;=4000,"I",FALSE))))</f>
        <v>II</v>
      </c>
      <c r="V74" s="101" t="str">
        <f t="shared" ref="V74" si="57">IF(U74="IV","Aceptable",IF(U74="III","Mejorable",IF(U74="II","aceptable con control especifico",IF(U74="I","No aceptable",FALSE))))</f>
        <v>aceptable con control especifico</v>
      </c>
      <c r="W74" s="98">
        <v>4500</v>
      </c>
      <c r="X74" s="83" t="s">
        <v>406</v>
      </c>
      <c r="Y74" s="83" t="s">
        <v>14</v>
      </c>
      <c r="Z74" s="98" t="s">
        <v>327</v>
      </c>
      <c r="AA74" s="98" t="s">
        <v>327</v>
      </c>
      <c r="AB74" s="98" t="s">
        <v>327</v>
      </c>
      <c r="AC74" s="100" t="s">
        <v>407</v>
      </c>
      <c r="AD74" s="100" t="s">
        <v>327</v>
      </c>
    </row>
    <row r="75" spans="2:30" ht="409.5" x14ac:dyDescent="0.25">
      <c r="B75" s="79" t="s">
        <v>329</v>
      </c>
      <c r="C75" s="80" t="s">
        <v>330</v>
      </c>
      <c r="D75" s="103" t="s">
        <v>454</v>
      </c>
      <c r="E75" s="96" t="s">
        <v>455</v>
      </c>
      <c r="F75" s="96" t="s">
        <v>456</v>
      </c>
      <c r="G75" s="4"/>
      <c r="H75" s="97" t="s">
        <v>320</v>
      </c>
      <c r="I75" s="98" t="s">
        <v>408</v>
      </c>
      <c r="J75" s="102" t="s">
        <v>402</v>
      </c>
      <c r="K75" s="100" t="s">
        <v>409</v>
      </c>
      <c r="L75" s="83" t="s">
        <v>323</v>
      </c>
      <c r="M75" s="100" t="s">
        <v>404</v>
      </c>
      <c r="N75" s="100" t="s">
        <v>405</v>
      </c>
      <c r="O75" s="83">
        <v>2</v>
      </c>
      <c r="P75" s="83">
        <v>2</v>
      </c>
      <c r="Q75" s="98">
        <f t="shared" si="55"/>
        <v>4</v>
      </c>
      <c r="R75" s="98" t="str">
        <f t="shared" si="53"/>
        <v>BAJO</v>
      </c>
      <c r="S75" s="83">
        <v>25</v>
      </c>
      <c r="T75" s="98">
        <f t="shared" si="54"/>
        <v>100</v>
      </c>
      <c r="U75" s="98" t="str">
        <f t="shared" si="56"/>
        <v>III</v>
      </c>
      <c r="V75" s="85" t="str">
        <f>IF(U75="IV","Aceptable",IF(U75="III","Mejorable",IF(U75="II","aceptable con control especifico",IF(U75="I","No aceptable",FALSE))))</f>
        <v>Mejorable</v>
      </c>
      <c r="W75" s="98">
        <v>4500</v>
      </c>
      <c r="X75" s="83" t="s">
        <v>406</v>
      </c>
      <c r="Y75" s="83" t="s">
        <v>14</v>
      </c>
      <c r="Z75" s="98" t="s">
        <v>327</v>
      </c>
      <c r="AA75" s="98" t="s">
        <v>327</v>
      </c>
      <c r="AB75" s="98" t="s">
        <v>327</v>
      </c>
      <c r="AC75" s="100" t="s">
        <v>407</v>
      </c>
      <c r="AD75" s="100" t="s">
        <v>327</v>
      </c>
    </row>
    <row r="76" spans="2:30" ht="225" x14ac:dyDescent="0.25">
      <c r="B76" s="79" t="s">
        <v>329</v>
      </c>
      <c r="C76" s="80" t="s">
        <v>330</v>
      </c>
      <c r="D76" s="103" t="s">
        <v>454</v>
      </c>
      <c r="E76" s="96" t="s">
        <v>455</v>
      </c>
      <c r="F76" s="96" t="s">
        <v>456</v>
      </c>
      <c r="G76" s="4"/>
      <c r="H76" s="97" t="s">
        <v>320</v>
      </c>
      <c r="I76" s="108" t="s">
        <v>458</v>
      </c>
      <c r="J76" s="109" t="s">
        <v>459</v>
      </c>
      <c r="K76" s="100" t="s">
        <v>460</v>
      </c>
      <c r="L76" s="98" t="s">
        <v>448</v>
      </c>
      <c r="M76" s="100" t="s">
        <v>473</v>
      </c>
      <c r="N76" s="100" t="s">
        <v>474</v>
      </c>
      <c r="O76" s="83">
        <v>2</v>
      </c>
      <c r="P76" s="83">
        <v>2</v>
      </c>
      <c r="Q76" s="83">
        <f t="shared" ref="Q76" si="58">O76*P76</f>
        <v>4</v>
      </c>
      <c r="R76" s="98" t="str">
        <f t="shared" ref="R76" si="59">IF(Q76&lt;=4,"BAJO",IF(Q76&lt;=8,"MEDIO",IF(Q76&lt;=20,"ALTO","MUY ALTO")))</f>
        <v>BAJO</v>
      </c>
      <c r="S76" s="83">
        <v>100</v>
      </c>
      <c r="T76" s="83">
        <f t="shared" ref="T76" si="60">Q76*S76</f>
        <v>400</v>
      </c>
      <c r="U76" s="83" t="str">
        <f t="shared" ref="U76" si="61">IF(T76&lt;=20,"IV",IF(T76&lt;=120,"III",IF(T76&lt;=500,"II",IF(T76&lt;=4000,"I",FALSE))))</f>
        <v>II</v>
      </c>
      <c r="V76" s="110" t="str">
        <f>IF(U76="IV","Aceptable",IF(U76="III","Aceptable con control existente",IF(U76="II","Aceptable con control especifico", IF(U76="I","No Aceptable",FALSE))))</f>
        <v>Aceptable con control especifico</v>
      </c>
      <c r="W76" s="98">
        <v>4500</v>
      </c>
      <c r="X76" s="83" t="s">
        <v>463</v>
      </c>
      <c r="Y76" s="83" t="s">
        <v>14</v>
      </c>
      <c r="Z76" s="98" t="s">
        <v>327</v>
      </c>
      <c r="AA76" s="98" t="s">
        <v>327</v>
      </c>
      <c r="AB76" s="98" t="s">
        <v>327</v>
      </c>
      <c r="AC76" s="100" t="s">
        <v>475</v>
      </c>
      <c r="AD76" s="100" t="s">
        <v>327</v>
      </c>
    </row>
    <row r="77" spans="2:30" ht="409.5" x14ac:dyDescent="0.25">
      <c r="B77" s="79" t="s">
        <v>329</v>
      </c>
      <c r="C77" s="80" t="s">
        <v>330</v>
      </c>
      <c r="D77" s="96" t="s">
        <v>470</v>
      </c>
      <c r="E77" s="96" t="s">
        <v>471</v>
      </c>
      <c r="F77" s="96" t="s">
        <v>472</v>
      </c>
      <c r="G77" s="106" t="s">
        <v>320</v>
      </c>
      <c r="H77" s="107"/>
      <c r="I77" s="108" t="s">
        <v>458</v>
      </c>
      <c r="J77" s="109" t="s">
        <v>459</v>
      </c>
      <c r="K77" s="100" t="s">
        <v>460</v>
      </c>
      <c r="L77" s="98" t="s">
        <v>448</v>
      </c>
      <c r="M77" s="100" t="s">
        <v>461</v>
      </c>
      <c r="N77" s="100" t="s">
        <v>462</v>
      </c>
      <c r="O77" s="83">
        <v>2</v>
      </c>
      <c r="P77" s="83">
        <v>2</v>
      </c>
      <c r="Q77" s="83">
        <f t="shared" si="55"/>
        <v>4</v>
      </c>
      <c r="R77" s="98" t="str">
        <f t="shared" si="53"/>
        <v>BAJO</v>
      </c>
      <c r="S77" s="83">
        <v>100</v>
      </c>
      <c r="T77" s="83">
        <f t="shared" si="54"/>
        <v>400</v>
      </c>
      <c r="U77" s="83" t="str">
        <f t="shared" si="56"/>
        <v>II</v>
      </c>
      <c r="V77" s="110" t="str">
        <f>IF(U77="IV","Aceptable",IF(U77="III","Aceptable con control existente",IF(U77="II","Aceptable con control especifico", IF(U77="I","No Aceptable",FALSE))))</f>
        <v>Aceptable con control especifico</v>
      </c>
      <c r="W77" s="98">
        <v>9</v>
      </c>
      <c r="X77" s="83" t="s">
        <v>463</v>
      </c>
      <c r="Y77" s="83" t="s">
        <v>14</v>
      </c>
      <c r="Z77" s="98" t="s">
        <v>327</v>
      </c>
      <c r="AA77" s="98" t="s">
        <v>327</v>
      </c>
      <c r="AB77" s="98" t="s">
        <v>327</v>
      </c>
      <c r="AC77" s="100" t="s">
        <v>464</v>
      </c>
      <c r="AD77" s="100" t="s">
        <v>327</v>
      </c>
    </row>
    <row r="78" spans="2:30" ht="315" x14ac:dyDescent="0.25">
      <c r="B78" s="79" t="s">
        <v>329</v>
      </c>
      <c r="C78" s="80" t="s">
        <v>330</v>
      </c>
      <c r="D78" s="96" t="s">
        <v>470</v>
      </c>
      <c r="E78" s="96" t="s">
        <v>471</v>
      </c>
      <c r="F78" s="96" t="s">
        <v>472</v>
      </c>
      <c r="G78" s="106" t="s">
        <v>320</v>
      </c>
      <c r="H78" s="107"/>
      <c r="I78" s="108" t="s">
        <v>465</v>
      </c>
      <c r="J78" s="109" t="s">
        <v>425</v>
      </c>
      <c r="K78" s="100" t="s">
        <v>466</v>
      </c>
      <c r="L78" s="98" t="s">
        <v>448</v>
      </c>
      <c r="M78" s="100" t="s">
        <v>467</v>
      </c>
      <c r="N78" s="100" t="s">
        <v>468</v>
      </c>
      <c r="O78" s="83">
        <v>2</v>
      </c>
      <c r="P78" s="83">
        <v>2</v>
      </c>
      <c r="Q78" s="83">
        <f t="shared" si="55"/>
        <v>4</v>
      </c>
      <c r="R78" s="98" t="str">
        <f t="shared" si="53"/>
        <v>BAJO</v>
      </c>
      <c r="S78" s="83">
        <v>100</v>
      </c>
      <c r="T78" s="83">
        <f t="shared" si="54"/>
        <v>400</v>
      </c>
      <c r="U78" s="83" t="str">
        <f t="shared" si="56"/>
        <v>II</v>
      </c>
      <c r="V78" s="110" t="str">
        <f>IF(U78="IV","Aceptable",IF(U78="III","Aceptable con control existente",IF(U78="II","Aceptable con control especifico", IF(U78="I","No Aceptable",FALSE))))</f>
        <v>Aceptable con control especifico</v>
      </c>
      <c r="W78" s="98">
        <v>9</v>
      </c>
      <c r="X78" s="83" t="s">
        <v>463</v>
      </c>
      <c r="Y78" s="83" t="s">
        <v>14</v>
      </c>
      <c r="Z78" s="98" t="s">
        <v>327</v>
      </c>
      <c r="AA78" s="98" t="s">
        <v>327</v>
      </c>
      <c r="AB78" s="98" t="s">
        <v>327</v>
      </c>
      <c r="AC78" s="111" t="s">
        <v>469</v>
      </c>
      <c r="AD78" s="100" t="s">
        <v>327</v>
      </c>
    </row>
    <row r="79" spans="2:30" x14ac:dyDescent="0.25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</row>
    <row r="80" spans="2:30" x14ac:dyDescent="0.25">
      <c r="B80" s="105"/>
      <c r="C80" s="105"/>
      <c r="D80" s="105"/>
      <c r="E80" s="105"/>
      <c r="F80" s="105"/>
      <c r="G80" s="105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5"/>
      <c r="Z80" s="105"/>
      <c r="AA80" s="105"/>
      <c r="AB80" s="105"/>
      <c r="AC80" s="105"/>
      <c r="AD80" s="105"/>
    </row>
    <row r="81" spans="2:30" x14ac:dyDescent="0.25">
      <c r="B81" s="105"/>
      <c r="C81" s="105"/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5"/>
      <c r="Z81" s="105"/>
      <c r="AA81" s="105"/>
      <c r="AB81" s="105"/>
      <c r="AC81" s="105"/>
      <c r="AD81" s="105"/>
    </row>
    <row r="82" spans="2:30" x14ac:dyDescent="0.25">
      <c r="B82" s="105"/>
      <c r="C82" s="105"/>
      <c r="D82" s="105"/>
      <c r="E82" s="105"/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5"/>
      <c r="Z82" s="105"/>
      <c r="AA82" s="105"/>
      <c r="AB82" s="105"/>
      <c r="AC82" s="105"/>
      <c r="AD82" s="105"/>
    </row>
    <row r="83" spans="2:30" x14ac:dyDescent="0.25">
      <c r="B83" s="105"/>
      <c r="C83" s="105"/>
      <c r="D83" s="105"/>
      <c r="E83" s="105"/>
      <c r="F83" s="105"/>
      <c r="G83" s="105"/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5"/>
      <c r="Z83" s="105"/>
      <c r="AA83" s="105"/>
      <c r="AB83" s="105"/>
      <c r="AC83" s="105"/>
      <c r="AD83" s="105"/>
    </row>
    <row r="84" spans="2:30" x14ac:dyDescent="0.25">
      <c r="B84" s="105"/>
      <c r="C84" s="105"/>
      <c r="D84" s="105"/>
      <c r="E84" s="105"/>
      <c r="F84" s="105"/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5"/>
      <c r="Z84" s="105"/>
      <c r="AA84" s="105"/>
      <c r="AB84" s="105"/>
      <c r="AC84" s="105"/>
      <c r="AD84" s="105"/>
    </row>
    <row r="85" spans="2:30" x14ac:dyDescent="0.25">
      <c r="B85" s="105"/>
      <c r="C85" s="105"/>
      <c r="D85" s="105"/>
      <c r="E85" s="105"/>
      <c r="F85" s="105"/>
      <c r="G85" s="105"/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5"/>
      <c r="Z85" s="105"/>
      <c r="AA85" s="105"/>
      <c r="AB85" s="105"/>
      <c r="AC85" s="105"/>
      <c r="AD85" s="105"/>
    </row>
    <row r="86" spans="2:30" x14ac:dyDescent="0.25">
      <c r="B86" s="105"/>
      <c r="C86" s="105"/>
      <c r="D86" s="105"/>
      <c r="E86" s="105"/>
      <c r="F86" s="105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5"/>
      <c r="Z86" s="105"/>
      <c r="AA86" s="105"/>
      <c r="AB86" s="105"/>
      <c r="AC86" s="105"/>
      <c r="AD86" s="105"/>
    </row>
    <row r="87" spans="2:30" x14ac:dyDescent="0.25">
      <c r="B87" s="105"/>
      <c r="C87" s="105"/>
      <c r="D87" s="105"/>
      <c r="E87" s="105"/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5"/>
      <c r="Z87" s="105"/>
      <c r="AA87" s="105"/>
      <c r="AB87" s="105"/>
      <c r="AC87" s="105"/>
      <c r="AD87" s="105"/>
    </row>
    <row r="88" spans="2:30" x14ac:dyDescent="0.25">
      <c r="B88" s="105"/>
      <c r="C88" s="105"/>
      <c r="D88" s="105"/>
      <c r="E88" s="105"/>
      <c r="F88" s="105"/>
      <c r="G88" s="105"/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5"/>
      <c r="Z88" s="105"/>
      <c r="AA88" s="105"/>
      <c r="AB88" s="105"/>
      <c r="AC88" s="105"/>
      <c r="AD88" s="105"/>
    </row>
    <row r="89" spans="2:30" x14ac:dyDescent="0.25">
      <c r="B89" s="105"/>
      <c r="C89" s="105"/>
      <c r="D89" s="105"/>
      <c r="E89" s="105"/>
      <c r="F89" s="105"/>
      <c r="G89" s="105"/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5"/>
      <c r="Z89" s="105"/>
      <c r="AA89" s="105"/>
      <c r="AB89" s="105"/>
      <c r="AC89" s="105"/>
      <c r="AD89" s="105"/>
    </row>
    <row r="90" spans="2:30" x14ac:dyDescent="0.25">
      <c r="B90" s="105"/>
      <c r="C90" s="105"/>
      <c r="D90" s="105"/>
      <c r="E90" s="105"/>
      <c r="F90" s="105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5"/>
      <c r="Z90" s="105"/>
      <c r="AA90" s="105"/>
      <c r="AB90" s="105"/>
      <c r="AC90" s="105"/>
      <c r="AD90" s="105"/>
    </row>
    <row r="91" spans="2:30" x14ac:dyDescent="0.25">
      <c r="B91" s="105"/>
      <c r="C91" s="105"/>
      <c r="D91" s="105"/>
      <c r="E91" s="105"/>
      <c r="F91" s="105"/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5"/>
      <c r="Z91" s="105"/>
      <c r="AA91" s="105"/>
      <c r="AB91" s="105"/>
      <c r="AC91" s="105"/>
      <c r="AD91" s="105"/>
    </row>
    <row r="92" spans="2:30" x14ac:dyDescent="0.25">
      <c r="B92" s="105"/>
      <c r="C92" s="105"/>
      <c r="D92" s="105"/>
      <c r="E92" s="105"/>
      <c r="F92" s="105"/>
      <c r="G92" s="105"/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5"/>
      <c r="Z92" s="105"/>
      <c r="AA92" s="105"/>
      <c r="AB92" s="105"/>
      <c r="AC92" s="105"/>
      <c r="AD92" s="105"/>
    </row>
    <row r="93" spans="2:30" x14ac:dyDescent="0.25">
      <c r="B93" s="105"/>
      <c r="C93" s="105"/>
      <c r="D93" s="105"/>
      <c r="E93" s="105"/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5"/>
      <c r="Z93" s="105"/>
      <c r="AA93" s="105"/>
      <c r="AB93" s="105"/>
      <c r="AC93" s="105"/>
      <c r="AD93" s="105"/>
    </row>
    <row r="94" spans="2:30" x14ac:dyDescent="0.25">
      <c r="B94" s="105"/>
      <c r="C94" s="105"/>
      <c r="D94" s="105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05"/>
      <c r="AA94" s="105"/>
      <c r="AB94" s="105"/>
      <c r="AC94" s="105"/>
      <c r="AD94" s="105"/>
    </row>
    <row r="95" spans="2:30" x14ac:dyDescent="0.25">
      <c r="B95" s="105"/>
      <c r="C95" s="105"/>
      <c r="D95" s="105"/>
      <c r="E95" s="105"/>
      <c r="F95" s="105"/>
      <c r="G95" s="105"/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5"/>
      <c r="Z95" s="105"/>
      <c r="AA95" s="105"/>
      <c r="AB95" s="105"/>
      <c r="AC95" s="105"/>
      <c r="AD95" s="105"/>
    </row>
    <row r="96" spans="2:30" x14ac:dyDescent="0.25">
      <c r="B96" s="105"/>
      <c r="C96" s="105"/>
      <c r="D96" s="105"/>
      <c r="E96" s="105"/>
      <c r="F96" s="105"/>
      <c r="G96" s="105"/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  <c r="AC96" s="105"/>
      <c r="AD96" s="105"/>
    </row>
    <row r="97" spans="2:38" x14ac:dyDescent="0.25">
      <c r="B97" s="105"/>
      <c r="C97" s="105"/>
      <c r="D97" s="105"/>
      <c r="E97" s="105"/>
      <c r="F97" s="105"/>
      <c r="G97" s="105"/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5"/>
      <c r="Z97" s="105"/>
      <c r="AA97" s="105"/>
      <c r="AB97" s="105"/>
      <c r="AC97" s="105"/>
      <c r="AD97" s="105"/>
    </row>
    <row r="98" spans="2:38" x14ac:dyDescent="0.25">
      <c r="B98" s="105"/>
      <c r="C98" s="105"/>
      <c r="D98" s="105"/>
      <c r="E98" s="105"/>
      <c r="F98" s="105"/>
      <c r="G98" s="105"/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  <c r="AC98" s="105"/>
      <c r="AD98" s="105"/>
    </row>
    <row r="99" spans="2:38" x14ac:dyDescent="0.25">
      <c r="B99" s="105"/>
      <c r="C99" s="105"/>
      <c r="D99" s="105"/>
      <c r="E99" s="105"/>
      <c r="F99" s="105"/>
      <c r="G99" s="105"/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5"/>
      <c r="Z99" s="105"/>
      <c r="AA99" s="105"/>
      <c r="AB99" s="105"/>
      <c r="AC99" s="105"/>
      <c r="AD99" s="105"/>
    </row>
    <row r="100" spans="2:38" x14ac:dyDescent="0.25">
      <c r="B100" s="105"/>
      <c r="C100" s="105"/>
      <c r="D100" s="105"/>
      <c r="E100" s="105"/>
      <c r="F100" s="105"/>
      <c r="G100" s="105"/>
      <c r="H100" s="105"/>
      <c r="I100" s="105"/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U100" s="105"/>
      <c r="V100" s="105"/>
      <c r="W100" s="105"/>
      <c r="X100" s="105"/>
      <c r="Y100" s="105"/>
      <c r="Z100" s="105"/>
      <c r="AA100" s="105"/>
      <c r="AB100" s="105"/>
      <c r="AC100" s="105"/>
      <c r="AD100" s="105"/>
    </row>
    <row r="101" spans="2:38" x14ac:dyDescent="0.25">
      <c r="B101" s="105"/>
      <c r="C101" s="105"/>
      <c r="D101" s="105"/>
      <c r="E101" s="105"/>
      <c r="F101" s="105"/>
      <c r="G101" s="105"/>
      <c r="H101" s="105"/>
      <c r="I101" s="105"/>
      <c r="J101" s="105"/>
      <c r="K101" s="105"/>
      <c r="L101" s="105"/>
      <c r="M101" s="105"/>
      <c r="N101" s="105"/>
      <c r="O101" s="105"/>
      <c r="P101" s="105"/>
      <c r="Q101" s="105"/>
      <c r="R101" s="105"/>
      <c r="S101" s="105"/>
      <c r="T101" s="105"/>
      <c r="U101" s="105"/>
      <c r="V101" s="105"/>
      <c r="W101" s="105"/>
      <c r="X101" s="105"/>
      <c r="Y101" s="105"/>
      <c r="Z101" s="105"/>
      <c r="AA101" s="105"/>
      <c r="AB101" s="105"/>
      <c r="AC101" s="105"/>
      <c r="AD101" s="105"/>
      <c r="AE101" s="105"/>
      <c r="AF101" s="105"/>
      <c r="AG101" s="105"/>
      <c r="AH101" s="105"/>
      <c r="AI101" s="105"/>
      <c r="AJ101" s="112"/>
      <c r="AK101" s="112"/>
      <c r="AL101" s="112"/>
    </row>
    <row r="102" spans="2:38" x14ac:dyDescent="0.25">
      <c r="B102" s="105"/>
      <c r="C102" s="105"/>
      <c r="D102" s="105"/>
      <c r="E102" s="105"/>
      <c r="F102" s="105"/>
      <c r="G102" s="105"/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  <c r="Y102" s="105"/>
      <c r="Z102" s="105"/>
      <c r="AA102" s="105"/>
      <c r="AB102" s="105"/>
      <c r="AC102" s="105"/>
      <c r="AD102" s="105"/>
      <c r="AE102" s="105"/>
      <c r="AF102" s="105"/>
      <c r="AG102" s="105"/>
      <c r="AH102" s="105"/>
      <c r="AI102" s="105"/>
      <c r="AJ102" s="112"/>
      <c r="AK102" s="112"/>
      <c r="AL102" s="112"/>
    </row>
    <row r="103" spans="2:38" x14ac:dyDescent="0.25">
      <c r="B103" s="105"/>
      <c r="C103" s="105"/>
      <c r="D103" s="105"/>
      <c r="E103" s="105"/>
      <c r="F103" s="105"/>
      <c r="G103" s="105"/>
      <c r="H103" s="105"/>
      <c r="I103" s="105"/>
      <c r="J103" s="105"/>
      <c r="K103" s="105"/>
      <c r="L103" s="105"/>
      <c r="M103" s="105"/>
      <c r="N103" s="105"/>
      <c r="O103" s="105"/>
      <c r="P103" s="105"/>
      <c r="Q103" s="105"/>
      <c r="R103" s="105"/>
      <c r="S103" s="105"/>
      <c r="T103" s="105"/>
      <c r="U103" s="105"/>
      <c r="V103" s="105"/>
      <c r="W103" s="105"/>
      <c r="X103" s="105"/>
      <c r="Y103" s="105"/>
      <c r="Z103" s="105"/>
      <c r="AA103" s="105"/>
      <c r="AB103" s="105"/>
      <c r="AC103" s="105"/>
      <c r="AD103" s="105"/>
      <c r="AE103" s="105"/>
      <c r="AF103" s="105"/>
      <c r="AG103" s="105"/>
      <c r="AH103" s="105"/>
      <c r="AI103" s="105"/>
      <c r="AJ103" s="112"/>
      <c r="AK103" s="112"/>
      <c r="AL103" s="112"/>
    </row>
    <row r="104" spans="2:38" x14ac:dyDescent="0.25">
      <c r="B104" s="105"/>
      <c r="C104" s="105"/>
      <c r="D104" s="105"/>
      <c r="E104" s="105"/>
      <c r="F104" s="105"/>
      <c r="G104" s="105"/>
      <c r="H104" s="105"/>
      <c r="I104" s="105"/>
      <c r="J104" s="105"/>
      <c r="K104" s="105"/>
      <c r="L104" s="105"/>
      <c r="M104" s="105"/>
      <c r="N104" s="105"/>
      <c r="O104" s="105"/>
      <c r="P104" s="105"/>
      <c r="Q104" s="105"/>
      <c r="R104" s="105"/>
      <c r="S104" s="105"/>
      <c r="T104" s="105"/>
      <c r="U104" s="105"/>
      <c r="V104" s="105"/>
      <c r="W104" s="105"/>
      <c r="X104" s="105"/>
      <c r="Y104" s="105"/>
      <c r="Z104" s="105"/>
      <c r="AA104" s="105"/>
      <c r="AB104" s="105"/>
      <c r="AC104" s="105"/>
      <c r="AD104" s="105"/>
      <c r="AE104" s="105"/>
      <c r="AF104" s="105"/>
      <c r="AG104" s="105"/>
      <c r="AH104" s="105"/>
      <c r="AI104" s="105"/>
      <c r="AJ104" s="112"/>
      <c r="AK104" s="112"/>
      <c r="AL104" s="112"/>
    </row>
    <row r="105" spans="2:38" x14ac:dyDescent="0.25">
      <c r="B105" s="105"/>
      <c r="C105" s="105"/>
      <c r="D105" s="105"/>
      <c r="E105" s="105"/>
      <c r="F105" s="105"/>
      <c r="G105" s="105"/>
      <c r="H105" s="105"/>
      <c r="I105" s="105"/>
      <c r="J105" s="105"/>
      <c r="K105" s="105"/>
      <c r="L105" s="105"/>
      <c r="M105" s="105"/>
      <c r="N105" s="105"/>
      <c r="O105" s="105"/>
      <c r="P105" s="105"/>
      <c r="Q105" s="105"/>
      <c r="R105" s="105"/>
      <c r="S105" s="105"/>
      <c r="T105" s="105"/>
      <c r="U105" s="105"/>
      <c r="V105" s="105"/>
      <c r="W105" s="105"/>
      <c r="X105" s="105"/>
      <c r="Y105" s="105"/>
      <c r="Z105" s="105"/>
      <c r="AA105" s="105"/>
      <c r="AB105" s="105"/>
      <c r="AC105" s="105"/>
      <c r="AD105" s="105"/>
      <c r="AE105" s="105"/>
      <c r="AF105" s="105"/>
      <c r="AG105" s="105"/>
      <c r="AH105" s="105"/>
      <c r="AI105" s="105"/>
      <c r="AJ105" s="112"/>
      <c r="AK105" s="112"/>
      <c r="AL105" s="112"/>
    </row>
    <row r="106" spans="2:38" x14ac:dyDescent="0.25">
      <c r="B106" s="105"/>
      <c r="C106" s="105"/>
      <c r="D106" s="105"/>
      <c r="E106" s="105"/>
      <c r="F106" s="105"/>
      <c r="G106" s="105"/>
      <c r="H106" s="105"/>
      <c r="I106" s="105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05"/>
      <c r="V106" s="105"/>
      <c r="W106" s="105"/>
      <c r="X106" s="105"/>
      <c r="Y106" s="105"/>
      <c r="Z106" s="105"/>
      <c r="AA106" s="105"/>
      <c r="AB106" s="105"/>
      <c r="AC106" s="105"/>
      <c r="AD106" s="105"/>
      <c r="AE106" s="105"/>
      <c r="AF106" s="105"/>
      <c r="AG106" s="105"/>
      <c r="AH106" s="105"/>
      <c r="AI106" s="105"/>
      <c r="AJ106" s="112"/>
      <c r="AK106" s="112"/>
      <c r="AL106" s="112"/>
    </row>
    <row r="107" spans="2:38" x14ac:dyDescent="0.25">
      <c r="B107" s="105"/>
      <c r="C107" s="105"/>
      <c r="D107" s="105"/>
      <c r="E107" s="105"/>
      <c r="F107" s="105"/>
      <c r="G107" s="105"/>
      <c r="H107" s="105"/>
      <c r="I107" s="105"/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  <c r="T107" s="105"/>
      <c r="U107" s="105"/>
      <c r="V107" s="105"/>
      <c r="W107" s="105"/>
      <c r="X107" s="105"/>
      <c r="Y107" s="105"/>
      <c r="Z107" s="105"/>
      <c r="AA107" s="105"/>
      <c r="AB107" s="105"/>
      <c r="AC107" s="105"/>
      <c r="AD107" s="105"/>
      <c r="AE107" s="105"/>
      <c r="AF107" s="105"/>
      <c r="AG107" s="105"/>
      <c r="AH107" s="105"/>
      <c r="AI107" s="105"/>
      <c r="AJ107" s="112"/>
      <c r="AK107" s="112"/>
      <c r="AL107" s="112"/>
    </row>
    <row r="108" spans="2:38" x14ac:dyDescent="0.25">
      <c r="B108" s="105"/>
      <c r="C108" s="105"/>
      <c r="D108" s="105"/>
      <c r="E108" s="105"/>
      <c r="F108" s="105"/>
      <c r="G108" s="105"/>
      <c r="H108" s="105"/>
      <c r="I108" s="105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105"/>
      <c r="V108" s="105"/>
      <c r="W108" s="105"/>
      <c r="X108" s="105"/>
      <c r="Y108" s="105"/>
      <c r="Z108" s="105"/>
      <c r="AA108" s="105"/>
      <c r="AB108" s="105"/>
      <c r="AC108" s="105"/>
      <c r="AD108" s="105"/>
      <c r="AE108" s="105"/>
      <c r="AF108" s="105"/>
      <c r="AG108" s="105"/>
      <c r="AH108" s="105"/>
      <c r="AI108" s="105"/>
      <c r="AJ108" s="112"/>
      <c r="AK108" s="112"/>
      <c r="AL108" s="112"/>
    </row>
    <row r="109" spans="2:38" x14ac:dyDescent="0.25">
      <c r="B109" s="105"/>
      <c r="C109" s="105"/>
      <c r="D109" s="105"/>
      <c r="E109" s="105"/>
      <c r="F109" s="105"/>
      <c r="G109" s="105"/>
      <c r="H109" s="105"/>
      <c r="I109" s="105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U109" s="105"/>
      <c r="V109" s="105"/>
      <c r="W109" s="105"/>
      <c r="X109" s="105"/>
      <c r="Y109" s="105"/>
      <c r="Z109" s="105"/>
      <c r="AA109" s="105"/>
      <c r="AB109" s="105"/>
      <c r="AC109" s="105"/>
      <c r="AD109" s="105"/>
      <c r="AE109" s="105"/>
      <c r="AF109" s="105"/>
      <c r="AG109" s="105"/>
      <c r="AH109" s="105"/>
      <c r="AI109" s="105"/>
      <c r="AJ109" s="112"/>
      <c r="AK109" s="112"/>
      <c r="AL109" s="112"/>
    </row>
    <row r="110" spans="2:38" x14ac:dyDescent="0.25">
      <c r="B110" s="105"/>
      <c r="C110" s="105"/>
      <c r="D110" s="105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  <c r="AA110" s="105"/>
      <c r="AB110" s="105"/>
      <c r="AC110" s="105"/>
      <c r="AD110" s="105"/>
      <c r="AE110" s="105"/>
      <c r="AF110" s="105"/>
      <c r="AG110" s="105"/>
      <c r="AH110" s="105"/>
      <c r="AI110" s="105"/>
      <c r="AJ110" s="112"/>
      <c r="AK110" s="112"/>
      <c r="AL110" s="112"/>
    </row>
    <row r="111" spans="2:38" x14ac:dyDescent="0.25">
      <c r="B111" s="105"/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  <c r="T111" s="105"/>
      <c r="U111" s="105"/>
      <c r="V111" s="105"/>
      <c r="W111" s="105"/>
      <c r="X111" s="105"/>
      <c r="Y111" s="105"/>
      <c r="Z111" s="105"/>
      <c r="AA111" s="105"/>
      <c r="AB111" s="105"/>
      <c r="AC111" s="105"/>
      <c r="AD111" s="105"/>
      <c r="AE111" s="105"/>
      <c r="AF111" s="105"/>
      <c r="AG111" s="105"/>
      <c r="AH111" s="105"/>
      <c r="AI111" s="105"/>
      <c r="AJ111" s="112"/>
      <c r="AK111" s="112"/>
      <c r="AL111" s="112"/>
    </row>
    <row r="112" spans="2:38" x14ac:dyDescent="0.25">
      <c r="B112" s="105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  <c r="T112" s="105"/>
      <c r="U112" s="105"/>
      <c r="V112" s="105"/>
      <c r="W112" s="105"/>
      <c r="X112" s="105"/>
      <c r="Y112" s="105"/>
      <c r="Z112" s="105"/>
      <c r="AA112" s="105"/>
      <c r="AB112" s="105"/>
      <c r="AC112" s="105"/>
      <c r="AD112" s="105"/>
      <c r="AE112" s="105"/>
      <c r="AF112" s="105"/>
      <c r="AG112" s="105"/>
      <c r="AH112" s="105"/>
      <c r="AI112" s="105"/>
      <c r="AJ112" s="112"/>
      <c r="AK112" s="112"/>
      <c r="AL112" s="112"/>
    </row>
    <row r="113" spans="2:38" x14ac:dyDescent="0.25">
      <c r="B113" s="105"/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  <c r="T113" s="105"/>
      <c r="U113" s="105"/>
      <c r="V113" s="105"/>
      <c r="W113" s="105"/>
      <c r="X113" s="105"/>
      <c r="Y113" s="105"/>
      <c r="Z113" s="105"/>
      <c r="AA113" s="105"/>
      <c r="AB113" s="105"/>
      <c r="AC113" s="105"/>
      <c r="AD113" s="105"/>
      <c r="AE113" s="105"/>
      <c r="AF113" s="105"/>
      <c r="AG113" s="105"/>
      <c r="AH113" s="105"/>
      <c r="AI113" s="105"/>
      <c r="AJ113" s="112"/>
      <c r="AK113" s="112"/>
      <c r="AL113" s="112"/>
    </row>
    <row r="114" spans="2:38" x14ac:dyDescent="0.25">
      <c r="B114" s="105"/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  <c r="T114" s="105"/>
      <c r="U114" s="105"/>
      <c r="V114" s="105"/>
      <c r="W114" s="105"/>
      <c r="X114" s="105"/>
      <c r="Y114" s="105"/>
      <c r="Z114" s="105"/>
      <c r="AA114" s="105"/>
      <c r="AB114" s="105"/>
      <c r="AC114" s="105"/>
      <c r="AD114" s="105"/>
      <c r="AE114" s="105"/>
      <c r="AF114" s="105"/>
      <c r="AG114" s="105"/>
      <c r="AH114" s="105"/>
      <c r="AI114" s="105"/>
      <c r="AJ114" s="112"/>
      <c r="AK114" s="112"/>
      <c r="AL114" s="112"/>
    </row>
    <row r="115" spans="2:38" x14ac:dyDescent="0.25">
      <c r="B115" s="105"/>
      <c r="C115" s="105"/>
      <c r="D115" s="105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  <c r="T115" s="105"/>
      <c r="U115" s="105"/>
      <c r="V115" s="105"/>
      <c r="W115" s="105"/>
      <c r="X115" s="105"/>
      <c r="Y115" s="105"/>
      <c r="Z115" s="105"/>
      <c r="AA115" s="105"/>
      <c r="AB115" s="105"/>
      <c r="AC115" s="105"/>
      <c r="AD115" s="105"/>
      <c r="AE115" s="105"/>
      <c r="AF115" s="105"/>
      <c r="AG115" s="105"/>
      <c r="AH115" s="105"/>
      <c r="AI115" s="105"/>
      <c r="AJ115" s="112"/>
      <c r="AK115" s="112"/>
      <c r="AL115" s="112"/>
    </row>
    <row r="116" spans="2:38" x14ac:dyDescent="0.25">
      <c r="B116" s="105"/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  <c r="T116" s="105"/>
      <c r="U116" s="105"/>
      <c r="V116" s="105"/>
      <c r="W116" s="105"/>
      <c r="X116" s="105"/>
      <c r="Y116" s="105"/>
      <c r="Z116" s="105"/>
      <c r="AA116" s="105"/>
      <c r="AB116" s="105"/>
      <c r="AC116" s="105"/>
      <c r="AD116" s="105"/>
      <c r="AE116" s="105"/>
      <c r="AF116" s="105"/>
      <c r="AG116" s="105"/>
      <c r="AH116" s="105"/>
      <c r="AI116" s="105"/>
      <c r="AJ116" s="112"/>
      <c r="AK116" s="112"/>
      <c r="AL116" s="112"/>
    </row>
    <row r="117" spans="2:38" x14ac:dyDescent="0.25">
      <c r="B117" s="105"/>
      <c r="C117" s="105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  <c r="T117" s="105"/>
      <c r="U117" s="105"/>
      <c r="V117" s="105"/>
      <c r="W117" s="105"/>
      <c r="X117" s="105"/>
      <c r="Y117" s="105"/>
      <c r="Z117" s="105"/>
      <c r="AA117" s="105"/>
      <c r="AB117" s="105"/>
      <c r="AC117" s="105"/>
      <c r="AD117" s="105"/>
      <c r="AE117" s="105"/>
      <c r="AF117" s="105"/>
      <c r="AG117" s="105"/>
      <c r="AH117" s="105"/>
      <c r="AI117" s="105"/>
      <c r="AJ117" s="112"/>
      <c r="AK117" s="112"/>
      <c r="AL117" s="112"/>
    </row>
    <row r="118" spans="2:38" x14ac:dyDescent="0.25">
      <c r="B118" s="105"/>
      <c r="C118" s="105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  <c r="T118" s="105"/>
      <c r="U118" s="105"/>
      <c r="V118" s="105"/>
      <c r="W118" s="105"/>
      <c r="X118" s="105"/>
      <c r="Y118" s="105"/>
      <c r="Z118" s="105"/>
      <c r="AA118" s="105"/>
      <c r="AB118" s="105"/>
      <c r="AC118" s="105"/>
      <c r="AD118" s="105"/>
      <c r="AE118" s="105"/>
      <c r="AF118" s="105"/>
      <c r="AG118" s="105"/>
      <c r="AH118" s="105"/>
      <c r="AI118" s="105"/>
      <c r="AJ118" s="112"/>
      <c r="AK118" s="112"/>
      <c r="AL118" s="112"/>
    </row>
    <row r="119" spans="2:38" x14ac:dyDescent="0.25">
      <c r="B119" s="105"/>
      <c r="C119" s="105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  <c r="T119" s="105"/>
      <c r="U119" s="105"/>
      <c r="V119" s="105"/>
      <c r="W119" s="105"/>
      <c r="X119" s="105"/>
      <c r="Y119" s="105"/>
      <c r="Z119" s="105"/>
      <c r="AA119" s="105"/>
      <c r="AB119" s="105"/>
      <c r="AC119" s="105"/>
      <c r="AD119" s="105"/>
      <c r="AE119" s="105"/>
      <c r="AF119" s="105"/>
      <c r="AG119" s="105"/>
      <c r="AH119" s="105"/>
      <c r="AI119" s="105"/>
      <c r="AJ119" s="112"/>
      <c r="AK119" s="112"/>
      <c r="AL119" s="112"/>
    </row>
    <row r="120" spans="2:38" x14ac:dyDescent="0.25">
      <c r="B120" s="105"/>
      <c r="C120" s="105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05"/>
      <c r="V120" s="105"/>
      <c r="W120" s="105"/>
      <c r="X120" s="105"/>
      <c r="Y120" s="105"/>
      <c r="Z120" s="105"/>
      <c r="AA120" s="105"/>
      <c r="AB120" s="105"/>
      <c r="AC120" s="105"/>
      <c r="AD120" s="105"/>
      <c r="AE120" s="105"/>
      <c r="AF120" s="105"/>
      <c r="AG120" s="105"/>
      <c r="AH120" s="105"/>
      <c r="AI120" s="105"/>
      <c r="AJ120" s="112"/>
      <c r="AK120" s="112"/>
      <c r="AL120" s="112"/>
    </row>
    <row r="121" spans="2:38" x14ac:dyDescent="0.25">
      <c r="B121" s="105"/>
      <c r="C121" s="105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U121" s="105"/>
      <c r="V121" s="105"/>
      <c r="W121" s="105"/>
      <c r="X121" s="105"/>
      <c r="Y121" s="105"/>
      <c r="Z121" s="105"/>
      <c r="AA121" s="105"/>
      <c r="AB121" s="105"/>
      <c r="AC121" s="105"/>
      <c r="AD121" s="105"/>
      <c r="AE121" s="105"/>
      <c r="AF121" s="105"/>
      <c r="AG121" s="105"/>
      <c r="AH121" s="105"/>
      <c r="AI121" s="105"/>
      <c r="AJ121" s="112"/>
      <c r="AK121" s="112"/>
      <c r="AL121" s="112"/>
    </row>
    <row r="122" spans="2:38" x14ac:dyDescent="0.25">
      <c r="B122" s="105"/>
      <c r="C122" s="105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  <c r="T122" s="105"/>
      <c r="U122" s="105"/>
      <c r="V122" s="105"/>
      <c r="W122" s="105"/>
      <c r="X122" s="105"/>
      <c r="Y122" s="105"/>
      <c r="Z122" s="105"/>
      <c r="AA122" s="105"/>
      <c r="AB122" s="105"/>
      <c r="AC122" s="105"/>
      <c r="AD122" s="105"/>
      <c r="AE122" s="105"/>
      <c r="AF122" s="105"/>
      <c r="AG122" s="105"/>
      <c r="AH122" s="105"/>
      <c r="AI122" s="105"/>
      <c r="AJ122" s="112"/>
      <c r="AK122" s="112"/>
      <c r="AL122" s="112"/>
    </row>
    <row r="123" spans="2:38" x14ac:dyDescent="0.25">
      <c r="B123" s="105"/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  <c r="T123" s="105"/>
      <c r="U123" s="105"/>
      <c r="V123" s="105"/>
      <c r="W123" s="105"/>
      <c r="X123" s="105"/>
      <c r="Y123" s="105"/>
      <c r="Z123" s="105"/>
      <c r="AA123" s="105"/>
      <c r="AB123" s="105"/>
      <c r="AC123" s="105"/>
      <c r="AD123" s="105"/>
      <c r="AE123" s="105"/>
      <c r="AF123" s="105"/>
      <c r="AG123" s="105"/>
      <c r="AH123" s="105"/>
      <c r="AI123" s="105"/>
      <c r="AJ123" s="112"/>
      <c r="AK123" s="112"/>
      <c r="AL123" s="112"/>
    </row>
    <row r="124" spans="2:38" x14ac:dyDescent="0.25">
      <c r="B124" s="105"/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  <c r="T124" s="105"/>
      <c r="U124" s="105"/>
      <c r="V124" s="105"/>
      <c r="W124" s="105"/>
      <c r="X124" s="105"/>
      <c r="Y124" s="105"/>
      <c r="Z124" s="105"/>
      <c r="AA124" s="105"/>
      <c r="AB124" s="105"/>
      <c r="AC124" s="105"/>
      <c r="AD124" s="105"/>
      <c r="AE124" s="105"/>
      <c r="AF124" s="105"/>
      <c r="AG124" s="105"/>
      <c r="AH124" s="105"/>
      <c r="AI124" s="105"/>
      <c r="AJ124" s="112"/>
      <c r="AK124" s="112"/>
      <c r="AL124" s="112"/>
    </row>
    <row r="125" spans="2:38" x14ac:dyDescent="0.25">
      <c r="B125" s="105"/>
      <c r="C125" s="105"/>
      <c r="D125" s="105"/>
      <c r="E125" s="105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  <c r="S125" s="105"/>
      <c r="T125" s="105"/>
      <c r="U125" s="105"/>
      <c r="V125" s="105"/>
      <c r="W125" s="105"/>
      <c r="X125" s="105"/>
      <c r="Y125" s="105"/>
      <c r="Z125" s="105"/>
      <c r="AA125" s="105"/>
      <c r="AB125" s="105"/>
      <c r="AC125" s="105"/>
      <c r="AD125" s="105"/>
      <c r="AE125" s="105"/>
      <c r="AF125" s="105"/>
      <c r="AG125" s="105"/>
      <c r="AH125" s="105"/>
      <c r="AI125" s="105"/>
      <c r="AJ125" s="112"/>
      <c r="AK125" s="112"/>
      <c r="AL125" s="112"/>
    </row>
    <row r="126" spans="2:38" x14ac:dyDescent="0.25">
      <c r="B126" s="105"/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  <c r="T126" s="105"/>
      <c r="U126" s="105"/>
      <c r="V126" s="105"/>
      <c r="W126" s="105"/>
      <c r="X126" s="105"/>
      <c r="Y126" s="105"/>
      <c r="Z126" s="105"/>
      <c r="AA126" s="105"/>
      <c r="AB126" s="105"/>
      <c r="AC126" s="105"/>
      <c r="AD126" s="105"/>
      <c r="AE126" s="105"/>
      <c r="AF126" s="105"/>
      <c r="AG126" s="105"/>
      <c r="AH126" s="105"/>
      <c r="AI126" s="105"/>
      <c r="AJ126" s="112"/>
      <c r="AK126" s="112"/>
      <c r="AL126" s="112"/>
    </row>
    <row r="127" spans="2:38" x14ac:dyDescent="0.25">
      <c r="B127" s="105"/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  <c r="S127" s="105"/>
      <c r="T127" s="105"/>
      <c r="U127" s="105"/>
      <c r="V127" s="105"/>
      <c r="W127" s="105"/>
      <c r="X127" s="105"/>
      <c r="Y127" s="105"/>
      <c r="Z127" s="105"/>
      <c r="AA127" s="105"/>
      <c r="AB127" s="105"/>
      <c r="AC127" s="105"/>
      <c r="AD127" s="105"/>
      <c r="AE127" s="105"/>
      <c r="AF127" s="105"/>
      <c r="AG127" s="105"/>
      <c r="AH127" s="105"/>
      <c r="AI127" s="105"/>
      <c r="AJ127" s="112"/>
      <c r="AK127" s="112"/>
      <c r="AL127" s="112"/>
    </row>
    <row r="128" spans="2:38" x14ac:dyDescent="0.25">
      <c r="B128" s="105"/>
      <c r="C128" s="105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  <c r="T128" s="105"/>
      <c r="U128" s="105"/>
      <c r="V128" s="105"/>
      <c r="W128" s="105"/>
      <c r="X128" s="105"/>
      <c r="Y128" s="105"/>
      <c r="Z128" s="105"/>
      <c r="AA128" s="105"/>
      <c r="AB128" s="105"/>
      <c r="AC128" s="105"/>
      <c r="AD128" s="105"/>
      <c r="AE128" s="105"/>
      <c r="AF128" s="105"/>
      <c r="AG128" s="105"/>
      <c r="AH128" s="105"/>
      <c r="AI128" s="105"/>
      <c r="AJ128" s="112"/>
      <c r="AK128" s="112"/>
      <c r="AL128" s="112"/>
    </row>
    <row r="129" spans="2:38" x14ac:dyDescent="0.25">
      <c r="B129" s="105"/>
      <c r="C129" s="105"/>
      <c r="D129" s="10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  <c r="T129" s="105"/>
      <c r="U129" s="105"/>
      <c r="V129" s="105"/>
      <c r="W129" s="105"/>
      <c r="X129" s="105"/>
      <c r="Y129" s="105"/>
      <c r="Z129" s="105"/>
      <c r="AA129" s="105"/>
      <c r="AB129" s="105"/>
      <c r="AC129" s="105"/>
      <c r="AD129" s="105"/>
      <c r="AE129" s="105"/>
      <c r="AF129" s="105"/>
      <c r="AG129" s="105"/>
      <c r="AH129" s="105"/>
      <c r="AI129" s="105"/>
      <c r="AJ129" s="112"/>
      <c r="AK129" s="112"/>
      <c r="AL129" s="112"/>
    </row>
    <row r="130" spans="2:38" x14ac:dyDescent="0.25">
      <c r="B130" s="105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  <c r="T130" s="105"/>
      <c r="U130" s="105"/>
      <c r="V130" s="105"/>
      <c r="W130" s="105"/>
      <c r="X130" s="105"/>
      <c r="Y130" s="105"/>
      <c r="Z130" s="105"/>
      <c r="AA130" s="105"/>
      <c r="AB130" s="105"/>
      <c r="AC130" s="105"/>
      <c r="AD130" s="105"/>
      <c r="AE130" s="105"/>
      <c r="AF130" s="105"/>
      <c r="AG130" s="105"/>
      <c r="AH130" s="105"/>
      <c r="AI130" s="105"/>
      <c r="AJ130" s="112"/>
      <c r="AK130" s="112"/>
      <c r="AL130" s="112"/>
    </row>
    <row r="131" spans="2:38" x14ac:dyDescent="0.25">
      <c r="B131" s="105"/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  <c r="R131" s="105"/>
      <c r="S131" s="105"/>
      <c r="T131" s="105"/>
      <c r="U131" s="105"/>
      <c r="V131" s="105"/>
      <c r="W131" s="105"/>
      <c r="X131" s="105"/>
      <c r="Y131" s="105"/>
      <c r="Z131" s="105"/>
      <c r="AA131" s="105"/>
      <c r="AB131" s="105"/>
      <c r="AC131" s="105"/>
      <c r="AD131" s="105"/>
      <c r="AE131" s="105"/>
      <c r="AF131" s="105"/>
      <c r="AG131" s="105"/>
      <c r="AH131" s="105"/>
      <c r="AI131" s="105"/>
      <c r="AJ131" s="112"/>
      <c r="AK131" s="112"/>
      <c r="AL131" s="112"/>
    </row>
    <row r="132" spans="2:38" x14ac:dyDescent="0.25">
      <c r="B132" s="105"/>
      <c r="C132" s="105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  <c r="S132" s="105"/>
      <c r="T132" s="105"/>
      <c r="U132" s="105"/>
      <c r="V132" s="105"/>
      <c r="W132" s="105"/>
      <c r="X132" s="105"/>
      <c r="Y132" s="105"/>
      <c r="Z132" s="105"/>
      <c r="AA132" s="105"/>
      <c r="AB132" s="105"/>
      <c r="AC132" s="105"/>
      <c r="AD132" s="105"/>
      <c r="AE132" s="105"/>
      <c r="AF132" s="105"/>
      <c r="AG132" s="105"/>
      <c r="AH132" s="105"/>
      <c r="AI132" s="105"/>
      <c r="AJ132" s="112"/>
      <c r="AK132" s="112"/>
      <c r="AL132" s="112"/>
    </row>
    <row r="133" spans="2:38" x14ac:dyDescent="0.25">
      <c r="B133" s="105"/>
      <c r="C133" s="105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  <c r="S133" s="105"/>
      <c r="T133" s="105"/>
      <c r="U133" s="105"/>
      <c r="V133" s="105"/>
      <c r="W133" s="105"/>
      <c r="X133" s="105"/>
      <c r="Y133" s="105"/>
      <c r="Z133" s="105"/>
      <c r="AA133" s="105"/>
      <c r="AB133" s="105"/>
      <c r="AC133" s="105"/>
      <c r="AD133" s="105"/>
      <c r="AE133" s="105"/>
      <c r="AF133" s="105"/>
      <c r="AG133" s="105"/>
      <c r="AH133" s="105"/>
      <c r="AI133" s="105"/>
      <c r="AJ133" s="112"/>
      <c r="AK133" s="112"/>
      <c r="AL133" s="112"/>
    </row>
    <row r="134" spans="2:38" x14ac:dyDescent="0.25">
      <c r="B134" s="105"/>
      <c r="C134" s="105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  <c r="S134" s="105"/>
      <c r="T134" s="105"/>
      <c r="U134" s="105"/>
      <c r="V134" s="105"/>
      <c r="W134" s="105"/>
      <c r="X134" s="105"/>
      <c r="Y134" s="105"/>
      <c r="Z134" s="105"/>
      <c r="AA134" s="105"/>
      <c r="AB134" s="105"/>
      <c r="AC134" s="105"/>
      <c r="AD134" s="105"/>
      <c r="AE134" s="105"/>
      <c r="AF134" s="105"/>
      <c r="AG134" s="105"/>
      <c r="AH134" s="105"/>
      <c r="AI134" s="105"/>
      <c r="AJ134" s="112"/>
      <c r="AK134" s="112"/>
      <c r="AL134" s="112"/>
    </row>
    <row r="135" spans="2:38" x14ac:dyDescent="0.25">
      <c r="B135" s="105"/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  <c r="T135" s="105"/>
      <c r="U135" s="105"/>
      <c r="V135" s="105"/>
      <c r="W135" s="105"/>
      <c r="X135" s="105"/>
      <c r="Y135" s="105"/>
      <c r="Z135" s="105"/>
      <c r="AA135" s="105"/>
      <c r="AB135" s="105"/>
      <c r="AC135" s="105"/>
      <c r="AD135" s="105"/>
      <c r="AE135" s="105"/>
      <c r="AF135" s="105"/>
      <c r="AG135" s="105"/>
      <c r="AH135" s="105"/>
      <c r="AI135" s="105"/>
      <c r="AJ135" s="112"/>
      <c r="AK135" s="112"/>
      <c r="AL135" s="112"/>
    </row>
    <row r="136" spans="2:38" x14ac:dyDescent="0.25">
      <c r="B136" s="105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  <c r="T136" s="105"/>
      <c r="U136" s="105"/>
      <c r="V136" s="105"/>
      <c r="W136" s="105"/>
      <c r="X136" s="105"/>
      <c r="Y136" s="105"/>
      <c r="Z136" s="105"/>
      <c r="AA136" s="105"/>
      <c r="AB136" s="105"/>
      <c r="AC136" s="105"/>
      <c r="AD136" s="105"/>
      <c r="AE136" s="105"/>
      <c r="AF136" s="105"/>
      <c r="AG136" s="105"/>
      <c r="AH136" s="105"/>
      <c r="AI136" s="105"/>
      <c r="AJ136" s="112"/>
      <c r="AK136" s="112"/>
      <c r="AL136" s="112"/>
    </row>
    <row r="137" spans="2:38" x14ac:dyDescent="0.25">
      <c r="B137" s="105"/>
      <c r="C137" s="105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  <c r="T137" s="105"/>
      <c r="U137" s="105"/>
      <c r="V137" s="105"/>
      <c r="W137" s="105"/>
      <c r="X137" s="105"/>
      <c r="Y137" s="105"/>
      <c r="Z137" s="105"/>
      <c r="AA137" s="105"/>
      <c r="AB137" s="105"/>
      <c r="AC137" s="105"/>
      <c r="AD137" s="105"/>
      <c r="AE137" s="105"/>
      <c r="AF137" s="105"/>
      <c r="AG137" s="105"/>
      <c r="AH137" s="105"/>
      <c r="AI137" s="105"/>
      <c r="AJ137" s="112"/>
      <c r="AK137" s="112"/>
      <c r="AL137" s="112"/>
    </row>
    <row r="138" spans="2:38" x14ac:dyDescent="0.25">
      <c r="B138" s="105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  <c r="T138" s="105"/>
      <c r="U138" s="105"/>
      <c r="V138" s="105"/>
      <c r="W138" s="105"/>
      <c r="X138" s="105"/>
      <c r="Y138" s="105"/>
      <c r="Z138" s="105"/>
      <c r="AA138" s="105"/>
      <c r="AB138" s="105"/>
      <c r="AC138" s="105"/>
      <c r="AD138" s="105"/>
      <c r="AE138" s="105"/>
      <c r="AF138" s="105"/>
      <c r="AG138" s="105"/>
      <c r="AH138" s="105"/>
      <c r="AI138" s="105"/>
      <c r="AJ138" s="112"/>
      <c r="AK138" s="112"/>
      <c r="AL138" s="112"/>
    </row>
    <row r="139" spans="2:38" x14ac:dyDescent="0.25">
      <c r="B139" s="105"/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  <c r="S139" s="105"/>
      <c r="T139" s="105"/>
      <c r="U139" s="105"/>
      <c r="V139" s="105"/>
      <c r="W139" s="105"/>
      <c r="X139" s="105"/>
      <c r="Y139" s="105"/>
      <c r="Z139" s="105"/>
      <c r="AA139" s="105"/>
      <c r="AB139" s="105"/>
      <c r="AC139" s="105"/>
      <c r="AD139" s="105"/>
      <c r="AE139" s="105"/>
      <c r="AF139" s="105"/>
      <c r="AG139" s="105"/>
      <c r="AH139" s="105"/>
      <c r="AI139" s="105"/>
      <c r="AJ139" s="112"/>
      <c r="AK139" s="112"/>
      <c r="AL139" s="112"/>
    </row>
    <row r="140" spans="2:38" x14ac:dyDescent="0.25">
      <c r="B140" s="105"/>
      <c r="C140" s="105"/>
      <c r="D140" s="105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  <c r="T140" s="105"/>
      <c r="U140" s="105"/>
      <c r="V140" s="105"/>
      <c r="W140" s="105"/>
      <c r="X140" s="105"/>
      <c r="Y140" s="105"/>
      <c r="Z140" s="105"/>
      <c r="AA140" s="105"/>
      <c r="AB140" s="105"/>
      <c r="AC140" s="105"/>
      <c r="AD140" s="105"/>
      <c r="AE140" s="105"/>
      <c r="AF140" s="105"/>
      <c r="AG140" s="105"/>
      <c r="AH140" s="105"/>
      <c r="AI140" s="105"/>
      <c r="AJ140" s="112"/>
      <c r="AK140" s="112"/>
      <c r="AL140" s="112"/>
    </row>
    <row r="141" spans="2:38" x14ac:dyDescent="0.25">
      <c r="B141" s="105"/>
      <c r="C141" s="105"/>
      <c r="D141" s="105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  <c r="T141" s="105"/>
      <c r="U141" s="105"/>
      <c r="V141" s="105"/>
      <c r="W141" s="105"/>
      <c r="X141" s="105"/>
      <c r="Y141" s="105"/>
      <c r="Z141" s="105"/>
      <c r="AA141" s="105"/>
      <c r="AB141" s="105"/>
      <c r="AC141" s="105"/>
      <c r="AD141" s="105"/>
      <c r="AE141" s="105"/>
      <c r="AF141" s="105"/>
      <c r="AG141" s="105"/>
      <c r="AH141" s="105"/>
      <c r="AI141" s="105"/>
      <c r="AJ141" s="112"/>
      <c r="AK141" s="112"/>
      <c r="AL141" s="112"/>
    </row>
    <row r="142" spans="2:38" x14ac:dyDescent="0.25">
      <c r="B142" s="105"/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  <c r="T142" s="105"/>
      <c r="U142" s="105"/>
      <c r="V142" s="105"/>
      <c r="W142" s="105"/>
      <c r="X142" s="105"/>
      <c r="Y142" s="105"/>
      <c r="Z142" s="105"/>
      <c r="AA142" s="105"/>
      <c r="AB142" s="105"/>
      <c r="AC142" s="105"/>
      <c r="AD142" s="105"/>
      <c r="AE142" s="105"/>
      <c r="AF142" s="105"/>
      <c r="AG142" s="105"/>
      <c r="AH142" s="105"/>
      <c r="AI142" s="105"/>
      <c r="AJ142" s="112"/>
      <c r="AK142" s="112"/>
      <c r="AL142" s="112"/>
    </row>
    <row r="143" spans="2:38" x14ac:dyDescent="0.25">
      <c r="B143" s="105"/>
      <c r="C143" s="105"/>
      <c r="D143" s="105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  <c r="T143" s="105"/>
      <c r="U143" s="105"/>
      <c r="V143" s="105"/>
      <c r="W143" s="105"/>
      <c r="X143" s="105"/>
      <c r="Y143" s="105"/>
      <c r="Z143" s="105"/>
      <c r="AA143" s="105"/>
      <c r="AB143" s="105"/>
      <c r="AC143" s="105"/>
      <c r="AD143" s="105"/>
      <c r="AE143" s="105"/>
      <c r="AF143" s="105"/>
      <c r="AG143" s="105"/>
      <c r="AH143" s="105"/>
      <c r="AI143" s="105"/>
      <c r="AJ143" s="112"/>
      <c r="AK143" s="112"/>
      <c r="AL143" s="112"/>
    </row>
    <row r="144" spans="2:38" x14ac:dyDescent="0.25">
      <c r="B144" s="105"/>
      <c r="C144" s="105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  <c r="T144" s="105"/>
      <c r="U144" s="105"/>
      <c r="V144" s="105"/>
      <c r="W144" s="105"/>
      <c r="X144" s="105"/>
      <c r="Y144" s="105"/>
      <c r="Z144" s="105"/>
      <c r="AA144" s="105"/>
      <c r="AB144" s="105"/>
      <c r="AC144" s="105"/>
      <c r="AD144" s="105"/>
      <c r="AE144" s="105"/>
      <c r="AF144" s="105"/>
      <c r="AG144" s="105"/>
      <c r="AH144" s="105"/>
      <c r="AI144" s="105"/>
      <c r="AJ144" s="112"/>
      <c r="AK144" s="112"/>
      <c r="AL144" s="112"/>
    </row>
    <row r="145" spans="2:38" x14ac:dyDescent="0.25">
      <c r="B145" s="105"/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  <c r="T145" s="105"/>
      <c r="U145" s="105"/>
      <c r="V145" s="105"/>
      <c r="W145" s="105"/>
      <c r="X145" s="105"/>
      <c r="Y145" s="105"/>
      <c r="Z145" s="105"/>
      <c r="AA145" s="105"/>
      <c r="AB145" s="105"/>
      <c r="AC145" s="105"/>
      <c r="AD145" s="105"/>
      <c r="AE145" s="105"/>
      <c r="AF145" s="105"/>
      <c r="AG145" s="105"/>
      <c r="AH145" s="105"/>
      <c r="AI145" s="105"/>
      <c r="AJ145" s="112"/>
      <c r="AK145" s="112"/>
      <c r="AL145" s="112"/>
    </row>
    <row r="146" spans="2:38" x14ac:dyDescent="0.25">
      <c r="B146" s="105"/>
      <c r="C146" s="105"/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  <c r="T146" s="105"/>
      <c r="U146" s="105"/>
      <c r="V146" s="105"/>
      <c r="W146" s="105"/>
      <c r="X146" s="105"/>
      <c r="Y146" s="105"/>
      <c r="Z146" s="105"/>
      <c r="AA146" s="105"/>
      <c r="AB146" s="105"/>
      <c r="AC146" s="105"/>
      <c r="AD146" s="105"/>
      <c r="AE146" s="105"/>
      <c r="AF146" s="105"/>
      <c r="AG146" s="105"/>
      <c r="AH146" s="105"/>
      <c r="AI146" s="105"/>
      <c r="AJ146" s="112"/>
      <c r="AK146" s="112"/>
      <c r="AL146" s="112"/>
    </row>
    <row r="147" spans="2:38" x14ac:dyDescent="0.25">
      <c r="B147" s="105"/>
      <c r="C147" s="105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  <c r="T147" s="105"/>
      <c r="U147" s="105"/>
      <c r="V147" s="105"/>
      <c r="W147" s="105"/>
      <c r="X147" s="105"/>
      <c r="Y147" s="105"/>
      <c r="Z147" s="105"/>
      <c r="AA147" s="105"/>
      <c r="AB147" s="105"/>
      <c r="AC147" s="105"/>
      <c r="AD147" s="105"/>
      <c r="AE147" s="105"/>
      <c r="AF147" s="105"/>
      <c r="AG147" s="105"/>
      <c r="AH147" s="105"/>
      <c r="AI147" s="105"/>
      <c r="AJ147" s="112"/>
      <c r="AK147" s="112"/>
      <c r="AL147" s="112"/>
    </row>
    <row r="148" spans="2:38" x14ac:dyDescent="0.25">
      <c r="B148" s="105"/>
      <c r="C148" s="105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  <c r="T148" s="105"/>
      <c r="U148" s="105"/>
      <c r="V148" s="105"/>
      <c r="W148" s="105"/>
      <c r="X148" s="105"/>
      <c r="Y148" s="105"/>
      <c r="Z148" s="105"/>
      <c r="AA148" s="105"/>
      <c r="AB148" s="105"/>
      <c r="AC148" s="105"/>
      <c r="AD148" s="105"/>
      <c r="AE148" s="105"/>
      <c r="AF148" s="105"/>
      <c r="AG148" s="105"/>
      <c r="AH148" s="105"/>
      <c r="AI148" s="105"/>
      <c r="AJ148" s="112"/>
      <c r="AK148" s="112"/>
      <c r="AL148" s="112"/>
    </row>
    <row r="149" spans="2:38" x14ac:dyDescent="0.25">
      <c r="B149" s="105"/>
      <c r="C149" s="105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  <c r="S149" s="105"/>
      <c r="T149" s="105"/>
      <c r="U149" s="105"/>
      <c r="V149" s="105"/>
      <c r="W149" s="105"/>
      <c r="X149" s="105"/>
      <c r="Y149" s="105"/>
      <c r="Z149" s="105"/>
      <c r="AA149" s="105"/>
      <c r="AB149" s="105"/>
      <c r="AC149" s="105"/>
      <c r="AD149" s="105"/>
      <c r="AE149" s="105"/>
      <c r="AF149" s="105"/>
      <c r="AG149" s="105"/>
      <c r="AH149" s="105"/>
      <c r="AI149" s="105"/>
      <c r="AJ149" s="112"/>
      <c r="AK149" s="112"/>
      <c r="AL149" s="112"/>
    </row>
    <row r="150" spans="2:38" x14ac:dyDescent="0.25">
      <c r="B150" s="105"/>
      <c r="C150" s="105"/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  <c r="R150" s="105"/>
      <c r="S150" s="105"/>
      <c r="T150" s="105"/>
      <c r="U150" s="105"/>
      <c r="V150" s="105"/>
      <c r="W150" s="105"/>
      <c r="X150" s="105"/>
      <c r="Y150" s="105"/>
      <c r="Z150" s="105"/>
      <c r="AA150" s="105"/>
      <c r="AB150" s="105"/>
      <c r="AC150" s="105"/>
      <c r="AD150" s="105"/>
      <c r="AE150" s="105"/>
      <c r="AF150" s="105"/>
      <c r="AG150" s="105"/>
      <c r="AH150" s="105"/>
      <c r="AI150" s="105"/>
      <c r="AJ150" s="112"/>
      <c r="AK150" s="112"/>
      <c r="AL150" s="112"/>
    </row>
    <row r="151" spans="2:38" x14ac:dyDescent="0.25">
      <c r="B151" s="105"/>
      <c r="C151" s="105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  <c r="T151" s="105"/>
      <c r="U151" s="105"/>
      <c r="V151" s="105"/>
      <c r="W151" s="105"/>
      <c r="X151" s="105"/>
      <c r="Y151" s="105"/>
      <c r="Z151" s="105"/>
      <c r="AA151" s="105"/>
      <c r="AB151" s="105"/>
      <c r="AC151" s="105"/>
      <c r="AD151" s="105"/>
      <c r="AE151" s="105"/>
      <c r="AF151" s="105"/>
      <c r="AG151" s="105"/>
      <c r="AH151" s="105"/>
      <c r="AI151" s="105"/>
      <c r="AJ151" s="112"/>
      <c r="AK151" s="112"/>
      <c r="AL151" s="112"/>
    </row>
    <row r="152" spans="2:38" x14ac:dyDescent="0.25">
      <c r="B152" s="105"/>
      <c r="C152" s="105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  <c r="R152" s="105"/>
      <c r="S152" s="105"/>
      <c r="T152" s="105"/>
      <c r="U152" s="105"/>
      <c r="V152" s="105"/>
      <c r="W152" s="105"/>
      <c r="X152" s="105"/>
      <c r="Y152" s="105"/>
      <c r="Z152" s="105"/>
      <c r="AA152" s="105"/>
      <c r="AB152" s="105"/>
      <c r="AC152" s="105"/>
      <c r="AD152" s="105"/>
      <c r="AE152" s="105"/>
      <c r="AF152" s="105"/>
      <c r="AG152" s="105"/>
      <c r="AH152" s="105"/>
      <c r="AI152" s="105"/>
      <c r="AJ152" s="112"/>
      <c r="AK152" s="112"/>
      <c r="AL152" s="112"/>
    </row>
    <row r="153" spans="2:38" x14ac:dyDescent="0.25">
      <c r="B153" s="105"/>
      <c r="C153" s="105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  <c r="T153" s="105"/>
      <c r="U153" s="105"/>
      <c r="V153" s="105"/>
      <c r="W153" s="105"/>
      <c r="X153" s="105"/>
      <c r="Y153" s="105"/>
      <c r="Z153" s="105"/>
      <c r="AA153" s="105"/>
      <c r="AB153" s="105"/>
      <c r="AC153" s="105"/>
      <c r="AD153" s="105"/>
      <c r="AE153" s="105"/>
      <c r="AF153" s="105"/>
      <c r="AG153" s="105"/>
      <c r="AH153" s="105"/>
      <c r="AI153" s="105"/>
      <c r="AJ153" s="112"/>
      <c r="AK153" s="112"/>
      <c r="AL153" s="112"/>
    </row>
    <row r="154" spans="2:38" x14ac:dyDescent="0.25">
      <c r="B154" s="105"/>
      <c r="C154" s="105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  <c r="R154" s="105"/>
      <c r="S154" s="105"/>
      <c r="T154" s="105"/>
      <c r="U154" s="105"/>
      <c r="V154" s="105"/>
      <c r="W154" s="105"/>
      <c r="X154" s="105"/>
      <c r="Y154" s="105"/>
      <c r="Z154" s="105"/>
      <c r="AA154" s="105"/>
      <c r="AB154" s="105"/>
      <c r="AC154" s="105"/>
      <c r="AD154" s="105"/>
      <c r="AE154" s="105"/>
      <c r="AF154" s="105"/>
      <c r="AG154" s="105"/>
      <c r="AH154" s="105"/>
      <c r="AI154" s="105"/>
      <c r="AJ154" s="112"/>
      <c r="AK154" s="112"/>
      <c r="AL154" s="112"/>
    </row>
    <row r="155" spans="2:38" x14ac:dyDescent="0.25">
      <c r="B155" s="105"/>
      <c r="C155" s="105"/>
      <c r="D155" s="105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  <c r="R155" s="105"/>
      <c r="S155" s="105"/>
      <c r="T155" s="105"/>
      <c r="U155" s="105"/>
      <c r="V155" s="105"/>
      <c r="W155" s="105"/>
      <c r="X155" s="105"/>
      <c r="Y155" s="105"/>
      <c r="Z155" s="105"/>
      <c r="AA155" s="105"/>
      <c r="AB155" s="105"/>
      <c r="AC155" s="105"/>
      <c r="AD155" s="105"/>
      <c r="AE155" s="105"/>
      <c r="AF155" s="105"/>
      <c r="AG155" s="105"/>
      <c r="AH155" s="105"/>
      <c r="AI155" s="105"/>
      <c r="AJ155" s="112"/>
      <c r="AK155" s="112"/>
      <c r="AL155" s="112"/>
    </row>
    <row r="156" spans="2:38" x14ac:dyDescent="0.25">
      <c r="B156" s="105"/>
      <c r="C156" s="105"/>
      <c r="D156" s="105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  <c r="R156" s="105"/>
      <c r="S156" s="105"/>
      <c r="T156" s="105"/>
      <c r="U156" s="105"/>
      <c r="V156" s="105"/>
      <c r="W156" s="105"/>
      <c r="X156" s="105"/>
      <c r="Y156" s="105"/>
      <c r="Z156" s="105"/>
      <c r="AA156" s="105"/>
      <c r="AB156" s="105"/>
      <c r="AC156" s="105"/>
      <c r="AD156" s="105"/>
      <c r="AE156" s="105"/>
      <c r="AF156" s="105"/>
      <c r="AG156" s="105"/>
      <c r="AH156" s="105"/>
      <c r="AI156" s="105"/>
      <c r="AJ156" s="112"/>
      <c r="AK156" s="112"/>
      <c r="AL156" s="112"/>
    </row>
    <row r="157" spans="2:38" x14ac:dyDescent="0.25">
      <c r="B157" s="105"/>
      <c r="C157" s="105"/>
      <c r="D157" s="105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  <c r="S157" s="105"/>
      <c r="T157" s="105"/>
      <c r="U157" s="105"/>
      <c r="V157" s="105"/>
      <c r="W157" s="105"/>
      <c r="X157" s="105"/>
      <c r="Y157" s="105"/>
      <c r="Z157" s="105"/>
      <c r="AA157" s="105"/>
      <c r="AB157" s="105"/>
      <c r="AC157" s="105"/>
      <c r="AD157" s="105"/>
      <c r="AE157" s="105"/>
      <c r="AF157" s="105"/>
      <c r="AG157" s="105"/>
      <c r="AH157" s="105"/>
      <c r="AI157" s="105"/>
      <c r="AJ157" s="112"/>
      <c r="AK157" s="112"/>
      <c r="AL157" s="112"/>
    </row>
    <row r="158" spans="2:38" x14ac:dyDescent="0.25">
      <c r="B158" s="105"/>
      <c r="C158" s="105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  <c r="S158" s="105"/>
      <c r="T158" s="105"/>
      <c r="U158" s="105"/>
      <c r="V158" s="105"/>
      <c r="W158" s="105"/>
      <c r="X158" s="105"/>
      <c r="Y158" s="105"/>
      <c r="Z158" s="105"/>
      <c r="AA158" s="105"/>
      <c r="AB158" s="105"/>
      <c r="AC158" s="105"/>
      <c r="AD158" s="105"/>
      <c r="AE158" s="105"/>
      <c r="AF158" s="105"/>
      <c r="AG158" s="105"/>
      <c r="AH158" s="105"/>
      <c r="AI158" s="105"/>
      <c r="AJ158" s="112"/>
      <c r="AK158" s="112"/>
      <c r="AL158" s="112"/>
    </row>
    <row r="159" spans="2:38" x14ac:dyDescent="0.25">
      <c r="B159" s="105"/>
      <c r="C159" s="105"/>
      <c r="D159" s="105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  <c r="R159" s="105"/>
      <c r="S159" s="105"/>
      <c r="T159" s="105"/>
      <c r="U159" s="105"/>
      <c r="V159" s="105"/>
      <c r="W159" s="105"/>
      <c r="X159" s="105"/>
      <c r="Y159" s="105"/>
      <c r="Z159" s="105"/>
      <c r="AA159" s="105"/>
      <c r="AB159" s="105"/>
      <c r="AC159" s="105"/>
      <c r="AD159" s="105"/>
      <c r="AE159" s="105"/>
      <c r="AF159" s="105"/>
      <c r="AG159" s="105"/>
      <c r="AH159" s="105"/>
      <c r="AI159" s="105"/>
      <c r="AJ159" s="112"/>
      <c r="AK159" s="112"/>
      <c r="AL159" s="112"/>
    </row>
    <row r="160" spans="2:38" x14ac:dyDescent="0.25">
      <c r="B160" s="105"/>
      <c r="C160" s="105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  <c r="R160" s="105"/>
      <c r="S160" s="105"/>
      <c r="T160" s="105"/>
      <c r="U160" s="105"/>
      <c r="V160" s="105"/>
      <c r="W160" s="105"/>
      <c r="X160" s="105"/>
      <c r="Y160" s="105"/>
      <c r="Z160" s="105"/>
      <c r="AA160" s="105"/>
      <c r="AB160" s="105"/>
      <c r="AC160" s="105"/>
      <c r="AD160" s="105"/>
      <c r="AE160" s="105"/>
      <c r="AF160" s="105"/>
      <c r="AG160" s="105"/>
      <c r="AH160" s="105"/>
      <c r="AI160" s="105"/>
      <c r="AJ160" s="112"/>
      <c r="AK160" s="112"/>
      <c r="AL160" s="112"/>
    </row>
    <row r="161" spans="2:38" x14ac:dyDescent="0.25">
      <c r="B161" s="105"/>
      <c r="C161" s="105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  <c r="R161" s="105"/>
      <c r="S161" s="105"/>
      <c r="T161" s="105"/>
      <c r="U161" s="105"/>
      <c r="V161" s="105"/>
      <c r="W161" s="105"/>
      <c r="X161" s="105"/>
      <c r="Y161" s="105"/>
      <c r="Z161" s="105"/>
      <c r="AA161" s="105"/>
      <c r="AB161" s="105"/>
      <c r="AC161" s="105"/>
      <c r="AD161" s="105"/>
      <c r="AE161" s="105"/>
      <c r="AF161" s="105"/>
      <c r="AG161" s="105"/>
      <c r="AH161" s="105"/>
      <c r="AI161" s="105"/>
      <c r="AJ161" s="112"/>
      <c r="AK161" s="112"/>
      <c r="AL161" s="112"/>
    </row>
    <row r="162" spans="2:38" x14ac:dyDescent="0.25">
      <c r="B162" s="105"/>
      <c r="C162" s="105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  <c r="R162" s="105"/>
      <c r="S162" s="105"/>
      <c r="T162" s="105"/>
      <c r="U162" s="105"/>
      <c r="V162" s="105"/>
      <c r="W162" s="105"/>
      <c r="X162" s="105"/>
      <c r="Y162" s="105"/>
      <c r="Z162" s="105"/>
      <c r="AA162" s="105"/>
      <c r="AB162" s="105"/>
      <c r="AC162" s="105"/>
      <c r="AD162" s="105"/>
      <c r="AE162" s="105"/>
      <c r="AF162" s="105"/>
      <c r="AG162" s="105"/>
      <c r="AH162" s="105"/>
      <c r="AI162" s="105"/>
      <c r="AJ162" s="112"/>
      <c r="AK162" s="112"/>
      <c r="AL162" s="112"/>
    </row>
    <row r="163" spans="2:38" x14ac:dyDescent="0.25">
      <c r="B163" s="105"/>
      <c r="C163" s="105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  <c r="R163" s="105"/>
      <c r="S163" s="105"/>
      <c r="T163" s="105"/>
      <c r="U163" s="105"/>
      <c r="V163" s="105"/>
      <c r="W163" s="105"/>
      <c r="X163" s="105"/>
      <c r="Y163" s="105"/>
      <c r="Z163" s="105"/>
      <c r="AA163" s="105"/>
      <c r="AB163" s="105"/>
      <c r="AC163" s="105"/>
      <c r="AD163" s="105"/>
      <c r="AE163" s="105"/>
      <c r="AF163" s="105"/>
      <c r="AG163" s="105"/>
      <c r="AH163" s="105"/>
      <c r="AI163" s="105"/>
      <c r="AJ163" s="112"/>
      <c r="AK163" s="112"/>
      <c r="AL163" s="112"/>
    </row>
    <row r="164" spans="2:38" x14ac:dyDescent="0.25">
      <c r="B164" s="105"/>
      <c r="C164" s="105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  <c r="Q164" s="105"/>
      <c r="R164" s="105"/>
      <c r="S164" s="105"/>
      <c r="T164" s="105"/>
      <c r="U164" s="105"/>
      <c r="V164" s="105"/>
      <c r="W164" s="105"/>
      <c r="X164" s="105"/>
      <c r="Y164" s="105"/>
      <c r="Z164" s="105"/>
      <c r="AA164" s="105"/>
      <c r="AB164" s="105"/>
      <c r="AC164" s="105"/>
      <c r="AD164" s="105"/>
      <c r="AE164" s="105"/>
      <c r="AF164" s="105"/>
      <c r="AG164" s="105"/>
      <c r="AH164" s="105"/>
      <c r="AI164" s="105"/>
      <c r="AJ164" s="112"/>
      <c r="AK164" s="112"/>
      <c r="AL164" s="112"/>
    </row>
    <row r="165" spans="2:38" x14ac:dyDescent="0.25">
      <c r="B165" s="105"/>
      <c r="C165" s="105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  <c r="Q165" s="105"/>
      <c r="R165" s="105"/>
      <c r="S165" s="105"/>
      <c r="T165" s="105"/>
      <c r="U165" s="105"/>
      <c r="V165" s="105"/>
      <c r="W165" s="105"/>
      <c r="X165" s="105"/>
      <c r="Y165" s="105"/>
      <c r="Z165" s="105"/>
      <c r="AA165" s="105"/>
      <c r="AB165" s="105"/>
      <c r="AC165" s="105"/>
      <c r="AD165" s="105"/>
      <c r="AE165" s="105"/>
      <c r="AF165" s="105"/>
      <c r="AG165" s="105"/>
      <c r="AH165" s="105"/>
      <c r="AI165" s="105"/>
      <c r="AJ165" s="112"/>
      <c r="AK165" s="112"/>
      <c r="AL165" s="112"/>
    </row>
    <row r="166" spans="2:38" x14ac:dyDescent="0.25">
      <c r="B166" s="105"/>
      <c r="C166" s="105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  <c r="R166" s="105"/>
      <c r="S166" s="105"/>
      <c r="T166" s="105"/>
      <c r="U166" s="105"/>
      <c r="V166" s="105"/>
      <c r="W166" s="105"/>
      <c r="X166" s="105"/>
      <c r="Y166" s="105"/>
      <c r="Z166" s="105"/>
      <c r="AA166" s="105"/>
      <c r="AB166" s="105"/>
      <c r="AC166" s="105"/>
      <c r="AD166" s="105"/>
      <c r="AE166" s="105"/>
      <c r="AF166" s="105"/>
      <c r="AG166" s="105"/>
      <c r="AH166" s="105"/>
      <c r="AI166" s="105"/>
      <c r="AJ166" s="112"/>
      <c r="AK166" s="112"/>
      <c r="AL166" s="112"/>
    </row>
    <row r="167" spans="2:38" x14ac:dyDescent="0.25">
      <c r="B167" s="105"/>
      <c r="C167" s="105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  <c r="Q167" s="105"/>
      <c r="R167" s="105"/>
      <c r="S167" s="105"/>
      <c r="T167" s="105"/>
      <c r="U167" s="105"/>
      <c r="V167" s="105"/>
      <c r="W167" s="105"/>
      <c r="X167" s="105"/>
      <c r="Y167" s="105"/>
      <c r="Z167" s="105"/>
      <c r="AA167" s="105"/>
      <c r="AB167" s="105"/>
      <c r="AC167" s="105"/>
      <c r="AD167" s="105"/>
      <c r="AE167" s="105"/>
      <c r="AF167" s="105"/>
      <c r="AG167" s="105"/>
      <c r="AH167" s="105"/>
      <c r="AI167" s="105"/>
      <c r="AJ167" s="112"/>
      <c r="AK167" s="112"/>
      <c r="AL167" s="112"/>
    </row>
    <row r="168" spans="2:38" x14ac:dyDescent="0.25">
      <c r="B168" s="105"/>
      <c r="C168" s="105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  <c r="Q168" s="105"/>
      <c r="R168" s="105"/>
      <c r="S168" s="105"/>
      <c r="T168" s="105"/>
      <c r="U168" s="105"/>
      <c r="V168" s="105"/>
      <c r="W168" s="105"/>
      <c r="X168" s="105"/>
      <c r="Y168" s="105"/>
      <c r="Z168" s="105"/>
      <c r="AA168" s="105"/>
      <c r="AB168" s="105"/>
      <c r="AC168" s="105"/>
      <c r="AD168" s="105"/>
      <c r="AE168" s="105"/>
      <c r="AF168" s="105"/>
      <c r="AG168" s="105"/>
      <c r="AH168" s="105"/>
      <c r="AI168" s="105"/>
      <c r="AJ168" s="112"/>
      <c r="AK168" s="112"/>
      <c r="AL168" s="112"/>
    </row>
    <row r="169" spans="2:38" x14ac:dyDescent="0.25">
      <c r="B169" s="105"/>
      <c r="C169" s="105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  <c r="Q169" s="105"/>
      <c r="R169" s="105"/>
      <c r="S169" s="105"/>
      <c r="T169" s="105"/>
      <c r="U169" s="105"/>
      <c r="V169" s="105"/>
      <c r="W169" s="105"/>
      <c r="X169" s="105"/>
      <c r="Y169" s="105"/>
      <c r="Z169" s="105"/>
      <c r="AA169" s="105"/>
      <c r="AB169" s="105"/>
      <c r="AC169" s="105"/>
      <c r="AD169" s="105"/>
      <c r="AE169" s="105"/>
      <c r="AF169" s="105"/>
      <c r="AG169" s="105"/>
      <c r="AH169" s="105"/>
      <c r="AI169" s="105"/>
      <c r="AJ169" s="112"/>
      <c r="AK169" s="112"/>
      <c r="AL169" s="112"/>
    </row>
    <row r="170" spans="2:38" x14ac:dyDescent="0.25">
      <c r="B170" s="105"/>
      <c r="C170" s="105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  <c r="Q170" s="105"/>
      <c r="R170" s="105"/>
      <c r="S170" s="105"/>
      <c r="T170" s="105"/>
      <c r="U170" s="105"/>
      <c r="V170" s="105"/>
      <c r="W170" s="105"/>
      <c r="X170" s="105"/>
      <c r="Y170" s="105"/>
      <c r="Z170" s="105"/>
      <c r="AA170" s="105"/>
      <c r="AB170" s="105"/>
      <c r="AC170" s="105"/>
      <c r="AD170" s="105"/>
      <c r="AE170" s="105"/>
      <c r="AF170" s="105"/>
      <c r="AG170" s="105"/>
      <c r="AH170" s="105"/>
      <c r="AI170" s="105"/>
      <c r="AJ170" s="112"/>
      <c r="AK170" s="112"/>
      <c r="AL170" s="112"/>
    </row>
    <row r="171" spans="2:38" x14ac:dyDescent="0.25">
      <c r="B171" s="105"/>
      <c r="C171" s="105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  <c r="Q171" s="105"/>
      <c r="R171" s="105"/>
      <c r="S171" s="105"/>
      <c r="T171" s="105"/>
      <c r="U171" s="105"/>
      <c r="V171" s="105"/>
      <c r="W171" s="105"/>
      <c r="X171" s="105"/>
      <c r="Y171" s="105"/>
      <c r="Z171" s="105"/>
      <c r="AA171" s="105"/>
      <c r="AB171" s="105"/>
      <c r="AC171" s="105"/>
      <c r="AD171" s="105"/>
      <c r="AE171" s="105"/>
      <c r="AF171" s="105"/>
      <c r="AG171" s="105"/>
      <c r="AH171" s="105"/>
      <c r="AI171" s="105"/>
      <c r="AJ171" s="112"/>
      <c r="AK171" s="112"/>
      <c r="AL171" s="112"/>
    </row>
    <row r="172" spans="2:38" x14ac:dyDescent="0.25">
      <c r="B172" s="105"/>
      <c r="C172" s="105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  <c r="Q172" s="105"/>
      <c r="R172" s="105"/>
      <c r="S172" s="105"/>
      <c r="T172" s="105"/>
      <c r="U172" s="105"/>
      <c r="V172" s="105"/>
      <c r="W172" s="105"/>
      <c r="X172" s="105"/>
      <c r="Y172" s="105"/>
      <c r="Z172" s="105"/>
      <c r="AA172" s="105"/>
      <c r="AB172" s="105"/>
      <c r="AC172" s="105"/>
      <c r="AD172" s="105"/>
      <c r="AE172" s="105"/>
      <c r="AF172" s="105"/>
      <c r="AG172" s="105"/>
      <c r="AH172" s="105"/>
      <c r="AI172" s="105"/>
      <c r="AJ172" s="112"/>
      <c r="AK172" s="112"/>
      <c r="AL172" s="112"/>
    </row>
    <row r="173" spans="2:38" x14ac:dyDescent="0.25">
      <c r="B173" s="105"/>
      <c r="C173" s="105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  <c r="R173" s="105"/>
      <c r="S173" s="105"/>
      <c r="T173" s="105"/>
      <c r="U173" s="105"/>
      <c r="V173" s="105"/>
      <c r="W173" s="105"/>
      <c r="X173" s="105"/>
      <c r="Y173" s="105"/>
      <c r="Z173" s="105"/>
      <c r="AA173" s="105"/>
      <c r="AB173" s="105"/>
      <c r="AC173" s="105"/>
      <c r="AD173" s="105"/>
      <c r="AE173" s="105"/>
      <c r="AF173" s="105"/>
      <c r="AG173" s="105"/>
      <c r="AH173" s="105"/>
      <c r="AI173" s="105"/>
      <c r="AJ173" s="112"/>
      <c r="AK173" s="112"/>
      <c r="AL173" s="112"/>
    </row>
    <row r="174" spans="2:38" x14ac:dyDescent="0.25">
      <c r="B174" s="105"/>
      <c r="C174" s="105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  <c r="Q174" s="105"/>
      <c r="R174" s="105"/>
      <c r="S174" s="105"/>
      <c r="T174" s="105"/>
      <c r="U174" s="105"/>
      <c r="V174" s="105"/>
      <c r="W174" s="105"/>
      <c r="X174" s="105"/>
      <c r="Y174" s="105"/>
      <c r="Z174" s="105"/>
      <c r="AA174" s="105"/>
      <c r="AB174" s="105"/>
      <c r="AC174" s="105"/>
      <c r="AD174" s="105"/>
      <c r="AE174" s="105"/>
      <c r="AF174" s="105"/>
      <c r="AG174" s="105"/>
      <c r="AH174" s="105"/>
      <c r="AI174" s="105"/>
      <c r="AJ174" s="112"/>
      <c r="AK174" s="112"/>
      <c r="AL174" s="112"/>
    </row>
    <row r="175" spans="2:38" x14ac:dyDescent="0.25">
      <c r="B175" s="105"/>
      <c r="C175" s="105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  <c r="Q175" s="105"/>
      <c r="R175" s="105"/>
      <c r="S175" s="105"/>
      <c r="T175" s="105"/>
      <c r="U175" s="105"/>
      <c r="V175" s="105"/>
      <c r="W175" s="105"/>
      <c r="X175" s="105"/>
      <c r="Y175" s="105"/>
      <c r="Z175" s="105"/>
      <c r="AA175" s="105"/>
      <c r="AB175" s="105"/>
      <c r="AC175" s="105"/>
      <c r="AD175" s="105"/>
      <c r="AE175" s="105"/>
      <c r="AF175" s="105"/>
      <c r="AG175" s="105"/>
      <c r="AH175" s="105"/>
      <c r="AI175" s="105"/>
      <c r="AJ175" s="112"/>
      <c r="AK175" s="112"/>
      <c r="AL175" s="112"/>
    </row>
    <row r="176" spans="2:38" x14ac:dyDescent="0.25">
      <c r="B176" s="105"/>
      <c r="C176" s="105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  <c r="Q176" s="105"/>
      <c r="R176" s="105"/>
      <c r="S176" s="105"/>
      <c r="T176" s="105"/>
      <c r="U176" s="105"/>
      <c r="V176" s="105"/>
      <c r="W176" s="105"/>
      <c r="X176" s="105"/>
      <c r="Y176" s="105"/>
      <c r="Z176" s="105"/>
      <c r="AA176" s="105"/>
      <c r="AB176" s="105"/>
      <c r="AC176" s="105"/>
      <c r="AD176" s="105"/>
      <c r="AE176" s="105"/>
      <c r="AF176" s="105"/>
      <c r="AG176" s="105"/>
      <c r="AH176" s="105"/>
      <c r="AI176" s="105"/>
      <c r="AJ176" s="112"/>
      <c r="AK176" s="112"/>
      <c r="AL176" s="112"/>
    </row>
    <row r="177" spans="2:38" x14ac:dyDescent="0.25">
      <c r="B177" s="105"/>
      <c r="C177" s="105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  <c r="Q177" s="105"/>
      <c r="R177" s="105"/>
      <c r="S177" s="105"/>
      <c r="T177" s="105"/>
      <c r="U177" s="105"/>
      <c r="V177" s="105"/>
      <c r="W177" s="105"/>
      <c r="X177" s="105"/>
      <c r="Y177" s="105"/>
      <c r="Z177" s="105"/>
      <c r="AA177" s="105"/>
      <c r="AB177" s="105"/>
      <c r="AC177" s="105"/>
      <c r="AD177" s="105"/>
      <c r="AE177" s="105"/>
      <c r="AF177" s="105"/>
      <c r="AG177" s="105"/>
      <c r="AH177" s="105"/>
      <c r="AI177" s="105"/>
      <c r="AJ177" s="112"/>
      <c r="AK177" s="112"/>
      <c r="AL177" s="112"/>
    </row>
    <row r="178" spans="2:38" x14ac:dyDescent="0.25">
      <c r="B178" s="105"/>
      <c r="C178" s="105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  <c r="Q178" s="105"/>
      <c r="R178" s="105"/>
      <c r="S178" s="105"/>
      <c r="T178" s="105"/>
      <c r="U178" s="105"/>
      <c r="V178" s="105"/>
      <c r="W178" s="105"/>
      <c r="X178" s="105"/>
      <c r="Y178" s="105"/>
      <c r="Z178" s="105"/>
      <c r="AA178" s="105"/>
      <c r="AB178" s="105"/>
      <c r="AC178" s="105"/>
      <c r="AD178" s="105"/>
      <c r="AE178" s="105"/>
      <c r="AF178" s="105"/>
      <c r="AG178" s="105"/>
      <c r="AH178" s="105"/>
      <c r="AI178" s="105"/>
      <c r="AJ178" s="112"/>
      <c r="AK178" s="112"/>
      <c r="AL178" s="112"/>
    </row>
    <row r="179" spans="2:38" x14ac:dyDescent="0.25">
      <c r="B179" s="105"/>
      <c r="C179" s="105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  <c r="Q179" s="105"/>
      <c r="R179" s="105"/>
      <c r="S179" s="105"/>
      <c r="T179" s="105"/>
      <c r="U179" s="105"/>
      <c r="V179" s="105"/>
      <c r="W179" s="105"/>
      <c r="X179" s="105"/>
      <c r="Y179" s="105"/>
      <c r="Z179" s="105"/>
      <c r="AA179" s="105"/>
      <c r="AB179" s="105"/>
      <c r="AC179" s="105"/>
      <c r="AD179" s="105"/>
      <c r="AE179" s="105"/>
      <c r="AF179" s="105"/>
      <c r="AG179" s="105"/>
      <c r="AH179" s="105"/>
      <c r="AI179" s="105"/>
      <c r="AJ179" s="112"/>
      <c r="AK179" s="112"/>
      <c r="AL179" s="112"/>
    </row>
    <row r="180" spans="2:38" x14ac:dyDescent="0.25">
      <c r="B180" s="105"/>
      <c r="C180" s="105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  <c r="P180" s="105"/>
      <c r="Q180" s="105"/>
      <c r="R180" s="105"/>
      <c r="S180" s="105"/>
      <c r="T180" s="105"/>
      <c r="U180" s="105"/>
      <c r="V180" s="105"/>
      <c r="W180" s="105"/>
      <c r="X180" s="105"/>
      <c r="Y180" s="105"/>
      <c r="Z180" s="105"/>
      <c r="AA180" s="105"/>
      <c r="AB180" s="105"/>
      <c r="AC180" s="105"/>
      <c r="AD180" s="105"/>
      <c r="AE180" s="105"/>
      <c r="AF180" s="105"/>
      <c r="AG180" s="105"/>
      <c r="AH180" s="105"/>
      <c r="AI180" s="105"/>
      <c r="AJ180" s="112"/>
      <c r="AK180" s="112"/>
      <c r="AL180" s="112"/>
    </row>
    <row r="181" spans="2:38" x14ac:dyDescent="0.25">
      <c r="B181" s="105"/>
      <c r="C181" s="105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  <c r="Q181" s="105"/>
      <c r="R181" s="105"/>
      <c r="S181" s="105"/>
      <c r="T181" s="105"/>
      <c r="U181" s="105"/>
      <c r="V181" s="105"/>
      <c r="W181" s="105"/>
      <c r="X181" s="105"/>
      <c r="Y181" s="105"/>
      <c r="Z181" s="105"/>
      <c r="AA181" s="105"/>
      <c r="AB181" s="105"/>
      <c r="AC181" s="105"/>
      <c r="AD181" s="105"/>
      <c r="AE181" s="105"/>
      <c r="AF181" s="105"/>
      <c r="AG181" s="105"/>
      <c r="AH181" s="105"/>
      <c r="AI181" s="105"/>
      <c r="AJ181" s="112"/>
      <c r="AK181" s="112"/>
      <c r="AL181" s="112"/>
    </row>
    <row r="182" spans="2:38" x14ac:dyDescent="0.25">
      <c r="B182" s="105"/>
      <c r="C182" s="105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  <c r="Q182" s="105"/>
      <c r="R182" s="105"/>
      <c r="S182" s="105"/>
      <c r="T182" s="105"/>
      <c r="U182" s="105"/>
      <c r="V182" s="105"/>
      <c r="W182" s="105"/>
      <c r="X182" s="105"/>
      <c r="Y182" s="105"/>
      <c r="Z182" s="105"/>
      <c r="AA182" s="105"/>
      <c r="AB182" s="105"/>
      <c r="AC182" s="105"/>
      <c r="AD182" s="105"/>
      <c r="AE182" s="105"/>
      <c r="AF182" s="105"/>
      <c r="AG182" s="105"/>
      <c r="AH182" s="105"/>
      <c r="AI182" s="105"/>
      <c r="AJ182" s="112"/>
      <c r="AK182" s="112"/>
      <c r="AL182" s="112"/>
    </row>
    <row r="183" spans="2:38" x14ac:dyDescent="0.25">
      <c r="B183" s="105"/>
      <c r="C183" s="105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  <c r="Q183" s="105"/>
      <c r="R183" s="105"/>
      <c r="S183" s="105"/>
      <c r="T183" s="105"/>
      <c r="U183" s="105"/>
      <c r="V183" s="105"/>
      <c r="W183" s="105"/>
      <c r="X183" s="105"/>
      <c r="Y183" s="105"/>
      <c r="Z183" s="105"/>
      <c r="AA183" s="105"/>
      <c r="AB183" s="105"/>
      <c r="AC183" s="105"/>
      <c r="AD183" s="105"/>
      <c r="AE183" s="105"/>
      <c r="AF183" s="105"/>
      <c r="AG183" s="105"/>
      <c r="AH183" s="105"/>
      <c r="AI183" s="105"/>
      <c r="AJ183" s="112"/>
      <c r="AK183" s="112"/>
      <c r="AL183" s="112"/>
    </row>
    <row r="184" spans="2:38" x14ac:dyDescent="0.25">
      <c r="B184" s="105"/>
      <c r="C184" s="105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  <c r="P184" s="105"/>
      <c r="Q184" s="105"/>
      <c r="R184" s="105"/>
      <c r="S184" s="105"/>
      <c r="T184" s="105"/>
      <c r="U184" s="105"/>
      <c r="V184" s="105"/>
      <c r="W184" s="105"/>
      <c r="X184" s="105"/>
      <c r="Y184" s="105"/>
      <c r="Z184" s="105"/>
      <c r="AA184" s="105"/>
      <c r="AB184" s="105"/>
      <c r="AC184" s="105"/>
      <c r="AD184" s="105"/>
      <c r="AE184" s="105"/>
      <c r="AF184" s="105"/>
      <c r="AG184" s="105"/>
      <c r="AH184" s="105"/>
      <c r="AI184" s="105"/>
      <c r="AJ184" s="112"/>
      <c r="AK184" s="112"/>
      <c r="AL184" s="112"/>
    </row>
    <row r="185" spans="2:38" x14ac:dyDescent="0.25">
      <c r="B185" s="105"/>
      <c r="C185" s="105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  <c r="Q185" s="105"/>
      <c r="R185" s="105"/>
      <c r="S185" s="105"/>
      <c r="T185" s="105"/>
      <c r="U185" s="105"/>
      <c r="V185" s="105"/>
      <c r="W185" s="105"/>
      <c r="X185" s="105"/>
      <c r="Y185" s="105"/>
      <c r="Z185" s="105"/>
      <c r="AA185" s="105"/>
      <c r="AB185" s="105"/>
      <c r="AC185" s="105"/>
      <c r="AD185" s="105"/>
      <c r="AE185" s="105"/>
      <c r="AF185" s="105"/>
      <c r="AG185" s="105"/>
      <c r="AH185" s="105"/>
      <c r="AI185" s="105"/>
      <c r="AJ185" s="112"/>
      <c r="AK185" s="112"/>
      <c r="AL185" s="112"/>
    </row>
    <row r="186" spans="2:38" x14ac:dyDescent="0.25">
      <c r="B186" s="105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  <c r="Q186" s="105"/>
      <c r="R186" s="105"/>
      <c r="S186" s="105"/>
      <c r="T186" s="105"/>
      <c r="U186" s="105"/>
      <c r="V186" s="105"/>
      <c r="W186" s="105"/>
      <c r="X186" s="105"/>
      <c r="Y186" s="105"/>
      <c r="Z186" s="105"/>
      <c r="AA186" s="105"/>
      <c r="AB186" s="105"/>
      <c r="AC186" s="105"/>
      <c r="AD186" s="105"/>
      <c r="AE186" s="105"/>
      <c r="AF186" s="105"/>
      <c r="AG186" s="105"/>
      <c r="AH186" s="105"/>
      <c r="AI186" s="105"/>
      <c r="AJ186" s="112"/>
      <c r="AK186" s="112"/>
      <c r="AL186" s="112"/>
    </row>
    <row r="187" spans="2:38" x14ac:dyDescent="0.25">
      <c r="B187" s="105"/>
      <c r="C187" s="105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  <c r="Q187" s="105"/>
      <c r="R187" s="105"/>
      <c r="S187" s="105"/>
      <c r="T187" s="105"/>
      <c r="U187" s="105"/>
      <c r="V187" s="105"/>
      <c r="W187" s="105"/>
      <c r="X187" s="105"/>
      <c r="Y187" s="105"/>
      <c r="Z187" s="105"/>
      <c r="AA187" s="105"/>
      <c r="AB187" s="105"/>
      <c r="AC187" s="105"/>
      <c r="AD187" s="105"/>
      <c r="AE187" s="105"/>
      <c r="AF187" s="105"/>
      <c r="AG187" s="105"/>
      <c r="AH187" s="105"/>
      <c r="AI187" s="105"/>
      <c r="AJ187" s="112"/>
      <c r="AK187" s="112"/>
      <c r="AL187" s="112"/>
    </row>
    <row r="188" spans="2:38" x14ac:dyDescent="0.25">
      <c r="B188" s="105"/>
      <c r="C188" s="105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  <c r="P188" s="105"/>
      <c r="Q188" s="105"/>
      <c r="R188" s="105"/>
      <c r="S188" s="105"/>
      <c r="T188" s="105"/>
      <c r="U188" s="105"/>
      <c r="V188" s="105"/>
      <c r="W188" s="105"/>
      <c r="X188" s="105"/>
      <c r="Y188" s="105"/>
      <c r="Z188" s="105"/>
      <c r="AA188" s="105"/>
      <c r="AB188" s="105"/>
      <c r="AC188" s="105"/>
      <c r="AD188" s="105"/>
      <c r="AE188" s="105"/>
      <c r="AF188" s="105"/>
      <c r="AG188" s="105"/>
      <c r="AH188" s="105"/>
      <c r="AI188" s="105"/>
      <c r="AJ188" s="112"/>
      <c r="AK188" s="112"/>
      <c r="AL188" s="112"/>
    </row>
    <row r="189" spans="2:38" x14ac:dyDescent="0.25">
      <c r="B189" s="105"/>
      <c r="C189" s="105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  <c r="Q189" s="105"/>
      <c r="R189" s="105"/>
      <c r="S189" s="105"/>
      <c r="T189" s="105"/>
      <c r="U189" s="105"/>
      <c r="V189" s="105"/>
      <c r="W189" s="105"/>
      <c r="X189" s="105"/>
      <c r="Y189" s="105"/>
      <c r="Z189" s="105"/>
      <c r="AA189" s="105"/>
      <c r="AB189" s="105"/>
      <c r="AC189" s="105"/>
      <c r="AD189" s="105"/>
      <c r="AE189" s="105"/>
      <c r="AF189" s="105"/>
      <c r="AG189" s="105"/>
      <c r="AH189" s="105"/>
      <c r="AI189" s="105"/>
      <c r="AJ189" s="112"/>
      <c r="AK189" s="112"/>
      <c r="AL189" s="112"/>
    </row>
    <row r="190" spans="2:38" x14ac:dyDescent="0.25">
      <c r="B190" s="105"/>
      <c r="C190" s="105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  <c r="Q190" s="105"/>
      <c r="R190" s="105"/>
      <c r="S190" s="105"/>
      <c r="T190" s="105"/>
      <c r="U190" s="105"/>
      <c r="V190" s="105"/>
      <c r="W190" s="105"/>
      <c r="X190" s="105"/>
      <c r="Y190" s="105"/>
      <c r="Z190" s="105"/>
      <c r="AA190" s="105"/>
      <c r="AB190" s="105"/>
      <c r="AC190" s="105"/>
      <c r="AD190" s="105"/>
      <c r="AE190" s="105"/>
      <c r="AF190" s="105"/>
      <c r="AG190" s="105"/>
      <c r="AH190" s="105"/>
      <c r="AI190" s="105"/>
      <c r="AJ190" s="112"/>
      <c r="AK190" s="112"/>
      <c r="AL190" s="112"/>
    </row>
    <row r="191" spans="2:38" x14ac:dyDescent="0.25">
      <c r="B191" s="105"/>
      <c r="C191" s="105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  <c r="Q191" s="105"/>
      <c r="R191" s="105"/>
      <c r="S191" s="105"/>
      <c r="T191" s="105"/>
      <c r="U191" s="105"/>
      <c r="V191" s="105"/>
      <c r="W191" s="105"/>
      <c r="X191" s="105"/>
      <c r="Y191" s="105"/>
      <c r="Z191" s="105"/>
      <c r="AA191" s="105"/>
      <c r="AB191" s="105"/>
      <c r="AC191" s="105"/>
      <c r="AD191" s="105"/>
      <c r="AE191" s="105"/>
      <c r="AF191" s="105"/>
      <c r="AG191" s="105"/>
      <c r="AH191" s="105"/>
      <c r="AI191" s="105"/>
      <c r="AJ191" s="112"/>
      <c r="AK191" s="112"/>
      <c r="AL191" s="112"/>
    </row>
    <row r="192" spans="2:38" x14ac:dyDescent="0.25">
      <c r="B192" s="105"/>
      <c r="C192" s="105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  <c r="P192" s="105"/>
      <c r="Q192" s="105"/>
      <c r="R192" s="105"/>
      <c r="S192" s="105"/>
      <c r="T192" s="105"/>
      <c r="U192" s="105"/>
      <c r="V192" s="105"/>
      <c r="W192" s="105"/>
      <c r="X192" s="105"/>
      <c r="Y192" s="105"/>
      <c r="Z192" s="105"/>
      <c r="AA192" s="105"/>
      <c r="AB192" s="105"/>
      <c r="AC192" s="105"/>
      <c r="AD192" s="105"/>
      <c r="AE192" s="105"/>
      <c r="AF192" s="105"/>
      <c r="AG192" s="105"/>
      <c r="AH192" s="105"/>
      <c r="AI192" s="105"/>
      <c r="AJ192" s="112"/>
      <c r="AK192" s="112"/>
      <c r="AL192" s="112"/>
    </row>
    <row r="193" spans="2:38" x14ac:dyDescent="0.25">
      <c r="B193" s="105"/>
      <c r="C193" s="105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  <c r="Q193" s="105"/>
      <c r="R193" s="105"/>
      <c r="S193" s="105"/>
      <c r="T193" s="105"/>
      <c r="U193" s="105"/>
      <c r="V193" s="105"/>
      <c r="W193" s="105"/>
      <c r="X193" s="105"/>
      <c r="Y193" s="105"/>
      <c r="Z193" s="105"/>
      <c r="AA193" s="105"/>
      <c r="AB193" s="105"/>
      <c r="AC193" s="105"/>
      <c r="AD193" s="105"/>
      <c r="AE193" s="105"/>
      <c r="AF193" s="105"/>
      <c r="AG193" s="105"/>
      <c r="AH193" s="105"/>
      <c r="AI193" s="105"/>
      <c r="AJ193" s="112"/>
      <c r="AK193" s="112"/>
      <c r="AL193" s="112"/>
    </row>
    <row r="194" spans="2:38" x14ac:dyDescent="0.25">
      <c r="B194" s="105"/>
      <c r="C194" s="105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  <c r="Q194" s="105"/>
      <c r="R194" s="105"/>
      <c r="S194" s="105"/>
      <c r="T194" s="105"/>
      <c r="U194" s="105"/>
      <c r="V194" s="105"/>
      <c r="W194" s="105"/>
      <c r="X194" s="105"/>
      <c r="Y194" s="105"/>
      <c r="Z194" s="105"/>
      <c r="AA194" s="105"/>
      <c r="AB194" s="105"/>
      <c r="AC194" s="105"/>
      <c r="AD194" s="105"/>
      <c r="AE194" s="105"/>
      <c r="AF194" s="105"/>
      <c r="AG194" s="105"/>
      <c r="AH194" s="105"/>
      <c r="AI194" s="105"/>
      <c r="AJ194" s="112"/>
      <c r="AK194" s="112"/>
      <c r="AL194" s="112"/>
    </row>
    <row r="195" spans="2:38" x14ac:dyDescent="0.25">
      <c r="B195" s="105"/>
      <c r="C195" s="105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  <c r="Q195" s="105"/>
      <c r="R195" s="105"/>
      <c r="S195" s="105"/>
      <c r="T195" s="105"/>
      <c r="U195" s="105"/>
      <c r="V195" s="105"/>
      <c r="W195" s="105"/>
      <c r="X195" s="105"/>
      <c r="Y195" s="105"/>
      <c r="Z195" s="105"/>
      <c r="AA195" s="105"/>
      <c r="AB195" s="105"/>
      <c r="AC195" s="105"/>
      <c r="AD195" s="105"/>
      <c r="AE195" s="105"/>
      <c r="AF195" s="105"/>
      <c r="AG195" s="105"/>
      <c r="AH195" s="105"/>
      <c r="AI195" s="105"/>
      <c r="AJ195" s="112"/>
      <c r="AK195" s="112"/>
      <c r="AL195" s="112"/>
    </row>
    <row r="196" spans="2:38" x14ac:dyDescent="0.25">
      <c r="B196" s="105"/>
      <c r="C196" s="105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  <c r="P196" s="105"/>
      <c r="Q196" s="105"/>
      <c r="R196" s="105"/>
      <c r="S196" s="105"/>
      <c r="T196" s="105"/>
      <c r="U196" s="105"/>
      <c r="V196" s="105"/>
      <c r="W196" s="105"/>
      <c r="X196" s="105"/>
      <c r="Y196" s="105"/>
      <c r="Z196" s="105"/>
      <c r="AA196" s="105"/>
      <c r="AB196" s="105"/>
      <c r="AC196" s="105"/>
      <c r="AD196" s="105"/>
      <c r="AE196" s="105"/>
      <c r="AF196" s="105"/>
      <c r="AG196" s="105"/>
      <c r="AH196" s="105"/>
      <c r="AI196" s="105"/>
      <c r="AJ196" s="112"/>
      <c r="AK196" s="112"/>
      <c r="AL196" s="112"/>
    </row>
    <row r="197" spans="2:38" x14ac:dyDescent="0.25">
      <c r="B197" s="105"/>
      <c r="C197" s="105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  <c r="P197" s="105"/>
      <c r="Q197" s="105"/>
      <c r="R197" s="105"/>
      <c r="S197" s="105"/>
      <c r="T197" s="105"/>
      <c r="U197" s="105"/>
      <c r="V197" s="105"/>
      <c r="W197" s="105"/>
      <c r="X197" s="105"/>
      <c r="Y197" s="105"/>
      <c r="Z197" s="105"/>
      <c r="AA197" s="105"/>
      <c r="AB197" s="105"/>
      <c r="AC197" s="105"/>
      <c r="AD197" s="105"/>
      <c r="AE197" s="105"/>
      <c r="AF197" s="105"/>
      <c r="AG197" s="105"/>
      <c r="AH197" s="105"/>
      <c r="AI197" s="105"/>
      <c r="AJ197" s="112"/>
      <c r="AK197" s="112"/>
      <c r="AL197" s="112"/>
    </row>
    <row r="198" spans="2:38" x14ac:dyDescent="0.25">
      <c r="B198" s="105"/>
      <c r="C198" s="105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  <c r="Q198" s="105"/>
      <c r="R198" s="105"/>
      <c r="S198" s="105"/>
      <c r="T198" s="105"/>
      <c r="U198" s="105"/>
      <c r="V198" s="105"/>
      <c r="W198" s="105"/>
      <c r="X198" s="105"/>
      <c r="Y198" s="105"/>
      <c r="Z198" s="105"/>
      <c r="AA198" s="105"/>
      <c r="AB198" s="105"/>
      <c r="AC198" s="105"/>
      <c r="AD198" s="105"/>
      <c r="AE198" s="105"/>
      <c r="AF198" s="105"/>
      <c r="AG198" s="105"/>
      <c r="AH198" s="105"/>
      <c r="AI198" s="105"/>
      <c r="AJ198" s="112"/>
      <c r="AK198" s="112"/>
      <c r="AL198" s="112"/>
    </row>
    <row r="199" spans="2:38" x14ac:dyDescent="0.25">
      <c r="B199" s="105"/>
      <c r="C199" s="105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  <c r="Q199" s="105"/>
      <c r="R199" s="105"/>
      <c r="S199" s="105"/>
      <c r="T199" s="105"/>
      <c r="U199" s="105"/>
      <c r="V199" s="105"/>
      <c r="W199" s="105"/>
      <c r="X199" s="105"/>
      <c r="Y199" s="105"/>
      <c r="Z199" s="105"/>
      <c r="AA199" s="105"/>
      <c r="AB199" s="105"/>
      <c r="AC199" s="105"/>
      <c r="AD199" s="105"/>
      <c r="AE199" s="105"/>
      <c r="AF199" s="105"/>
      <c r="AG199" s="105"/>
      <c r="AH199" s="105"/>
      <c r="AI199" s="105"/>
      <c r="AJ199" s="112"/>
      <c r="AK199" s="112"/>
      <c r="AL199" s="112"/>
    </row>
    <row r="200" spans="2:38" x14ac:dyDescent="0.25">
      <c r="B200" s="105"/>
      <c r="C200" s="105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  <c r="Q200" s="105"/>
      <c r="R200" s="105"/>
      <c r="S200" s="105"/>
      <c r="T200" s="105"/>
      <c r="U200" s="105"/>
      <c r="V200" s="105"/>
      <c r="W200" s="105"/>
      <c r="X200" s="105"/>
      <c r="Y200" s="105"/>
      <c r="Z200" s="105"/>
      <c r="AA200" s="105"/>
      <c r="AB200" s="105"/>
      <c r="AC200" s="105"/>
      <c r="AD200" s="105"/>
      <c r="AE200" s="105"/>
      <c r="AF200" s="105"/>
      <c r="AG200" s="105"/>
      <c r="AH200" s="105"/>
      <c r="AI200" s="105"/>
      <c r="AJ200" s="112"/>
      <c r="AK200" s="112"/>
      <c r="AL200" s="112"/>
    </row>
    <row r="201" spans="2:38" x14ac:dyDescent="0.25">
      <c r="B201" s="105"/>
      <c r="C201" s="105"/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  <c r="P201" s="105"/>
      <c r="Q201" s="105"/>
      <c r="R201" s="105"/>
      <c r="S201" s="105"/>
      <c r="T201" s="105"/>
      <c r="U201" s="105"/>
      <c r="V201" s="105"/>
      <c r="W201" s="105"/>
      <c r="X201" s="105"/>
      <c r="Y201" s="105"/>
      <c r="Z201" s="105"/>
      <c r="AA201" s="105"/>
      <c r="AB201" s="105"/>
      <c r="AC201" s="105"/>
      <c r="AD201" s="105"/>
      <c r="AE201" s="105"/>
      <c r="AF201" s="105"/>
      <c r="AG201" s="105"/>
      <c r="AH201" s="105"/>
      <c r="AI201" s="105"/>
      <c r="AJ201" s="112"/>
      <c r="AK201" s="112"/>
      <c r="AL201" s="112"/>
    </row>
    <row r="202" spans="2:38" x14ac:dyDescent="0.25">
      <c r="B202" s="105"/>
      <c r="C202" s="105"/>
      <c r="D202" s="105"/>
      <c r="E202" s="105"/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  <c r="Q202" s="105"/>
      <c r="R202" s="105"/>
      <c r="S202" s="105"/>
      <c r="T202" s="105"/>
      <c r="U202" s="105"/>
      <c r="V202" s="105"/>
      <c r="W202" s="105"/>
      <c r="X202" s="105"/>
      <c r="Y202" s="105"/>
      <c r="Z202" s="105"/>
      <c r="AA202" s="105"/>
      <c r="AB202" s="105"/>
      <c r="AC202" s="105"/>
      <c r="AD202" s="105"/>
      <c r="AE202" s="105"/>
      <c r="AF202" s="105"/>
      <c r="AG202" s="105"/>
      <c r="AH202" s="105"/>
      <c r="AI202" s="105"/>
      <c r="AJ202" s="112"/>
      <c r="AK202" s="112"/>
      <c r="AL202" s="112"/>
    </row>
    <row r="203" spans="2:38" x14ac:dyDescent="0.25">
      <c r="B203" s="105"/>
      <c r="C203" s="105"/>
      <c r="D203" s="105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  <c r="Q203" s="105"/>
      <c r="R203" s="105"/>
      <c r="S203" s="105"/>
      <c r="T203" s="105"/>
      <c r="U203" s="105"/>
      <c r="V203" s="105"/>
      <c r="W203" s="105"/>
      <c r="X203" s="105"/>
      <c r="Y203" s="105"/>
      <c r="Z203" s="105"/>
      <c r="AA203" s="105"/>
      <c r="AB203" s="105"/>
      <c r="AC203" s="105"/>
      <c r="AD203" s="105"/>
      <c r="AE203" s="105"/>
      <c r="AF203" s="105"/>
      <c r="AG203" s="105"/>
      <c r="AH203" s="105"/>
      <c r="AI203" s="105"/>
      <c r="AJ203" s="112"/>
      <c r="AK203" s="112"/>
      <c r="AL203" s="112"/>
    </row>
    <row r="204" spans="2:38" x14ac:dyDescent="0.25">
      <c r="B204" s="105"/>
      <c r="C204" s="105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  <c r="P204" s="105"/>
      <c r="Q204" s="105"/>
      <c r="R204" s="105"/>
      <c r="S204" s="105"/>
      <c r="T204" s="105"/>
      <c r="U204" s="105"/>
      <c r="V204" s="105"/>
      <c r="W204" s="105"/>
      <c r="X204" s="105"/>
      <c r="Y204" s="105"/>
      <c r="Z204" s="105"/>
      <c r="AA204" s="105"/>
      <c r="AB204" s="105"/>
      <c r="AC204" s="105"/>
      <c r="AD204" s="105"/>
      <c r="AE204" s="105"/>
      <c r="AF204" s="105"/>
      <c r="AG204" s="105"/>
      <c r="AH204" s="105"/>
      <c r="AI204" s="105"/>
      <c r="AJ204" s="112"/>
      <c r="AK204" s="112"/>
      <c r="AL204" s="112"/>
    </row>
    <row r="205" spans="2:38" x14ac:dyDescent="0.25">
      <c r="B205" s="105"/>
      <c r="C205" s="105"/>
      <c r="D205" s="105"/>
      <c r="E205" s="105"/>
      <c r="F205" s="105"/>
      <c r="G205" s="105"/>
      <c r="H205" s="105"/>
      <c r="I205" s="105"/>
      <c r="J205" s="105"/>
      <c r="K205" s="105"/>
      <c r="L205" s="105"/>
      <c r="M205" s="105"/>
      <c r="N205" s="105"/>
      <c r="O205" s="105"/>
      <c r="P205" s="105"/>
      <c r="Q205" s="105"/>
      <c r="R205" s="105"/>
      <c r="S205" s="105"/>
      <c r="T205" s="105"/>
      <c r="U205" s="105"/>
      <c r="V205" s="105"/>
      <c r="W205" s="105"/>
      <c r="X205" s="105"/>
      <c r="Y205" s="105"/>
      <c r="Z205" s="105"/>
      <c r="AA205" s="105"/>
      <c r="AB205" s="105"/>
      <c r="AC205" s="105"/>
      <c r="AD205" s="105"/>
      <c r="AE205" s="105"/>
      <c r="AF205" s="105"/>
      <c r="AG205" s="105"/>
      <c r="AH205" s="105"/>
      <c r="AI205" s="105"/>
      <c r="AJ205" s="112"/>
      <c r="AK205" s="112"/>
      <c r="AL205" s="112"/>
    </row>
    <row r="206" spans="2:38" x14ac:dyDescent="0.25">
      <c r="B206" s="105"/>
      <c r="C206" s="105"/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  <c r="P206" s="105"/>
      <c r="Q206" s="105"/>
      <c r="R206" s="105"/>
      <c r="S206" s="105"/>
      <c r="T206" s="105"/>
      <c r="U206" s="105"/>
      <c r="V206" s="105"/>
      <c r="W206" s="105"/>
      <c r="X206" s="105"/>
      <c r="Y206" s="105"/>
      <c r="Z206" s="105"/>
      <c r="AA206" s="105"/>
      <c r="AB206" s="105"/>
      <c r="AC206" s="105"/>
      <c r="AD206" s="105"/>
      <c r="AE206" s="105"/>
      <c r="AF206" s="105"/>
      <c r="AG206" s="105"/>
      <c r="AH206" s="105"/>
      <c r="AI206" s="105"/>
      <c r="AJ206" s="112"/>
      <c r="AK206" s="112"/>
      <c r="AL206" s="112"/>
    </row>
    <row r="207" spans="2:38" x14ac:dyDescent="0.25">
      <c r="B207" s="105"/>
      <c r="C207" s="105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  <c r="Q207" s="105"/>
      <c r="R207" s="105"/>
      <c r="S207" s="105"/>
      <c r="T207" s="105"/>
      <c r="U207" s="105"/>
      <c r="V207" s="105"/>
      <c r="W207" s="105"/>
      <c r="X207" s="105"/>
      <c r="Y207" s="105"/>
      <c r="Z207" s="105"/>
      <c r="AA207" s="105"/>
      <c r="AB207" s="105"/>
      <c r="AC207" s="105"/>
      <c r="AD207" s="105"/>
      <c r="AE207" s="105"/>
      <c r="AF207" s="105"/>
      <c r="AG207" s="105"/>
      <c r="AH207" s="105"/>
      <c r="AI207" s="105"/>
      <c r="AJ207" s="112"/>
      <c r="AK207" s="112"/>
      <c r="AL207" s="112"/>
    </row>
    <row r="208" spans="2:38" x14ac:dyDescent="0.25">
      <c r="B208" s="105"/>
      <c r="C208" s="105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  <c r="Q208" s="105"/>
      <c r="R208" s="105"/>
      <c r="S208" s="105"/>
      <c r="T208" s="105"/>
      <c r="U208" s="105"/>
      <c r="V208" s="105"/>
      <c r="W208" s="105"/>
      <c r="X208" s="105"/>
      <c r="Y208" s="105"/>
      <c r="Z208" s="105"/>
      <c r="AA208" s="105"/>
      <c r="AB208" s="105"/>
      <c r="AC208" s="105"/>
      <c r="AD208" s="105"/>
      <c r="AE208" s="105"/>
      <c r="AF208" s="105"/>
      <c r="AG208" s="105"/>
      <c r="AH208" s="105"/>
      <c r="AI208" s="105"/>
      <c r="AJ208" s="112"/>
      <c r="AK208" s="112"/>
      <c r="AL208" s="112"/>
    </row>
    <row r="209" spans="2:38" x14ac:dyDescent="0.25">
      <c r="B209" s="105"/>
      <c r="C209" s="105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  <c r="Q209" s="105"/>
      <c r="R209" s="105"/>
      <c r="S209" s="105"/>
      <c r="T209" s="105"/>
      <c r="U209" s="105"/>
      <c r="V209" s="105"/>
      <c r="W209" s="105"/>
      <c r="X209" s="105"/>
      <c r="Y209" s="105"/>
      <c r="Z209" s="105"/>
      <c r="AA209" s="105"/>
      <c r="AB209" s="105"/>
      <c r="AC209" s="105"/>
      <c r="AD209" s="105"/>
      <c r="AE209" s="105"/>
      <c r="AF209" s="105"/>
      <c r="AG209" s="105"/>
      <c r="AH209" s="105"/>
      <c r="AI209" s="105"/>
      <c r="AJ209" s="112"/>
      <c r="AK209" s="112"/>
      <c r="AL209" s="112"/>
    </row>
    <row r="210" spans="2:38" x14ac:dyDescent="0.25">
      <c r="B210" s="105"/>
      <c r="C210" s="105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  <c r="P210" s="105"/>
      <c r="Q210" s="105"/>
      <c r="R210" s="105"/>
      <c r="S210" s="105"/>
      <c r="T210" s="105"/>
      <c r="U210" s="105"/>
      <c r="V210" s="105"/>
      <c r="W210" s="105"/>
      <c r="X210" s="105"/>
      <c r="Y210" s="105"/>
      <c r="Z210" s="105"/>
      <c r="AA210" s="105"/>
      <c r="AB210" s="105"/>
      <c r="AC210" s="105"/>
      <c r="AD210" s="105"/>
      <c r="AE210" s="105"/>
      <c r="AF210" s="105"/>
      <c r="AG210" s="105"/>
      <c r="AH210" s="105"/>
      <c r="AI210" s="105"/>
      <c r="AJ210" s="112"/>
      <c r="AK210" s="112"/>
      <c r="AL210" s="112"/>
    </row>
    <row r="211" spans="2:38" x14ac:dyDescent="0.25">
      <c r="B211" s="105"/>
      <c r="C211" s="105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  <c r="Q211" s="105"/>
      <c r="R211" s="105"/>
      <c r="S211" s="105"/>
      <c r="T211" s="105"/>
      <c r="U211" s="105"/>
      <c r="V211" s="105"/>
      <c r="W211" s="105"/>
      <c r="X211" s="105"/>
      <c r="Y211" s="105"/>
      <c r="Z211" s="105"/>
      <c r="AA211" s="105"/>
      <c r="AB211" s="105"/>
      <c r="AC211" s="105"/>
      <c r="AD211" s="105"/>
      <c r="AE211" s="105"/>
      <c r="AF211" s="105"/>
      <c r="AG211" s="105"/>
      <c r="AH211" s="105"/>
      <c r="AI211" s="105"/>
      <c r="AJ211" s="112"/>
      <c r="AK211" s="112"/>
      <c r="AL211" s="112"/>
    </row>
    <row r="212" spans="2:38" x14ac:dyDescent="0.25">
      <c r="B212" s="105"/>
      <c r="C212" s="105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  <c r="Q212" s="105"/>
      <c r="R212" s="105"/>
      <c r="S212" s="105"/>
      <c r="T212" s="105"/>
      <c r="U212" s="105"/>
      <c r="V212" s="105"/>
      <c r="W212" s="105"/>
      <c r="X212" s="105"/>
      <c r="Y212" s="105"/>
      <c r="Z212" s="105"/>
      <c r="AA212" s="105"/>
      <c r="AB212" s="105"/>
      <c r="AC212" s="105"/>
      <c r="AD212" s="105"/>
      <c r="AE212" s="105"/>
      <c r="AF212" s="105"/>
      <c r="AG212" s="105"/>
      <c r="AH212" s="105"/>
      <c r="AI212" s="105"/>
      <c r="AJ212" s="112"/>
      <c r="AK212" s="112"/>
      <c r="AL212" s="112"/>
    </row>
    <row r="213" spans="2:38" x14ac:dyDescent="0.25">
      <c r="B213" s="105"/>
      <c r="C213" s="105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  <c r="Q213" s="105"/>
      <c r="R213" s="105"/>
      <c r="S213" s="105"/>
      <c r="T213" s="105"/>
      <c r="U213" s="105"/>
      <c r="V213" s="105"/>
      <c r="W213" s="105"/>
      <c r="X213" s="105"/>
      <c r="Y213" s="105"/>
      <c r="Z213" s="105"/>
      <c r="AA213" s="105"/>
      <c r="AB213" s="105"/>
      <c r="AC213" s="105"/>
      <c r="AD213" s="105"/>
      <c r="AE213" s="105"/>
      <c r="AF213" s="105"/>
      <c r="AG213" s="105"/>
      <c r="AH213" s="105"/>
      <c r="AI213" s="105"/>
      <c r="AJ213" s="112"/>
      <c r="AK213" s="112"/>
      <c r="AL213" s="112"/>
    </row>
    <row r="214" spans="2:38" x14ac:dyDescent="0.25">
      <c r="B214" s="105"/>
      <c r="C214" s="105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  <c r="P214" s="105"/>
      <c r="Q214" s="105"/>
      <c r="R214" s="105"/>
      <c r="S214" s="105"/>
      <c r="T214" s="105"/>
      <c r="U214" s="105"/>
      <c r="V214" s="105"/>
      <c r="W214" s="105"/>
      <c r="X214" s="105"/>
      <c r="Y214" s="105"/>
      <c r="Z214" s="105"/>
      <c r="AA214" s="105"/>
      <c r="AB214" s="105"/>
      <c r="AC214" s="105"/>
      <c r="AD214" s="105"/>
      <c r="AE214" s="105"/>
      <c r="AF214" s="105"/>
      <c r="AG214" s="105"/>
      <c r="AH214" s="105"/>
      <c r="AI214" s="105"/>
      <c r="AJ214" s="112"/>
      <c r="AK214" s="112"/>
      <c r="AL214" s="112"/>
    </row>
    <row r="215" spans="2:38" x14ac:dyDescent="0.25">
      <c r="B215" s="105"/>
      <c r="C215" s="105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  <c r="P215" s="105"/>
      <c r="Q215" s="105"/>
      <c r="R215" s="105"/>
      <c r="S215" s="105"/>
      <c r="T215" s="105"/>
      <c r="U215" s="105"/>
      <c r="V215" s="105"/>
      <c r="W215" s="105"/>
      <c r="X215" s="105"/>
      <c r="Y215" s="105"/>
      <c r="Z215" s="105"/>
      <c r="AA215" s="105"/>
      <c r="AB215" s="105"/>
      <c r="AC215" s="105"/>
      <c r="AD215" s="105"/>
      <c r="AE215" s="105"/>
      <c r="AF215" s="105"/>
      <c r="AG215" s="105"/>
      <c r="AH215" s="105"/>
      <c r="AI215" s="105"/>
      <c r="AJ215" s="112"/>
      <c r="AK215" s="112"/>
      <c r="AL215" s="112"/>
    </row>
    <row r="216" spans="2:38" x14ac:dyDescent="0.25">
      <c r="B216" s="105"/>
      <c r="C216" s="105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  <c r="Q216" s="105"/>
      <c r="R216" s="105"/>
      <c r="S216" s="105"/>
      <c r="T216" s="105"/>
      <c r="U216" s="105"/>
      <c r="V216" s="105"/>
      <c r="W216" s="105"/>
      <c r="X216" s="105"/>
      <c r="Y216" s="105"/>
      <c r="Z216" s="105"/>
      <c r="AA216" s="105"/>
      <c r="AB216" s="105"/>
      <c r="AC216" s="105"/>
      <c r="AD216" s="105"/>
      <c r="AE216" s="105"/>
      <c r="AF216" s="105"/>
      <c r="AG216" s="105"/>
      <c r="AH216" s="105"/>
      <c r="AI216" s="105"/>
      <c r="AJ216" s="112"/>
      <c r="AK216" s="112"/>
      <c r="AL216" s="112"/>
    </row>
    <row r="217" spans="2:38" x14ac:dyDescent="0.25">
      <c r="B217" s="105"/>
      <c r="C217" s="105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  <c r="Q217" s="105"/>
      <c r="R217" s="105"/>
      <c r="S217" s="105"/>
      <c r="T217" s="105"/>
      <c r="U217" s="105"/>
      <c r="V217" s="105"/>
      <c r="W217" s="105"/>
      <c r="X217" s="105"/>
      <c r="Y217" s="105"/>
      <c r="Z217" s="105"/>
      <c r="AA217" s="105"/>
      <c r="AB217" s="105"/>
      <c r="AC217" s="105"/>
      <c r="AD217" s="105"/>
      <c r="AE217" s="105"/>
      <c r="AF217" s="105"/>
      <c r="AG217" s="105"/>
      <c r="AH217" s="105"/>
      <c r="AI217" s="105"/>
      <c r="AJ217" s="112"/>
      <c r="AK217" s="112"/>
      <c r="AL217" s="112"/>
    </row>
    <row r="218" spans="2:38" x14ac:dyDescent="0.25">
      <c r="B218" s="105"/>
      <c r="C218" s="105"/>
      <c r="D218" s="105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  <c r="P218" s="105"/>
      <c r="Q218" s="105"/>
      <c r="R218" s="105"/>
      <c r="S218" s="105"/>
      <c r="T218" s="105"/>
      <c r="U218" s="105"/>
      <c r="V218" s="105"/>
      <c r="W218" s="105"/>
      <c r="X218" s="105"/>
      <c r="Y218" s="105"/>
      <c r="Z218" s="105"/>
      <c r="AA218" s="105"/>
      <c r="AB218" s="105"/>
      <c r="AC218" s="105"/>
      <c r="AD218" s="105"/>
      <c r="AE218" s="105"/>
      <c r="AF218" s="105"/>
      <c r="AG218" s="105"/>
      <c r="AH218" s="105"/>
      <c r="AI218" s="105"/>
      <c r="AJ218" s="112"/>
      <c r="AK218" s="112"/>
      <c r="AL218" s="112"/>
    </row>
    <row r="219" spans="2:38" x14ac:dyDescent="0.25">
      <c r="B219" s="105"/>
      <c r="C219" s="105"/>
      <c r="D219" s="105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  <c r="P219" s="105"/>
      <c r="Q219" s="105"/>
      <c r="R219" s="105"/>
      <c r="S219" s="105"/>
      <c r="T219" s="105"/>
      <c r="U219" s="105"/>
      <c r="V219" s="105"/>
      <c r="W219" s="105"/>
      <c r="X219" s="105"/>
      <c r="Y219" s="105"/>
      <c r="Z219" s="105"/>
      <c r="AA219" s="105"/>
      <c r="AB219" s="105"/>
      <c r="AC219" s="105"/>
      <c r="AD219" s="105"/>
      <c r="AE219" s="105"/>
      <c r="AF219" s="105"/>
      <c r="AG219" s="105"/>
      <c r="AH219" s="105"/>
      <c r="AI219" s="105"/>
      <c r="AJ219" s="112"/>
      <c r="AK219" s="112"/>
      <c r="AL219" s="112"/>
    </row>
    <row r="220" spans="2:38" x14ac:dyDescent="0.25">
      <c r="B220" s="105"/>
      <c r="C220" s="105"/>
      <c r="D220" s="105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  <c r="P220" s="105"/>
      <c r="Q220" s="105"/>
      <c r="R220" s="105"/>
      <c r="S220" s="105"/>
      <c r="T220" s="105"/>
      <c r="U220" s="105"/>
      <c r="V220" s="105"/>
      <c r="W220" s="105"/>
      <c r="X220" s="105"/>
      <c r="Y220" s="105"/>
      <c r="Z220" s="105"/>
      <c r="AA220" s="105"/>
      <c r="AB220" s="105"/>
      <c r="AC220" s="105"/>
      <c r="AD220" s="105"/>
      <c r="AE220" s="105"/>
      <c r="AF220" s="105"/>
      <c r="AG220" s="105"/>
      <c r="AH220" s="105"/>
      <c r="AI220" s="105"/>
      <c r="AJ220" s="112"/>
      <c r="AK220" s="112"/>
      <c r="AL220" s="112"/>
    </row>
    <row r="221" spans="2:38" x14ac:dyDescent="0.25">
      <c r="B221" s="105"/>
      <c r="C221" s="105"/>
      <c r="D221" s="105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  <c r="P221" s="105"/>
      <c r="Q221" s="105"/>
      <c r="R221" s="105"/>
      <c r="S221" s="105"/>
      <c r="T221" s="105"/>
      <c r="U221" s="105"/>
      <c r="V221" s="105"/>
      <c r="W221" s="105"/>
      <c r="X221" s="105"/>
      <c r="Y221" s="105"/>
      <c r="Z221" s="105"/>
      <c r="AA221" s="105"/>
      <c r="AB221" s="105"/>
      <c r="AC221" s="105"/>
      <c r="AD221" s="105"/>
      <c r="AE221" s="105"/>
      <c r="AF221" s="105"/>
      <c r="AG221" s="105"/>
      <c r="AH221" s="105"/>
      <c r="AI221" s="105"/>
      <c r="AJ221" s="112"/>
      <c r="AK221" s="112"/>
      <c r="AL221" s="112"/>
    </row>
    <row r="222" spans="2:38" x14ac:dyDescent="0.25">
      <c r="B222" s="105"/>
      <c r="C222" s="105"/>
      <c r="D222" s="105"/>
      <c r="E222" s="105"/>
      <c r="F222" s="105"/>
      <c r="G222" s="105"/>
      <c r="H222" s="105"/>
      <c r="I222" s="105"/>
      <c r="J222" s="105"/>
      <c r="K222" s="105"/>
      <c r="L222" s="105"/>
      <c r="M222" s="105"/>
      <c r="N222" s="105"/>
      <c r="O222" s="105"/>
      <c r="P222" s="105"/>
      <c r="Q222" s="105"/>
      <c r="R222" s="105"/>
      <c r="S222" s="105"/>
      <c r="T222" s="105"/>
      <c r="U222" s="105"/>
      <c r="V222" s="105"/>
      <c r="W222" s="105"/>
      <c r="X222" s="105"/>
      <c r="Y222" s="105"/>
      <c r="Z222" s="105"/>
      <c r="AA222" s="105"/>
      <c r="AB222" s="105"/>
      <c r="AC222" s="105"/>
      <c r="AD222" s="105"/>
      <c r="AE222" s="105"/>
      <c r="AF222" s="105"/>
      <c r="AG222" s="105"/>
      <c r="AH222" s="105"/>
      <c r="AI222" s="105"/>
      <c r="AJ222" s="112"/>
      <c r="AK222" s="112"/>
      <c r="AL222" s="112"/>
    </row>
    <row r="223" spans="2:38" x14ac:dyDescent="0.25">
      <c r="B223" s="105"/>
      <c r="C223" s="105"/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  <c r="P223" s="105"/>
      <c r="Q223" s="105"/>
      <c r="R223" s="105"/>
      <c r="S223" s="105"/>
      <c r="T223" s="105"/>
      <c r="U223" s="105"/>
      <c r="V223" s="105"/>
      <c r="W223" s="105"/>
      <c r="X223" s="105"/>
      <c r="Y223" s="105"/>
      <c r="Z223" s="105"/>
      <c r="AA223" s="105"/>
      <c r="AB223" s="105"/>
      <c r="AC223" s="105"/>
      <c r="AD223" s="105"/>
      <c r="AE223" s="105"/>
      <c r="AF223" s="105"/>
      <c r="AG223" s="105"/>
      <c r="AH223" s="105"/>
      <c r="AI223" s="105"/>
      <c r="AJ223" s="112"/>
      <c r="AK223" s="112"/>
      <c r="AL223" s="112"/>
    </row>
    <row r="224" spans="2:38" x14ac:dyDescent="0.25">
      <c r="B224" s="105"/>
      <c r="C224" s="105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  <c r="P224" s="105"/>
      <c r="Q224" s="105"/>
      <c r="R224" s="105"/>
      <c r="S224" s="105"/>
      <c r="T224" s="105"/>
      <c r="U224" s="105"/>
      <c r="V224" s="105"/>
      <c r="W224" s="105"/>
      <c r="X224" s="105"/>
      <c r="Y224" s="105"/>
      <c r="Z224" s="105"/>
      <c r="AA224" s="105"/>
      <c r="AB224" s="105"/>
      <c r="AC224" s="105"/>
      <c r="AD224" s="105"/>
      <c r="AE224" s="105"/>
      <c r="AF224" s="105"/>
      <c r="AG224" s="105"/>
      <c r="AH224" s="105"/>
      <c r="AI224" s="105"/>
      <c r="AJ224" s="112"/>
      <c r="AK224" s="112"/>
      <c r="AL224" s="112"/>
    </row>
    <row r="225" spans="2:38" x14ac:dyDescent="0.25">
      <c r="B225" s="105"/>
      <c r="C225" s="105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  <c r="P225" s="105"/>
      <c r="Q225" s="105"/>
      <c r="R225" s="105"/>
      <c r="S225" s="105"/>
      <c r="T225" s="105"/>
      <c r="U225" s="105"/>
      <c r="V225" s="105"/>
      <c r="W225" s="105"/>
      <c r="X225" s="105"/>
      <c r="Y225" s="105"/>
      <c r="Z225" s="105"/>
      <c r="AA225" s="105"/>
      <c r="AB225" s="105"/>
      <c r="AC225" s="105"/>
      <c r="AD225" s="105"/>
      <c r="AE225" s="105"/>
      <c r="AF225" s="105"/>
      <c r="AG225" s="105"/>
      <c r="AH225" s="105"/>
      <c r="AI225" s="105"/>
      <c r="AJ225" s="112"/>
      <c r="AK225" s="112"/>
      <c r="AL225" s="112"/>
    </row>
    <row r="226" spans="2:38" x14ac:dyDescent="0.25">
      <c r="B226" s="105"/>
      <c r="C226" s="105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  <c r="P226" s="105"/>
      <c r="Q226" s="105"/>
      <c r="R226" s="105"/>
      <c r="S226" s="105"/>
      <c r="T226" s="105"/>
      <c r="U226" s="105"/>
      <c r="V226" s="105"/>
      <c r="W226" s="105"/>
      <c r="X226" s="105"/>
      <c r="Y226" s="105"/>
      <c r="Z226" s="105"/>
      <c r="AA226" s="105"/>
      <c r="AB226" s="105"/>
      <c r="AC226" s="105"/>
      <c r="AD226" s="105"/>
      <c r="AE226" s="105"/>
      <c r="AF226" s="105"/>
      <c r="AG226" s="105"/>
      <c r="AH226" s="105"/>
      <c r="AI226" s="105"/>
      <c r="AJ226" s="112"/>
      <c r="AK226" s="112"/>
      <c r="AL226" s="112"/>
    </row>
    <row r="227" spans="2:38" x14ac:dyDescent="0.25">
      <c r="B227" s="105"/>
      <c r="C227" s="105"/>
      <c r="D227" s="105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  <c r="P227" s="105"/>
      <c r="Q227" s="105"/>
      <c r="R227" s="105"/>
      <c r="S227" s="105"/>
      <c r="T227" s="105"/>
      <c r="U227" s="105"/>
      <c r="V227" s="105"/>
      <c r="W227" s="105"/>
      <c r="X227" s="105"/>
      <c r="Y227" s="105"/>
      <c r="Z227" s="105"/>
      <c r="AA227" s="105"/>
      <c r="AB227" s="105"/>
      <c r="AC227" s="105"/>
      <c r="AD227" s="105"/>
      <c r="AE227" s="105"/>
      <c r="AF227" s="105"/>
      <c r="AG227" s="105"/>
      <c r="AH227" s="105"/>
      <c r="AI227" s="105"/>
      <c r="AJ227" s="112"/>
      <c r="AK227" s="112"/>
      <c r="AL227" s="112"/>
    </row>
    <row r="228" spans="2:38" x14ac:dyDescent="0.25">
      <c r="B228" s="105"/>
      <c r="C228" s="105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  <c r="P228" s="105"/>
      <c r="Q228" s="105"/>
      <c r="R228" s="105"/>
      <c r="S228" s="105"/>
      <c r="T228" s="105"/>
      <c r="U228" s="105"/>
      <c r="V228" s="105"/>
      <c r="W228" s="105"/>
      <c r="X228" s="105"/>
      <c r="Y228" s="105"/>
      <c r="Z228" s="105"/>
      <c r="AA228" s="105"/>
      <c r="AB228" s="105"/>
      <c r="AC228" s="105"/>
      <c r="AD228" s="105"/>
      <c r="AE228" s="105"/>
      <c r="AF228" s="105"/>
      <c r="AG228" s="105"/>
      <c r="AH228" s="105"/>
      <c r="AI228" s="105"/>
      <c r="AJ228" s="112"/>
      <c r="AK228" s="112"/>
      <c r="AL228" s="112"/>
    </row>
    <row r="229" spans="2:38" x14ac:dyDescent="0.25">
      <c r="B229" s="105"/>
      <c r="C229" s="105"/>
      <c r="D229" s="105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  <c r="P229" s="105"/>
      <c r="Q229" s="105"/>
      <c r="R229" s="105"/>
      <c r="S229" s="105"/>
      <c r="T229" s="105"/>
      <c r="U229" s="105"/>
      <c r="V229" s="105"/>
      <c r="W229" s="105"/>
      <c r="X229" s="105"/>
      <c r="Y229" s="105"/>
      <c r="Z229" s="105"/>
      <c r="AA229" s="105"/>
      <c r="AB229" s="105"/>
      <c r="AC229" s="105"/>
      <c r="AD229" s="105"/>
      <c r="AE229" s="105"/>
      <c r="AF229" s="105"/>
      <c r="AG229" s="105"/>
      <c r="AH229" s="105"/>
      <c r="AI229" s="105"/>
      <c r="AJ229" s="112"/>
      <c r="AK229" s="112"/>
      <c r="AL229" s="112"/>
    </row>
    <row r="230" spans="2:38" x14ac:dyDescent="0.25">
      <c r="B230" s="105"/>
      <c r="C230" s="105"/>
      <c r="D230" s="105"/>
      <c r="E230" s="105"/>
      <c r="F230" s="105"/>
      <c r="G230" s="105"/>
      <c r="H230" s="105"/>
      <c r="I230" s="105"/>
      <c r="J230" s="105"/>
      <c r="K230" s="105"/>
      <c r="L230" s="105"/>
      <c r="M230" s="105"/>
      <c r="N230" s="105"/>
      <c r="O230" s="105"/>
      <c r="P230" s="105"/>
      <c r="Q230" s="105"/>
      <c r="R230" s="105"/>
      <c r="S230" s="105"/>
      <c r="T230" s="105"/>
      <c r="U230" s="105"/>
      <c r="V230" s="105"/>
      <c r="W230" s="105"/>
      <c r="X230" s="105"/>
      <c r="Y230" s="105"/>
      <c r="Z230" s="105"/>
      <c r="AA230" s="105"/>
      <c r="AB230" s="105"/>
      <c r="AC230" s="105"/>
      <c r="AD230" s="105"/>
      <c r="AE230" s="105"/>
      <c r="AF230" s="105"/>
      <c r="AG230" s="105"/>
      <c r="AH230" s="105"/>
      <c r="AI230" s="105"/>
      <c r="AJ230" s="112"/>
      <c r="AK230" s="112"/>
      <c r="AL230" s="112"/>
    </row>
    <row r="231" spans="2:38" x14ac:dyDescent="0.25">
      <c r="B231" s="105"/>
      <c r="C231" s="105"/>
      <c r="D231" s="105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  <c r="P231" s="105"/>
      <c r="Q231" s="105"/>
      <c r="R231" s="105"/>
      <c r="S231" s="105"/>
      <c r="T231" s="105"/>
      <c r="U231" s="105"/>
      <c r="V231" s="105"/>
      <c r="W231" s="105"/>
      <c r="X231" s="105"/>
      <c r="Y231" s="105"/>
      <c r="Z231" s="105"/>
      <c r="AA231" s="105"/>
      <c r="AB231" s="105"/>
      <c r="AC231" s="105"/>
      <c r="AD231" s="105"/>
      <c r="AE231" s="105"/>
      <c r="AF231" s="105"/>
      <c r="AG231" s="105"/>
      <c r="AH231" s="105"/>
      <c r="AI231" s="105"/>
      <c r="AJ231" s="112"/>
      <c r="AK231" s="112"/>
      <c r="AL231" s="112"/>
    </row>
    <row r="232" spans="2:38" x14ac:dyDescent="0.25">
      <c r="B232" s="105"/>
      <c r="C232" s="105"/>
      <c r="D232" s="105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  <c r="P232" s="105"/>
      <c r="Q232" s="105"/>
      <c r="R232" s="105"/>
      <c r="S232" s="105"/>
      <c r="T232" s="105"/>
      <c r="U232" s="105"/>
      <c r="V232" s="105"/>
      <c r="W232" s="105"/>
      <c r="X232" s="105"/>
      <c r="Y232" s="105"/>
      <c r="Z232" s="105"/>
      <c r="AA232" s="105"/>
      <c r="AB232" s="105"/>
      <c r="AC232" s="105"/>
      <c r="AD232" s="105"/>
      <c r="AE232" s="105"/>
      <c r="AF232" s="105"/>
      <c r="AG232" s="105"/>
      <c r="AH232" s="105"/>
      <c r="AI232" s="105"/>
      <c r="AJ232" s="112"/>
      <c r="AK232" s="112"/>
      <c r="AL232" s="112"/>
    </row>
    <row r="233" spans="2:38" x14ac:dyDescent="0.25">
      <c r="B233" s="105"/>
      <c r="C233" s="105"/>
      <c r="D233" s="105"/>
      <c r="E233" s="105"/>
      <c r="F233" s="105"/>
      <c r="G233" s="105"/>
      <c r="H233" s="105"/>
      <c r="I233" s="105"/>
      <c r="J233" s="105"/>
      <c r="K233" s="105"/>
      <c r="L233" s="105"/>
      <c r="M233" s="105"/>
      <c r="N233" s="105"/>
      <c r="O233" s="105"/>
      <c r="P233" s="105"/>
      <c r="Q233" s="105"/>
      <c r="R233" s="105"/>
      <c r="S233" s="105"/>
      <c r="T233" s="105"/>
      <c r="U233" s="105"/>
      <c r="V233" s="105"/>
      <c r="W233" s="105"/>
      <c r="X233" s="105"/>
      <c r="Y233" s="105"/>
      <c r="Z233" s="105"/>
      <c r="AA233" s="105"/>
      <c r="AB233" s="105"/>
      <c r="AC233" s="105"/>
      <c r="AD233" s="105"/>
      <c r="AE233" s="105"/>
      <c r="AF233" s="105"/>
      <c r="AG233" s="105"/>
      <c r="AH233" s="105"/>
      <c r="AI233" s="105"/>
      <c r="AJ233" s="112"/>
      <c r="AK233" s="112"/>
      <c r="AL233" s="112"/>
    </row>
    <row r="234" spans="2:38" x14ac:dyDescent="0.25">
      <c r="B234" s="105"/>
      <c r="C234" s="105"/>
      <c r="D234" s="105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  <c r="P234" s="105"/>
      <c r="Q234" s="105"/>
      <c r="R234" s="105"/>
      <c r="S234" s="105"/>
      <c r="T234" s="105"/>
      <c r="U234" s="105"/>
      <c r="V234" s="105"/>
      <c r="W234" s="105"/>
      <c r="X234" s="105"/>
      <c r="Y234" s="105"/>
      <c r="Z234" s="105"/>
      <c r="AA234" s="105"/>
      <c r="AB234" s="105"/>
      <c r="AC234" s="105"/>
      <c r="AD234" s="105"/>
      <c r="AE234" s="105"/>
      <c r="AF234" s="105"/>
      <c r="AG234" s="105"/>
      <c r="AH234" s="105"/>
      <c r="AI234" s="105"/>
      <c r="AJ234" s="112"/>
      <c r="AK234" s="112"/>
      <c r="AL234" s="112"/>
    </row>
    <row r="235" spans="2:38" x14ac:dyDescent="0.25">
      <c r="B235" s="105"/>
      <c r="C235" s="105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  <c r="P235" s="105"/>
      <c r="Q235" s="105"/>
      <c r="R235" s="105"/>
      <c r="S235" s="105"/>
      <c r="T235" s="105"/>
      <c r="U235" s="105"/>
      <c r="V235" s="105"/>
      <c r="W235" s="105"/>
      <c r="X235" s="105"/>
      <c r="Y235" s="105"/>
      <c r="Z235" s="105"/>
      <c r="AA235" s="105"/>
      <c r="AB235" s="105"/>
      <c r="AC235" s="105"/>
      <c r="AD235" s="105"/>
      <c r="AE235" s="105"/>
      <c r="AF235" s="105"/>
      <c r="AG235" s="105"/>
      <c r="AH235" s="105"/>
      <c r="AI235" s="105"/>
      <c r="AJ235" s="112"/>
      <c r="AK235" s="112"/>
      <c r="AL235" s="112"/>
    </row>
    <row r="236" spans="2:38" x14ac:dyDescent="0.25">
      <c r="B236" s="105"/>
      <c r="C236" s="105"/>
      <c r="D236" s="105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  <c r="P236" s="105"/>
      <c r="Q236" s="105"/>
      <c r="R236" s="105"/>
      <c r="S236" s="105"/>
      <c r="T236" s="105"/>
      <c r="U236" s="105"/>
      <c r="V236" s="105"/>
      <c r="W236" s="105"/>
      <c r="X236" s="105"/>
      <c r="Y236" s="105"/>
      <c r="Z236" s="105"/>
      <c r="AA236" s="105"/>
      <c r="AB236" s="105"/>
      <c r="AC236" s="105"/>
      <c r="AD236" s="105"/>
      <c r="AE236" s="105"/>
      <c r="AF236" s="105"/>
      <c r="AG236" s="105"/>
      <c r="AH236" s="105"/>
      <c r="AI236" s="105"/>
      <c r="AJ236" s="112"/>
      <c r="AK236" s="112"/>
      <c r="AL236" s="112"/>
    </row>
    <row r="237" spans="2:38" x14ac:dyDescent="0.25">
      <c r="B237" s="105"/>
      <c r="C237" s="105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  <c r="P237" s="105"/>
      <c r="Q237" s="105"/>
      <c r="R237" s="105"/>
      <c r="S237" s="105"/>
      <c r="T237" s="105"/>
      <c r="U237" s="105"/>
      <c r="V237" s="105"/>
      <c r="W237" s="105"/>
      <c r="X237" s="105"/>
      <c r="Y237" s="105"/>
      <c r="Z237" s="105"/>
      <c r="AA237" s="105"/>
      <c r="AB237" s="105"/>
      <c r="AC237" s="105"/>
      <c r="AD237" s="105"/>
      <c r="AE237" s="105"/>
      <c r="AF237" s="105"/>
      <c r="AG237" s="105"/>
      <c r="AH237" s="105"/>
      <c r="AI237" s="105"/>
      <c r="AJ237" s="112"/>
      <c r="AK237" s="112"/>
      <c r="AL237" s="112"/>
    </row>
    <row r="238" spans="2:38" x14ac:dyDescent="0.25">
      <c r="B238" s="105"/>
      <c r="C238" s="105"/>
      <c r="D238" s="105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  <c r="P238" s="105"/>
      <c r="Q238" s="105"/>
      <c r="R238" s="105"/>
      <c r="S238" s="105"/>
      <c r="T238" s="105"/>
      <c r="U238" s="105"/>
      <c r="V238" s="105"/>
      <c r="W238" s="105"/>
      <c r="X238" s="105"/>
      <c r="Y238" s="105"/>
      <c r="Z238" s="105"/>
      <c r="AA238" s="105"/>
      <c r="AB238" s="105"/>
      <c r="AC238" s="105"/>
      <c r="AD238" s="105"/>
      <c r="AE238" s="105"/>
      <c r="AF238" s="105"/>
      <c r="AG238" s="105"/>
      <c r="AH238" s="105"/>
      <c r="AI238" s="105"/>
      <c r="AJ238" s="112"/>
      <c r="AK238" s="112"/>
      <c r="AL238" s="112"/>
    </row>
    <row r="239" spans="2:38" x14ac:dyDescent="0.25">
      <c r="B239" s="105"/>
      <c r="C239" s="105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  <c r="P239" s="105"/>
      <c r="Q239" s="105"/>
      <c r="R239" s="105"/>
      <c r="S239" s="105"/>
      <c r="T239" s="105"/>
      <c r="U239" s="105"/>
      <c r="V239" s="105"/>
      <c r="W239" s="105"/>
      <c r="X239" s="105"/>
      <c r="Y239" s="105"/>
      <c r="Z239" s="105"/>
      <c r="AA239" s="105"/>
      <c r="AB239" s="105"/>
      <c r="AC239" s="105"/>
      <c r="AD239" s="105"/>
      <c r="AE239" s="105"/>
      <c r="AF239" s="105"/>
      <c r="AG239" s="105"/>
      <c r="AH239" s="105"/>
      <c r="AI239" s="105"/>
      <c r="AJ239" s="112"/>
      <c r="AK239" s="112"/>
      <c r="AL239" s="112"/>
    </row>
    <row r="240" spans="2:38" x14ac:dyDescent="0.25">
      <c r="B240" s="105"/>
      <c r="C240" s="105"/>
      <c r="D240" s="105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  <c r="P240" s="105"/>
      <c r="Q240" s="105"/>
      <c r="R240" s="105"/>
      <c r="S240" s="105"/>
      <c r="T240" s="105"/>
      <c r="U240" s="105"/>
      <c r="V240" s="105"/>
      <c r="W240" s="105"/>
      <c r="X240" s="105"/>
      <c r="Y240" s="105"/>
      <c r="Z240" s="105"/>
      <c r="AA240" s="105"/>
      <c r="AB240" s="105"/>
      <c r="AC240" s="105"/>
      <c r="AD240" s="105"/>
      <c r="AE240" s="105"/>
      <c r="AF240" s="105"/>
      <c r="AG240" s="105"/>
      <c r="AH240" s="105"/>
      <c r="AI240" s="105"/>
      <c r="AJ240" s="112"/>
      <c r="AK240" s="112"/>
      <c r="AL240" s="112"/>
    </row>
    <row r="241" spans="2:38" x14ac:dyDescent="0.25">
      <c r="B241" s="105"/>
      <c r="C241" s="105"/>
      <c r="D241" s="105"/>
      <c r="E241" s="105"/>
      <c r="F241" s="105"/>
      <c r="G241" s="105"/>
      <c r="H241" s="105"/>
      <c r="I241" s="105"/>
      <c r="J241" s="105"/>
      <c r="K241" s="105"/>
      <c r="L241" s="105"/>
      <c r="M241" s="105"/>
      <c r="N241" s="105"/>
      <c r="O241" s="105"/>
      <c r="P241" s="105"/>
      <c r="Q241" s="105"/>
      <c r="R241" s="105"/>
      <c r="S241" s="105"/>
      <c r="T241" s="105"/>
      <c r="U241" s="105"/>
      <c r="V241" s="105"/>
      <c r="W241" s="105"/>
      <c r="X241" s="105"/>
      <c r="Y241" s="105"/>
      <c r="Z241" s="105"/>
      <c r="AA241" s="105"/>
      <c r="AB241" s="105"/>
      <c r="AC241" s="105"/>
      <c r="AD241" s="105"/>
      <c r="AE241" s="105"/>
      <c r="AF241" s="105"/>
      <c r="AG241" s="105"/>
      <c r="AH241" s="105"/>
      <c r="AI241" s="105"/>
      <c r="AJ241" s="112"/>
      <c r="AK241" s="112"/>
      <c r="AL241" s="112"/>
    </row>
    <row r="242" spans="2:38" x14ac:dyDescent="0.25">
      <c r="B242" s="105"/>
      <c r="C242" s="105"/>
      <c r="D242" s="105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  <c r="P242" s="105"/>
      <c r="Q242" s="105"/>
      <c r="R242" s="105"/>
      <c r="S242" s="105"/>
      <c r="T242" s="105"/>
      <c r="U242" s="105"/>
      <c r="V242" s="105"/>
      <c r="W242" s="105"/>
      <c r="X242" s="105"/>
      <c r="Y242" s="105"/>
      <c r="Z242" s="105"/>
      <c r="AA242" s="105"/>
      <c r="AB242" s="105"/>
      <c r="AC242" s="105"/>
      <c r="AD242" s="105"/>
      <c r="AE242" s="105"/>
      <c r="AF242" s="105"/>
      <c r="AG242" s="105"/>
      <c r="AH242" s="105"/>
      <c r="AI242" s="105"/>
      <c r="AJ242" s="112"/>
      <c r="AK242" s="112"/>
      <c r="AL242" s="112"/>
    </row>
    <row r="243" spans="2:38" x14ac:dyDescent="0.25">
      <c r="B243" s="105"/>
      <c r="C243" s="105"/>
      <c r="D243" s="105"/>
      <c r="E243" s="105"/>
      <c r="F243" s="105"/>
      <c r="G243" s="105"/>
      <c r="H243" s="105"/>
      <c r="I243" s="105"/>
      <c r="J243" s="105"/>
      <c r="K243" s="105"/>
      <c r="L243" s="105"/>
      <c r="M243" s="105"/>
      <c r="N243" s="105"/>
      <c r="O243" s="105"/>
      <c r="P243" s="105"/>
      <c r="Q243" s="105"/>
      <c r="R243" s="105"/>
      <c r="S243" s="105"/>
      <c r="T243" s="105"/>
      <c r="U243" s="105"/>
      <c r="V243" s="105"/>
      <c r="W243" s="105"/>
      <c r="X243" s="105"/>
      <c r="Y243" s="105"/>
      <c r="Z243" s="105"/>
      <c r="AA243" s="105"/>
      <c r="AB243" s="105"/>
      <c r="AC243" s="105"/>
      <c r="AD243" s="105"/>
      <c r="AE243" s="105"/>
      <c r="AF243" s="105"/>
      <c r="AG243" s="105"/>
      <c r="AH243" s="105"/>
      <c r="AI243" s="105"/>
      <c r="AJ243" s="112"/>
      <c r="AK243" s="112"/>
      <c r="AL243" s="112"/>
    </row>
    <row r="244" spans="2:38" x14ac:dyDescent="0.25">
      <c r="B244" s="105"/>
      <c r="C244" s="105"/>
      <c r="D244" s="105"/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  <c r="O244" s="105"/>
      <c r="P244" s="105"/>
      <c r="Q244" s="105"/>
      <c r="R244" s="105"/>
      <c r="S244" s="105"/>
      <c r="T244" s="105"/>
      <c r="U244" s="105"/>
      <c r="V244" s="105"/>
      <c r="W244" s="105"/>
      <c r="X244" s="105"/>
      <c r="Y244" s="105"/>
      <c r="Z244" s="105"/>
      <c r="AA244" s="105"/>
      <c r="AB244" s="105"/>
      <c r="AC244" s="105"/>
      <c r="AD244" s="105"/>
      <c r="AE244" s="105"/>
      <c r="AF244" s="105"/>
      <c r="AG244" s="105"/>
      <c r="AH244" s="105"/>
      <c r="AI244" s="105"/>
      <c r="AJ244" s="112"/>
      <c r="AK244" s="112"/>
      <c r="AL244" s="112"/>
    </row>
    <row r="245" spans="2:38" x14ac:dyDescent="0.25">
      <c r="B245" s="105"/>
      <c r="C245" s="105"/>
      <c r="D245" s="105"/>
      <c r="E245" s="105"/>
      <c r="F245" s="105"/>
      <c r="G245" s="105"/>
      <c r="H245" s="105"/>
      <c r="I245" s="105"/>
      <c r="J245" s="105"/>
      <c r="K245" s="105"/>
      <c r="L245" s="105"/>
      <c r="M245" s="105"/>
      <c r="N245" s="105"/>
      <c r="O245" s="105"/>
      <c r="P245" s="105"/>
      <c r="Q245" s="105"/>
      <c r="R245" s="105"/>
      <c r="S245" s="105"/>
      <c r="T245" s="105"/>
      <c r="U245" s="105"/>
      <c r="V245" s="105"/>
      <c r="W245" s="105"/>
      <c r="X245" s="105"/>
      <c r="Y245" s="105"/>
      <c r="Z245" s="105"/>
      <c r="AA245" s="105"/>
      <c r="AB245" s="105"/>
      <c r="AC245" s="105"/>
      <c r="AD245" s="105"/>
      <c r="AE245" s="105"/>
      <c r="AF245" s="105"/>
      <c r="AG245" s="105"/>
      <c r="AH245" s="105"/>
      <c r="AI245" s="105"/>
      <c r="AJ245" s="112"/>
      <c r="AK245" s="112"/>
      <c r="AL245" s="112"/>
    </row>
    <row r="246" spans="2:38" x14ac:dyDescent="0.25">
      <c r="B246" s="105"/>
      <c r="C246" s="105"/>
      <c r="D246" s="105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  <c r="P246" s="105"/>
      <c r="Q246" s="105"/>
      <c r="R246" s="105"/>
      <c r="S246" s="105"/>
      <c r="T246" s="105"/>
      <c r="U246" s="105"/>
      <c r="V246" s="105"/>
      <c r="W246" s="105"/>
      <c r="X246" s="105"/>
      <c r="Y246" s="105"/>
      <c r="Z246" s="105"/>
      <c r="AA246" s="105"/>
      <c r="AB246" s="105"/>
      <c r="AC246" s="105"/>
      <c r="AD246" s="105"/>
      <c r="AE246" s="105"/>
      <c r="AF246" s="105"/>
      <c r="AG246" s="105"/>
      <c r="AH246" s="105"/>
      <c r="AI246" s="105"/>
      <c r="AJ246" s="112"/>
      <c r="AK246" s="112"/>
      <c r="AL246" s="112"/>
    </row>
    <row r="247" spans="2:38" x14ac:dyDescent="0.25">
      <c r="B247" s="105"/>
      <c r="C247" s="105"/>
      <c r="D247" s="105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  <c r="P247" s="105"/>
      <c r="Q247" s="105"/>
      <c r="R247" s="105"/>
      <c r="S247" s="105"/>
      <c r="T247" s="105"/>
      <c r="U247" s="105"/>
      <c r="V247" s="105"/>
      <c r="W247" s="105"/>
      <c r="X247" s="105"/>
      <c r="Y247" s="105"/>
      <c r="Z247" s="105"/>
      <c r="AA247" s="105"/>
      <c r="AB247" s="105"/>
      <c r="AC247" s="105"/>
      <c r="AD247" s="105"/>
      <c r="AE247" s="105"/>
      <c r="AF247" s="105"/>
      <c r="AG247" s="105"/>
      <c r="AH247" s="105"/>
      <c r="AI247" s="105"/>
      <c r="AJ247" s="112"/>
      <c r="AK247" s="112"/>
      <c r="AL247" s="112"/>
    </row>
    <row r="248" spans="2:38" x14ac:dyDescent="0.25">
      <c r="B248" s="105"/>
      <c r="C248" s="105"/>
      <c r="D248" s="105"/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  <c r="O248" s="105"/>
      <c r="P248" s="105"/>
      <c r="Q248" s="105"/>
      <c r="R248" s="105"/>
      <c r="S248" s="105"/>
      <c r="T248" s="105"/>
      <c r="U248" s="105"/>
      <c r="V248" s="105"/>
      <c r="W248" s="105"/>
      <c r="X248" s="105"/>
      <c r="Y248" s="105"/>
      <c r="Z248" s="105"/>
      <c r="AA248" s="105"/>
      <c r="AB248" s="105"/>
      <c r="AC248" s="105"/>
      <c r="AD248" s="105"/>
      <c r="AE248" s="105"/>
      <c r="AF248" s="105"/>
      <c r="AG248" s="105"/>
      <c r="AH248" s="105"/>
      <c r="AI248" s="105"/>
      <c r="AJ248" s="112"/>
      <c r="AK248" s="112"/>
      <c r="AL248" s="112"/>
    </row>
    <row r="249" spans="2:38" x14ac:dyDescent="0.25">
      <c r="B249" s="105"/>
      <c r="C249" s="105"/>
      <c r="D249" s="105"/>
      <c r="E249" s="105"/>
      <c r="F249" s="105"/>
      <c r="G249" s="105"/>
      <c r="H249" s="105"/>
      <c r="I249" s="105"/>
      <c r="J249" s="105"/>
      <c r="K249" s="105"/>
      <c r="L249" s="105"/>
      <c r="M249" s="105"/>
      <c r="N249" s="105"/>
      <c r="O249" s="105"/>
      <c r="P249" s="105"/>
      <c r="Q249" s="105"/>
      <c r="R249" s="105"/>
      <c r="S249" s="105"/>
      <c r="T249" s="105"/>
      <c r="U249" s="105"/>
      <c r="V249" s="105"/>
      <c r="W249" s="105"/>
      <c r="X249" s="105"/>
      <c r="Y249" s="105"/>
      <c r="Z249" s="105"/>
      <c r="AA249" s="105"/>
      <c r="AB249" s="105"/>
      <c r="AC249" s="105"/>
      <c r="AD249" s="105"/>
      <c r="AE249" s="105"/>
      <c r="AF249" s="105"/>
      <c r="AG249" s="105"/>
      <c r="AH249" s="105"/>
      <c r="AI249" s="105"/>
      <c r="AJ249" s="112"/>
      <c r="AK249" s="112"/>
      <c r="AL249" s="112"/>
    </row>
    <row r="250" spans="2:38" x14ac:dyDescent="0.25">
      <c r="B250" s="105"/>
      <c r="C250" s="105"/>
      <c r="D250" s="105"/>
      <c r="E250" s="105"/>
      <c r="F250" s="105"/>
      <c r="G250" s="105"/>
      <c r="H250" s="105"/>
      <c r="I250" s="105"/>
      <c r="J250" s="105"/>
      <c r="K250" s="105"/>
      <c r="L250" s="105"/>
      <c r="M250" s="105"/>
      <c r="N250" s="105"/>
      <c r="O250" s="105"/>
      <c r="P250" s="105"/>
      <c r="Q250" s="105"/>
      <c r="R250" s="105"/>
      <c r="S250" s="105"/>
      <c r="T250" s="105"/>
      <c r="U250" s="105"/>
      <c r="V250" s="105"/>
      <c r="W250" s="105"/>
      <c r="X250" s="105"/>
      <c r="Y250" s="105"/>
      <c r="Z250" s="105"/>
      <c r="AA250" s="105"/>
      <c r="AB250" s="105"/>
      <c r="AC250" s="105"/>
      <c r="AD250" s="105"/>
      <c r="AE250" s="105"/>
      <c r="AF250" s="105"/>
      <c r="AG250" s="105"/>
      <c r="AH250" s="105"/>
      <c r="AI250" s="105"/>
      <c r="AJ250" s="112"/>
      <c r="AK250" s="112"/>
      <c r="AL250" s="112"/>
    </row>
    <row r="251" spans="2:38" x14ac:dyDescent="0.25">
      <c r="B251" s="105"/>
      <c r="C251" s="105"/>
      <c r="D251" s="105"/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  <c r="O251" s="105"/>
      <c r="P251" s="105"/>
      <c r="Q251" s="105"/>
      <c r="R251" s="105"/>
      <c r="S251" s="105"/>
      <c r="T251" s="105"/>
      <c r="U251" s="105"/>
      <c r="V251" s="105"/>
      <c r="W251" s="105"/>
      <c r="X251" s="105"/>
      <c r="Y251" s="105"/>
      <c r="Z251" s="105"/>
      <c r="AA251" s="105"/>
      <c r="AB251" s="105"/>
      <c r="AC251" s="105"/>
      <c r="AD251" s="105"/>
      <c r="AE251" s="105"/>
      <c r="AF251" s="105"/>
      <c r="AG251" s="105"/>
      <c r="AH251" s="105"/>
      <c r="AI251" s="105"/>
      <c r="AJ251" s="112"/>
      <c r="AK251" s="112"/>
      <c r="AL251" s="112"/>
    </row>
    <row r="252" spans="2:38" x14ac:dyDescent="0.25">
      <c r="B252" s="105"/>
      <c r="C252" s="105"/>
      <c r="D252" s="105"/>
      <c r="E252" s="105"/>
      <c r="F252" s="105"/>
      <c r="G252" s="105"/>
      <c r="H252" s="105"/>
      <c r="I252" s="105"/>
      <c r="J252" s="105"/>
      <c r="K252" s="105"/>
      <c r="L252" s="105"/>
      <c r="M252" s="105"/>
      <c r="N252" s="105"/>
      <c r="O252" s="105"/>
      <c r="P252" s="105"/>
      <c r="Q252" s="105"/>
      <c r="R252" s="105"/>
      <c r="S252" s="105"/>
      <c r="T252" s="105"/>
      <c r="U252" s="105"/>
      <c r="V252" s="105"/>
      <c r="W252" s="105"/>
      <c r="X252" s="105"/>
      <c r="Y252" s="105"/>
      <c r="Z252" s="105"/>
      <c r="AA252" s="105"/>
      <c r="AB252" s="105"/>
      <c r="AC252" s="105"/>
      <c r="AD252" s="105"/>
      <c r="AE252" s="105"/>
      <c r="AF252" s="105"/>
      <c r="AG252" s="105"/>
      <c r="AH252" s="105"/>
      <c r="AI252" s="105"/>
      <c r="AJ252" s="112"/>
      <c r="AK252" s="112"/>
      <c r="AL252" s="112"/>
    </row>
    <row r="253" spans="2:38" x14ac:dyDescent="0.25">
      <c r="B253" s="105"/>
      <c r="C253" s="105"/>
      <c r="D253" s="105"/>
      <c r="E253" s="105"/>
      <c r="F253" s="105"/>
      <c r="G253" s="105"/>
      <c r="H253" s="105"/>
      <c r="I253" s="105"/>
      <c r="J253" s="105"/>
      <c r="K253" s="105"/>
      <c r="L253" s="105"/>
      <c r="M253" s="105"/>
      <c r="N253" s="105"/>
      <c r="O253" s="105"/>
      <c r="P253" s="105"/>
      <c r="Q253" s="105"/>
      <c r="R253" s="105"/>
      <c r="S253" s="105"/>
      <c r="T253" s="105"/>
      <c r="U253" s="105"/>
      <c r="V253" s="105"/>
      <c r="W253" s="105"/>
      <c r="X253" s="105"/>
      <c r="Y253" s="105"/>
      <c r="Z253" s="105"/>
      <c r="AA253" s="105"/>
      <c r="AB253" s="105"/>
      <c r="AC253" s="105"/>
      <c r="AD253" s="105"/>
      <c r="AE253" s="105"/>
      <c r="AF253" s="105"/>
      <c r="AG253" s="105"/>
      <c r="AH253" s="105"/>
      <c r="AI253" s="105"/>
      <c r="AJ253" s="112"/>
      <c r="AK253" s="112"/>
      <c r="AL253" s="112"/>
    </row>
    <row r="254" spans="2:38" x14ac:dyDescent="0.25">
      <c r="B254" s="105"/>
      <c r="C254" s="105"/>
      <c r="D254" s="105"/>
      <c r="E254" s="105"/>
      <c r="F254" s="105"/>
      <c r="G254" s="105"/>
      <c r="H254" s="105"/>
      <c r="I254" s="105"/>
      <c r="J254" s="105"/>
      <c r="K254" s="105"/>
      <c r="L254" s="105"/>
      <c r="M254" s="105"/>
      <c r="N254" s="105"/>
      <c r="O254" s="105"/>
      <c r="P254" s="105"/>
      <c r="Q254" s="105"/>
      <c r="R254" s="105"/>
      <c r="S254" s="105"/>
      <c r="T254" s="105"/>
      <c r="U254" s="105"/>
      <c r="V254" s="105"/>
      <c r="W254" s="105"/>
      <c r="X254" s="105"/>
      <c r="Y254" s="105"/>
      <c r="Z254" s="105"/>
      <c r="AA254" s="105"/>
      <c r="AB254" s="105"/>
      <c r="AC254" s="105"/>
      <c r="AD254" s="105"/>
      <c r="AE254" s="105"/>
      <c r="AF254" s="105"/>
      <c r="AG254" s="105"/>
      <c r="AH254" s="105"/>
      <c r="AI254" s="105"/>
      <c r="AJ254" s="112"/>
      <c r="AK254" s="112"/>
      <c r="AL254" s="112"/>
    </row>
    <row r="255" spans="2:38" x14ac:dyDescent="0.25">
      <c r="B255" s="105"/>
      <c r="C255" s="105"/>
      <c r="D255" s="105"/>
      <c r="E255" s="105"/>
      <c r="F255" s="105"/>
      <c r="G255" s="105"/>
      <c r="H255" s="105"/>
      <c r="I255" s="105"/>
      <c r="J255" s="105"/>
      <c r="K255" s="105"/>
      <c r="L255" s="105"/>
      <c r="M255" s="105"/>
      <c r="N255" s="105"/>
      <c r="O255" s="105"/>
      <c r="P255" s="105"/>
      <c r="Q255" s="105"/>
      <c r="R255" s="105"/>
      <c r="S255" s="105"/>
      <c r="T255" s="105"/>
      <c r="U255" s="105"/>
      <c r="V255" s="105"/>
      <c r="W255" s="105"/>
      <c r="X255" s="105"/>
      <c r="Y255" s="105"/>
      <c r="Z255" s="105"/>
      <c r="AA255" s="105"/>
      <c r="AB255" s="105"/>
      <c r="AC255" s="105"/>
      <c r="AD255" s="105"/>
      <c r="AE255" s="105"/>
      <c r="AF255" s="105"/>
      <c r="AG255" s="105"/>
      <c r="AH255" s="105"/>
      <c r="AI255" s="105"/>
      <c r="AJ255" s="112"/>
      <c r="AK255" s="112"/>
      <c r="AL255" s="112"/>
    </row>
    <row r="256" spans="2:38" x14ac:dyDescent="0.25">
      <c r="B256" s="105"/>
      <c r="C256" s="105"/>
      <c r="D256" s="105"/>
      <c r="E256" s="105"/>
      <c r="F256" s="105"/>
      <c r="G256" s="105"/>
      <c r="H256" s="105"/>
      <c r="I256" s="105"/>
      <c r="J256" s="105"/>
      <c r="K256" s="105"/>
      <c r="L256" s="105"/>
      <c r="M256" s="105"/>
      <c r="N256" s="105"/>
      <c r="O256" s="105"/>
      <c r="P256" s="105"/>
      <c r="Q256" s="105"/>
      <c r="R256" s="105"/>
      <c r="S256" s="105"/>
      <c r="T256" s="105"/>
      <c r="U256" s="105"/>
      <c r="V256" s="105"/>
      <c r="W256" s="105"/>
      <c r="X256" s="105"/>
      <c r="Y256" s="105"/>
      <c r="Z256" s="105"/>
      <c r="AA256" s="105"/>
      <c r="AB256" s="105"/>
      <c r="AC256" s="105"/>
      <c r="AD256" s="105"/>
      <c r="AE256" s="105"/>
      <c r="AF256" s="105"/>
      <c r="AG256" s="105"/>
      <c r="AH256" s="105"/>
      <c r="AI256" s="105"/>
      <c r="AJ256" s="112"/>
      <c r="AK256" s="112"/>
      <c r="AL256" s="112"/>
    </row>
    <row r="257" spans="2:38" x14ac:dyDescent="0.25">
      <c r="B257" s="105"/>
      <c r="C257" s="105"/>
      <c r="D257" s="105"/>
      <c r="E257" s="105"/>
      <c r="F257" s="105"/>
      <c r="G257" s="105"/>
      <c r="H257" s="105"/>
      <c r="I257" s="105"/>
      <c r="J257" s="105"/>
      <c r="K257" s="105"/>
      <c r="L257" s="105"/>
      <c r="M257" s="105"/>
      <c r="N257" s="105"/>
      <c r="O257" s="105"/>
      <c r="P257" s="105"/>
      <c r="Q257" s="105"/>
      <c r="R257" s="105"/>
      <c r="S257" s="105"/>
      <c r="T257" s="105"/>
      <c r="U257" s="105"/>
      <c r="V257" s="105"/>
      <c r="W257" s="105"/>
      <c r="X257" s="105"/>
      <c r="Y257" s="105"/>
      <c r="Z257" s="105"/>
      <c r="AA257" s="105"/>
      <c r="AB257" s="105"/>
      <c r="AC257" s="105"/>
      <c r="AD257" s="105"/>
      <c r="AE257" s="105"/>
      <c r="AF257" s="105"/>
      <c r="AG257" s="105"/>
      <c r="AH257" s="105"/>
      <c r="AI257" s="105"/>
      <c r="AJ257" s="112"/>
      <c r="AK257" s="112"/>
      <c r="AL257" s="112"/>
    </row>
    <row r="258" spans="2:38" x14ac:dyDescent="0.25">
      <c r="B258" s="105"/>
      <c r="C258" s="105"/>
      <c r="D258" s="105"/>
      <c r="E258" s="105"/>
      <c r="F258" s="105"/>
      <c r="G258" s="105"/>
      <c r="H258" s="105"/>
      <c r="I258" s="105"/>
      <c r="J258" s="105"/>
      <c r="K258" s="105"/>
      <c r="L258" s="105"/>
      <c r="M258" s="105"/>
      <c r="N258" s="105"/>
      <c r="O258" s="105"/>
      <c r="P258" s="105"/>
      <c r="Q258" s="105"/>
      <c r="R258" s="105"/>
      <c r="S258" s="105"/>
      <c r="T258" s="105"/>
      <c r="U258" s="105"/>
      <c r="V258" s="105"/>
      <c r="W258" s="105"/>
      <c r="X258" s="105"/>
      <c r="Y258" s="105"/>
      <c r="Z258" s="105"/>
      <c r="AA258" s="105"/>
      <c r="AB258" s="105"/>
      <c r="AC258" s="105"/>
      <c r="AD258" s="105"/>
      <c r="AE258" s="105"/>
      <c r="AF258" s="105"/>
      <c r="AG258" s="105"/>
      <c r="AH258" s="105"/>
      <c r="AI258" s="105"/>
      <c r="AJ258" s="112"/>
      <c r="AK258" s="112"/>
      <c r="AL258" s="112"/>
    </row>
    <row r="259" spans="2:38" x14ac:dyDescent="0.25">
      <c r="B259" s="105"/>
      <c r="C259" s="105"/>
      <c r="D259" s="105"/>
      <c r="E259" s="105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  <c r="P259" s="105"/>
      <c r="Q259" s="105"/>
      <c r="R259" s="105"/>
      <c r="S259" s="105"/>
      <c r="T259" s="105"/>
      <c r="U259" s="105"/>
      <c r="V259" s="105"/>
      <c r="W259" s="105"/>
      <c r="X259" s="105"/>
      <c r="Y259" s="105"/>
      <c r="Z259" s="105"/>
      <c r="AA259" s="105"/>
      <c r="AB259" s="105"/>
      <c r="AC259" s="105"/>
      <c r="AD259" s="105"/>
      <c r="AE259" s="105"/>
      <c r="AF259" s="105"/>
      <c r="AG259" s="105"/>
      <c r="AH259" s="105"/>
      <c r="AI259" s="105"/>
      <c r="AJ259" s="112"/>
      <c r="AK259" s="112"/>
      <c r="AL259" s="112"/>
    </row>
    <row r="260" spans="2:38" x14ac:dyDescent="0.25">
      <c r="B260" s="105"/>
      <c r="C260" s="105"/>
      <c r="D260" s="105"/>
      <c r="E260" s="105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  <c r="P260" s="105"/>
      <c r="Q260" s="105"/>
      <c r="R260" s="105"/>
      <c r="S260" s="105"/>
      <c r="T260" s="105"/>
      <c r="U260" s="105"/>
      <c r="V260" s="105"/>
      <c r="W260" s="105"/>
      <c r="X260" s="105"/>
      <c r="Y260" s="105"/>
      <c r="Z260" s="105"/>
      <c r="AA260" s="105"/>
      <c r="AB260" s="105"/>
      <c r="AC260" s="105"/>
      <c r="AD260" s="105"/>
      <c r="AE260" s="105"/>
      <c r="AF260" s="105"/>
      <c r="AG260" s="105"/>
      <c r="AH260" s="105"/>
      <c r="AI260" s="105"/>
      <c r="AJ260" s="112"/>
      <c r="AK260" s="112"/>
      <c r="AL260" s="112"/>
    </row>
    <row r="261" spans="2:38" x14ac:dyDescent="0.25">
      <c r="B261" s="105"/>
      <c r="C261" s="105"/>
      <c r="D261" s="105"/>
      <c r="E261" s="105"/>
      <c r="F261" s="105"/>
      <c r="G261" s="105"/>
      <c r="H261" s="105"/>
      <c r="I261" s="105"/>
      <c r="J261" s="105"/>
      <c r="K261" s="105"/>
      <c r="L261" s="105"/>
      <c r="M261" s="105"/>
      <c r="N261" s="105"/>
      <c r="O261" s="105"/>
      <c r="P261" s="105"/>
      <c r="Q261" s="105"/>
      <c r="R261" s="105"/>
      <c r="S261" s="105"/>
      <c r="T261" s="105"/>
      <c r="U261" s="105"/>
      <c r="V261" s="105"/>
      <c r="W261" s="105"/>
      <c r="X261" s="105"/>
      <c r="Y261" s="105"/>
      <c r="Z261" s="105"/>
      <c r="AA261" s="105"/>
      <c r="AB261" s="105"/>
      <c r="AC261" s="105"/>
      <c r="AD261" s="105"/>
      <c r="AE261" s="105"/>
      <c r="AF261" s="105"/>
      <c r="AG261" s="105"/>
      <c r="AH261" s="105"/>
      <c r="AI261" s="105"/>
      <c r="AJ261" s="112"/>
      <c r="AK261" s="112"/>
      <c r="AL261" s="112"/>
    </row>
    <row r="262" spans="2:38" x14ac:dyDescent="0.25">
      <c r="B262" s="105"/>
      <c r="C262" s="105"/>
      <c r="D262" s="105"/>
      <c r="E262" s="105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  <c r="P262" s="105"/>
      <c r="Q262" s="105"/>
      <c r="R262" s="105"/>
      <c r="S262" s="105"/>
      <c r="T262" s="105"/>
      <c r="U262" s="105"/>
      <c r="V262" s="105"/>
      <c r="W262" s="105"/>
      <c r="X262" s="105"/>
      <c r="Y262" s="105"/>
      <c r="Z262" s="105"/>
      <c r="AA262" s="105"/>
      <c r="AB262" s="105"/>
      <c r="AC262" s="105"/>
      <c r="AD262" s="105"/>
      <c r="AE262" s="105"/>
      <c r="AF262" s="105"/>
      <c r="AG262" s="105"/>
      <c r="AH262" s="105"/>
      <c r="AI262" s="105"/>
      <c r="AJ262" s="112"/>
      <c r="AK262" s="112"/>
      <c r="AL262" s="112"/>
    </row>
    <row r="263" spans="2:38" x14ac:dyDescent="0.25">
      <c r="B263" s="105"/>
      <c r="C263" s="105"/>
      <c r="D263" s="105"/>
      <c r="E263" s="105"/>
      <c r="F263" s="105"/>
      <c r="G263" s="105"/>
      <c r="H263" s="105"/>
      <c r="I263" s="105"/>
      <c r="J263" s="105"/>
      <c r="K263" s="105"/>
      <c r="L263" s="105"/>
      <c r="M263" s="105"/>
      <c r="N263" s="105"/>
      <c r="O263" s="105"/>
      <c r="P263" s="105"/>
      <c r="Q263" s="105"/>
      <c r="R263" s="105"/>
      <c r="S263" s="105"/>
      <c r="T263" s="105"/>
      <c r="U263" s="105"/>
      <c r="V263" s="105"/>
      <c r="W263" s="105"/>
      <c r="X263" s="105"/>
      <c r="Y263" s="105"/>
      <c r="Z263" s="105"/>
      <c r="AA263" s="105"/>
      <c r="AB263" s="105"/>
      <c r="AC263" s="105"/>
      <c r="AD263" s="105"/>
      <c r="AE263" s="105"/>
      <c r="AF263" s="105"/>
      <c r="AG263" s="105"/>
      <c r="AH263" s="105"/>
      <c r="AI263" s="105"/>
      <c r="AJ263" s="112"/>
      <c r="AK263" s="112"/>
      <c r="AL263" s="112"/>
    </row>
    <row r="264" spans="2:38" x14ac:dyDescent="0.25">
      <c r="B264" s="105"/>
      <c r="C264" s="105"/>
      <c r="D264" s="105"/>
      <c r="E264" s="105"/>
      <c r="F264" s="105"/>
      <c r="G264" s="105"/>
      <c r="H264" s="105"/>
      <c r="I264" s="105"/>
      <c r="J264" s="105"/>
      <c r="K264" s="105"/>
      <c r="L264" s="105"/>
      <c r="M264" s="105"/>
      <c r="N264" s="105"/>
      <c r="O264" s="105"/>
      <c r="P264" s="105"/>
      <c r="Q264" s="105"/>
      <c r="R264" s="105"/>
      <c r="S264" s="105"/>
      <c r="T264" s="105"/>
      <c r="U264" s="105"/>
      <c r="V264" s="105"/>
      <c r="W264" s="105"/>
      <c r="X264" s="105"/>
      <c r="Y264" s="105"/>
      <c r="Z264" s="105"/>
      <c r="AA264" s="105"/>
      <c r="AB264" s="105"/>
      <c r="AC264" s="105"/>
      <c r="AD264" s="105"/>
      <c r="AE264" s="105"/>
      <c r="AF264" s="105"/>
      <c r="AG264" s="105"/>
      <c r="AH264" s="105"/>
      <c r="AI264" s="105"/>
      <c r="AJ264" s="112"/>
      <c r="AK264" s="112"/>
      <c r="AL264" s="112"/>
    </row>
    <row r="265" spans="2:38" x14ac:dyDescent="0.25">
      <c r="B265" s="105"/>
      <c r="C265" s="105"/>
      <c r="D265" s="105"/>
      <c r="E265" s="105"/>
      <c r="F265" s="105"/>
      <c r="G265" s="105"/>
      <c r="H265" s="105"/>
      <c r="I265" s="105"/>
      <c r="J265" s="105"/>
      <c r="K265" s="105"/>
      <c r="L265" s="105"/>
      <c r="M265" s="105"/>
      <c r="N265" s="105"/>
      <c r="O265" s="105"/>
      <c r="P265" s="105"/>
      <c r="Q265" s="105"/>
      <c r="R265" s="105"/>
      <c r="S265" s="105"/>
      <c r="T265" s="105"/>
      <c r="U265" s="105"/>
      <c r="V265" s="105"/>
      <c r="W265" s="105"/>
      <c r="X265" s="105"/>
      <c r="Y265" s="105"/>
      <c r="Z265" s="105"/>
      <c r="AA265" s="105"/>
      <c r="AB265" s="105"/>
      <c r="AC265" s="105"/>
      <c r="AD265" s="105"/>
      <c r="AE265" s="105"/>
      <c r="AF265" s="105"/>
      <c r="AG265" s="105"/>
      <c r="AH265" s="105"/>
      <c r="AI265" s="105"/>
      <c r="AJ265" s="112"/>
      <c r="AK265" s="112"/>
      <c r="AL265" s="112"/>
    </row>
    <row r="266" spans="2:38" x14ac:dyDescent="0.25">
      <c r="B266" s="105"/>
      <c r="C266" s="105"/>
      <c r="D266" s="105"/>
      <c r="E266" s="105"/>
      <c r="F266" s="105"/>
      <c r="G266" s="105"/>
      <c r="H266" s="105"/>
      <c r="I266" s="105"/>
      <c r="J266" s="105"/>
      <c r="K266" s="105"/>
      <c r="L266" s="105"/>
      <c r="M266" s="105"/>
      <c r="N266" s="105"/>
      <c r="O266" s="105"/>
      <c r="P266" s="105"/>
      <c r="Q266" s="105"/>
      <c r="R266" s="105"/>
      <c r="S266" s="105"/>
      <c r="T266" s="105"/>
      <c r="U266" s="105"/>
      <c r="V266" s="105"/>
      <c r="W266" s="105"/>
      <c r="X266" s="105"/>
      <c r="Y266" s="105"/>
      <c r="Z266" s="105"/>
      <c r="AA266" s="105"/>
      <c r="AB266" s="105"/>
      <c r="AC266" s="105"/>
      <c r="AD266" s="105"/>
      <c r="AE266" s="105"/>
      <c r="AF266" s="105"/>
      <c r="AG266" s="105"/>
      <c r="AH266" s="105"/>
      <c r="AI266" s="105"/>
      <c r="AJ266" s="112"/>
      <c r="AK266" s="112"/>
      <c r="AL266" s="112"/>
    </row>
    <row r="267" spans="2:38" x14ac:dyDescent="0.25">
      <c r="B267" s="105"/>
      <c r="C267" s="105"/>
      <c r="D267" s="105"/>
      <c r="E267" s="105"/>
      <c r="F267" s="105"/>
      <c r="G267" s="105"/>
      <c r="H267" s="105"/>
      <c r="I267" s="105"/>
      <c r="J267" s="105"/>
      <c r="K267" s="105"/>
      <c r="L267" s="105"/>
      <c r="M267" s="105"/>
      <c r="N267" s="105"/>
      <c r="O267" s="105"/>
      <c r="P267" s="105"/>
      <c r="Q267" s="105"/>
      <c r="R267" s="105"/>
      <c r="S267" s="105"/>
      <c r="T267" s="105"/>
      <c r="U267" s="105"/>
      <c r="V267" s="105"/>
      <c r="W267" s="105"/>
      <c r="X267" s="105"/>
      <c r="Y267" s="105"/>
      <c r="Z267" s="105"/>
      <c r="AA267" s="105"/>
      <c r="AB267" s="105"/>
      <c r="AC267" s="105"/>
      <c r="AD267" s="105"/>
      <c r="AE267" s="105"/>
      <c r="AF267" s="105"/>
      <c r="AG267" s="105"/>
      <c r="AH267" s="105"/>
      <c r="AI267" s="105"/>
      <c r="AJ267" s="112"/>
      <c r="AK267" s="112"/>
      <c r="AL267" s="112"/>
    </row>
    <row r="268" spans="2:38" x14ac:dyDescent="0.25">
      <c r="B268" s="105"/>
      <c r="C268" s="105"/>
      <c r="D268" s="105"/>
      <c r="E268" s="105"/>
      <c r="F268" s="105"/>
      <c r="G268" s="105"/>
      <c r="H268" s="105"/>
      <c r="I268" s="105"/>
      <c r="J268" s="105"/>
      <c r="K268" s="105"/>
      <c r="L268" s="105"/>
      <c r="M268" s="105"/>
      <c r="N268" s="105"/>
      <c r="O268" s="105"/>
      <c r="P268" s="105"/>
      <c r="Q268" s="105"/>
      <c r="R268" s="105"/>
      <c r="S268" s="105"/>
      <c r="T268" s="105"/>
      <c r="U268" s="105"/>
      <c r="V268" s="105"/>
      <c r="W268" s="105"/>
      <c r="X268" s="105"/>
      <c r="Y268" s="105"/>
      <c r="Z268" s="105"/>
      <c r="AA268" s="105"/>
      <c r="AB268" s="105"/>
      <c r="AC268" s="105"/>
      <c r="AD268" s="105"/>
      <c r="AE268" s="105"/>
      <c r="AF268" s="105"/>
      <c r="AG268" s="105"/>
      <c r="AH268" s="105"/>
      <c r="AI268" s="105"/>
      <c r="AJ268" s="112"/>
      <c r="AK268" s="112"/>
      <c r="AL268" s="112"/>
    </row>
    <row r="269" spans="2:38" x14ac:dyDescent="0.25">
      <c r="B269" s="105"/>
      <c r="C269" s="105"/>
      <c r="D269" s="105"/>
      <c r="E269" s="105"/>
      <c r="F269" s="105"/>
      <c r="G269" s="105"/>
      <c r="H269" s="105"/>
      <c r="I269" s="105"/>
      <c r="J269" s="105"/>
      <c r="K269" s="105"/>
      <c r="L269" s="105"/>
      <c r="M269" s="105"/>
      <c r="N269" s="105"/>
      <c r="O269" s="105"/>
      <c r="P269" s="105"/>
      <c r="Q269" s="105"/>
      <c r="R269" s="105"/>
      <c r="S269" s="105"/>
      <c r="T269" s="105"/>
      <c r="U269" s="105"/>
      <c r="V269" s="105"/>
      <c r="W269" s="105"/>
      <c r="X269" s="105"/>
      <c r="Y269" s="105"/>
      <c r="Z269" s="105"/>
      <c r="AA269" s="105"/>
      <c r="AB269" s="105"/>
      <c r="AC269" s="105"/>
      <c r="AD269" s="105"/>
      <c r="AE269" s="105"/>
      <c r="AF269" s="105"/>
      <c r="AG269" s="105"/>
      <c r="AH269" s="105"/>
      <c r="AI269" s="105"/>
      <c r="AJ269" s="112"/>
      <c r="AK269" s="112"/>
      <c r="AL269" s="112"/>
    </row>
    <row r="270" spans="2:38" x14ac:dyDescent="0.25">
      <c r="B270" s="105"/>
      <c r="C270" s="105"/>
      <c r="D270" s="105"/>
      <c r="E270" s="105"/>
      <c r="F270" s="105"/>
      <c r="G270" s="105"/>
      <c r="H270" s="105"/>
      <c r="I270" s="105"/>
      <c r="J270" s="105"/>
      <c r="K270" s="105"/>
      <c r="L270" s="105"/>
      <c r="M270" s="105"/>
      <c r="N270" s="105"/>
      <c r="O270" s="105"/>
      <c r="P270" s="105"/>
      <c r="Q270" s="105"/>
      <c r="R270" s="105"/>
      <c r="S270" s="105"/>
      <c r="T270" s="105"/>
      <c r="U270" s="105"/>
      <c r="V270" s="105"/>
      <c r="W270" s="105"/>
      <c r="X270" s="105"/>
      <c r="Y270" s="105"/>
      <c r="Z270" s="105"/>
      <c r="AA270" s="105"/>
      <c r="AB270" s="105"/>
      <c r="AC270" s="105"/>
      <c r="AD270" s="105"/>
      <c r="AE270" s="105"/>
      <c r="AF270" s="105"/>
      <c r="AG270" s="105"/>
      <c r="AH270" s="105"/>
      <c r="AI270" s="105"/>
      <c r="AJ270" s="112"/>
      <c r="AK270" s="112"/>
      <c r="AL270" s="112"/>
    </row>
    <row r="271" spans="2:38" x14ac:dyDescent="0.25">
      <c r="B271" s="105"/>
      <c r="C271" s="105"/>
      <c r="D271" s="105"/>
      <c r="E271" s="105"/>
      <c r="F271" s="105"/>
      <c r="G271" s="105"/>
      <c r="H271" s="105"/>
      <c r="I271" s="105"/>
      <c r="J271" s="105"/>
      <c r="K271" s="105"/>
      <c r="L271" s="105"/>
      <c r="M271" s="105"/>
      <c r="N271" s="105"/>
      <c r="O271" s="105"/>
      <c r="P271" s="105"/>
      <c r="Q271" s="105"/>
      <c r="R271" s="105"/>
      <c r="S271" s="105"/>
      <c r="T271" s="105"/>
      <c r="U271" s="105"/>
      <c r="V271" s="105"/>
      <c r="W271" s="105"/>
      <c r="X271" s="105"/>
      <c r="Y271" s="105"/>
      <c r="Z271" s="105"/>
      <c r="AA271" s="105"/>
      <c r="AB271" s="105"/>
      <c r="AC271" s="105"/>
      <c r="AD271" s="105"/>
      <c r="AE271" s="105"/>
      <c r="AF271" s="105"/>
      <c r="AG271" s="105"/>
      <c r="AH271" s="105"/>
      <c r="AI271" s="105"/>
      <c r="AJ271" s="112"/>
      <c r="AK271" s="112"/>
      <c r="AL271" s="112"/>
    </row>
    <row r="272" spans="2:38" x14ac:dyDescent="0.25">
      <c r="B272" s="105"/>
      <c r="C272" s="105"/>
      <c r="D272" s="105"/>
      <c r="E272" s="105"/>
      <c r="F272" s="105"/>
      <c r="G272" s="105"/>
      <c r="H272" s="105"/>
      <c r="I272" s="105"/>
      <c r="J272" s="105"/>
      <c r="K272" s="105"/>
      <c r="L272" s="105"/>
      <c r="M272" s="105"/>
      <c r="N272" s="105"/>
      <c r="O272" s="105"/>
      <c r="P272" s="105"/>
      <c r="Q272" s="105"/>
      <c r="R272" s="105"/>
      <c r="S272" s="105"/>
      <c r="T272" s="105"/>
      <c r="U272" s="105"/>
      <c r="V272" s="105"/>
      <c r="W272" s="105"/>
      <c r="X272" s="105"/>
      <c r="Y272" s="105"/>
      <c r="Z272" s="105"/>
      <c r="AA272" s="105"/>
      <c r="AB272" s="105"/>
      <c r="AC272" s="105"/>
      <c r="AD272" s="105"/>
      <c r="AE272" s="105"/>
      <c r="AF272" s="105"/>
      <c r="AG272" s="105"/>
      <c r="AH272" s="105"/>
      <c r="AI272" s="105"/>
      <c r="AJ272" s="112"/>
      <c r="AK272" s="112"/>
      <c r="AL272" s="112"/>
    </row>
    <row r="273" spans="2:38" x14ac:dyDescent="0.25">
      <c r="B273" s="105"/>
      <c r="C273" s="105"/>
      <c r="D273" s="105"/>
      <c r="E273" s="105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  <c r="P273" s="105"/>
      <c r="Q273" s="105"/>
      <c r="R273" s="105"/>
      <c r="S273" s="105"/>
      <c r="T273" s="105"/>
      <c r="U273" s="105"/>
      <c r="V273" s="105"/>
      <c r="W273" s="105"/>
      <c r="X273" s="105"/>
      <c r="Y273" s="105"/>
      <c r="Z273" s="105"/>
      <c r="AA273" s="105"/>
      <c r="AB273" s="105"/>
      <c r="AC273" s="105"/>
      <c r="AD273" s="105"/>
      <c r="AE273" s="105"/>
      <c r="AF273" s="105"/>
      <c r="AG273" s="105"/>
      <c r="AH273" s="105"/>
      <c r="AI273" s="105"/>
      <c r="AJ273" s="112"/>
      <c r="AK273" s="112"/>
      <c r="AL273" s="112"/>
    </row>
    <row r="274" spans="2:38" x14ac:dyDescent="0.25">
      <c r="B274" s="105"/>
      <c r="C274" s="105"/>
      <c r="D274" s="105"/>
      <c r="E274" s="105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  <c r="P274" s="105"/>
      <c r="Q274" s="105"/>
      <c r="R274" s="105"/>
      <c r="S274" s="105"/>
      <c r="T274" s="105"/>
      <c r="U274" s="105"/>
      <c r="V274" s="105"/>
      <c r="W274" s="105"/>
      <c r="X274" s="105"/>
      <c r="Y274" s="105"/>
      <c r="Z274" s="105"/>
      <c r="AA274" s="105"/>
      <c r="AB274" s="105"/>
      <c r="AC274" s="105"/>
      <c r="AD274" s="105"/>
      <c r="AE274" s="105"/>
      <c r="AF274" s="105"/>
      <c r="AG274" s="105"/>
      <c r="AH274" s="105"/>
      <c r="AI274" s="105"/>
      <c r="AJ274" s="112"/>
      <c r="AK274" s="112"/>
      <c r="AL274" s="112"/>
    </row>
    <row r="275" spans="2:38" x14ac:dyDescent="0.25">
      <c r="B275" s="105"/>
      <c r="C275" s="105"/>
      <c r="D275" s="105"/>
      <c r="E275" s="105"/>
      <c r="F275" s="105"/>
      <c r="G275" s="105"/>
      <c r="H275" s="105"/>
      <c r="I275" s="105"/>
      <c r="J275" s="105"/>
      <c r="K275" s="105"/>
      <c r="L275" s="105"/>
      <c r="M275" s="105"/>
      <c r="N275" s="105"/>
      <c r="O275" s="105"/>
      <c r="P275" s="105"/>
      <c r="Q275" s="105"/>
      <c r="R275" s="105"/>
      <c r="S275" s="105"/>
      <c r="T275" s="105"/>
      <c r="U275" s="105"/>
      <c r="V275" s="105"/>
      <c r="W275" s="105"/>
      <c r="X275" s="105"/>
      <c r="Y275" s="105"/>
      <c r="Z275" s="105"/>
      <c r="AA275" s="105"/>
      <c r="AB275" s="105"/>
      <c r="AC275" s="105"/>
      <c r="AD275" s="105"/>
      <c r="AE275" s="105"/>
      <c r="AF275" s="105"/>
      <c r="AG275" s="105"/>
      <c r="AH275" s="105"/>
      <c r="AI275" s="105"/>
      <c r="AJ275" s="112"/>
      <c r="AK275" s="112"/>
      <c r="AL275" s="112"/>
    </row>
    <row r="276" spans="2:38" x14ac:dyDescent="0.25">
      <c r="B276" s="105"/>
      <c r="C276" s="105"/>
      <c r="D276" s="105"/>
      <c r="E276" s="105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  <c r="P276" s="105"/>
      <c r="Q276" s="105"/>
      <c r="R276" s="105"/>
      <c r="S276" s="105"/>
      <c r="T276" s="105"/>
      <c r="U276" s="105"/>
      <c r="V276" s="105"/>
      <c r="W276" s="105"/>
      <c r="X276" s="105"/>
      <c r="Y276" s="105"/>
      <c r="Z276" s="105"/>
      <c r="AA276" s="105"/>
      <c r="AB276" s="105"/>
      <c r="AC276" s="105"/>
      <c r="AD276" s="105"/>
      <c r="AE276" s="105"/>
      <c r="AF276" s="105"/>
      <c r="AG276" s="105"/>
      <c r="AH276" s="105"/>
      <c r="AI276" s="105"/>
      <c r="AJ276" s="112"/>
      <c r="AK276" s="112"/>
      <c r="AL276" s="112"/>
    </row>
    <row r="277" spans="2:38" x14ac:dyDescent="0.25">
      <c r="B277" s="105"/>
      <c r="C277" s="105"/>
      <c r="D277" s="105"/>
      <c r="E277" s="105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  <c r="P277" s="105"/>
      <c r="Q277" s="105"/>
      <c r="R277" s="105"/>
      <c r="S277" s="105"/>
      <c r="T277" s="105"/>
      <c r="U277" s="105"/>
      <c r="V277" s="105"/>
      <c r="W277" s="105"/>
      <c r="X277" s="105"/>
      <c r="Y277" s="105"/>
      <c r="Z277" s="105"/>
      <c r="AA277" s="105"/>
      <c r="AB277" s="105"/>
      <c r="AC277" s="105"/>
      <c r="AD277" s="105"/>
      <c r="AE277" s="105"/>
      <c r="AF277" s="105"/>
      <c r="AG277" s="105"/>
      <c r="AH277" s="105"/>
      <c r="AI277" s="105"/>
      <c r="AJ277" s="112"/>
      <c r="AK277" s="112"/>
      <c r="AL277" s="112"/>
    </row>
    <row r="278" spans="2:38" x14ac:dyDescent="0.25">
      <c r="B278" s="105"/>
      <c r="C278" s="105"/>
      <c r="D278" s="105"/>
      <c r="E278" s="105"/>
      <c r="F278" s="105"/>
      <c r="G278" s="105"/>
      <c r="H278" s="105"/>
      <c r="I278" s="105"/>
      <c r="J278" s="105"/>
      <c r="K278" s="105"/>
      <c r="L278" s="105"/>
      <c r="M278" s="105"/>
      <c r="N278" s="105"/>
      <c r="O278" s="105"/>
      <c r="P278" s="105"/>
      <c r="Q278" s="105"/>
      <c r="R278" s="105"/>
      <c r="S278" s="105"/>
      <c r="T278" s="105"/>
      <c r="U278" s="105"/>
      <c r="V278" s="105"/>
      <c r="W278" s="105"/>
      <c r="X278" s="105"/>
      <c r="Y278" s="105"/>
      <c r="Z278" s="105"/>
      <c r="AA278" s="105"/>
      <c r="AB278" s="105"/>
      <c r="AC278" s="105"/>
      <c r="AD278" s="105"/>
      <c r="AE278" s="105"/>
      <c r="AF278" s="105"/>
      <c r="AG278" s="105"/>
      <c r="AH278" s="105"/>
      <c r="AI278" s="105"/>
      <c r="AJ278" s="112"/>
      <c r="AK278" s="112"/>
      <c r="AL278" s="112"/>
    </row>
    <row r="279" spans="2:38" x14ac:dyDescent="0.25">
      <c r="B279" s="105"/>
      <c r="C279" s="105"/>
      <c r="D279" s="105"/>
      <c r="E279" s="105"/>
      <c r="F279" s="105"/>
      <c r="G279" s="105"/>
      <c r="H279" s="105"/>
      <c r="I279" s="105"/>
      <c r="J279" s="105"/>
      <c r="K279" s="105"/>
      <c r="L279" s="105"/>
      <c r="M279" s="105"/>
      <c r="N279" s="105"/>
      <c r="O279" s="105"/>
      <c r="P279" s="105"/>
      <c r="Q279" s="105"/>
      <c r="R279" s="105"/>
      <c r="S279" s="105"/>
      <c r="T279" s="105"/>
      <c r="U279" s="105"/>
      <c r="V279" s="105"/>
      <c r="W279" s="105"/>
      <c r="X279" s="105"/>
      <c r="Y279" s="105"/>
      <c r="Z279" s="105"/>
      <c r="AA279" s="105"/>
      <c r="AB279" s="105"/>
      <c r="AC279" s="105"/>
      <c r="AD279" s="105"/>
      <c r="AE279" s="105"/>
      <c r="AF279" s="105"/>
      <c r="AG279" s="105"/>
      <c r="AH279" s="105"/>
      <c r="AI279" s="105"/>
      <c r="AJ279" s="112"/>
      <c r="AK279" s="112"/>
      <c r="AL279" s="112"/>
    </row>
    <row r="280" spans="2:38" x14ac:dyDescent="0.25">
      <c r="B280" s="105"/>
      <c r="C280" s="105"/>
      <c r="D280" s="105"/>
      <c r="E280" s="105"/>
      <c r="F280" s="105"/>
      <c r="G280" s="105"/>
      <c r="H280" s="105"/>
      <c r="I280" s="105"/>
      <c r="J280" s="105"/>
      <c r="K280" s="105"/>
      <c r="L280" s="105"/>
      <c r="M280" s="105"/>
      <c r="N280" s="105"/>
      <c r="O280" s="105"/>
      <c r="P280" s="105"/>
      <c r="Q280" s="105"/>
      <c r="R280" s="105"/>
      <c r="S280" s="105"/>
      <c r="T280" s="105"/>
      <c r="U280" s="105"/>
      <c r="V280" s="105"/>
      <c r="W280" s="105"/>
      <c r="X280" s="105"/>
      <c r="Y280" s="105"/>
      <c r="Z280" s="105"/>
      <c r="AA280" s="105"/>
      <c r="AB280" s="105"/>
      <c r="AC280" s="105"/>
      <c r="AD280" s="105"/>
      <c r="AE280" s="105"/>
      <c r="AF280" s="105"/>
      <c r="AG280" s="105"/>
      <c r="AH280" s="105"/>
      <c r="AI280" s="105"/>
      <c r="AJ280" s="112"/>
      <c r="AK280" s="112"/>
      <c r="AL280" s="112"/>
    </row>
    <row r="281" spans="2:38" x14ac:dyDescent="0.25">
      <c r="B281" s="105"/>
      <c r="C281" s="105"/>
      <c r="D281" s="105"/>
      <c r="E281" s="105"/>
      <c r="F281" s="105"/>
      <c r="G281" s="105"/>
      <c r="H281" s="105"/>
      <c r="I281" s="105"/>
      <c r="J281" s="105"/>
      <c r="K281" s="105"/>
      <c r="L281" s="105"/>
      <c r="M281" s="105"/>
      <c r="N281" s="105"/>
      <c r="O281" s="105"/>
      <c r="P281" s="105"/>
      <c r="Q281" s="105"/>
      <c r="R281" s="105"/>
      <c r="S281" s="105"/>
      <c r="T281" s="105"/>
      <c r="U281" s="105"/>
      <c r="V281" s="105"/>
      <c r="W281" s="105"/>
      <c r="X281" s="105"/>
      <c r="Y281" s="105"/>
      <c r="Z281" s="105"/>
      <c r="AA281" s="105"/>
      <c r="AB281" s="105"/>
      <c r="AC281" s="105"/>
      <c r="AD281" s="105"/>
      <c r="AE281" s="105"/>
      <c r="AF281" s="105"/>
      <c r="AG281" s="105"/>
      <c r="AH281" s="105"/>
      <c r="AI281" s="105"/>
      <c r="AJ281" s="112"/>
      <c r="AK281" s="112"/>
      <c r="AL281" s="112"/>
    </row>
    <row r="282" spans="2:38" x14ac:dyDescent="0.25">
      <c r="B282" s="105"/>
      <c r="C282" s="105"/>
      <c r="D282" s="105"/>
      <c r="E282" s="105"/>
      <c r="F282" s="105"/>
      <c r="G282" s="105"/>
      <c r="H282" s="105"/>
      <c r="I282" s="105"/>
      <c r="J282" s="105"/>
      <c r="K282" s="105"/>
      <c r="L282" s="105"/>
      <c r="M282" s="105"/>
      <c r="N282" s="105"/>
      <c r="O282" s="105"/>
      <c r="P282" s="105"/>
      <c r="Q282" s="105"/>
      <c r="R282" s="105"/>
      <c r="S282" s="105"/>
      <c r="T282" s="105"/>
      <c r="U282" s="105"/>
      <c r="V282" s="105"/>
      <c r="W282" s="105"/>
      <c r="X282" s="105"/>
      <c r="Y282" s="105"/>
      <c r="Z282" s="105"/>
      <c r="AA282" s="105"/>
      <c r="AB282" s="105"/>
      <c r="AC282" s="105"/>
      <c r="AD282" s="105"/>
      <c r="AE282" s="105"/>
      <c r="AF282" s="105"/>
      <c r="AG282" s="105"/>
      <c r="AH282" s="105"/>
      <c r="AI282" s="105"/>
      <c r="AJ282" s="112"/>
      <c r="AK282" s="112"/>
      <c r="AL282" s="112"/>
    </row>
    <row r="283" spans="2:38" x14ac:dyDescent="0.25">
      <c r="B283" s="105"/>
      <c r="C283" s="105"/>
      <c r="D283" s="105"/>
      <c r="E283" s="105"/>
      <c r="F283" s="105"/>
      <c r="G283" s="105"/>
      <c r="H283" s="105"/>
      <c r="I283" s="105"/>
      <c r="J283" s="105"/>
      <c r="K283" s="105"/>
      <c r="L283" s="105"/>
      <c r="M283" s="105"/>
      <c r="N283" s="105"/>
      <c r="O283" s="105"/>
      <c r="P283" s="105"/>
      <c r="Q283" s="105"/>
      <c r="R283" s="105"/>
      <c r="S283" s="105"/>
      <c r="T283" s="105"/>
      <c r="U283" s="105"/>
      <c r="V283" s="105"/>
      <c r="W283" s="105"/>
      <c r="X283" s="105"/>
      <c r="Y283" s="105"/>
      <c r="Z283" s="105"/>
      <c r="AA283" s="105"/>
      <c r="AB283" s="105"/>
      <c r="AC283" s="105"/>
      <c r="AD283" s="105"/>
      <c r="AE283" s="105"/>
      <c r="AF283" s="105"/>
      <c r="AG283" s="105"/>
      <c r="AH283" s="105"/>
      <c r="AI283" s="105"/>
      <c r="AJ283" s="112"/>
      <c r="AK283" s="112"/>
      <c r="AL283" s="112"/>
    </row>
    <row r="284" spans="2:38" x14ac:dyDescent="0.25">
      <c r="B284" s="105"/>
      <c r="C284" s="105"/>
      <c r="D284" s="105"/>
      <c r="E284" s="105"/>
      <c r="F284" s="105"/>
      <c r="G284" s="105"/>
      <c r="H284" s="105"/>
      <c r="I284" s="105"/>
      <c r="J284" s="105"/>
      <c r="K284" s="105"/>
      <c r="L284" s="105"/>
      <c r="M284" s="105"/>
      <c r="N284" s="105"/>
      <c r="O284" s="105"/>
      <c r="P284" s="105"/>
      <c r="Q284" s="105"/>
      <c r="R284" s="105"/>
      <c r="S284" s="105"/>
      <c r="T284" s="105"/>
      <c r="U284" s="105"/>
      <c r="V284" s="105"/>
      <c r="W284" s="105"/>
      <c r="X284" s="105"/>
      <c r="Y284" s="105"/>
      <c r="Z284" s="105"/>
      <c r="AA284" s="105"/>
      <c r="AB284" s="105"/>
      <c r="AC284" s="105"/>
      <c r="AD284" s="105"/>
      <c r="AE284" s="105"/>
      <c r="AF284" s="105"/>
      <c r="AG284" s="105"/>
      <c r="AH284" s="105"/>
      <c r="AI284" s="105"/>
      <c r="AJ284" s="112"/>
      <c r="AK284" s="112"/>
      <c r="AL284" s="112"/>
    </row>
    <row r="285" spans="2:38" x14ac:dyDescent="0.25">
      <c r="B285" s="105"/>
      <c r="C285" s="105"/>
      <c r="D285" s="105"/>
      <c r="E285" s="105"/>
      <c r="F285" s="105"/>
      <c r="G285" s="105"/>
      <c r="H285" s="105"/>
      <c r="I285" s="105"/>
      <c r="J285" s="105"/>
      <c r="K285" s="105"/>
      <c r="L285" s="105"/>
      <c r="M285" s="105"/>
      <c r="N285" s="105"/>
      <c r="O285" s="105"/>
      <c r="P285" s="105"/>
      <c r="Q285" s="105"/>
      <c r="R285" s="105"/>
      <c r="S285" s="105"/>
      <c r="T285" s="105"/>
      <c r="U285" s="105"/>
      <c r="V285" s="105"/>
      <c r="W285" s="105"/>
      <c r="X285" s="105"/>
      <c r="Y285" s="105"/>
      <c r="Z285" s="105"/>
      <c r="AA285" s="105"/>
      <c r="AB285" s="105"/>
      <c r="AC285" s="105"/>
      <c r="AD285" s="105"/>
      <c r="AE285" s="105"/>
      <c r="AF285" s="105"/>
      <c r="AG285" s="105"/>
      <c r="AH285" s="105"/>
      <c r="AI285" s="105"/>
      <c r="AJ285" s="112"/>
      <c r="AK285" s="112"/>
      <c r="AL285" s="112"/>
    </row>
    <row r="286" spans="2:38" x14ac:dyDescent="0.25">
      <c r="B286" s="105"/>
      <c r="C286" s="105"/>
      <c r="D286" s="105"/>
      <c r="E286" s="105"/>
      <c r="F286" s="105"/>
      <c r="G286" s="105"/>
      <c r="H286" s="105"/>
      <c r="I286" s="105"/>
      <c r="J286" s="105"/>
      <c r="K286" s="105"/>
      <c r="L286" s="105"/>
      <c r="M286" s="105"/>
      <c r="N286" s="105"/>
      <c r="O286" s="105"/>
      <c r="P286" s="105"/>
      <c r="Q286" s="105"/>
      <c r="R286" s="105"/>
      <c r="S286" s="105"/>
      <c r="T286" s="105"/>
      <c r="U286" s="105"/>
      <c r="V286" s="105"/>
      <c r="W286" s="105"/>
      <c r="X286" s="105"/>
      <c r="Y286" s="105"/>
      <c r="Z286" s="105"/>
      <c r="AA286" s="105"/>
      <c r="AB286" s="105"/>
      <c r="AC286" s="105"/>
      <c r="AD286" s="105"/>
      <c r="AE286" s="105"/>
      <c r="AF286" s="105"/>
      <c r="AG286" s="105"/>
      <c r="AH286" s="105"/>
      <c r="AI286" s="105"/>
      <c r="AJ286" s="112"/>
      <c r="AK286" s="112"/>
      <c r="AL286" s="112"/>
    </row>
    <row r="287" spans="2:38" x14ac:dyDescent="0.25">
      <c r="B287" s="105"/>
      <c r="C287" s="105"/>
      <c r="D287" s="105"/>
      <c r="E287" s="105"/>
      <c r="F287" s="105"/>
      <c r="G287" s="105"/>
      <c r="H287" s="105"/>
      <c r="I287" s="105"/>
      <c r="J287" s="105"/>
      <c r="K287" s="105"/>
      <c r="L287" s="105"/>
      <c r="M287" s="105"/>
      <c r="N287" s="105"/>
      <c r="O287" s="105"/>
      <c r="P287" s="105"/>
      <c r="Q287" s="105"/>
      <c r="R287" s="105"/>
      <c r="S287" s="105"/>
      <c r="T287" s="105"/>
      <c r="U287" s="105"/>
      <c r="V287" s="105"/>
      <c r="W287" s="105"/>
      <c r="X287" s="105"/>
      <c r="Y287" s="105"/>
      <c r="Z287" s="105"/>
      <c r="AA287" s="105"/>
      <c r="AB287" s="105"/>
      <c r="AC287" s="105"/>
      <c r="AD287" s="105"/>
      <c r="AE287" s="105"/>
      <c r="AF287" s="105"/>
      <c r="AG287" s="105"/>
      <c r="AH287" s="105"/>
      <c r="AI287" s="105"/>
      <c r="AJ287" s="112"/>
      <c r="AK287" s="112"/>
      <c r="AL287" s="112"/>
    </row>
    <row r="288" spans="2:38" x14ac:dyDescent="0.25">
      <c r="B288" s="105"/>
      <c r="C288" s="105"/>
      <c r="D288" s="105"/>
      <c r="E288" s="105"/>
      <c r="F288" s="105"/>
      <c r="G288" s="105"/>
      <c r="H288" s="105"/>
      <c r="I288" s="105"/>
      <c r="J288" s="105"/>
      <c r="K288" s="105"/>
      <c r="L288" s="105"/>
      <c r="M288" s="105"/>
      <c r="N288" s="105"/>
      <c r="O288" s="105"/>
      <c r="P288" s="105"/>
      <c r="Q288" s="105"/>
      <c r="R288" s="105"/>
      <c r="S288" s="105"/>
      <c r="T288" s="105"/>
      <c r="U288" s="105"/>
      <c r="V288" s="105"/>
      <c r="W288" s="105"/>
      <c r="X288" s="105"/>
      <c r="Y288" s="105"/>
      <c r="Z288" s="105"/>
      <c r="AA288" s="105"/>
      <c r="AB288" s="105"/>
      <c r="AC288" s="105"/>
      <c r="AD288" s="105"/>
      <c r="AE288" s="105"/>
      <c r="AF288" s="105"/>
      <c r="AG288" s="105"/>
      <c r="AH288" s="105"/>
      <c r="AI288" s="105"/>
      <c r="AJ288" s="112"/>
      <c r="AK288" s="112"/>
      <c r="AL288" s="112"/>
    </row>
    <row r="289" spans="2:38" x14ac:dyDescent="0.25">
      <c r="B289" s="105"/>
      <c r="C289" s="105"/>
      <c r="D289" s="105"/>
      <c r="E289" s="105"/>
      <c r="F289" s="105"/>
      <c r="G289" s="105"/>
      <c r="H289" s="105"/>
      <c r="I289" s="105"/>
      <c r="J289" s="105"/>
      <c r="K289" s="105"/>
      <c r="L289" s="105"/>
      <c r="M289" s="105"/>
      <c r="N289" s="105"/>
      <c r="O289" s="105"/>
      <c r="P289" s="105"/>
      <c r="Q289" s="105"/>
      <c r="R289" s="105"/>
      <c r="S289" s="105"/>
      <c r="T289" s="105"/>
      <c r="U289" s="105"/>
      <c r="V289" s="105"/>
      <c r="W289" s="105"/>
      <c r="X289" s="105"/>
      <c r="Y289" s="105"/>
      <c r="Z289" s="105"/>
      <c r="AA289" s="105"/>
      <c r="AB289" s="105"/>
      <c r="AC289" s="105"/>
      <c r="AD289" s="105"/>
      <c r="AE289" s="105"/>
      <c r="AF289" s="105"/>
      <c r="AG289" s="105"/>
      <c r="AH289" s="105"/>
      <c r="AI289" s="105"/>
      <c r="AJ289" s="112"/>
      <c r="AK289" s="112"/>
      <c r="AL289" s="112"/>
    </row>
    <row r="290" spans="2:38" x14ac:dyDescent="0.25">
      <c r="B290" s="105"/>
      <c r="C290" s="105"/>
      <c r="D290" s="105"/>
      <c r="E290" s="105"/>
      <c r="F290" s="105"/>
      <c r="G290" s="105"/>
      <c r="H290" s="105"/>
      <c r="I290" s="105"/>
      <c r="J290" s="105"/>
      <c r="K290" s="105"/>
      <c r="L290" s="105"/>
      <c r="M290" s="105"/>
      <c r="N290" s="105"/>
      <c r="O290" s="105"/>
      <c r="P290" s="105"/>
      <c r="Q290" s="105"/>
      <c r="R290" s="105"/>
      <c r="S290" s="105"/>
      <c r="T290" s="105"/>
      <c r="U290" s="105"/>
      <c r="V290" s="105"/>
      <c r="W290" s="105"/>
      <c r="X290" s="105"/>
      <c r="Y290" s="105"/>
      <c r="Z290" s="105"/>
      <c r="AA290" s="105"/>
      <c r="AB290" s="105"/>
      <c r="AC290" s="105"/>
      <c r="AD290" s="105"/>
      <c r="AE290" s="105"/>
      <c r="AF290" s="105"/>
      <c r="AG290" s="105"/>
      <c r="AH290" s="105"/>
      <c r="AI290" s="105"/>
      <c r="AJ290" s="112"/>
      <c r="AK290" s="112"/>
      <c r="AL290" s="112"/>
    </row>
    <row r="291" spans="2:38" x14ac:dyDescent="0.25">
      <c r="B291" s="105"/>
      <c r="C291" s="105"/>
      <c r="D291" s="105"/>
      <c r="E291" s="105"/>
      <c r="F291" s="105"/>
      <c r="G291" s="105"/>
      <c r="H291" s="105"/>
      <c r="I291" s="105"/>
      <c r="J291" s="105"/>
      <c r="K291" s="105"/>
      <c r="L291" s="105"/>
      <c r="M291" s="105"/>
      <c r="N291" s="105"/>
      <c r="O291" s="105"/>
      <c r="P291" s="105"/>
      <c r="Q291" s="105"/>
      <c r="R291" s="105"/>
      <c r="S291" s="105"/>
      <c r="T291" s="105"/>
      <c r="U291" s="105"/>
      <c r="V291" s="105"/>
      <c r="W291" s="105"/>
      <c r="X291" s="105"/>
      <c r="Y291" s="105"/>
      <c r="Z291" s="105"/>
      <c r="AA291" s="105"/>
      <c r="AB291" s="105"/>
      <c r="AC291" s="105"/>
      <c r="AD291" s="105"/>
      <c r="AE291" s="105"/>
      <c r="AF291" s="105"/>
      <c r="AG291" s="105"/>
      <c r="AH291" s="105"/>
      <c r="AI291" s="105"/>
      <c r="AJ291" s="112"/>
      <c r="AK291" s="112"/>
      <c r="AL291" s="112"/>
    </row>
    <row r="292" spans="2:38" x14ac:dyDescent="0.25">
      <c r="B292" s="105"/>
      <c r="C292" s="105"/>
      <c r="D292" s="105"/>
      <c r="E292" s="105"/>
      <c r="F292" s="105"/>
      <c r="G292" s="105"/>
      <c r="H292" s="105"/>
      <c r="I292" s="105"/>
      <c r="J292" s="105"/>
      <c r="K292" s="105"/>
      <c r="L292" s="105"/>
      <c r="M292" s="105"/>
      <c r="N292" s="105"/>
      <c r="O292" s="105"/>
      <c r="P292" s="105"/>
      <c r="Q292" s="105"/>
      <c r="R292" s="105"/>
      <c r="S292" s="105"/>
      <c r="T292" s="105"/>
      <c r="U292" s="105"/>
      <c r="V292" s="105"/>
      <c r="W292" s="105"/>
      <c r="X292" s="105"/>
      <c r="Y292" s="105"/>
      <c r="Z292" s="105"/>
      <c r="AA292" s="105"/>
      <c r="AB292" s="105"/>
      <c r="AC292" s="105"/>
      <c r="AD292" s="105"/>
      <c r="AE292" s="105"/>
      <c r="AF292" s="105"/>
      <c r="AG292" s="105"/>
      <c r="AH292" s="105"/>
      <c r="AI292" s="105"/>
      <c r="AJ292" s="112"/>
      <c r="AK292" s="112"/>
      <c r="AL292" s="112"/>
    </row>
    <row r="293" spans="2:38" x14ac:dyDescent="0.25">
      <c r="B293" s="105"/>
      <c r="C293" s="105"/>
      <c r="D293" s="105"/>
      <c r="E293" s="105"/>
      <c r="F293" s="105"/>
      <c r="G293" s="105"/>
      <c r="H293" s="105"/>
      <c r="I293" s="105"/>
      <c r="J293" s="105"/>
      <c r="K293" s="105"/>
      <c r="L293" s="105"/>
      <c r="M293" s="105"/>
      <c r="N293" s="105"/>
      <c r="O293" s="105"/>
      <c r="P293" s="105"/>
      <c r="Q293" s="105"/>
      <c r="R293" s="105"/>
      <c r="S293" s="105"/>
      <c r="T293" s="105"/>
      <c r="U293" s="105"/>
      <c r="V293" s="105"/>
      <c r="W293" s="105"/>
      <c r="X293" s="105"/>
      <c r="Y293" s="105"/>
      <c r="Z293" s="105"/>
      <c r="AA293" s="105"/>
      <c r="AB293" s="105"/>
      <c r="AC293" s="105"/>
      <c r="AD293" s="105"/>
      <c r="AE293" s="105"/>
      <c r="AF293" s="105"/>
      <c r="AG293" s="105"/>
      <c r="AH293" s="105"/>
      <c r="AI293" s="105"/>
      <c r="AJ293" s="112"/>
      <c r="AK293" s="112"/>
      <c r="AL293" s="112"/>
    </row>
    <row r="294" spans="2:38" x14ac:dyDescent="0.25">
      <c r="B294" s="105"/>
      <c r="C294" s="105"/>
      <c r="D294" s="105"/>
      <c r="E294" s="105"/>
      <c r="F294" s="105"/>
      <c r="G294" s="105"/>
      <c r="H294" s="105"/>
      <c r="I294" s="105"/>
      <c r="J294" s="105"/>
      <c r="K294" s="105"/>
      <c r="L294" s="105"/>
      <c r="M294" s="105"/>
      <c r="N294" s="105"/>
      <c r="O294" s="105"/>
      <c r="P294" s="105"/>
      <c r="Q294" s="105"/>
      <c r="R294" s="105"/>
      <c r="S294" s="105"/>
      <c r="T294" s="105"/>
      <c r="U294" s="105"/>
      <c r="V294" s="105"/>
      <c r="W294" s="105"/>
      <c r="X294" s="105"/>
      <c r="Y294" s="105"/>
      <c r="Z294" s="105"/>
      <c r="AA294" s="105"/>
      <c r="AB294" s="105"/>
      <c r="AC294" s="105"/>
      <c r="AD294" s="105"/>
      <c r="AE294" s="105"/>
      <c r="AF294" s="105"/>
      <c r="AG294" s="105"/>
      <c r="AH294" s="105"/>
      <c r="AI294" s="105"/>
      <c r="AJ294" s="112"/>
      <c r="AK294" s="112"/>
      <c r="AL294" s="112"/>
    </row>
    <row r="295" spans="2:38" x14ac:dyDescent="0.25">
      <c r="B295" s="105"/>
      <c r="C295" s="105"/>
      <c r="D295" s="105"/>
      <c r="E295" s="105"/>
      <c r="F295" s="105"/>
      <c r="G295" s="105"/>
      <c r="H295" s="105"/>
      <c r="I295" s="105"/>
      <c r="J295" s="105"/>
      <c r="K295" s="105"/>
      <c r="L295" s="105"/>
      <c r="M295" s="105"/>
      <c r="N295" s="105"/>
      <c r="O295" s="105"/>
      <c r="P295" s="105"/>
      <c r="Q295" s="105"/>
      <c r="R295" s="105"/>
      <c r="S295" s="105"/>
      <c r="T295" s="105"/>
      <c r="U295" s="105"/>
      <c r="V295" s="105"/>
      <c r="W295" s="105"/>
      <c r="X295" s="105"/>
      <c r="Y295" s="105"/>
      <c r="Z295" s="105"/>
      <c r="AA295" s="105"/>
      <c r="AB295" s="105"/>
      <c r="AC295" s="105"/>
      <c r="AD295" s="105"/>
      <c r="AE295" s="105"/>
      <c r="AF295" s="105"/>
      <c r="AG295" s="105"/>
      <c r="AH295" s="105"/>
      <c r="AI295" s="105"/>
      <c r="AJ295" s="112"/>
      <c r="AK295" s="112"/>
      <c r="AL295" s="112"/>
    </row>
    <row r="296" spans="2:38" x14ac:dyDescent="0.25">
      <c r="B296" s="105"/>
      <c r="C296" s="105"/>
      <c r="D296" s="105"/>
      <c r="E296" s="105"/>
      <c r="F296" s="105"/>
      <c r="G296" s="105"/>
      <c r="H296" s="105"/>
      <c r="I296" s="105"/>
      <c r="J296" s="105"/>
      <c r="K296" s="105"/>
      <c r="L296" s="105"/>
      <c r="M296" s="105"/>
      <c r="N296" s="105"/>
      <c r="O296" s="105"/>
      <c r="P296" s="105"/>
      <c r="Q296" s="105"/>
      <c r="R296" s="105"/>
      <c r="S296" s="105"/>
      <c r="T296" s="105"/>
      <c r="U296" s="105"/>
      <c r="V296" s="105"/>
      <c r="W296" s="105"/>
      <c r="X296" s="105"/>
      <c r="Y296" s="105"/>
      <c r="Z296" s="105"/>
      <c r="AA296" s="105"/>
      <c r="AB296" s="105"/>
      <c r="AC296" s="105"/>
      <c r="AD296" s="105"/>
      <c r="AE296" s="105"/>
      <c r="AF296" s="105"/>
      <c r="AG296" s="105"/>
      <c r="AH296" s="105"/>
      <c r="AI296" s="105"/>
      <c r="AJ296" s="112"/>
      <c r="AK296" s="112"/>
      <c r="AL296" s="112"/>
    </row>
    <row r="297" spans="2:38" x14ac:dyDescent="0.25">
      <c r="B297" s="105"/>
      <c r="C297" s="105"/>
      <c r="D297" s="105"/>
      <c r="E297" s="105"/>
      <c r="F297" s="105"/>
      <c r="G297" s="105"/>
      <c r="H297" s="105"/>
      <c r="I297" s="105"/>
      <c r="J297" s="105"/>
      <c r="K297" s="105"/>
      <c r="L297" s="105"/>
      <c r="M297" s="105"/>
      <c r="N297" s="105"/>
      <c r="O297" s="105"/>
      <c r="P297" s="105"/>
      <c r="Q297" s="105"/>
      <c r="R297" s="105"/>
      <c r="S297" s="105"/>
      <c r="T297" s="105"/>
      <c r="U297" s="105"/>
      <c r="V297" s="105"/>
      <c r="W297" s="105"/>
      <c r="X297" s="105"/>
      <c r="Y297" s="105"/>
      <c r="Z297" s="105"/>
      <c r="AA297" s="105"/>
      <c r="AB297" s="105"/>
      <c r="AC297" s="105"/>
      <c r="AD297" s="105"/>
      <c r="AE297" s="105"/>
      <c r="AF297" s="105"/>
      <c r="AG297" s="105"/>
      <c r="AH297" s="105"/>
      <c r="AI297" s="105"/>
      <c r="AJ297" s="112"/>
      <c r="AK297" s="112"/>
      <c r="AL297" s="112"/>
    </row>
    <row r="298" spans="2:38" x14ac:dyDescent="0.25">
      <c r="B298" s="105"/>
      <c r="C298" s="105"/>
      <c r="D298" s="105"/>
      <c r="E298" s="105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  <c r="P298" s="105"/>
      <c r="Q298" s="105"/>
      <c r="R298" s="105"/>
      <c r="S298" s="105"/>
      <c r="T298" s="105"/>
      <c r="U298" s="105"/>
      <c r="V298" s="105"/>
      <c r="W298" s="105"/>
      <c r="X298" s="105"/>
      <c r="Y298" s="105"/>
      <c r="Z298" s="105"/>
      <c r="AA298" s="105"/>
      <c r="AB298" s="105"/>
      <c r="AC298" s="105"/>
      <c r="AD298" s="105"/>
      <c r="AE298" s="105"/>
      <c r="AF298" s="105"/>
      <c r="AG298" s="105"/>
      <c r="AH298" s="105"/>
      <c r="AI298" s="105"/>
      <c r="AJ298" s="112"/>
      <c r="AK298" s="112"/>
      <c r="AL298" s="112"/>
    </row>
    <row r="299" spans="2:38" x14ac:dyDescent="0.25">
      <c r="B299" s="105"/>
      <c r="C299" s="105"/>
      <c r="D299" s="105"/>
      <c r="E299" s="105"/>
      <c r="F299" s="105"/>
      <c r="G299" s="105"/>
      <c r="H299" s="105"/>
      <c r="I299" s="105"/>
      <c r="J299" s="105"/>
      <c r="K299" s="105"/>
      <c r="L299" s="105"/>
      <c r="M299" s="105"/>
      <c r="N299" s="105"/>
      <c r="O299" s="105"/>
      <c r="P299" s="105"/>
      <c r="Q299" s="105"/>
      <c r="R299" s="105"/>
      <c r="S299" s="105"/>
      <c r="T299" s="105"/>
      <c r="U299" s="105"/>
      <c r="V299" s="105"/>
      <c r="W299" s="105"/>
      <c r="X299" s="105"/>
      <c r="Y299" s="105"/>
      <c r="Z299" s="105"/>
      <c r="AA299" s="105"/>
      <c r="AB299" s="105"/>
      <c r="AC299" s="105"/>
      <c r="AD299" s="105"/>
      <c r="AE299" s="105"/>
      <c r="AF299" s="105"/>
      <c r="AG299" s="105"/>
      <c r="AH299" s="105"/>
      <c r="AI299" s="105"/>
      <c r="AJ299" s="112"/>
      <c r="AK299" s="112"/>
      <c r="AL299" s="112"/>
    </row>
    <row r="300" spans="2:38" x14ac:dyDescent="0.25">
      <c r="B300" s="105"/>
      <c r="C300" s="105"/>
      <c r="D300" s="105"/>
      <c r="E300" s="105"/>
      <c r="F300" s="105"/>
      <c r="G300" s="105"/>
      <c r="H300" s="105"/>
      <c r="I300" s="105"/>
      <c r="J300" s="105"/>
      <c r="K300" s="105"/>
      <c r="L300" s="105"/>
      <c r="M300" s="105"/>
      <c r="N300" s="105"/>
      <c r="O300" s="105"/>
      <c r="P300" s="105"/>
      <c r="Q300" s="105"/>
      <c r="R300" s="105"/>
      <c r="S300" s="105"/>
      <c r="T300" s="105"/>
      <c r="U300" s="105"/>
      <c r="V300" s="105"/>
      <c r="W300" s="105"/>
      <c r="X300" s="105"/>
      <c r="Y300" s="105"/>
      <c r="Z300" s="105"/>
      <c r="AA300" s="105"/>
      <c r="AB300" s="105"/>
      <c r="AC300" s="105"/>
      <c r="AD300" s="105"/>
      <c r="AE300" s="105"/>
      <c r="AF300" s="105"/>
      <c r="AG300" s="105"/>
      <c r="AH300" s="105"/>
      <c r="AI300" s="105"/>
      <c r="AJ300" s="112"/>
      <c r="AK300" s="112"/>
      <c r="AL300" s="112"/>
    </row>
    <row r="301" spans="2:38" x14ac:dyDescent="0.25">
      <c r="B301" s="105"/>
      <c r="C301" s="105"/>
      <c r="D301" s="105"/>
      <c r="E301" s="105"/>
      <c r="F301" s="105"/>
      <c r="G301" s="105"/>
      <c r="H301" s="105"/>
      <c r="I301" s="105"/>
      <c r="J301" s="105"/>
      <c r="K301" s="105"/>
      <c r="L301" s="105"/>
      <c r="M301" s="105"/>
      <c r="N301" s="105"/>
      <c r="O301" s="105"/>
      <c r="P301" s="105"/>
      <c r="Q301" s="105"/>
      <c r="R301" s="105"/>
      <c r="S301" s="105"/>
      <c r="T301" s="105"/>
      <c r="U301" s="105"/>
      <c r="V301" s="105"/>
      <c r="W301" s="105"/>
      <c r="X301" s="105"/>
      <c r="Y301" s="105"/>
      <c r="Z301" s="105"/>
      <c r="AA301" s="105"/>
      <c r="AB301" s="105"/>
      <c r="AC301" s="105"/>
      <c r="AD301" s="105"/>
      <c r="AE301" s="105"/>
      <c r="AF301" s="105"/>
      <c r="AG301" s="105"/>
      <c r="AH301" s="105"/>
      <c r="AI301" s="105"/>
      <c r="AJ301" s="112"/>
      <c r="AK301" s="112"/>
      <c r="AL301" s="112"/>
    </row>
    <row r="302" spans="2:38" x14ac:dyDescent="0.25">
      <c r="B302" s="105"/>
      <c r="C302" s="105"/>
      <c r="D302" s="105"/>
      <c r="E302" s="105"/>
      <c r="F302" s="105"/>
      <c r="G302" s="105"/>
      <c r="H302" s="105"/>
      <c r="I302" s="105"/>
      <c r="J302" s="105"/>
      <c r="K302" s="105"/>
      <c r="L302" s="105"/>
      <c r="M302" s="105"/>
      <c r="N302" s="105"/>
      <c r="O302" s="105"/>
      <c r="P302" s="105"/>
      <c r="Q302" s="105"/>
      <c r="R302" s="105"/>
      <c r="S302" s="105"/>
      <c r="T302" s="105"/>
      <c r="U302" s="105"/>
      <c r="V302" s="105"/>
      <c r="W302" s="105"/>
      <c r="X302" s="105"/>
      <c r="Y302" s="105"/>
      <c r="Z302" s="105"/>
      <c r="AA302" s="105"/>
      <c r="AB302" s="105"/>
      <c r="AC302" s="105"/>
      <c r="AD302" s="105"/>
      <c r="AE302" s="105"/>
      <c r="AF302" s="105"/>
      <c r="AG302" s="105"/>
      <c r="AH302" s="105"/>
      <c r="AI302" s="105"/>
      <c r="AJ302" s="112"/>
      <c r="AK302" s="112"/>
      <c r="AL302" s="112"/>
    </row>
    <row r="303" spans="2:38" x14ac:dyDescent="0.25">
      <c r="B303" s="105"/>
      <c r="C303" s="105"/>
      <c r="D303" s="105"/>
      <c r="E303" s="105"/>
      <c r="F303" s="105"/>
      <c r="G303" s="105"/>
      <c r="H303" s="105"/>
      <c r="I303" s="105"/>
      <c r="J303" s="105"/>
      <c r="K303" s="105"/>
      <c r="L303" s="105"/>
      <c r="M303" s="105"/>
      <c r="N303" s="105"/>
      <c r="O303" s="105"/>
      <c r="P303" s="105"/>
      <c r="Q303" s="105"/>
      <c r="R303" s="105"/>
      <c r="S303" s="105"/>
      <c r="T303" s="105"/>
      <c r="U303" s="105"/>
      <c r="V303" s="105"/>
      <c r="W303" s="105"/>
      <c r="X303" s="105"/>
      <c r="Y303" s="105"/>
      <c r="Z303" s="105"/>
      <c r="AA303" s="105"/>
      <c r="AB303" s="105"/>
      <c r="AC303" s="105"/>
      <c r="AD303" s="105"/>
      <c r="AE303" s="105"/>
      <c r="AF303" s="105"/>
      <c r="AG303" s="105"/>
      <c r="AH303" s="105"/>
      <c r="AI303" s="105"/>
      <c r="AJ303" s="112"/>
      <c r="AK303" s="112"/>
      <c r="AL303" s="112"/>
    </row>
    <row r="304" spans="2:38" x14ac:dyDescent="0.25">
      <c r="B304" s="105"/>
      <c r="C304" s="105"/>
      <c r="D304" s="105"/>
      <c r="E304" s="105"/>
      <c r="F304" s="105"/>
      <c r="G304" s="105"/>
      <c r="H304" s="105"/>
      <c r="I304" s="105"/>
      <c r="J304" s="105"/>
      <c r="K304" s="105"/>
      <c r="L304" s="105"/>
      <c r="M304" s="105"/>
      <c r="N304" s="105"/>
      <c r="O304" s="105"/>
      <c r="P304" s="105"/>
      <c r="Q304" s="105"/>
      <c r="R304" s="105"/>
      <c r="S304" s="105"/>
      <c r="T304" s="105"/>
      <c r="U304" s="105"/>
      <c r="V304" s="105"/>
      <c r="W304" s="105"/>
      <c r="X304" s="105"/>
      <c r="Y304" s="105"/>
      <c r="Z304" s="105"/>
      <c r="AA304" s="105"/>
      <c r="AB304" s="105"/>
      <c r="AC304" s="105"/>
      <c r="AD304" s="105"/>
      <c r="AE304" s="105"/>
      <c r="AF304" s="105"/>
      <c r="AG304" s="105"/>
      <c r="AH304" s="105"/>
      <c r="AI304" s="105"/>
      <c r="AJ304" s="112"/>
      <c r="AK304" s="112"/>
      <c r="AL304" s="112"/>
    </row>
    <row r="305" spans="2:38" x14ac:dyDescent="0.25">
      <c r="B305" s="105"/>
      <c r="C305" s="105"/>
      <c r="D305" s="105"/>
      <c r="E305" s="105"/>
      <c r="F305" s="105"/>
      <c r="G305" s="105"/>
      <c r="H305" s="105"/>
      <c r="I305" s="105"/>
      <c r="J305" s="105"/>
      <c r="K305" s="105"/>
      <c r="L305" s="105"/>
      <c r="M305" s="105"/>
      <c r="N305" s="105"/>
      <c r="O305" s="105"/>
      <c r="P305" s="105"/>
      <c r="Q305" s="105"/>
      <c r="R305" s="105"/>
      <c r="S305" s="105"/>
      <c r="T305" s="105"/>
      <c r="U305" s="105"/>
      <c r="V305" s="105"/>
      <c r="W305" s="105"/>
      <c r="X305" s="105"/>
      <c r="Y305" s="105"/>
      <c r="Z305" s="105"/>
      <c r="AA305" s="105"/>
      <c r="AB305" s="105"/>
      <c r="AC305" s="105"/>
      <c r="AD305" s="105"/>
      <c r="AE305" s="105"/>
      <c r="AF305" s="105"/>
      <c r="AG305" s="105"/>
      <c r="AH305" s="105"/>
      <c r="AI305" s="105"/>
      <c r="AJ305" s="112"/>
      <c r="AK305" s="112"/>
      <c r="AL305" s="112"/>
    </row>
    <row r="306" spans="2:38" x14ac:dyDescent="0.25">
      <c r="B306" s="105"/>
      <c r="C306" s="105"/>
      <c r="D306" s="105"/>
      <c r="E306" s="105"/>
      <c r="F306" s="105"/>
      <c r="G306" s="105"/>
      <c r="H306" s="105"/>
      <c r="I306" s="105"/>
      <c r="J306" s="105"/>
      <c r="K306" s="105"/>
      <c r="L306" s="105"/>
      <c r="M306" s="105"/>
      <c r="N306" s="105"/>
      <c r="O306" s="105"/>
      <c r="P306" s="105"/>
      <c r="Q306" s="105"/>
      <c r="R306" s="105"/>
      <c r="S306" s="105"/>
      <c r="T306" s="105"/>
      <c r="U306" s="105"/>
      <c r="V306" s="105"/>
      <c r="W306" s="105"/>
      <c r="X306" s="105"/>
      <c r="Y306" s="105"/>
      <c r="Z306" s="105"/>
      <c r="AA306" s="105"/>
      <c r="AB306" s="105"/>
      <c r="AC306" s="105"/>
      <c r="AD306" s="105"/>
      <c r="AE306" s="105"/>
      <c r="AF306" s="105"/>
      <c r="AG306" s="105"/>
      <c r="AH306" s="105"/>
      <c r="AI306" s="105"/>
      <c r="AJ306" s="112"/>
      <c r="AK306" s="112"/>
      <c r="AL306" s="112"/>
    </row>
    <row r="307" spans="2:38" x14ac:dyDescent="0.25">
      <c r="B307" s="105"/>
      <c r="C307" s="105"/>
      <c r="D307" s="105"/>
      <c r="E307" s="105"/>
      <c r="F307" s="105"/>
      <c r="G307" s="105"/>
      <c r="H307" s="105"/>
      <c r="I307" s="105"/>
      <c r="J307" s="105"/>
      <c r="K307" s="105"/>
      <c r="L307" s="105"/>
      <c r="M307" s="105"/>
      <c r="N307" s="105"/>
      <c r="O307" s="105"/>
      <c r="P307" s="105"/>
      <c r="Q307" s="105"/>
      <c r="R307" s="105"/>
      <c r="S307" s="105"/>
      <c r="T307" s="105"/>
      <c r="U307" s="105"/>
      <c r="V307" s="105"/>
      <c r="W307" s="105"/>
      <c r="X307" s="105"/>
      <c r="Y307" s="105"/>
      <c r="Z307" s="105"/>
      <c r="AA307" s="105"/>
      <c r="AB307" s="105"/>
      <c r="AC307" s="105"/>
      <c r="AD307" s="105"/>
      <c r="AE307" s="105"/>
      <c r="AF307" s="105"/>
      <c r="AG307" s="105"/>
      <c r="AH307" s="105"/>
      <c r="AI307" s="105"/>
      <c r="AJ307" s="112"/>
      <c r="AK307" s="112"/>
      <c r="AL307" s="112"/>
    </row>
    <row r="308" spans="2:38" x14ac:dyDescent="0.25">
      <c r="B308" s="105"/>
      <c r="C308" s="105"/>
      <c r="D308" s="105"/>
      <c r="E308" s="105"/>
      <c r="F308" s="105"/>
      <c r="G308" s="105"/>
      <c r="H308" s="105"/>
      <c r="I308" s="105"/>
      <c r="J308" s="105"/>
      <c r="K308" s="105"/>
      <c r="L308" s="105"/>
      <c r="M308" s="105"/>
      <c r="N308" s="105"/>
      <c r="O308" s="105"/>
      <c r="P308" s="105"/>
      <c r="Q308" s="105"/>
      <c r="R308" s="105"/>
      <c r="S308" s="105"/>
      <c r="T308" s="105"/>
      <c r="U308" s="105"/>
      <c r="V308" s="105"/>
      <c r="W308" s="105"/>
      <c r="X308" s="105"/>
      <c r="Y308" s="105"/>
      <c r="Z308" s="105"/>
      <c r="AA308" s="105"/>
      <c r="AB308" s="105"/>
      <c r="AC308" s="105"/>
      <c r="AD308" s="105"/>
      <c r="AE308" s="105"/>
      <c r="AF308" s="105"/>
      <c r="AG308" s="105"/>
      <c r="AH308" s="105"/>
      <c r="AI308" s="105"/>
      <c r="AJ308" s="112"/>
      <c r="AK308" s="112"/>
      <c r="AL308" s="112"/>
    </row>
    <row r="309" spans="2:38" x14ac:dyDescent="0.25">
      <c r="B309" s="105"/>
      <c r="C309" s="105"/>
      <c r="D309" s="105"/>
      <c r="E309" s="105"/>
      <c r="F309" s="105"/>
      <c r="G309" s="105"/>
      <c r="H309" s="105"/>
      <c r="I309" s="105"/>
      <c r="J309" s="105"/>
      <c r="K309" s="105"/>
      <c r="L309" s="105"/>
      <c r="M309" s="105"/>
      <c r="N309" s="105"/>
      <c r="O309" s="105"/>
      <c r="P309" s="105"/>
      <c r="Q309" s="105"/>
      <c r="R309" s="105"/>
      <c r="S309" s="105"/>
      <c r="T309" s="105"/>
      <c r="U309" s="105"/>
      <c r="V309" s="105"/>
      <c r="W309" s="105"/>
      <c r="X309" s="105"/>
      <c r="Y309" s="105"/>
      <c r="Z309" s="105"/>
      <c r="AA309" s="105"/>
      <c r="AB309" s="105"/>
      <c r="AC309" s="105"/>
      <c r="AD309" s="105"/>
      <c r="AE309" s="105"/>
      <c r="AF309" s="105"/>
      <c r="AG309" s="105"/>
      <c r="AH309" s="105"/>
      <c r="AI309" s="105"/>
      <c r="AJ309" s="112"/>
      <c r="AK309" s="112"/>
      <c r="AL309" s="112"/>
    </row>
    <row r="310" spans="2:38" x14ac:dyDescent="0.25">
      <c r="B310" s="105"/>
      <c r="C310" s="105"/>
      <c r="D310" s="105"/>
      <c r="E310" s="105"/>
      <c r="F310" s="105"/>
      <c r="G310" s="105"/>
      <c r="H310" s="105"/>
      <c r="I310" s="105"/>
      <c r="J310" s="105"/>
      <c r="K310" s="105"/>
      <c r="L310" s="105"/>
      <c r="M310" s="105"/>
      <c r="N310" s="105"/>
      <c r="O310" s="105"/>
      <c r="P310" s="105"/>
      <c r="Q310" s="105"/>
      <c r="R310" s="105"/>
      <c r="S310" s="105"/>
      <c r="T310" s="105"/>
      <c r="U310" s="105"/>
      <c r="V310" s="105"/>
      <c r="W310" s="105"/>
      <c r="X310" s="105"/>
      <c r="Y310" s="105"/>
      <c r="Z310" s="105"/>
      <c r="AA310" s="105"/>
      <c r="AB310" s="105"/>
      <c r="AC310" s="105"/>
      <c r="AD310" s="105"/>
      <c r="AE310" s="105"/>
      <c r="AF310" s="105"/>
      <c r="AG310" s="105"/>
      <c r="AH310" s="105"/>
      <c r="AI310" s="105"/>
      <c r="AJ310" s="112"/>
      <c r="AK310" s="112"/>
      <c r="AL310" s="112"/>
    </row>
    <row r="311" spans="2:38" x14ac:dyDescent="0.25">
      <c r="B311" s="105"/>
      <c r="C311" s="105"/>
      <c r="D311" s="105"/>
      <c r="E311" s="105"/>
      <c r="F311" s="105"/>
      <c r="G311" s="105"/>
      <c r="H311" s="105"/>
      <c r="I311" s="105"/>
      <c r="J311" s="105"/>
      <c r="K311" s="105"/>
      <c r="L311" s="105"/>
      <c r="M311" s="105"/>
      <c r="N311" s="105"/>
      <c r="O311" s="105"/>
      <c r="P311" s="105"/>
      <c r="Q311" s="105"/>
      <c r="R311" s="105"/>
      <c r="S311" s="105"/>
      <c r="T311" s="105"/>
      <c r="U311" s="105"/>
      <c r="V311" s="105"/>
      <c r="W311" s="105"/>
      <c r="X311" s="105"/>
      <c r="Y311" s="105"/>
      <c r="Z311" s="105"/>
      <c r="AA311" s="105"/>
      <c r="AB311" s="105"/>
      <c r="AC311" s="105"/>
      <c r="AD311" s="105"/>
      <c r="AE311" s="105"/>
      <c r="AF311" s="105"/>
      <c r="AG311" s="105"/>
      <c r="AH311" s="105"/>
      <c r="AI311" s="105"/>
      <c r="AJ311" s="112"/>
      <c r="AK311" s="112"/>
      <c r="AL311" s="112"/>
    </row>
    <row r="312" spans="2:38" x14ac:dyDescent="0.25">
      <c r="B312" s="105"/>
      <c r="C312" s="105"/>
      <c r="D312" s="105"/>
      <c r="E312" s="105"/>
      <c r="F312" s="105"/>
      <c r="G312" s="105"/>
      <c r="H312" s="105"/>
      <c r="I312" s="105"/>
      <c r="J312" s="105"/>
      <c r="K312" s="105"/>
      <c r="L312" s="105"/>
      <c r="M312" s="105"/>
      <c r="N312" s="105"/>
      <c r="O312" s="105"/>
      <c r="P312" s="105"/>
      <c r="Q312" s="105"/>
      <c r="R312" s="105"/>
      <c r="S312" s="105"/>
      <c r="T312" s="105"/>
      <c r="U312" s="105"/>
      <c r="V312" s="105"/>
      <c r="W312" s="105"/>
      <c r="X312" s="105"/>
      <c r="Y312" s="105"/>
      <c r="Z312" s="105"/>
      <c r="AA312" s="105"/>
      <c r="AB312" s="105"/>
      <c r="AC312" s="105"/>
      <c r="AD312" s="105"/>
      <c r="AE312" s="105"/>
      <c r="AF312" s="105"/>
      <c r="AG312" s="105"/>
      <c r="AH312" s="105"/>
      <c r="AI312" s="105"/>
      <c r="AJ312" s="112"/>
      <c r="AK312" s="112"/>
      <c r="AL312" s="112"/>
    </row>
    <row r="313" spans="2:38" x14ac:dyDescent="0.25">
      <c r="B313" s="105"/>
      <c r="C313" s="105"/>
      <c r="D313" s="105"/>
      <c r="E313" s="105"/>
      <c r="F313" s="105"/>
      <c r="G313" s="105"/>
      <c r="H313" s="105"/>
      <c r="I313" s="105"/>
      <c r="J313" s="105"/>
      <c r="K313" s="105"/>
      <c r="L313" s="105"/>
      <c r="M313" s="105"/>
      <c r="N313" s="105"/>
      <c r="O313" s="105"/>
      <c r="P313" s="105"/>
      <c r="Q313" s="105"/>
      <c r="R313" s="105"/>
      <c r="S313" s="105"/>
      <c r="T313" s="105"/>
      <c r="U313" s="105"/>
      <c r="V313" s="105"/>
      <c r="W313" s="105"/>
      <c r="X313" s="105"/>
      <c r="Y313" s="105"/>
      <c r="Z313" s="105"/>
      <c r="AA313" s="105"/>
      <c r="AB313" s="105"/>
      <c r="AC313" s="105"/>
      <c r="AD313" s="105"/>
      <c r="AE313" s="105"/>
      <c r="AF313" s="105"/>
      <c r="AG313" s="105"/>
      <c r="AH313" s="105"/>
      <c r="AI313" s="105"/>
      <c r="AJ313" s="112"/>
      <c r="AK313" s="112"/>
      <c r="AL313" s="112"/>
    </row>
    <row r="314" spans="2:38" x14ac:dyDescent="0.25">
      <c r="B314" s="105"/>
      <c r="C314" s="105"/>
      <c r="D314" s="105"/>
      <c r="E314" s="105"/>
      <c r="F314" s="105"/>
      <c r="G314" s="105"/>
      <c r="H314" s="105"/>
      <c r="I314" s="105"/>
      <c r="J314" s="105"/>
      <c r="K314" s="105"/>
      <c r="L314" s="105"/>
      <c r="M314" s="105"/>
      <c r="N314" s="105"/>
      <c r="O314" s="105"/>
      <c r="P314" s="105"/>
      <c r="Q314" s="105"/>
      <c r="R314" s="105"/>
      <c r="S314" s="105"/>
      <c r="T314" s="105"/>
      <c r="U314" s="105"/>
      <c r="V314" s="105"/>
      <c r="W314" s="105"/>
      <c r="X314" s="105"/>
      <c r="Y314" s="105"/>
      <c r="Z314" s="105"/>
      <c r="AA314" s="105"/>
      <c r="AB314" s="105"/>
      <c r="AC314" s="105"/>
      <c r="AD314" s="105"/>
      <c r="AE314" s="105"/>
      <c r="AF314" s="105"/>
      <c r="AG314" s="105"/>
      <c r="AH314" s="105"/>
      <c r="AI314" s="105"/>
      <c r="AJ314" s="112"/>
      <c r="AK314" s="112"/>
      <c r="AL314" s="112"/>
    </row>
    <row r="315" spans="2:38" x14ac:dyDescent="0.25">
      <c r="B315" s="105"/>
      <c r="C315" s="105"/>
      <c r="D315" s="105"/>
      <c r="E315" s="105"/>
      <c r="F315" s="105"/>
      <c r="G315" s="105"/>
      <c r="H315" s="105"/>
      <c r="I315" s="105"/>
      <c r="J315" s="105"/>
      <c r="K315" s="105"/>
      <c r="L315" s="105"/>
      <c r="M315" s="105"/>
      <c r="N315" s="105"/>
      <c r="O315" s="105"/>
      <c r="P315" s="105"/>
      <c r="Q315" s="105"/>
      <c r="R315" s="105"/>
      <c r="S315" s="105"/>
      <c r="T315" s="105"/>
      <c r="U315" s="105"/>
      <c r="V315" s="105"/>
      <c r="W315" s="105"/>
      <c r="X315" s="105"/>
      <c r="Y315" s="105"/>
      <c r="Z315" s="105"/>
      <c r="AA315" s="105"/>
      <c r="AB315" s="105"/>
      <c r="AC315" s="105"/>
      <c r="AD315" s="105"/>
      <c r="AE315" s="105"/>
      <c r="AF315" s="105"/>
      <c r="AG315" s="105"/>
      <c r="AH315" s="105"/>
      <c r="AI315" s="105"/>
      <c r="AJ315" s="112"/>
      <c r="AK315" s="112"/>
      <c r="AL315" s="112"/>
    </row>
    <row r="316" spans="2:38" x14ac:dyDescent="0.25">
      <c r="B316" s="105"/>
      <c r="C316" s="105"/>
      <c r="D316" s="105"/>
      <c r="E316" s="105"/>
      <c r="F316" s="105"/>
      <c r="G316" s="105"/>
      <c r="H316" s="105"/>
      <c r="I316" s="105"/>
      <c r="J316" s="105"/>
      <c r="K316" s="105"/>
      <c r="L316" s="105"/>
      <c r="M316" s="105"/>
      <c r="N316" s="105"/>
      <c r="O316" s="105"/>
      <c r="P316" s="105"/>
      <c r="Q316" s="105"/>
      <c r="R316" s="105"/>
      <c r="S316" s="105"/>
      <c r="T316" s="105"/>
      <c r="U316" s="105"/>
      <c r="V316" s="105"/>
      <c r="W316" s="105"/>
      <c r="X316" s="105"/>
      <c r="Y316" s="105"/>
      <c r="Z316" s="105"/>
      <c r="AA316" s="105"/>
      <c r="AB316" s="105"/>
      <c r="AC316" s="105"/>
      <c r="AD316" s="105"/>
      <c r="AE316" s="105"/>
      <c r="AF316" s="105"/>
      <c r="AG316" s="105"/>
      <c r="AH316" s="105"/>
      <c r="AI316" s="105"/>
      <c r="AJ316" s="112"/>
      <c r="AK316" s="112"/>
      <c r="AL316" s="112"/>
    </row>
    <row r="317" spans="2:38" x14ac:dyDescent="0.25">
      <c r="B317" s="105"/>
      <c r="C317" s="105"/>
      <c r="D317" s="105"/>
      <c r="E317" s="105"/>
      <c r="F317" s="105"/>
      <c r="G317" s="105"/>
      <c r="H317" s="105"/>
      <c r="I317" s="105"/>
      <c r="J317" s="105"/>
      <c r="K317" s="105"/>
      <c r="L317" s="105"/>
      <c r="M317" s="105"/>
      <c r="N317" s="105"/>
      <c r="O317" s="105"/>
      <c r="P317" s="105"/>
      <c r="Q317" s="105"/>
      <c r="R317" s="105"/>
      <c r="S317" s="105"/>
      <c r="T317" s="105"/>
      <c r="U317" s="105"/>
      <c r="V317" s="105"/>
      <c r="W317" s="105"/>
      <c r="X317" s="105"/>
      <c r="Y317" s="105"/>
      <c r="Z317" s="105"/>
      <c r="AA317" s="105"/>
      <c r="AB317" s="105"/>
      <c r="AC317" s="105"/>
      <c r="AD317" s="105"/>
      <c r="AE317" s="105"/>
      <c r="AF317" s="105"/>
      <c r="AG317" s="105"/>
      <c r="AH317" s="105"/>
      <c r="AI317" s="105"/>
      <c r="AJ317" s="112"/>
      <c r="AK317" s="112"/>
      <c r="AL317" s="112"/>
    </row>
    <row r="318" spans="2:38" x14ac:dyDescent="0.25">
      <c r="B318" s="105"/>
      <c r="C318" s="105"/>
      <c r="D318" s="105"/>
      <c r="E318" s="105"/>
      <c r="F318" s="105"/>
      <c r="G318" s="105"/>
      <c r="H318" s="105"/>
      <c r="I318" s="105"/>
      <c r="J318" s="105"/>
      <c r="K318" s="105"/>
      <c r="L318" s="105"/>
      <c r="M318" s="105"/>
      <c r="N318" s="105"/>
      <c r="O318" s="105"/>
      <c r="P318" s="105"/>
      <c r="Q318" s="105"/>
      <c r="R318" s="105"/>
      <c r="S318" s="105"/>
      <c r="T318" s="105"/>
      <c r="U318" s="105"/>
      <c r="V318" s="105"/>
      <c r="W318" s="105"/>
      <c r="X318" s="105"/>
      <c r="Y318" s="105"/>
      <c r="Z318" s="105"/>
      <c r="AA318" s="105"/>
      <c r="AB318" s="105"/>
      <c r="AC318" s="105"/>
      <c r="AD318" s="105"/>
      <c r="AE318" s="105"/>
      <c r="AF318" s="105"/>
      <c r="AG318" s="105"/>
      <c r="AH318" s="105"/>
      <c r="AI318" s="105"/>
      <c r="AJ318" s="112"/>
      <c r="AK318" s="112"/>
      <c r="AL318" s="112"/>
    </row>
    <row r="319" spans="2:38" x14ac:dyDescent="0.25">
      <c r="B319" s="105"/>
      <c r="C319" s="105"/>
      <c r="D319" s="105"/>
      <c r="E319" s="105"/>
      <c r="F319" s="105"/>
      <c r="G319" s="105"/>
      <c r="H319" s="105"/>
      <c r="I319" s="105"/>
      <c r="J319" s="105"/>
      <c r="K319" s="105"/>
      <c r="L319" s="105"/>
      <c r="M319" s="105"/>
      <c r="N319" s="105"/>
      <c r="O319" s="105"/>
      <c r="P319" s="105"/>
      <c r="Q319" s="105"/>
      <c r="R319" s="105"/>
      <c r="S319" s="105"/>
      <c r="T319" s="105"/>
      <c r="U319" s="105"/>
      <c r="V319" s="105"/>
      <c r="W319" s="105"/>
      <c r="X319" s="105"/>
      <c r="Y319" s="105"/>
      <c r="Z319" s="105"/>
      <c r="AA319" s="105"/>
      <c r="AB319" s="105"/>
      <c r="AC319" s="105"/>
      <c r="AD319" s="105"/>
      <c r="AE319" s="105"/>
      <c r="AF319" s="105"/>
      <c r="AG319" s="105"/>
      <c r="AH319" s="105"/>
      <c r="AI319" s="105"/>
      <c r="AJ319" s="112"/>
      <c r="AK319" s="112"/>
      <c r="AL319" s="112"/>
    </row>
    <row r="320" spans="2:38" x14ac:dyDescent="0.25">
      <c r="B320" s="105"/>
      <c r="C320" s="105"/>
      <c r="D320" s="105"/>
      <c r="E320" s="105"/>
      <c r="F320" s="105"/>
      <c r="G320" s="105"/>
      <c r="H320" s="105"/>
      <c r="I320" s="105"/>
      <c r="J320" s="105"/>
      <c r="K320" s="105"/>
      <c r="L320" s="105"/>
      <c r="M320" s="105"/>
      <c r="N320" s="105"/>
      <c r="O320" s="105"/>
      <c r="P320" s="105"/>
      <c r="Q320" s="105"/>
      <c r="R320" s="105"/>
      <c r="S320" s="105"/>
      <c r="T320" s="105"/>
      <c r="U320" s="105"/>
      <c r="V320" s="105"/>
      <c r="W320" s="105"/>
      <c r="X320" s="105"/>
      <c r="Y320" s="105"/>
      <c r="Z320" s="105"/>
      <c r="AA320" s="105"/>
      <c r="AB320" s="105"/>
      <c r="AC320" s="105"/>
      <c r="AD320" s="105"/>
      <c r="AE320" s="105"/>
      <c r="AF320" s="105"/>
      <c r="AG320" s="105"/>
      <c r="AH320" s="105"/>
      <c r="AI320" s="105"/>
      <c r="AJ320" s="112"/>
      <c r="AK320" s="112"/>
      <c r="AL320" s="112"/>
    </row>
    <row r="321" spans="2:38" x14ac:dyDescent="0.25">
      <c r="B321" s="105"/>
      <c r="C321" s="105"/>
      <c r="D321" s="105"/>
      <c r="E321" s="105"/>
      <c r="F321" s="105"/>
      <c r="G321" s="105"/>
      <c r="H321" s="105"/>
      <c r="I321" s="105"/>
      <c r="J321" s="105"/>
      <c r="K321" s="105"/>
      <c r="L321" s="105"/>
      <c r="M321" s="105"/>
      <c r="N321" s="105"/>
      <c r="O321" s="105"/>
      <c r="P321" s="105"/>
      <c r="Q321" s="105"/>
      <c r="R321" s="105"/>
      <c r="S321" s="105"/>
      <c r="T321" s="105"/>
      <c r="U321" s="105"/>
      <c r="V321" s="105"/>
      <c r="W321" s="105"/>
      <c r="X321" s="105"/>
      <c r="Y321" s="105"/>
      <c r="Z321" s="105"/>
      <c r="AA321" s="105"/>
      <c r="AB321" s="105"/>
      <c r="AC321" s="105"/>
      <c r="AD321" s="105"/>
      <c r="AE321" s="105"/>
      <c r="AF321" s="105"/>
      <c r="AG321" s="105"/>
      <c r="AH321" s="105"/>
      <c r="AI321" s="105"/>
      <c r="AJ321" s="112"/>
      <c r="AK321" s="112"/>
      <c r="AL321" s="112"/>
    </row>
    <row r="322" spans="2:38" x14ac:dyDescent="0.25">
      <c r="B322" s="105"/>
      <c r="C322" s="105"/>
      <c r="D322" s="105"/>
      <c r="E322" s="105"/>
      <c r="F322" s="105"/>
      <c r="G322" s="105"/>
      <c r="H322" s="105"/>
      <c r="I322" s="105"/>
      <c r="J322" s="105"/>
      <c r="K322" s="105"/>
      <c r="L322" s="105"/>
      <c r="M322" s="105"/>
      <c r="N322" s="105"/>
      <c r="O322" s="105"/>
      <c r="P322" s="105"/>
      <c r="Q322" s="105"/>
      <c r="R322" s="105"/>
      <c r="S322" s="105"/>
      <c r="T322" s="105"/>
      <c r="U322" s="105"/>
      <c r="V322" s="105"/>
      <c r="W322" s="105"/>
      <c r="X322" s="105"/>
      <c r="Y322" s="105"/>
      <c r="Z322" s="105"/>
      <c r="AA322" s="105"/>
      <c r="AB322" s="105"/>
      <c r="AC322" s="105"/>
      <c r="AD322" s="105"/>
      <c r="AE322" s="105"/>
      <c r="AF322" s="105"/>
      <c r="AG322" s="105"/>
      <c r="AH322" s="105"/>
      <c r="AI322" s="105"/>
      <c r="AJ322" s="112"/>
      <c r="AK322" s="112"/>
      <c r="AL322" s="112"/>
    </row>
    <row r="323" spans="2:38" x14ac:dyDescent="0.25">
      <c r="B323" s="105"/>
      <c r="C323" s="105"/>
      <c r="D323" s="105"/>
      <c r="E323" s="105"/>
      <c r="F323" s="105"/>
      <c r="G323" s="105"/>
      <c r="H323" s="105"/>
      <c r="I323" s="105"/>
      <c r="J323" s="105"/>
      <c r="K323" s="105"/>
      <c r="L323" s="105"/>
      <c r="M323" s="105"/>
      <c r="N323" s="105"/>
      <c r="O323" s="105"/>
      <c r="P323" s="105"/>
      <c r="Q323" s="105"/>
      <c r="R323" s="105"/>
      <c r="S323" s="105"/>
      <c r="T323" s="105"/>
      <c r="U323" s="105"/>
      <c r="V323" s="105"/>
      <c r="W323" s="105"/>
      <c r="X323" s="105"/>
      <c r="Y323" s="105"/>
      <c r="Z323" s="105"/>
      <c r="AA323" s="105"/>
      <c r="AB323" s="105"/>
      <c r="AC323" s="105"/>
      <c r="AD323" s="105"/>
      <c r="AE323" s="105"/>
      <c r="AF323" s="105"/>
      <c r="AG323" s="105"/>
      <c r="AH323" s="105"/>
      <c r="AI323" s="105"/>
      <c r="AJ323" s="112"/>
      <c r="AK323" s="112"/>
      <c r="AL323" s="112"/>
    </row>
    <row r="324" spans="2:38" x14ac:dyDescent="0.25">
      <c r="B324" s="105"/>
      <c r="C324" s="105"/>
      <c r="D324" s="105"/>
      <c r="E324" s="105"/>
      <c r="F324" s="105"/>
      <c r="G324" s="105"/>
      <c r="H324" s="105"/>
      <c r="I324" s="105"/>
      <c r="J324" s="105"/>
      <c r="K324" s="105"/>
      <c r="L324" s="105"/>
      <c r="M324" s="105"/>
      <c r="N324" s="105"/>
      <c r="O324" s="105"/>
      <c r="P324" s="105"/>
      <c r="Q324" s="105"/>
      <c r="R324" s="105"/>
      <c r="S324" s="105"/>
      <c r="T324" s="105"/>
      <c r="U324" s="105"/>
      <c r="V324" s="105"/>
      <c r="W324" s="105"/>
      <c r="X324" s="105"/>
      <c r="Y324" s="105"/>
      <c r="Z324" s="105"/>
      <c r="AA324" s="105"/>
      <c r="AB324" s="105"/>
      <c r="AC324" s="105"/>
      <c r="AD324" s="105"/>
      <c r="AE324" s="105"/>
      <c r="AF324" s="105"/>
      <c r="AG324" s="105"/>
      <c r="AH324" s="105"/>
      <c r="AI324" s="105"/>
      <c r="AJ324" s="112"/>
      <c r="AK324" s="112"/>
      <c r="AL324" s="112"/>
    </row>
    <row r="325" spans="2:38" x14ac:dyDescent="0.25">
      <c r="B325" s="105"/>
      <c r="C325" s="105"/>
      <c r="D325" s="105"/>
      <c r="E325" s="105"/>
      <c r="F325" s="105"/>
      <c r="G325" s="105"/>
      <c r="H325" s="105"/>
      <c r="I325" s="105"/>
      <c r="J325" s="105"/>
      <c r="K325" s="105"/>
      <c r="L325" s="105"/>
      <c r="M325" s="105"/>
      <c r="N325" s="105"/>
      <c r="O325" s="105"/>
      <c r="P325" s="105"/>
      <c r="Q325" s="105"/>
      <c r="R325" s="105"/>
      <c r="S325" s="105"/>
      <c r="T325" s="105"/>
      <c r="U325" s="105"/>
      <c r="V325" s="105"/>
      <c r="W325" s="105"/>
      <c r="X325" s="105"/>
      <c r="Y325" s="105"/>
      <c r="Z325" s="105"/>
      <c r="AA325" s="105"/>
      <c r="AB325" s="105"/>
      <c r="AC325" s="105"/>
      <c r="AD325" s="105"/>
      <c r="AE325" s="105"/>
      <c r="AF325" s="105"/>
      <c r="AG325" s="105"/>
      <c r="AH325" s="105"/>
      <c r="AI325" s="105"/>
      <c r="AJ325" s="112"/>
      <c r="AK325" s="112"/>
      <c r="AL325" s="112"/>
    </row>
    <row r="326" spans="2:38" x14ac:dyDescent="0.25">
      <c r="B326" s="105"/>
      <c r="C326" s="105"/>
      <c r="D326" s="105"/>
      <c r="E326" s="105"/>
      <c r="F326" s="105"/>
      <c r="G326" s="105"/>
      <c r="H326" s="105"/>
      <c r="I326" s="105"/>
      <c r="J326" s="105"/>
      <c r="K326" s="105"/>
      <c r="L326" s="105"/>
      <c r="M326" s="105"/>
      <c r="N326" s="105"/>
      <c r="O326" s="105"/>
      <c r="P326" s="105"/>
      <c r="Q326" s="105"/>
      <c r="R326" s="105"/>
      <c r="S326" s="105"/>
      <c r="T326" s="105"/>
      <c r="U326" s="105"/>
      <c r="V326" s="105"/>
      <c r="W326" s="105"/>
      <c r="X326" s="105"/>
      <c r="Y326" s="105"/>
      <c r="Z326" s="105"/>
      <c r="AA326" s="105"/>
      <c r="AB326" s="105"/>
      <c r="AC326" s="105"/>
      <c r="AD326" s="105"/>
      <c r="AE326" s="105"/>
      <c r="AF326" s="105"/>
      <c r="AG326" s="105"/>
      <c r="AH326" s="105"/>
      <c r="AI326" s="105"/>
      <c r="AJ326" s="112"/>
      <c r="AK326" s="112"/>
      <c r="AL326" s="112"/>
    </row>
    <row r="327" spans="2:38" x14ac:dyDescent="0.25">
      <c r="B327" s="105"/>
      <c r="C327" s="105"/>
      <c r="D327" s="105"/>
      <c r="E327" s="105"/>
      <c r="F327" s="105"/>
      <c r="G327" s="105"/>
      <c r="H327" s="105"/>
      <c r="I327" s="105"/>
      <c r="J327" s="105"/>
      <c r="K327" s="105"/>
      <c r="L327" s="105"/>
      <c r="M327" s="105"/>
      <c r="N327" s="105"/>
      <c r="O327" s="105"/>
      <c r="P327" s="105"/>
      <c r="Q327" s="105"/>
      <c r="R327" s="105"/>
      <c r="S327" s="105"/>
      <c r="T327" s="105"/>
      <c r="U327" s="105"/>
      <c r="V327" s="105"/>
      <c r="W327" s="105"/>
      <c r="X327" s="105"/>
      <c r="Y327" s="105"/>
      <c r="Z327" s="105"/>
      <c r="AA327" s="105"/>
      <c r="AB327" s="105"/>
      <c r="AC327" s="105"/>
      <c r="AD327" s="105"/>
      <c r="AE327" s="105"/>
      <c r="AF327" s="105"/>
      <c r="AG327" s="105"/>
      <c r="AH327" s="105"/>
      <c r="AI327" s="105"/>
      <c r="AJ327" s="112"/>
      <c r="AK327" s="112"/>
      <c r="AL327" s="112"/>
    </row>
    <row r="328" spans="2:38" x14ac:dyDescent="0.25">
      <c r="B328" s="105"/>
      <c r="C328" s="105"/>
      <c r="D328" s="105"/>
      <c r="E328" s="105"/>
      <c r="F328" s="105"/>
      <c r="G328" s="105"/>
      <c r="H328" s="105"/>
      <c r="I328" s="105"/>
      <c r="J328" s="105"/>
      <c r="K328" s="105"/>
      <c r="L328" s="105"/>
      <c r="M328" s="105"/>
      <c r="N328" s="105"/>
      <c r="O328" s="105"/>
      <c r="P328" s="105"/>
      <c r="Q328" s="105"/>
      <c r="R328" s="105"/>
      <c r="S328" s="105"/>
      <c r="T328" s="105"/>
      <c r="U328" s="105"/>
      <c r="V328" s="105"/>
      <c r="W328" s="105"/>
      <c r="X328" s="105"/>
      <c r="Y328" s="105"/>
      <c r="Z328" s="105"/>
      <c r="AA328" s="105"/>
      <c r="AB328" s="105"/>
      <c r="AC328" s="105"/>
      <c r="AD328" s="105"/>
      <c r="AE328" s="105"/>
      <c r="AF328" s="105"/>
      <c r="AG328" s="105"/>
      <c r="AH328" s="105"/>
      <c r="AI328" s="105"/>
      <c r="AJ328" s="112"/>
      <c r="AK328" s="112"/>
      <c r="AL328" s="112"/>
    </row>
    <row r="329" spans="2:38" x14ac:dyDescent="0.25">
      <c r="B329" s="105"/>
      <c r="C329" s="105"/>
      <c r="D329" s="105"/>
      <c r="E329" s="105"/>
      <c r="F329" s="105"/>
      <c r="G329" s="105"/>
      <c r="H329" s="105"/>
      <c r="I329" s="105"/>
      <c r="J329" s="105"/>
      <c r="K329" s="105"/>
      <c r="L329" s="105"/>
      <c r="M329" s="105"/>
      <c r="N329" s="105"/>
      <c r="O329" s="105"/>
      <c r="P329" s="105"/>
      <c r="Q329" s="105"/>
      <c r="R329" s="105"/>
      <c r="S329" s="105"/>
      <c r="T329" s="105"/>
      <c r="U329" s="105"/>
      <c r="V329" s="105"/>
      <c r="W329" s="105"/>
      <c r="X329" s="105"/>
      <c r="Y329" s="105"/>
      <c r="Z329" s="105"/>
      <c r="AA329" s="105"/>
      <c r="AB329" s="105"/>
      <c r="AC329" s="105"/>
      <c r="AD329" s="105"/>
      <c r="AE329" s="105"/>
      <c r="AF329" s="105"/>
      <c r="AG329" s="105"/>
      <c r="AH329" s="105"/>
      <c r="AI329" s="105"/>
      <c r="AJ329" s="112"/>
      <c r="AK329" s="112"/>
      <c r="AL329" s="112"/>
    </row>
    <row r="330" spans="2:38" x14ac:dyDescent="0.25">
      <c r="B330" s="105"/>
      <c r="C330" s="105"/>
      <c r="D330" s="105"/>
      <c r="E330" s="105"/>
      <c r="F330" s="105"/>
      <c r="G330" s="105"/>
      <c r="H330" s="105"/>
      <c r="I330" s="105"/>
      <c r="J330" s="105"/>
      <c r="K330" s="105"/>
      <c r="L330" s="105"/>
      <c r="M330" s="105"/>
      <c r="N330" s="105"/>
      <c r="O330" s="105"/>
      <c r="P330" s="105"/>
      <c r="Q330" s="105"/>
      <c r="R330" s="105"/>
      <c r="S330" s="105"/>
      <c r="T330" s="105"/>
      <c r="U330" s="105"/>
      <c r="V330" s="105"/>
      <c r="W330" s="105"/>
      <c r="X330" s="105"/>
      <c r="Y330" s="105"/>
      <c r="Z330" s="105"/>
      <c r="AA330" s="105"/>
      <c r="AB330" s="105"/>
      <c r="AC330" s="105"/>
      <c r="AD330" s="105"/>
      <c r="AE330" s="105"/>
      <c r="AF330" s="105"/>
      <c r="AG330" s="105"/>
      <c r="AH330" s="105"/>
      <c r="AI330" s="105"/>
      <c r="AJ330" s="112"/>
      <c r="AK330" s="112"/>
      <c r="AL330" s="112"/>
    </row>
    <row r="331" spans="2:38" x14ac:dyDescent="0.25">
      <c r="B331" s="105"/>
      <c r="C331" s="105"/>
      <c r="D331" s="105"/>
      <c r="E331" s="105"/>
      <c r="F331" s="105"/>
      <c r="G331" s="105"/>
      <c r="H331" s="105"/>
      <c r="I331" s="105"/>
      <c r="J331" s="105"/>
      <c r="K331" s="105"/>
      <c r="L331" s="105"/>
      <c r="M331" s="105"/>
      <c r="N331" s="105"/>
      <c r="O331" s="105"/>
      <c r="P331" s="105"/>
      <c r="Q331" s="105"/>
      <c r="R331" s="105"/>
      <c r="S331" s="105"/>
      <c r="T331" s="105"/>
      <c r="U331" s="105"/>
      <c r="V331" s="105"/>
      <c r="W331" s="105"/>
      <c r="X331" s="105"/>
      <c r="Y331" s="105"/>
      <c r="Z331" s="105"/>
      <c r="AA331" s="105"/>
      <c r="AB331" s="105"/>
      <c r="AC331" s="105"/>
      <c r="AD331" s="105"/>
      <c r="AE331" s="105"/>
      <c r="AF331" s="105"/>
      <c r="AG331" s="105"/>
      <c r="AH331" s="105"/>
      <c r="AI331" s="105"/>
      <c r="AJ331" s="112"/>
      <c r="AK331" s="112"/>
      <c r="AL331" s="112"/>
    </row>
    <row r="332" spans="2:38" x14ac:dyDescent="0.25">
      <c r="B332" s="105"/>
      <c r="C332" s="105"/>
      <c r="D332" s="105"/>
      <c r="E332" s="105"/>
      <c r="F332" s="105"/>
      <c r="G332" s="105"/>
      <c r="H332" s="105"/>
      <c r="I332" s="105"/>
      <c r="J332" s="105"/>
      <c r="K332" s="105"/>
      <c r="L332" s="105"/>
      <c r="M332" s="105"/>
      <c r="N332" s="105"/>
      <c r="O332" s="105"/>
      <c r="P332" s="105"/>
      <c r="Q332" s="105"/>
      <c r="R332" s="105"/>
      <c r="S332" s="105"/>
      <c r="T332" s="105"/>
      <c r="U332" s="105"/>
      <c r="V332" s="105"/>
      <c r="W332" s="105"/>
      <c r="X332" s="105"/>
      <c r="Y332" s="105"/>
      <c r="Z332" s="105"/>
      <c r="AA332" s="105"/>
      <c r="AB332" s="105"/>
      <c r="AC332" s="105"/>
      <c r="AD332" s="105"/>
      <c r="AE332" s="105"/>
      <c r="AF332" s="105"/>
      <c r="AG332" s="105"/>
      <c r="AH332" s="105"/>
      <c r="AI332" s="105"/>
      <c r="AJ332" s="112"/>
      <c r="AK332" s="112"/>
      <c r="AL332" s="112"/>
    </row>
    <row r="333" spans="2:38" x14ac:dyDescent="0.25">
      <c r="B333" s="105"/>
      <c r="C333" s="105"/>
      <c r="D333" s="105"/>
      <c r="E333" s="105"/>
      <c r="F333" s="105"/>
      <c r="G333" s="105"/>
      <c r="H333" s="105"/>
      <c r="I333" s="105"/>
      <c r="J333" s="105"/>
      <c r="K333" s="105"/>
      <c r="L333" s="105"/>
      <c r="M333" s="105"/>
      <c r="N333" s="105"/>
      <c r="O333" s="105"/>
      <c r="P333" s="105"/>
      <c r="Q333" s="105"/>
      <c r="R333" s="105"/>
      <c r="S333" s="105"/>
      <c r="T333" s="105"/>
      <c r="U333" s="105"/>
      <c r="V333" s="105"/>
      <c r="W333" s="105"/>
      <c r="X333" s="105"/>
      <c r="Y333" s="105"/>
      <c r="Z333" s="105"/>
      <c r="AA333" s="105"/>
      <c r="AB333" s="105"/>
      <c r="AC333" s="105"/>
      <c r="AD333" s="105"/>
      <c r="AE333" s="105"/>
      <c r="AF333" s="105"/>
      <c r="AG333" s="105"/>
      <c r="AH333" s="105"/>
      <c r="AI333" s="105"/>
      <c r="AJ333" s="112"/>
      <c r="AK333" s="112"/>
      <c r="AL333" s="112"/>
    </row>
    <row r="334" spans="2:38" x14ac:dyDescent="0.25">
      <c r="B334" s="105"/>
      <c r="C334" s="105"/>
      <c r="D334" s="105"/>
      <c r="E334" s="105"/>
      <c r="F334" s="105"/>
      <c r="G334" s="105"/>
      <c r="H334" s="105"/>
      <c r="I334" s="105"/>
      <c r="J334" s="105"/>
      <c r="K334" s="105"/>
      <c r="L334" s="105"/>
      <c r="M334" s="105"/>
      <c r="N334" s="105"/>
      <c r="O334" s="105"/>
      <c r="P334" s="105"/>
      <c r="Q334" s="105"/>
      <c r="R334" s="105"/>
      <c r="S334" s="105"/>
      <c r="T334" s="105"/>
      <c r="U334" s="105"/>
      <c r="V334" s="105"/>
      <c r="W334" s="105"/>
      <c r="X334" s="105"/>
      <c r="Y334" s="105"/>
      <c r="Z334" s="105"/>
      <c r="AA334" s="105"/>
      <c r="AB334" s="105"/>
      <c r="AC334" s="105"/>
      <c r="AD334" s="105"/>
      <c r="AE334" s="105"/>
      <c r="AF334" s="105"/>
      <c r="AG334" s="105"/>
      <c r="AH334" s="105"/>
      <c r="AI334" s="105"/>
      <c r="AJ334" s="112"/>
      <c r="AK334" s="112"/>
      <c r="AL334" s="112"/>
    </row>
    <row r="335" spans="2:38" x14ac:dyDescent="0.25">
      <c r="B335" s="105"/>
      <c r="C335" s="105"/>
      <c r="D335" s="105"/>
      <c r="E335" s="105"/>
      <c r="F335" s="105"/>
      <c r="G335" s="105"/>
      <c r="H335" s="105"/>
      <c r="I335" s="105"/>
      <c r="J335" s="105"/>
      <c r="K335" s="105"/>
      <c r="L335" s="105"/>
      <c r="M335" s="105"/>
      <c r="N335" s="105"/>
      <c r="O335" s="105"/>
      <c r="P335" s="105"/>
      <c r="Q335" s="105"/>
      <c r="R335" s="105"/>
      <c r="S335" s="105"/>
      <c r="T335" s="105"/>
      <c r="U335" s="105"/>
      <c r="V335" s="105"/>
      <c r="W335" s="105"/>
      <c r="X335" s="105"/>
      <c r="Y335" s="105"/>
      <c r="Z335" s="105"/>
      <c r="AA335" s="105"/>
      <c r="AB335" s="105"/>
      <c r="AC335" s="105"/>
      <c r="AD335" s="105"/>
      <c r="AE335" s="105"/>
      <c r="AF335" s="105"/>
      <c r="AG335" s="105"/>
      <c r="AH335" s="105"/>
      <c r="AI335" s="105"/>
      <c r="AJ335" s="112"/>
      <c r="AK335" s="112"/>
      <c r="AL335" s="112"/>
    </row>
    <row r="336" spans="2:38" x14ac:dyDescent="0.25">
      <c r="B336" s="105"/>
      <c r="C336" s="105"/>
      <c r="D336" s="105"/>
      <c r="E336" s="105"/>
      <c r="F336" s="105"/>
      <c r="G336" s="105"/>
      <c r="H336" s="105"/>
      <c r="I336" s="105"/>
      <c r="J336" s="105"/>
      <c r="K336" s="105"/>
      <c r="L336" s="105"/>
      <c r="M336" s="105"/>
      <c r="N336" s="105"/>
      <c r="O336" s="105"/>
      <c r="P336" s="105"/>
      <c r="Q336" s="105"/>
      <c r="R336" s="105"/>
      <c r="S336" s="105"/>
      <c r="T336" s="105"/>
      <c r="U336" s="105"/>
      <c r="V336" s="105"/>
      <c r="W336" s="105"/>
      <c r="X336" s="105"/>
      <c r="Y336" s="105"/>
      <c r="Z336" s="105"/>
      <c r="AA336" s="105"/>
      <c r="AB336" s="105"/>
      <c r="AC336" s="105"/>
      <c r="AD336" s="105"/>
      <c r="AE336" s="105"/>
      <c r="AF336" s="105"/>
      <c r="AG336" s="105"/>
      <c r="AH336" s="105"/>
      <c r="AI336" s="105"/>
      <c r="AJ336" s="112"/>
      <c r="AK336" s="112"/>
      <c r="AL336" s="112"/>
    </row>
    <row r="337" spans="2:38" x14ac:dyDescent="0.25">
      <c r="B337" s="105"/>
      <c r="C337" s="105"/>
      <c r="D337" s="105"/>
      <c r="E337" s="105"/>
      <c r="F337" s="105"/>
      <c r="G337" s="105"/>
      <c r="H337" s="105"/>
      <c r="I337" s="105"/>
      <c r="J337" s="105"/>
      <c r="K337" s="105"/>
      <c r="L337" s="105"/>
      <c r="M337" s="105"/>
      <c r="N337" s="105"/>
      <c r="O337" s="105"/>
      <c r="P337" s="105"/>
      <c r="Q337" s="105"/>
      <c r="R337" s="105"/>
      <c r="S337" s="105"/>
      <c r="T337" s="105"/>
      <c r="U337" s="105"/>
      <c r="V337" s="105"/>
      <c r="W337" s="105"/>
      <c r="X337" s="105"/>
      <c r="Y337" s="105"/>
      <c r="Z337" s="105"/>
      <c r="AA337" s="105"/>
      <c r="AB337" s="105"/>
      <c r="AC337" s="105"/>
      <c r="AD337" s="105"/>
      <c r="AE337" s="105"/>
      <c r="AF337" s="105"/>
      <c r="AG337" s="105"/>
      <c r="AH337" s="105"/>
      <c r="AI337" s="105"/>
      <c r="AJ337" s="112"/>
      <c r="AK337" s="112"/>
      <c r="AL337" s="112"/>
    </row>
    <row r="338" spans="2:38" x14ac:dyDescent="0.25">
      <c r="B338" s="105"/>
      <c r="C338" s="105"/>
      <c r="D338" s="105"/>
      <c r="E338" s="105"/>
      <c r="F338" s="105"/>
      <c r="G338" s="105"/>
      <c r="H338" s="105"/>
      <c r="I338" s="105"/>
      <c r="J338" s="105"/>
      <c r="K338" s="105"/>
      <c r="L338" s="105"/>
      <c r="M338" s="105"/>
      <c r="N338" s="105"/>
      <c r="O338" s="105"/>
      <c r="P338" s="105"/>
      <c r="Q338" s="105"/>
      <c r="R338" s="105"/>
      <c r="S338" s="105"/>
      <c r="T338" s="105"/>
      <c r="U338" s="105"/>
      <c r="V338" s="105"/>
      <c r="W338" s="105"/>
      <c r="X338" s="105"/>
      <c r="Y338" s="105"/>
      <c r="Z338" s="105"/>
      <c r="AA338" s="105"/>
      <c r="AB338" s="105"/>
      <c r="AC338" s="105"/>
      <c r="AD338" s="105"/>
      <c r="AE338" s="105"/>
      <c r="AF338" s="105"/>
      <c r="AG338" s="105"/>
      <c r="AH338" s="105"/>
      <c r="AI338" s="105"/>
      <c r="AJ338" s="112"/>
      <c r="AK338" s="112"/>
      <c r="AL338" s="112"/>
    </row>
    <row r="339" spans="2:38" x14ac:dyDescent="0.25">
      <c r="B339" s="105"/>
      <c r="C339" s="105"/>
      <c r="D339" s="105"/>
      <c r="E339" s="105"/>
      <c r="F339" s="105"/>
      <c r="G339" s="105"/>
      <c r="H339" s="105"/>
      <c r="I339" s="105"/>
      <c r="J339" s="105"/>
      <c r="K339" s="105"/>
      <c r="L339" s="105"/>
      <c r="M339" s="105"/>
      <c r="N339" s="105"/>
      <c r="O339" s="105"/>
      <c r="P339" s="105"/>
      <c r="Q339" s="105"/>
      <c r="R339" s="105"/>
      <c r="S339" s="105"/>
      <c r="T339" s="105"/>
      <c r="U339" s="105"/>
      <c r="V339" s="105"/>
      <c r="W339" s="105"/>
      <c r="X339" s="105"/>
      <c r="Y339" s="105"/>
      <c r="Z339" s="105"/>
      <c r="AA339" s="105"/>
      <c r="AB339" s="105"/>
      <c r="AC339" s="105"/>
      <c r="AD339" s="105"/>
      <c r="AE339" s="105"/>
      <c r="AF339" s="105"/>
      <c r="AG339" s="105"/>
      <c r="AH339" s="105"/>
      <c r="AI339" s="105"/>
      <c r="AJ339" s="112"/>
      <c r="AK339" s="112"/>
      <c r="AL339" s="112"/>
    </row>
    <row r="340" spans="2:38" x14ac:dyDescent="0.25">
      <c r="B340" s="105"/>
      <c r="C340" s="105"/>
      <c r="D340" s="105"/>
      <c r="E340" s="105"/>
      <c r="F340" s="105"/>
      <c r="G340" s="105"/>
      <c r="H340" s="105"/>
      <c r="I340" s="105"/>
      <c r="J340" s="105"/>
      <c r="K340" s="105"/>
      <c r="L340" s="105"/>
      <c r="M340" s="105"/>
      <c r="N340" s="105"/>
      <c r="O340" s="105"/>
      <c r="P340" s="105"/>
      <c r="Q340" s="105"/>
      <c r="R340" s="105"/>
      <c r="S340" s="105"/>
      <c r="T340" s="105"/>
      <c r="U340" s="105"/>
      <c r="V340" s="105"/>
      <c r="W340" s="105"/>
      <c r="X340" s="105"/>
      <c r="Y340" s="105"/>
      <c r="Z340" s="105"/>
      <c r="AA340" s="105"/>
      <c r="AB340" s="105"/>
      <c r="AC340" s="105"/>
      <c r="AD340" s="105"/>
      <c r="AE340" s="105"/>
      <c r="AF340" s="105"/>
      <c r="AG340" s="105"/>
      <c r="AH340" s="105"/>
      <c r="AI340" s="105"/>
      <c r="AJ340" s="112"/>
      <c r="AK340" s="112"/>
      <c r="AL340" s="112"/>
    </row>
    <row r="341" spans="2:38" x14ac:dyDescent="0.25">
      <c r="B341" s="105"/>
      <c r="C341" s="105"/>
      <c r="D341" s="105"/>
      <c r="E341" s="105"/>
      <c r="F341" s="105"/>
      <c r="G341" s="105"/>
      <c r="H341" s="105"/>
      <c r="I341" s="105"/>
      <c r="J341" s="105"/>
      <c r="K341" s="105"/>
      <c r="L341" s="105"/>
      <c r="M341" s="105"/>
      <c r="N341" s="105"/>
      <c r="O341" s="105"/>
      <c r="P341" s="105"/>
      <c r="Q341" s="105"/>
      <c r="R341" s="105"/>
      <c r="S341" s="105"/>
      <c r="T341" s="105"/>
      <c r="U341" s="105"/>
      <c r="V341" s="105"/>
      <c r="W341" s="105"/>
      <c r="X341" s="105"/>
      <c r="Y341" s="105"/>
      <c r="Z341" s="105"/>
      <c r="AA341" s="105"/>
      <c r="AB341" s="105"/>
      <c r="AC341" s="105"/>
      <c r="AD341" s="105"/>
      <c r="AE341" s="105"/>
      <c r="AF341" s="105"/>
      <c r="AG341" s="105"/>
      <c r="AH341" s="105"/>
      <c r="AI341" s="105"/>
      <c r="AJ341" s="112"/>
      <c r="AK341" s="112"/>
      <c r="AL341" s="112"/>
    </row>
    <row r="342" spans="2:38" x14ac:dyDescent="0.25">
      <c r="B342" s="105"/>
      <c r="C342" s="105"/>
      <c r="D342" s="105"/>
      <c r="E342" s="105"/>
      <c r="F342" s="105"/>
      <c r="G342" s="105"/>
      <c r="H342" s="105"/>
      <c r="I342" s="105"/>
      <c r="J342" s="105"/>
      <c r="K342" s="105"/>
      <c r="L342" s="105"/>
      <c r="M342" s="105"/>
      <c r="N342" s="105"/>
      <c r="O342" s="105"/>
      <c r="P342" s="105"/>
      <c r="Q342" s="105"/>
      <c r="R342" s="105"/>
      <c r="S342" s="105"/>
      <c r="T342" s="105"/>
      <c r="U342" s="105"/>
      <c r="V342" s="105"/>
      <c r="W342" s="105"/>
      <c r="X342" s="105"/>
      <c r="Y342" s="105"/>
      <c r="Z342" s="105"/>
      <c r="AA342" s="105"/>
      <c r="AB342" s="105"/>
      <c r="AC342" s="105"/>
      <c r="AD342" s="105"/>
      <c r="AE342" s="105"/>
      <c r="AF342" s="105"/>
      <c r="AG342" s="105"/>
      <c r="AH342" s="105"/>
      <c r="AI342" s="105"/>
      <c r="AJ342" s="112"/>
      <c r="AK342" s="112"/>
      <c r="AL342" s="112"/>
    </row>
    <row r="343" spans="2:38" x14ac:dyDescent="0.25">
      <c r="B343" s="105"/>
      <c r="C343" s="105"/>
      <c r="D343" s="105"/>
      <c r="E343" s="105"/>
      <c r="F343" s="105"/>
      <c r="G343" s="105"/>
      <c r="H343" s="105"/>
      <c r="I343" s="105"/>
      <c r="J343" s="105"/>
      <c r="K343" s="105"/>
      <c r="L343" s="105"/>
      <c r="M343" s="105"/>
      <c r="N343" s="105"/>
      <c r="O343" s="105"/>
      <c r="P343" s="105"/>
      <c r="Q343" s="105"/>
      <c r="R343" s="105"/>
      <c r="S343" s="105"/>
      <c r="T343" s="105"/>
      <c r="U343" s="105"/>
      <c r="V343" s="105"/>
      <c r="W343" s="105"/>
      <c r="X343" s="105"/>
      <c r="Y343" s="105"/>
      <c r="Z343" s="105"/>
      <c r="AA343" s="105"/>
      <c r="AB343" s="105"/>
      <c r="AC343" s="105"/>
      <c r="AD343" s="105"/>
      <c r="AE343" s="105"/>
      <c r="AF343" s="105"/>
      <c r="AG343" s="105"/>
      <c r="AH343" s="105"/>
      <c r="AI343" s="105"/>
      <c r="AJ343" s="112"/>
      <c r="AK343" s="112"/>
      <c r="AL343" s="112"/>
    </row>
    <row r="344" spans="2:38" x14ac:dyDescent="0.25">
      <c r="B344" s="105"/>
      <c r="C344" s="105"/>
      <c r="D344" s="105"/>
      <c r="E344" s="105"/>
      <c r="F344" s="105"/>
      <c r="G344" s="105"/>
      <c r="H344" s="105"/>
      <c r="I344" s="105"/>
      <c r="J344" s="105"/>
      <c r="K344" s="105"/>
      <c r="L344" s="105"/>
      <c r="M344" s="105"/>
      <c r="N344" s="105"/>
      <c r="O344" s="105"/>
      <c r="P344" s="105"/>
      <c r="Q344" s="105"/>
      <c r="R344" s="105"/>
      <c r="S344" s="105"/>
      <c r="T344" s="105"/>
      <c r="U344" s="105"/>
      <c r="V344" s="105"/>
      <c r="W344" s="105"/>
      <c r="X344" s="105"/>
      <c r="Y344" s="105"/>
      <c r="Z344" s="105"/>
      <c r="AA344" s="105"/>
      <c r="AB344" s="105"/>
      <c r="AC344" s="105"/>
      <c r="AD344" s="105"/>
      <c r="AE344" s="105"/>
      <c r="AF344" s="105"/>
      <c r="AG344" s="105"/>
      <c r="AH344" s="105"/>
      <c r="AI344" s="105"/>
      <c r="AJ344" s="112"/>
      <c r="AK344" s="112"/>
      <c r="AL344" s="112"/>
    </row>
    <row r="345" spans="2:38" x14ac:dyDescent="0.25">
      <c r="B345" s="105"/>
      <c r="C345" s="105"/>
      <c r="D345" s="105"/>
      <c r="E345" s="105"/>
      <c r="F345" s="105"/>
      <c r="G345" s="105"/>
      <c r="H345" s="105"/>
      <c r="I345" s="105"/>
      <c r="J345" s="105"/>
      <c r="K345" s="105"/>
      <c r="L345" s="105"/>
      <c r="M345" s="105"/>
      <c r="N345" s="105"/>
      <c r="O345" s="105"/>
      <c r="P345" s="105"/>
      <c r="Q345" s="105"/>
      <c r="R345" s="105"/>
      <c r="S345" s="105"/>
      <c r="T345" s="105"/>
      <c r="U345" s="105"/>
      <c r="V345" s="105"/>
      <c r="W345" s="105"/>
      <c r="X345" s="105"/>
      <c r="Y345" s="105"/>
      <c r="Z345" s="105"/>
      <c r="AA345" s="105"/>
      <c r="AB345" s="105"/>
      <c r="AC345" s="105"/>
      <c r="AD345" s="105"/>
      <c r="AE345" s="105"/>
      <c r="AF345" s="105"/>
      <c r="AG345" s="105"/>
      <c r="AH345" s="105"/>
      <c r="AI345" s="105"/>
      <c r="AJ345" s="112"/>
      <c r="AK345" s="112"/>
      <c r="AL345" s="112"/>
    </row>
    <row r="346" spans="2:38" x14ac:dyDescent="0.25">
      <c r="B346" s="105"/>
      <c r="C346" s="105"/>
      <c r="D346" s="105"/>
      <c r="E346" s="105"/>
      <c r="F346" s="105"/>
      <c r="G346" s="105"/>
      <c r="H346" s="105"/>
      <c r="I346" s="105"/>
      <c r="J346" s="105"/>
      <c r="K346" s="105"/>
      <c r="L346" s="105"/>
      <c r="M346" s="105"/>
      <c r="N346" s="105"/>
      <c r="O346" s="105"/>
      <c r="P346" s="105"/>
      <c r="Q346" s="105"/>
      <c r="R346" s="105"/>
      <c r="S346" s="105"/>
      <c r="T346" s="105"/>
      <c r="U346" s="105"/>
      <c r="V346" s="105"/>
      <c r="W346" s="105"/>
      <c r="X346" s="105"/>
      <c r="Y346" s="105"/>
      <c r="Z346" s="105"/>
      <c r="AA346" s="105"/>
      <c r="AB346" s="105"/>
      <c r="AC346" s="105"/>
      <c r="AD346" s="105"/>
      <c r="AE346" s="105"/>
      <c r="AF346" s="105"/>
      <c r="AG346" s="105"/>
      <c r="AH346" s="105"/>
      <c r="AI346" s="105"/>
      <c r="AJ346" s="112"/>
      <c r="AK346" s="112"/>
      <c r="AL346" s="112"/>
    </row>
    <row r="347" spans="2:38" x14ac:dyDescent="0.25">
      <c r="B347" s="105"/>
      <c r="C347" s="105"/>
      <c r="D347" s="105"/>
      <c r="E347" s="105"/>
      <c r="F347" s="105"/>
      <c r="G347" s="105"/>
      <c r="H347" s="105"/>
      <c r="I347" s="105"/>
      <c r="J347" s="105"/>
      <c r="K347" s="105"/>
      <c r="L347" s="105"/>
      <c r="M347" s="105"/>
      <c r="N347" s="105"/>
      <c r="O347" s="105"/>
      <c r="P347" s="105"/>
      <c r="Q347" s="105"/>
      <c r="R347" s="105"/>
      <c r="S347" s="105"/>
      <c r="T347" s="105"/>
      <c r="U347" s="105"/>
      <c r="V347" s="105"/>
      <c r="W347" s="105"/>
      <c r="X347" s="105"/>
      <c r="Y347" s="105"/>
      <c r="Z347" s="105"/>
      <c r="AA347" s="105"/>
      <c r="AB347" s="105"/>
      <c r="AC347" s="105"/>
      <c r="AD347" s="105"/>
      <c r="AE347" s="105"/>
      <c r="AF347" s="105"/>
      <c r="AG347" s="105"/>
      <c r="AH347" s="105"/>
      <c r="AI347" s="105"/>
      <c r="AJ347" s="112"/>
      <c r="AK347" s="112"/>
      <c r="AL347" s="112"/>
    </row>
    <row r="348" spans="2:38" x14ac:dyDescent="0.25">
      <c r="B348" s="105"/>
      <c r="C348" s="105"/>
      <c r="D348" s="105"/>
      <c r="E348" s="105"/>
      <c r="F348" s="105"/>
      <c r="G348" s="105"/>
      <c r="H348" s="105"/>
      <c r="I348" s="105"/>
      <c r="J348" s="105"/>
      <c r="K348" s="105"/>
      <c r="L348" s="105"/>
      <c r="M348" s="105"/>
      <c r="N348" s="105"/>
      <c r="O348" s="105"/>
      <c r="P348" s="105"/>
      <c r="Q348" s="105"/>
      <c r="R348" s="105"/>
      <c r="S348" s="105"/>
      <c r="T348" s="105"/>
      <c r="U348" s="105"/>
      <c r="V348" s="105"/>
      <c r="W348" s="105"/>
      <c r="X348" s="105"/>
      <c r="Y348" s="105"/>
      <c r="Z348" s="105"/>
      <c r="AA348" s="105"/>
      <c r="AB348" s="105"/>
      <c r="AC348" s="105"/>
      <c r="AD348" s="105"/>
      <c r="AE348" s="105"/>
      <c r="AF348" s="105"/>
      <c r="AG348" s="105"/>
      <c r="AH348" s="105"/>
      <c r="AI348" s="105"/>
      <c r="AJ348" s="112"/>
      <c r="AK348" s="112"/>
      <c r="AL348" s="112"/>
    </row>
  </sheetData>
  <sheetProtection algorithmName="SHA-512" hashValue="2huB06TQDiJUZtOk0zXwRaYJ/Mj+QrSwI663Ugji0G3OIvMGIQK2tRHEnb6w8YgjmSoqmriynx8lumKJq+cZow==" saltValue="S7fVU0xmYuz39+ViE9MM+w==" spinCount="100000" sheet="1" formatCells="0" formatColumns="0" formatRows="0" insertColumns="0" insertRows="0" insertHyperlinks="0" deleteColumns="0" deleteRows="0" sort="0" autoFilter="0" pivotTables="0"/>
  <protectedRanges>
    <protectedRange sqref="M11 M26" name="Rango1_1_6"/>
    <protectedRange sqref="K11 K26" name="Rango1_8_1_5"/>
    <protectedRange sqref="M12 M27 M38 M45 M49 M56 M65 M72" name="Rango1_1_6_2"/>
    <protectedRange sqref="K12 K27 K38 K45 K49 K56 K65 K72" name="Rango1_8_1_5_2"/>
  </protectedRanges>
  <mergeCells count="20">
    <mergeCell ref="AF4:AG4"/>
    <mergeCell ref="AF5:AG5"/>
    <mergeCell ref="B2:B5"/>
    <mergeCell ref="C4:AE5"/>
    <mergeCell ref="C3:AE3"/>
    <mergeCell ref="C2:AE2"/>
    <mergeCell ref="AF2:AG2"/>
    <mergeCell ref="AF3:AG3"/>
    <mergeCell ref="B9:B10"/>
    <mergeCell ref="C9:C10"/>
    <mergeCell ref="D9:D10"/>
    <mergeCell ref="E9:E10"/>
    <mergeCell ref="F9:F10"/>
    <mergeCell ref="O9:U9"/>
    <mergeCell ref="W9:Y9"/>
    <mergeCell ref="Z9:AD9"/>
    <mergeCell ref="G9:H9"/>
    <mergeCell ref="I9:J9"/>
    <mergeCell ref="K9:K10"/>
    <mergeCell ref="L9:N9"/>
  </mergeCells>
  <conditionalFormatting sqref="V11">
    <cfRule type="expression" dxfId="164" priority="220" stopIfTrue="1">
      <formula>#REF!="I"</formula>
    </cfRule>
  </conditionalFormatting>
  <conditionalFormatting sqref="V11">
    <cfRule type="expression" dxfId="163" priority="218" stopIfTrue="1">
      <formula>#REF!="III"</formula>
    </cfRule>
    <cfRule type="expression" dxfId="162" priority="219" stopIfTrue="1">
      <formula>#REF!="II"</formula>
    </cfRule>
  </conditionalFormatting>
  <conditionalFormatting sqref="V11">
    <cfRule type="expression" priority="217" stopIfTrue="1">
      <formula>#REF!="IV"</formula>
    </cfRule>
  </conditionalFormatting>
  <conditionalFormatting sqref="V12">
    <cfRule type="expression" dxfId="161" priority="216" stopIfTrue="1">
      <formula>#REF!="I"</formula>
    </cfRule>
  </conditionalFormatting>
  <conditionalFormatting sqref="V12">
    <cfRule type="expression" dxfId="160" priority="214" stopIfTrue="1">
      <formula>#REF!="III"</formula>
    </cfRule>
    <cfRule type="expression" dxfId="159" priority="215" stopIfTrue="1">
      <formula>#REF!="II"</formula>
    </cfRule>
  </conditionalFormatting>
  <conditionalFormatting sqref="V12">
    <cfRule type="expression" priority="213" stopIfTrue="1">
      <formula>#REF!="IV"</formula>
    </cfRule>
  </conditionalFormatting>
  <conditionalFormatting sqref="V13:V15">
    <cfRule type="expression" dxfId="158" priority="212" stopIfTrue="1">
      <formula>#REF!="I"</formula>
    </cfRule>
  </conditionalFormatting>
  <conditionalFormatting sqref="V13:V15">
    <cfRule type="expression" dxfId="157" priority="210" stopIfTrue="1">
      <formula>#REF!="III"</formula>
    </cfRule>
    <cfRule type="expression" dxfId="156" priority="211" stopIfTrue="1">
      <formula>#REF!="II"</formula>
    </cfRule>
  </conditionalFormatting>
  <conditionalFormatting sqref="V13:V15">
    <cfRule type="expression" priority="209" stopIfTrue="1">
      <formula>#REF!="IV"</formula>
    </cfRule>
  </conditionalFormatting>
  <conditionalFormatting sqref="V16">
    <cfRule type="expression" dxfId="155" priority="208" stopIfTrue="1">
      <formula>#REF!="I"</formula>
    </cfRule>
  </conditionalFormatting>
  <conditionalFormatting sqref="V16">
    <cfRule type="expression" dxfId="154" priority="206" stopIfTrue="1">
      <formula>#REF!="III"</formula>
    </cfRule>
    <cfRule type="expression" dxfId="153" priority="207" stopIfTrue="1">
      <formula>#REF!="II"</formula>
    </cfRule>
  </conditionalFormatting>
  <conditionalFormatting sqref="V16">
    <cfRule type="expression" priority="205" stopIfTrue="1">
      <formula>#REF!="IV"</formula>
    </cfRule>
  </conditionalFormatting>
  <conditionalFormatting sqref="V18:V21">
    <cfRule type="expression" dxfId="152" priority="204" stopIfTrue="1">
      <formula>#REF!="I"</formula>
    </cfRule>
  </conditionalFormatting>
  <conditionalFormatting sqref="V18:V21">
    <cfRule type="expression" dxfId="151" priority="202" stopIfTrue="1">
      <formula>#REF!="III"</formula>
    </cfRule>
    <cfRule type="expression" dxfId="150" priority="203" stopIfTrue="1">
      <formula>#REF!="II"</formula>
    </cfRule>
  </conditionalFormatting>
  <conditionalFormatting sqref="V18:V21">
    <cfRule type="expression" priority="201" stopIfTrue="1">
      <formula>#REF!="IV"</formula>
    </cfRule>
  </conditionalFormatting>
  <conditionalFormatting sqref="V17">
    <cfRule type="expression" dxfId="149" priority="200" stopIfTrue="1">
      <formula>#REF!="I"</formula>
    </cfRule>
  </conditionalFormatting>
  <conditionalFormatting sqref="V17">
    <cfRule type="expression" dxfId="148" priority="198" stopIfTrue="1">
      <formula>#REF!="III"</formula>
    </cfRule>
    <cfRule type="expression" dxfId="147" priority="199" stopIfTrue="1">
      <formula>#REF!="II"</formula>
    </cfRule>
  </conditionalFormatting>
  <conditionalFormatting sqref="V17">
    <cfRule type="expression" priority="197" stopIfTrue="1">
      <formula>#REF!="IV"</formula>
    </cfRule>
  </conditionalFormatting>
  <conditionalFormatting sqref="V22">
    <cfRule type="expression" dxfId="146" priority="196" stopIfTrue="1">
      <formula>#REF!="I"</formula>
    </cfRule>
  </conditionalFormatting>
  <conditionalFormatting sqref="V22">
    <cfRule type="expression" dxfId="145" priority="194" stopIfTrue="1">
      <formula>#REF!="III"</formula>
    </cfRule>
    <cfRule type="expression" dxfId="144" priority="195" stopIfTrue="1">
      <formula>#REF!="II"</formula>
    </cfRule>
  </conditionalFormatting>
  <conditionalFormatting sqref="V22">
    <cfRule type="expression" priority="193" stopIfTrue="1">
      <formula>#REF!="IV"</formula>
    </cfRule>
  </conditionalFormatting>
  <conditionalFormatting sqref="V23">
    <cfRule type="expression" dxfId="143" priority="192" stopIfTrue="1">
      <formula>#REF!="I"</formula>
    </cfRule>
  </conditionalFormatting>
  <conditionalFormatting sqref="V23">
    <cfRule type="expression" dxfId="142" priority="190" stopIfTrue="1">
      <formula>#REF!="III"</formula>
    </cfRule>
    <cfRule type="expression" dxfId="141" priority="191" stopIfTrue="1">
      <formula>#REF!="II"</formula>
    </cfRule>
  </conditionalFormatting>
  <conditionalFormatting sqref="V23">
    <cfRule type="expression" priority="189" stopIfTrue="1">
      <formula>#REF!="IV"</formula>
    </cfRule>
  </conditionalFormatting>
  <conditionalFormatting sqref="V25">
    <cfRule type="expression" dxfId="140" priority="188" stopIfTrue="1">
      <formula>#REF!="I"</formula>
    </cfRule>
  </conditionalFormatting>
  <conditionalFormatting sqref="V25">
    <cfRule type="expression" dxfId="139" priority="186" stopIfTrue="1">
      <formula>#REF!="III"</formula>
    </cfRule>
    <cfRule type="expression" dxfId="138" priority="187" stopIfTrue="1">
      <formula>#REF!="II"</formula>
    </cfRule>
  </conditionalFormatting>
  <conditionalFormatting sqref="V25">
    <cfRule type="expression" priority="185" stopIfTrue="1">
      <formula>#REF!="IV"</formula>
    </cfRule>
  </conditionalFormatting>
  <conditionalFormatting sqref="V26">
    <cfRule type="expression" dxfId="137" priority="184" stopIfTrue="1">
      <formula>#REF!="I"</formula>
    </cfRule>
  </conditionalFormatting>
  <conditionalFormatting sqref="V26">
    <cfRule type="expression" dxfId="136" priority="182" stopIfTrue="1">
      <formula>#REF!="III"</formula>
    </cfRule>
    <cfRule type="expression" dxfId="135" priority="183" stopIfTrue="1">
      <formula>#REF!="II"</formula>
    </cfRule>
  </conditionalFormatting>
  <conditionalFormatting sqref="V26">
    <cfRule type="expression" priority="181" stopIfTrue="1">
      <formula>#REF!="IV"</formula>
    </cfRule>
  </conditionalFormatting>
  <conditionalFormatting sqref="V27">
    <cfRule type="expression" dxfId="134" priority="180" stopIfTrue="1">
      <formula>#REF!="I"</formula>
    </cfRule>
  </conditionalFormatting>
  <conditionalFormatting sqref="V27">
    <cfRule type="expression" dxfId="133" priority="178" stopIfTrue="1">
      <formula>#REF!="III"</formula>
    </cfRule>
    <cfRule type="expression" dxfId="132" priority="179" stopIfTrue="1">
      <formula>#REF!="II"</formula>
    </cfRule>
  </conditionalFormatting>
  <conditionalFormatting sqref="V27">
    <cfRule type="expression" priority="177" stopIfTrue="1">
      <formula>#REF!="IV"</formula>
    </cfRule>
  </conditionalFormatting>
  <conditionalFormatting sqref="V28:V29">
    <cfRule type="expression" dxfId="131" priority="176" stopIfTrue="1">
      <formula>#REF!="I"</formula>
    </cfRule>
  </conditionalFormatting>
  <conditionalFormatting sqref="V28:V29">
    <cfRule type="expression" dxfId="130" priority="174" stopIfTrue="1">
      <formula>#REF!="III"</formula>
    </cfRule>
    <cfRule type="expression" dxfId="129" priority="175" stopIfTrue="1">
      <formula>#REF!="II"</formula>
    </cfRule>
  </conditionalFormatting>
  <conditionalFormatting sqref="V28:V29">
    <cfRule type="expression" priority="173" stopIfTrue="1">
      <formula>#REF!="IV"</formula>
    </cfRule>
  </conditionalFormatting>
  <conditionalFormatting sqref="V30">
    <cfRule type="expression" dxfId="128" priority="172" stopIfTrue="1">
      <formula>#REF!="I"</formula>
    </cfRule>
  </conditionalFormatting>
  <conditionalFormatting sqref="V30">
    <cfRule type="expression" dxfId="127" priority="170" stopIfTrue="1">
      <formula>#REF!="III"</formula>
    </cfRule>
    <cfRule type="expression" dxfId="126" priority="171" stopIfTrue="1">
      <formula>#REF!="II"</formula>
    </cfRule>
  </conditionalFormatting>
  <conditionalFormatting sqref="V30">
    <cfRule type="expression" priority="169" stopIfTrue="1">
      <formula>#REF!="IV"</formula>
    </cfRule>
  </conditionalFormatting>
  <conditionalFormatting sqref="V32:V33">
    <cfRule type="expression" dxfId="125" priority="168" stopIfTrue="1">
      <formula>#REF!="I"</formula>
    </cfRule>
  </conditionalFormatting>
  <conditionalFormatting sqref="V32:V33">
    <cfRule type="expression" dxfId="124" priority="166" stopIfTrue="1">
      <formula>#REF!="III"</formula>
    </cfRule>
    <cfRule type="expression" dxfId="123" priority="167" stopIfTrue="1">
      <formula>#REF!="II"</formula>
    </cfRule>
  </conditionalFormatting>
  <conditionalFormatting sqref="V32:V33">
    <cfRule type="expression" priority="165" stopIfTrue="1">
      <formula>#REF!="IV"</formula>
    </cfRule>
  </conditionalFormatting>
  <conditionalFormatting sqref="V31">
    <cfRule type="expression" dxfId="122" priority="164" stopIfTrue="1">
      <formula>#REF!="I"</formula>
    </cfRule>
  </conditionalFormatting>
  <conditionalFormatting sqref="V31">
    <cfRule type="expression" dxfId="121" priority="162" stopIfTrue="1">
      <formula>#REF!="III"</formula>
    </cfRule>
    <cfRule type="expression" dxfId="120" priority="163" stopIfTrue="1">
      <formula>#REF!="II"</formula>
    </cfRule>
  </conditionalFormatting>
  <conditionalFormatting sqref="V31">
    <cfRule type="expression" priority="161" stopIfTrue="1">
      <formula>#REF!="IV"</formula>
    </cfRule>
  </conditionalFormatting>
  <conditionalFormatting sqref="V35">
    <cfRule type="expression" dxfId="119" priority="160" stopIfTrue="1">
      <formula>#REF!="I"</formula>
    </cfRule>
  </conditionalFormatting>
  <conditionalFormatting sqref="V35">
    <cfRule type="expression" dxfId="118" priority="158" stopIfTrue="1">
      <formula>#REF!="III"</formula>
    </cfRule>
    <cfRule type="expression" dxfId="117" priority="159" stopIfTrue="1">
      <formula>#REF!="II"</formula>
    </cfRule>
  </conditionalFormatting>
  <conditionalFormatting sqref="V35">
    <cfRule type="expression" priority="157" stopIfTrue="1">
      <formula>#REF!="IV"</formula>
    </cfRule>
  </conditionalFormatting>
  <conditionalFormatting sqref="V36">
    <cfRule type="expression" dxfId="116" priority="156" stopIfTrue="1">
      <formula>#REF!="I"</formula>
    </cfRule>
  </conditionalFormatting>
  <conditionalFormatting sqref="V36">
    <cfRule type="expression" dxfId="115" priority="154" stopIfTrue="1">
      <formula>#REF!="III"</formula>
    </cfRule>
    <cfRule type="expression" dxfId="114" priority="155" stopIfTrue="1">
      <formula>#REF!="II"</formula>
    </cfRule>
  </conditionalFormatting>
  <conditionalFormatting sqref="V36">
    <cfRule type="expression" priority="153" stopIfTrue="1">
      <formula>#REF!="IV"</formula>
    </cfRule>
  </conditionalFormatting>
  <conditionalFormatting sqref="V37">
    <cfRule type="expression" dxfId="113" priority="152" stopIfTrue="1">
      <formula>#REF!="I"</formula>
    </cfRule>
  </conditionalFormatting>
  <conditionalFormatting sqref="V37">
    <cfRule type="expression" dxfId="112" priority="150" stopIfTrue="1">
      <formula>#REF!="III"</formula>
    </cfRule>
    <cfRule type="expression" dxfId="111" priority="151" stopIfTrue="1">
      <formula>#REF!="II"</formula>
    </cfRule>
  </conditionalFormatting>
  <conditionalFormatting sqref="V37">
    <cfRule type="expression" priority="149" stopIfTrue="1">
      <formula>#REF!="IV"</formula>
    </cfRule>
  </conditionalFormatting>
  <conditionalFormatting sqref="V38">
    <cfRule type="expression" dxfId="110" priority="148" stopIfTrue="1">
      <formula>#REF!="I"</formula>
    </cfRule>
  </conditionalFormatting>
  <conditionalFormatting sqref="V38">
    <cfRule type="expression" dxfId="109" priority="146" stopIfTrue="1">
      <formula>#REF!="III"</formula>
    </cfRule>
    <cfRule type="expression" dxfId="108" priority="147" stopIfTrue="1">
      <formula>#REF!="II"</formula>
    </cfRule>
  </conditionalFormatting>
  <conditionalFormatting sqref="V38">
    <cfRule type="expression" priority="145" stopIfTrue="1">
      <formula>#REF!="IV"</formula>
    </cfRule>
  </conditionalFormatting>
  <conditionalFormatting sqref="V39">
    <cfRule type="expression" dxfId="107" priority="144" stopIfTrue="1">
      <formula>#REF!="I"</formula>
    </cfRule>
  </conditionalFormatting>
  <conditionalFormatting sqref="V39">
    <cfRule type="expression" dxfId="106" priority="142" stopIfTrue="1">
      <formula>#REF!="III"</formula>
    </cfRule>
    <cfRule type="expression" dxfId="105" priority="143" stopIfTrue="1">
      <formula>#REF!="II"</formula>
    </cfRule>
  </conditionalFormatting>
  <conditionalFormatting sqref="V39">
    <cfRule type="expression" priority="141" stopIfTrue="1">
      <formula>#REF!="IV"</formula>
    </cfRule>
  </conditionalFormatting>
  <conditionalFormatting sqref="V40:V42">
    <cfRule type="expression" dxfId="104" priority="140" stopIfTrue="1">
      <formula>#REF!="I"</formula>
    </cfRule>
  </conditionalFormatting>
  <conditionalFormatting sqref="V40:V42">
    <cfRule type="expression" dxfId="103" priority="138" stopIfTrue="1">
      <formula>#REF!="III"</formula>
    </cfRule>
    <cfRule type="expression" dxfId="102" priority="139" stopIfTrue="1">
      <formula>#REF!="II"</formula>
    </cfRule>
  </conditionalFormatting>
  <conditionalFormatting sqref="V40:V42">
    <cfRule type="expression" priority="137" stopIfTrue="1">
      <formula>#REF!="IV"</formula>
    </cfRule>
  </conditionalFormatting>
  <conditionalFormatting sqref="V24">
    <cfRule type="expression" priority="133" stopIfTrue="1">
      <formula>#REF!="IV"</formula>
    </cfRule>
  </conditionalFormatting>
  <conditionalFormatting sqref="V24">
    <cfRule type="expression" dxfId="101" priority="136" stopIfTrue="1">
      <formula>#REF!="I"</formula>
    </cfRule>
  </conditionalFormatting>
  <conditionalFormatting sqref="V24">
    <cfRule type="expression" dxfId="100" priority="134" stopIfTrue="1">
      <formula>#REF!="III"</formula>
    </cfRule>
    <cfRule type="expression" dxfId="99" priority="135" stopIfTrue="1">
      <formula>#REF!="II"</formula>
    </cfRule>
  </conditionalFormatting>
  <conditionalFormatting sqref="V71">
    <cfRule type="expression" priority="33" stopIfTrue="1">
      <formula>#REF!="IV"</formula>
    </cfRule>
  </conditionalFormatting>
  <conditionalFormatting sqref="V34">
    <cfRule type="expression" dxfId="98" priority="132" stopIfTrue="1">
      <formula>#REF!="I"</formula>
    </cfRule>
  </conditionalFormatting>
  <conditionalFormatting sqref="V34">
    <cfRule type="expression" dxfId="97" priority="130" stopIfTrue="1">
      <formula>#REF!="III"</formula>
    </cfRule>
    <cfRule type="expression" dxfId="96" priority="131" stopIfTrue="1">
      <formula>#REF!="II"</formula>
    </cfRule>
  </conditionalFormatting>
  <conditionalFormatting sqref="V34">
    <cfRule type="expression" priority="129" stopIfTrue="1">
      <formula>#REF!="IV"</formula>
    </cfRule>
  </conditionalFormatting>
  <conditionalFormatting sqref="V43">
    <cfRule type="expression" dxfId="95" priority="128" stopIfTrue="1">
      <formula>#REF!="I"</formula>
    </cfRule>
  </conditionalFormatting>
  <conditionalFormatting sqref="V43">
    <cfRule type="expression" dxfId="94" priority="126" stopIfTrue="1">
      <formula>#REF!="III"</formula>
    </cfRule>
    <cfRule type="expression" dxfId="93" priority="127" stopIfTrue="1">
      <formula>#REF!="II"</formula>
    </cfRule>
  </conditionalFormatting>
  <conditionalFormatting sqref="V43">
    <cfRule type="expression" priority="125" stopIfTrue="1">
      <formula>#REF!="IV"</formula>
    </cfRule>
  </conditionalFormatting>
  <conditionalFormatting sqref="V44">
    <cfRule type="expression" dxfId="92" priority="124" stopIfTrue="1">
      <formula>#REF!="I"</formula>
    </cfRule>
  </conditionalFormatting>
  <conditionalFormatting sqref="V44">
    <cfRule type="expression" dxfId="91" priority="122" stopIfTrue="1">
      <formula>#REF!="III"</formula>
    </cfRule>
    <cfRule type="expression" dxfId="90" priority="123" stopIfTrue="1">
      <formula>#REF!="II"</formula>
    </cfRule>
  </conditionalFormatting>
  <conditionalFormatting sqref="V44">
    <cfRule type="expression" priority="121" stopIfTrue="1">
      <formula>#REF!="IV"</formula>
    </cfRule>
  </conditionalFormatting>
  <conditionalFormatting sqref="V45">
    <cfRule type="expression" dxfId="89" priority="120" stopIfTrue="1">
      <formula>#REF!="I"</formula>
    </cfRule>
  </conditionalFormatting>
  <conditionalFormatting sqref="V45">
    <cfRule type="expression" dxfId="88" priority="118" stopIfTrue="1">
      <formula>#REF!="III"</formula>
    </cfRule>
    <cfRule type="expression" dxfId="87" priority="119" stopIfTrue="1">
      <formula>#REF!="II"</formula>
    </cfRule>
  </conditionalFormatting>
  <conditionalFormatting sqref="V45">
    <cfRule type="expression" priority="117" stopIfTrue="1">
      <formula>#REF!="IV"</formula>
    </cfRule>
  </conditionalFormatting>
  <conditionalFormatting sqref="V46">
    <cfRule type="expression" dxfId="86" priority="116" stopIfTrue="1">
      <formula>#REF!="I"</formula>
    </cfRule>
  </conditionalFormatting>
  <conditionalFormatting sqref="V46">
    <cfRule type="expression" dxfId="85" priority="114" stopIfTrue="1">
      <formula>#REF!="III"</formula>
    </cfRule>
    <cfRule type="expression" dxfId="84" priority="115" stopIfTrue="1">
      <formula>#REF!="II"</formula>
    </cfRule>
  </conditionalFormatting>
  <conditionalFormatting sqref="V46">
    <cfRule type="expression" priority="113" stopIfTrue="1">
      <formula>#REF!="IV"</formula>
    </cfRule>
  </conditionalFormatting>
  <conditionalFormatting sqref="V47">
    <cfRule type="expression" dxfId="83" priority="112" stopIfTrue="1">
      <formula>#REF!="I"</formula>
    </cfRule>
  </conditionalFormatting>
  <conditionalFormatting sqref="V47">
    <cfRule type="expression" dxfId="82" priority="110" stopIfTrue="1">
      <formula>#REF!="III"</formula>
    </cfRule>
    <cfRule type="expression" dxfId="81" priority="111" stopIfTrue="1">
      <formula>#REF!="II"</formula>
    </cfRule>
  </conditionalFormatting>
  <conditionalFormatting sqref="V47">
    <cfRule type="expression" priority="109" stopIfTrue="1">
      <formula>#REF!="IV"</formula>
    </cfRule>
  </conditionalFormatting>
  <conditionalFormatting sqref="V48">
    <cfRule type="expression" dxfId="80" priority="108" stopIfTrue="1">
      <formula>#REF!="I"</formula>
    </cfRule>
  </conditionalFormatting>
  <conditionalFormatting sqref="V48">
    <cfRule type="expression" dxfId="79" priority="106" stopIfTrue="1">
      <formula>#REF!="III"</formula>
    </cfRule>
    <cfRule type="expression" dxfId="78" priority="107" stopIfTrue="1">
      <formula>#REF!="II"</formula>
    </cfRule>
  </conditionalFormatting>
  <conditionalFormatting sqref="V48">
    <cfRule type="expression" priority="105" stopIfTrue="1">
      <formula>#REF!="IV"</formula>
    </cfRule>
  </conditionalFormatting>
  <conditionalFormatting sqref="V49">
    <cfRule type="expression" dxfId="77" priority="104" stopIfTrue="1">
      <formula>#REF!="I"</formula>
    </cfRule>
  </conditionalFormatting>
  <conditionalFormatting sqref="V49">
    <cfRule type="expression" dxfId="76" priority="102" stopIfTrue="1">
      <formula>#REF!="III"</formula>
    </cfRule>
    <cfRule type="expression" dxfId="75" priority="103" stopIfTrue="1">
      <formula>#REF!="II"</formula>
    </cfRule>
  </conditionalFormatting>
  <conditionalFormatting sqref="V49">
    <cfRule type="expression" priority="101" stopIfTrue="1">
      <formula>#REF!="IV"</formula>
    </cfRule>
  </conditionalFormatting>
  <conditionalFormatting sqref="V50">
    <cfRule type="expression" dxfId="74" priority="100" stopIfTrue="1">
      <formula>#REF!="I"</formula>
    </cfRule>
  </conditionalFormatting>
  <conditionalFormatting sqref="V50">
    <cfRule type="expression" dxfId="73" priority="98" stopIfTrue="1">
      <formula>#REF!="III"</formula>
    </cfRule>
    <cfRule type="expression" dxfId="72" priority="99" stopIfTrue="1">
      <formula>#REF!="II"</formula>
    </cfRule>
  </conditionalFormatting>
  <conditionalFormatting sqref="V50">
    <cfRule type="expression" priority="97" stopIfTrue="1">
      <formula>#REF!="IV"</formula>
    </cfRule>
  </conditionalFormatting>
  <conditionalFormatting sqref="V51:V53">
    <cfRule type="expression" dxfId="71" priority="96" stopIfTrue="1">
      <formula>#REF!="I"</formula>
    </cfRule>
  </conditionalFormatting>
  <conditionalFormatting sqref="V51:V53">
    <cfRule type="expression" dxfId="70" priority="94" stopIfTrue="1">
      <formula>#REF!="III"</formula>
    </cfRule>
    <cfRule type="expression" dxfId="69" priority="95" stopIfTrue="1">
      <formula>#REF!="II"</formula>
    </cfRule>
  </conditionalFormatting>
  <conditionalFormatting sqref="V51:V53">
    <cfRule type="expression" priority="93" stopIfTrue="1">
      <formula>#REF!="IV"</formula>
    </cfRule>
  </conditionalFormatting>
  <conditionalFormatting sqref="V54">
    <cfRule type="expression" dxfId="68" priority="92" stopIfTrue="1">
      <formula>#REF!="I"</formula>
    </cfRule>
  </conditionalFormatting>
  <conditionalFormatting sqref="V54">
    <cfRule type="expression" dxfId="67" priority="90" stopIfTrue="1">
      <formula>#REF!="III"</formula>
    </cfRule>
    <cfRule type="expression" dxfId="66" priority="91" stopIfTrue="1">
      <formula>#REF!="II"</formula>
    </cfRule>
  </conditionalFormatting>
  <conditionalFormatting sqref="V54">
    <cfRule type="expression" priority="89" stopIfTrue="1">
      <formula>#REF!="IV"</formula>
    </cfRule>
  </conditionalFormatting>
  <conditionalFormatting sqref="V55">
    <cfRule type="expression" dxfId="65" priority="88" stopIfTrue="1">
      <formula>#REF!="I"</formula>
    </cfRule>
  </conditionalFormatting>
  <conditionalFormatting sqref="V55">
    <cfRule type="expression" dxfId="64" priority="86" stopIfTrue="1">
      <formula>#REF!="III"</formula>
    </cfRule>
    <cfRule type="expression" dxfId="63" priority="87" stopIfTrue="1">
      <formula>#REF!="II"</formula>
    </cfRule>
  </conditionalFormatting>
  <conditionalFormatting sqref="V55">
    <cfRule type="expression" priority="85" stopIfTrue="1">
      <formula>#REF!="IV"</formula>
    </cfRule>
  </conditionalFormatting>
  <conditionalFormatting sqref="V56">
    <cfRule type="expression" dxfId="62" priority="84" stopIfTrue="1">
      <formula>#REF!="I"</formula>
    </cfRule>
  </conditionalFormatting>
  <conditionalFormatting sqref="V56">
    <cfRule type="expression" dxfId="61" priority="82" stopIfTrue="1">
      <formula>#REF!="III"</formula>
    </cfRule>
    <cfRule type="expression" dxfId="60" priority="83" stopIfTrue="1">
      <formula>#REF!="II"</formula>
    </cfRule>
  </conditionalFormatting>
  <conditionalFormatting sqref="V56">
    <cfRule type="expression" priority="81" stopIfTrue="1">
      <formula>#REF!="IV"</formula>
    </cfRule>
  </conditionalFormatting>
  <conditionalFormatting sqref="V57">
    <cfRule type="expression" dxfId="59" priority="80" stopIfTrue="1">
      <formula>#REF!="I"</formula>
    </cfRule>
  </conditionalFormatting>
  <conditionalFormatting sqref="V57">
    <cfRule type="expression" dxfId="58" priority="78" stopIfTrue="1">
      <formula>#REF!="III"</formula>
    </cfRule>
    <cfRule type="expression" dxfId="57" priority="79" stopIfTrue="1">
      <formula>#REF!="II"</formula>
    </cfRule>
  </conditionalFormatting>
  <conditionalFormatting sqref="V57">
    <cfRule type="expression" priority="77" stopIfTrue="1">
      <formula>#REF!="IV"</formula>
    </cfRule>
  </conditionalFormatting>
  <conditionalFormatting sqref="V59:V60">
    <cfRule type="expression" dxfId="56" priority="76" stopIfTrue="1">
      <formula>#REF!="I"</formula>
    </cfRule>
  </conditionalFormatting>
  <conditionalFormatting sqref="V59:V60">
    <cfRule type="expression" dxfId="55" priority="74" stopIfTrue="1">
      <formula>#REF!="III"</formula>
    </cfRule>
    <cfRule type="expression" dxfId="54" priority="75" stopIfTrue="1">
      <formula>#REF!="II"</formula>
    </cfRule>
  </conditionalFormatting>
  <conditionalFormatting sqref="V59:V60">
    <cfRule type="expression" priority="73" stopIfTrue="1">
      <formula>#REF!="IV"</formula>
    </cfRule>
  </conditionalFormatting>
  <conditionalFormatting sqref="V58">
    <cfRule type="expression" dxfId="53" priority="72" stopIfTrue="1">
      <formula>#REF!="I"</formula>
    </cfRule>
  </conditionalFormatting>
  <conditionalFormatting sqref="V58">
    <cfRule type="expression" dxfId="52" priority="70" stopIfTrue="1">
      <formula>#REF!="III"</formula>
    </cfRule>
    <cfRule type="expression" dxfId="51" priority="71" stopIfTrue="1">
      <formula>#REF!="II"</formula>
    </cfRule>
  </conditionalFormatting>
  <conditionalFormatting sqref="V58">
    <cfRule type="expression" priority="69" stopIfTrue="1">
      <formula>#REF!="IV"</formula>
    </cfRule>
  </conditionalFormatting>
  <conditionalFormatting sqref="V61:V62">
    <cfRule type="expression" dxfId="50" priority="68" stopIfTrue="1">
      <formula>#REF!="I"</formula>
    </cfRule>
  </conditionalFormatting>
  <conditionalFormatting sqref="V61:V62">
    <cfRule type="expression" dxfId="49" priority="66" stopIfTrue="1">
      <formula>#REF!="III"</formula>
    </cfRule>
    <cfRule type="expression" dxfId="48" priority="67" stopIfTrue="1">
      <formula>#REF!="II"</formula>
    </cfRule>
  </conditionalFormatting>
  <conditionalFormatting sqref="V61:V62">
    <cfRule type="expression" priority="65" stopIfTrue="1">
      <formula>#REF!="IV"</formula>
    </cfRule>
  </conditionalFormatting>
  <conditionalFormatting sqref="V64">
    <cfRule type="expression" dxfId="47" priority="64" stopIfTrue="1">
      <formula>#REF!="I"</formula>
    </cfRule>
  </conditionalFormatting>
  <conditionalFormatting sqref="V64">
    <cfRule type="expression" dxfId="46" priority="62" stopIfTrue="1">
      <formula>#REF!="III"</formula>
    </cfRule>
    <cfRule type="expression" dxfId="45" priority="63" stopIfTrue="1">
      <formula>#REF!="II"</formula>
    </cfRule>
  </conditionalFormatting>
  <conditionalFormatting sqref="V64">
    <cfRule type="expression" priority="61" stopIfTrue="1">
      <formula>#REF!="IV"</formula>
    </cfRule>
  </conditionalFormatting>
  <conditionalFormatting sqref="V65">
    <cfRule type="expression" dxfId="44" priority="60" stopIfTrue="1">
      <formula>#REF!="I"</formula>
    </cfRule>
  </conditionalFormatting>
  <conditionalFormatting sqref="V65">
    <cfRule type="expression" dxfId="43" priority="58" stopIfTrue="1">
      <formula>#REF!="III"</formula>
    </cfRule>
    <cfRule type="expression" dxfId="42" priority="59" stopIfTrue="1">
      <formula>#REF!="II"</formula>
    </cfRule>
  </conditionalFormatting>
  <conditionalFormatting sqref="V65">
    <cfRule type="expression" priority="57" stopIfTrue="1">
      <formula>#REF!="IV"</formula>
    </cfRule>
  </conditionalFormatting>
  <conditionalFormatting sqref="V66">
    <cfRule type="expression" dxfId="41" priority="56" stopIfTrue="1">
      <formula>#REF!="I"</formula>
    </cfRule>
  </conditionalFormatting>
  <conditionalFormatting sqref="V66">
    <cfRule type="expression" dxfId="40" priority="54" stopIfTrue="1">
      <formula>#REF!="III"</formula>
    </cfRule>
    <cfRule type="expression" dxfId="39" priority="55" stopIfTrue="1">
      <formula>#REF!="II"</formula>
    </cfRule>
  </conditionalFormatting>
  <conditionalFormatting sqref="V66">
    <cfRule type="expression" priority="53" stopIfTrue="1">
      <formula>#REF!="IV"</formula>
    </cfRule>
  </conditionalFormatting>
  <conditionalFormatting sqref="V67">
    <cfRule type="expression" dxfId="38" priority="52" stopIfTrue="1">
      <formula>#REF!="I"</formula>
    </cfRule>
  </conditionalFormatting>
  <conditionalFormatting sqref="V67">
    <cfRule type="expression" dxfId="37" priority="50" stopIfTrue="1">
      <formula>#REF!="III"</formula>
    </cfRule>
    <cfRule type="expression" dxfId="36" priority="51" stopIfTrue="1">
      <formula>#REF!="II"</formula>
    </cfRule>
  </conditionalFormatting>
  <conditionalFormatting sqref="V67">
    <cfRule type="expression" priority="49" stopIfTrue="1">
      <formula>#REF!="IV"</formula>
    </cfRule>
  </conditionalFormatting>
  <conditionalFormatting sqref="V68">
    <cfRule type="expression" dxfId="35" priority="48" stopIfTrue="1">
      <formula>#REF!="I"</formula>
    </cfRule>
  </conditionalFormatting>
  <conditionalFormatting sqref="V68">
    <cfRule type="expression" dxfId="34" priority="46" stopIfTrue="1">
      <formula>#REF!="III"</formula>
    </cfRule>
    <cfRule type="expression" dxfId="33" priority="47" stopIfTrue="1">
      <formula>#REF!="II"</formula>
    </cfRule>
  </conditionalFormatting>
  <conditionalFormatting sqref="V68">
    <cfRule type="expression" priority="45" stopIfTrue="1">
      <formula>#REF!="IV"</formula>
    </cfRule>
  </conditionalFormatting>
  <conditionalFormatting sqref="V69">
    <cfRule type="expression" dxfId="32" priority="44" stopIfTrue="1">
      <formula>#REF!="I"</formula>
    </cfRule>
  </conditionalFormatting>
  <conditionalFormatting sqref="V69">
    <cfRule type="expression" dxfId="31" priority="42" stopIfTrue="1">
      <formula>#REF!="III"</formula>
    </cfRule>
    <cfRule type="expression" dxfId="30" priority="43" stopIfTrue="1">
      <formula>#REF!="II"</formula>
    </cfRule>
  </conditionalFormatting>
  <conditionalFormatting sqref="V69">
    <cfRule type="expression" priority="41" stopIfTrue="1">
      <formula>#REF!="IV"</formula>
    </cfRule>
  </conditionalFormatting>
  <conditionalFormatting sqref="V70">
    <cfRule type="expression" dxfId="29" priority="40" stopIfTrue="1">
      <formula>#REF!="I"</formula>
    </cfRule>
  </conditionalFormatting>
  <conditionalFormatting sqref="V70">
    <cfRule type="expression" dxfId="28" priority="38" stopIfTrue="1">
      <formula>#REF!="III"</formula>
    </cfRule>
    <cfRule type="expression" dxfId="27" priority="39" stopIfTrue="1">
      <formula>#REF!="II"</formula>
    </cfRule>
  </conditionalFormatting>
  <conditionalFormatting sqref="V70">
    <cfRule type="expression" priority="37" stopIfTrue="1">
      <formula>#REF!="IV"</formula>
    </cfRule>
  </conditionalFormatting>
  <conditionalFormatting sqref="V71">
    <cfRule type="expression" dxfId="26" priority="36" stopIfTrue="1">
      <formula>#REF!="I"</formula>
    </cfRule>
  </conditionalFormatting>
  <conditionalFormatting sqref="V71">
    <cfRule type="expression" dxfId="25" priority="34" stopIfTrue="1">
      <formula>#REF!="III"</formula>
    </cfRule>
    <cfRule type="expression" dxfId="24" priority="35" stopIfTrue="1">
      <formula>#REF!="II"</formula>
    </cfRule>
  </conditionalFormatting>
  <conditionalFormatting sqref="V63">
    <cfRule type="expression" priority="29" stopIfTrue="1">
      <formula>#REF!="IV"</formula>
    </cfRule>
  </conditionalFormatting>
  <conditionalFormatting sqref="V63">
    <cfRule type="expression" dxfId="23" priority="32" stopIfTrue="1">
      <formula>#REF!="I"</formula>
    </cfRule>
  </conditionalFormatting>
  <conditionalFormatting sqref="V63">
    <cfRule type="expression" dxfId="22" priority="30" stopIfTrue="1">
      <formula>#REF!="III"</formula>
    </cfRule>
    <cfRule type="expression" dxfId="21" priority="31" stopIfTrue="1">
      <formula>#REF!="II"</formula>
    </cfRule>
  </conditionalFormatting>
  <conditionalFormatting sqref="V72">
    <cfRule type="expression" dxfId="20" priority="28" stopIfTrue="1">
      <formula>#REF!="I"</formula>
    </cfRule>
  </conditionalFormatting>
  <conditionalFormatting sqref="V72">
    <cfRule type="expression" dxfId="19" priority="26" stopIfTrue="1">
      <formula>#REF!="III"</formula>
    </cfRule>
    <cfRule type="expression" dxfId="18" priority="27" stopIfTrue="1">
      <formula>#REF!="II"</formula>
    </cfRule>
  </conditionalFormatting>
  <conditionalFormatting sqref="V72">
    <cfRule type="expression" priority="25" stopIfTrue="1">
      <formula>#REF!="IV"</formula>
    </cfRule>
  </conditionalFormatting>
  <conditionalFormatting sqref="V75">
    <cfRule type="expression" priority="13" stopIfTrue="1">
      <formula>#REF!="IV"</formula>
    </cfRule>
  </conditionalFormatting>
  <conditionalFormatting sqref="V73">
    <cfRule type="expression" dxfId="17" priority="24" stopIfTrue="1">
      <formula>#REF!="I"</formula>
    </cfRule>
  </conditionalFormatting>
  <conditionalFormatting sqref="V73">
    <cfRule type="expression" dxfId="16" priority="22" stopIfTrue="1">
      <formula>#REF!="III"</formula>
    </cfRule>
    <cfRule type="expression" dxfId="15" priority="23" stopIfTrue="1">
      <formula>#REF!="II"</formula>
    </cfRule>
  </conditionalFormatting>
  <conditionalFormatting sqref="V73">
    <cfRule type="expression" priority="21" stopIfTrue="1">
      <formula>#REF!="IV"</formula>
    </cfRule>
  </conditionalFormatting>
  <conditionalFormatting sqref="V74">
    <cfRule type="expression" dxfId="14" priority="20" stopIfTrue="1">
      <formula>#REF!="I"</formula>
    </cfRule>
  </conditionalFormatting>
  <conditionalFormatting sqref="V74">
    <cfRule type="expression" dxfId="13" priority="18" stopIfTrue="1">
      <formula>#REF!="III"</formula>
    </cfRule>
    <cfRule type="expression" dxfId="12" priority="19" stopIfTrue="1">
      <formula>#REF!="II"</formula>
    </cfRule>
  </conditionalFormatting>
  <conditionalFormatting sqref="V74">
    <cfRule type="expression" priority="17" stopIfTrue="1">
      <formula>#REF!="IV"</formula>
    </cfRule>
  </conditionalFormatting>
  <conditionalFormatting sqref="V75">
    <cfRule type="expression" dxfId="11" priority="16" stopIfTrue="1">
      <formula>#REF!="I"</formula>
    </cfRule>
  </conditionalFormatting>
  <conditionalFormatting sqref="V75">
    <cfRule type="expression" dxfId="10" priority="14" stopIfTrue="1">
      <formula>#REF!="III"</formula>
    </cfRule>
    <cfRule type="expression" dxfId="9" priority="15" stopIfTrue="1">
      <formula>#REF!="II"</formula>
    </cfRule>
  </conditionalFormatting>
  <conditionalFormatting sqref="V78">
    <cfRule type="expression" dxfId="8" priority="12" stopIfTrue="1">
      <formula>U78="I"</formula>
    </cfRule>
  </conditionalFormatting>
  <conditionalFormatting sqref="V78">
    <cfRule type="expression" dxfId="7" priority="10" stopIfTrue="1">
      <formula>U78="III"</formula>
    </cfRule>
    <cfRule type="expression" dxfId="6" priority="11" stopIfTrue="1">
      <formula>U78="II"</formula>
    </cfRule>
  </conditionalFormatting>
  <conditionalFormatting sqref="V78">
    <cfRule type="expression" priority="9" stopIfTrue="1">
      <formula>U78="IV"</formula>
    </cfRule>
  </conditionalFormatting>
  <conditionalFormatting sqref="V77">
    <cfRule type="expression" dxfId="5" priority="8" stopIfTrue="1">
      <formula>U77="I"</formula>
    </cfRule>
  </conditionalFormatting>
  <conditionalFormatting sqref="V77">
    <cfRule type="expression" dxfId="4" priority="6" stopIfTrue="1">
      <formula>U77="III"</formula>
    </cfRule>
    <cfRule type="expression" dxfId="3" priority="7" stopIfTrue="1">
      <formula>U77="II"</formula>
    </cfRule>
  </conditionalFormatting>
  <conditionalFormatting sqref="V77">
    <cfRule type="expression" priority="5" stopIfTrue="1">
      <formula>U77="IV"</formula>
    </cfRule>
  </conditionalFormatting>
  <conditionalFormatting sqref="V76">
    <cfRule type="expression" dxfId="2" priority="4" stopIfTrue="1">
      <formula>U76="I"</formula>
    </cfRule>
  </conditionalFormatting>
  <conditionalFormatting sqref="V76">
    <cfRule type="expression" dxfId="1" priority="2" stopIfTrue="1">
      <formula>U76="III"</formula>
    </cfRule>
    <cfRule type="expression" dxfId="0" priority="3" stopIfTrue="1">
      <formula>U76="II"</formula>
    </cfRule>
  </conditionalFormatting>
  <conditionalFormatting sqref="V76">
    <cfRule type="expression" priority="1" stopIfTrue="1">
      <formula>U76="IV"</formula>
    </cfRule>
  </conditionalFormatting>
  <pageMargins left="0.7" right="0.7" top="0.75" bottom="0.75" header="0.3" footer="0.3"/>
  <pageSetup scale="7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5"/>
  <sheetViews>
    <sheetView showGridLines="0" topLeftCell="A13" zoomScale="73" zoomScaleNormal="73" workbookViewId="0">
      <selection activeCell="C2" sqref="C1:I2"/>
    </sheetView>
  </sheetViews>
  <sheetFormatPr baseColWidth="10" defaultRowHeight="15" x14ac:dyDescent="0.25"/>
  <cols>
    <col min="4" max="4" width="56" customWidth="1"/>
    <col min="6" max="11" width="13.28515625" customWidth="1"/>
  </cols>
  <sheetData>
    <row r="1" spans="2:13" s="1" customForma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2:13" s="1" customFormat="1" x14ac:dyDescent="0.25">
      <c r="B2" s="119"/>
      <c r="C2" s="118" t="s">
        <v>317</v>
      </c>
      <c r="D2" s="118"/>
      <c r="E2" s="118"/>
      <c r="F2" s="118"/>
      <c r="G2" s="118"/>
      <c r="H2" s="118"/>
      <c r="I2" s="118"/>
      <c r="J2" s="118" t="s">
        <v>316</v>
      </c>
      <c r="K2" s="118"/>
      <c r="L2" s="2"/>
      <c r="M2" s="2"/>
    </row>
    <row r="3" spans="2:13" s="1" customFormat="1" x14ac:dyDescent="0.25">
      <c r="B3" s="119"/>
      <c r="C3" s="118" t="s">
        <v>318</v>
      </c>
      <c r="D3" s="118"/>
      <c r="E3" s="118"/>
      <c r="F3" s="118"/>
      <c r="G3" s="118"/>
      <c r="H3" s="118"/>
      <c r="I3" s="118"/>
      <c r="J3" s="118" t="s">
        <v>314</v>
      </c>
      <c r="K3" s="118"/>
      <c r="L3" s="2"/>
      <c r="M3" s="2"/>
    </row>
    <row r="4" spans="2:13" s="1" customFormat="1" x14ac:dyDescent="0.25">
      <c r="B4" s="119"/>
      <c r="C4" s="118" t="s">
        <v>144</v>
      </c>
      <c r="D4" s="118"/>
      <c r="E4" s="118"/>
      <c r="F4" s="118"/>
      <c r="G4" s="118"/>
      <c r="H4" s="118"/>
      <c r="I4" s="118"/>
      <c r="J4" s="118" t="s">
        <v>315</v>
      </c>
      <c r="K4" s="118"/>
      <c r="L4" s="2"/>
      <c r="M4" s="2"/>
    </row>
    <row r="5" spans="2:13" s="1" customFormat="1" x14ac:dyDescent="0.25">
      <c r="B5" s="119"/>
      <c r="C5" s="118"/>
      <c r="D5" s="118"/>
      <c r="E5" s="118"/>
      <c r="F5" s="118"/>
      <c r="G5" s="118"/>
      <c r="H5" s="118"/>
      <c r="I5" s="118"/>
      <c r="J5" s="118" t="s">
        <v>0</v>
      </c>
      <c r="K5" s="118"/>
      <c r="L5" s="2"/>
      <c r="M5" s="2"/>
    </row>
    <row r="7" spans="2:13" ht="15.75" thickBot="1" x14ac:dyDescent="0.3"/>
    <row r="8" spans="2:13" ht="19.5" thickBot="1" x14ac:dyDescent="0.35">
      <c r="B8" s="120" t="s">
        <v>37</v>
      </c>
      <c r="C8" s="121"/>
      <c r="D8" s="122"/>
    </row>
    <row r="9" spans="2:13" ht="19.5" thickBot="1" x14ac:dyDescent="0.35">
      <c r="B9" s="148" t="s">
        <v>38</v>
      </c>
      <c r="C9" s="5" t="s">
        <v>39</v>
      </c>
      <c r="D9" s="150" t="s">
        <v>40</v>
      </c>
      <c r="F9" s="120" t="s">
        <v>41</v>
      </c>
      <c r="G9" s="121"/>
      <c r="H9" s="121"/>
      <c r="I9" s="121"/>
      <c r="J9" s="121"/>
      <c r="K9" s="122"/>
    </row>
    <row r="10" spans="2:13" ht="15.75" thickBot="1" x14ac:dyDescent="0.3">
      <c r="B10" s="149"/>
      <c r="C10" s="6" t="s">
        <v>42</v>
      </c>
      <c r="D10" s="151"/>
      <c r="F10" s="152" t="s">
        <v>43</v>
      </c>
      <c r="G10" s="153"/>
      <c r="H10" s="145" t="s">
        <v>44</v>
      </c>
      <c r="I10" s="146"/>
      <c r="J10" s="146"/>
      <c r="K10" s="147"/>
    </row>
    <row r="11" spans="2:13" ht="72" thickBot="1" x14ac:dyDescent="0.3">
      <c r="B11" s="7" t="s">
        <v>45</v>
      </c>
      <c r="C11" s="8">
        <v>10</v>
      </c>
      <c r="D11" s="9" t="s">
        <v>46</v>
      </c>
      <c r="F11" s="154"/>
      <c r="G11" s="155"/>
      <c r="H11" s="10">
        <v>4</v>
      </c>
      <c r="I11" s="10">
        <v>3</v>
      </c>
      <c r="J11" s="10">
        <v>2</v>
      </c>
      <c r="K11" s="11">
        <v>1</v>
      </c>
    </row>
    <row r="12" spans="2:13" ht="57.75" thickBot="1" x14ac:dyDescent="0.3">
      <c r="B12" s="7" t="s">
        <v>47</v>
      </c>
      <c r="C12" s="8">
        <v>6</v>
      </c>
      <c r="D12" s="9" t="s">
        <v>48</v>
      </c>
      <c r="F12" s="12" t="s">
        <v>38</v>
      </c>
      <c r="G12" s="13">
        <v>10</v>
      </c>
      <c r="H12" s="14" t="s">
        <v>49</v>
      </c>
      <c r="I12" s="15" t="s">
        <v>50</v>
      </c>
      <c r="J12" s="16" t="s">
        <v>51</v>
      </c>
      <c r="K12" s="16" t="s">
        <v>52</v>
      </c>
    </row>
    <row r="13" spans="2:13" ht="57.75" thickBot="1" x14ac:dyDescent="0.3">
      <c r="B13" s="7" t="s">
        <v>53</v>
      </c>
      <c r="C13" s="8">
        <v>2</v>
      </c>
      <c r="D13" s="9" t="s">
        <v>54</v>
      </c>
      <c r="F13" s="12" t="s">
        <v>55</v>
      </c>
      <c r="G13" s="13">
        <v>6</v>
      </c>
      <c r="H13" s="16" t="s">
        <v>56</v>
      </c>
      <c r="I13" s="16" t="s">
        <v>57</v>
      </c>
      <c r="J13" s="16" t="s">
        <v>58</v>
      </c>
      <c r="K13" s="17" t="s">
        <v>59</v>
      </c>
    </row>
    <row r="14" spans="2:13" ht="15.75" thickBot="1" x14ac:dyDescent="0.3">
      <c r="B14" s="127" t="s">
        <v>60</v>
      </c>
      <c r="C14" s="18" t="s">
        <v>61</v>
      </c>
      <c r="D14" s="141" t="s">
        <v>62</v>
      </c>
      <c r="F14" s="19"/>
      <c r="G14" s="13">
        <v>2</v>
      </c>
      <c r="H14" s="17" t="s">
        <v>63</v>
      </c>
      <c r="I14" s="17" t="s">
        <v>59</v>
      </c>
      <c r="J14" s="13" t="s">
        <v>64</v>
      </c>
      <c r="K14" s="13" t="s">
        <v>65</v>
      </c>
    </row>
    <row r="15" spans="2:13" ht="29.25" thickBot="1" x14ac:dyDescent="0.3">
      <c r="B15" s="140"/>
      <c r="C15" s="20" t="s">
        <v>66</v>
      </c>
      <c r="D15" s="142"/>
    </row>
    <row r="16" spans="2:13" ht="15.75" thickBot="1" x14ac:dyDescent="0.3"/>
    <row r="17" spans="2:11" ht="19.5" thickBot="1" x14ac:dyDescent="0.35">
      <c r="B17" s="120" t="s">
        <v>67</v>
      </c>
      <c r="C17" s="121"/>
      <c r="D17" s="122"/>
      <c r="F17" s="120" t="s">
        <v>68</v>
      </c>
      <c r="G17" s="121"/>
      <c r="H17" s="121"/>
      <c r="I17" s="121"/>
      <c r="J17" s="121"/>
      <c r="K17" s="122"/>
    </row>
    <row r="18" spans="2:11" ht="45.75" thickBot="1" x14ac:dyDescent="0.3">
      <c r="B18" s="21" t="s">
        <v>69</v>
      </c>
      <c r="C18" s="22" t="s">
        <v>70</v>
      </c>
      <c r="D18" s="23" t="s">
        <v>40</v>
      </c>
      <c r="F18" s="143" t="s">
        <v>71</v>
      </c>
      <c r="G18" s="144"/>
      <c r="H18" s="145" t="s">
        <v>72</v>
      </c>
      <c r="I18" s="146"/>
      <c r="J18" s="146"/>
      <c r="K18" s="147"/>
    </row>
    <row r="19" spans="2:11" ht="43.5" thickBot="1" x14ac:dyDescent="0.3">
      <c r="B19" s="7" t="s">
        <v>73</v>
      </c>
      <c r="C19" s="8">
        <v>4</v>
      </c>
      <c r="D19" s="9" t="s">
        <v>74</v>
      </c>
      <c r="F19" s="133" t="s">
        <v>75</v>
      </c>
      <c r="G19" s="134"/>
      <c r="H19" s="8" t="s">
        <v>76</v>
      </c>
      <c r="I19" s="24">
        <v>42297</v>
      </c>
      <c r="J19" s="24">
        <v>42163</v>
      </c>
      <c r="K19" s="25">
        <v>42039</v>
      </c>
    </row>
    <row r="20" spans="2:11" ht="29.25" thickBot="1" x14ac:dyDescent="0.3">
      <c r="B20" s="7" t="s">
        <v>77</v>
      </c>
      <c r="C20" s="8">
        <v>3</v>
      </c>
      <c r="D20" s="9" t="s">
        <v>78</v>
      </c>
      <c r="F20" s="135" t="s">
        <v>79</v>
      </c>
      <c r="G20" s="129">
        <v>100</v>
      </c>
      <c r="H20" s="26" t="s">
        <v>80</v>
      </c>
      <c r="I20" s="26" t="s">
        <v>80</v>
      </c>
      <c r="J20" s="26" t="s">
        <v>80</v>
      </c>
      <c r="K20" s="27" t="s">
        <v>81</v>
      </c>
    </row>
    <row r="21" spans="2:11" ht="43.5" thickBot="1" x14ac:dyDescent="0.3">
      <c r="B21" s="7" t="s">
        <v>82</v>
      </c>
      <c r="C21" s="8">
        <v>2</v>
      </c>
      <c r="D21" s="9" t="s">
        <v>83</v>
      </c>
      <c r="F21" s="136"/>
      <c r="G21" s="130"/>
      <c r="H21" s="28" t="s">
        <v>84</v>
      </c>
      <c r="I21" s="28" t="s">
        <v>85</v>
      </c>
      <c r="J21" s="28" t="s">
        <v>86</v>
      </c>
      <c r="K21" s="29" t="s">
        <v>87</v>
      </c>
    </row>
    <row r="22" spans="2:11" ht="29.25" thickBot="1" x14ac:dyDescent="0.3">
      <c r="B22" s="30" t="s">
        <v>88</v>
      </c>
      <c r="C22" s="20">
        <v>1</v>
      </c>
      <c r="D22" s="9" t="s">
        <v>89</v>
      </c>
      <c r="F22" s="136"/>
      <c r="G22" s="129">
        <v>60</v>
      </c>
      <c r="H22" s="26" t="s">
        <v>80</v>
      </c>
      <c r="I22" s="26" t="s">
        <v>80</v>
      </c>
      <c r="J22" s="27" t="s">
        <v>81</v>
      </c>
      <c r="K22" s="27" t="s">
        <v>90</v>
      </c>
    </row>
    <row r="23" spans="2:11" ht="15.75" thickBot="1" x14ac:dyDescent="0.3">
      <c r="F23" s="136"/>
      <c r="G23" s="138"/>
      <c r="H23" s="26"/>
      <c r="I23" s="26"/>
      <c r="J23" s="27"/>
      <c r="K23" s="31"/>
    </row>
    <row r="24" spans="2:11" ht="19.5" thickBot="1" x14ac:dyDescent="0.35">
      <c r="B24" s="120" t="s">
        <v>91</v>
      </c>
      <c r="C24" s="121"/>
      <c r="D24" s="122"/>
      <c r="F24" s="136"/>
      <c r="G24" s="130"/>
      <c r="H24" s="28" t="s">
        <v>92</v>
      </c>
      <c r="I24" s="28" t="s">
        <v>93</v>
      </c>
      <c r="J24" s="29" t="s">
        <v>94</v>
      </c>
      <c r="K24" s="32" t="s">
        <v>95</v>
      </c>
    </row>
    <row r="25" spans="2:11" ht="45.75" thickBot="1" x14ac:dyDescent="0.3">
      <c r="B25" s="33" t="s">
        <v>91</v>
      </c>
      <c r="C25" s="34" t="s">
        <v>96</v>
      </c>
      <c r="D25" s="35" t="s">
        <v>40</v>
      </c>
      <c r="F25" s="136"/>
      <c r="G25" s="129">
        <v>25</v>
      </c>
      <c r="H25" s="26" t="s">
        <v>80</v>
      </c>
      <c r="I25" s="27" t="s">
        <v>81</v>
      </c>
      <c r="J25" s="27" t="s">
        <v>81</v>
      </c>
      <c r="K25" s="36" t="s">
        <v>97</v>
      </c>
    </row>
    <row r="26" spans="2:11" ht="43.5" thickBot="1" x14ac:dyDescent="0.3">
      <c r="B26" s="7" t="s">
        <v>45</v>
      </c>
      <c r="C26" s="8" t="s">
        <v>98</v>
      </c>
      <c r="D26" s="9" t="s">
        <v>99</v>
      </c>
      <c r="F26" s="136"/>
      <c r="G26" s="130"/>
      <c r="H26" s="28" t="s">
        <v>100</v>
      </c>
      <c r="I26" s="29" t="s">
        <v>101</v>
      </c>
      <c r="J26" s="29" t="s">
        <v>102</v>
      </c>
      <c r="K26" s="37" t="s">
        <v>103</v>
      </c>
    </row>
    <row r="27" spans="2:11" ht="57.75" thickBot="1" x14ac:dyDescent="0.3">
      <c r="B27" s="7" t="s">
        <v>47</v>
      </c>
      <c r="C27" s="8" t="s">
        <v>104</v>
      </c>
      <c r="D27" s="9" t="s">
        <v>105</v>
      </c>
      <c r="F27" s="136"/>
      <c r="G27" s="129">
        <v>10</v>
      </c>
      <c r="H27" s="27" t="s">
        <v>81</v>
      </c>
      <c r="I27" s="27" t="s">
        <v>90</v>
      </c>
      <c r="J27" s="37" t="s">
        <v>97</v>
      </c>
      <c r="K27" s="36" t="s">
        <v>106</v>
      </c>
    </row>
    <row r="28" spans="2:11" ht="43.5" thickBot="1" x14ac:dyDescent="0.3">
      <c r="B28" s="7" t="s">
        <v>53</v>
      </c>
      <c r="C28" s="8" t="s">
        <v>107</v>
      </c>
      <c r="D28" s="9" t="s">
        <v>108</v>
      </c>
      <c r="F28" s="136"/>
      <c r="G28" s="138"/>
      <c r="H28" s="27"/>
      <c r="I28" s="31"/>
      <c r="J28" s="38"/>
      <c r="K28" s="39"/>
    </row>
    <row r="29" spans="2:11" ht="57.75" thickBot="1" x14ac:dyDescent="0.3">
      <c r="B29" s="30" t="s">
        <v>60</v>
      </c>
      <c r="C29" s="20" t="s">
        <v>109</v>
      </c>
      <c r="D29" s="9" t="s">
        <v>110</v>
      </c>
      <c r="F29" s="137"/>
      <c r="G29" s="139"/>
      <c r="H29" s="29" t="s">
        <v>87</v>
      </c>
      <c r="I29" s="32" t="s">
        <v>111</v>
      </c>
      <c r="J29" s="37" t="s">
        <v>112</v>
      </c>
      <c r="K29" s="40" t="s">
        <v>113</v>
      </c>
    </row>
    <row r="30" spans="2:11" ht="15.75" thickBot="1" x14ac:dyDescent="0.3"/>
    <row r="31" spans="2:11" ht="19.5" thickBot="1" x14ac:dyDescent="0.35">
      <c r="B31" s="120" t="s">
        <v>114</v>
      </c>
      <c r="C31" s="121"/>
      <c r="D31" s="122"/>
      <c r="F31" s="123" t="s">
        <v>115</v>
      </c>
      <c r="G31" s="124"/>
    </row>
    <row r="32" spans="2:11" ht="30.75" thickBot="1" x14ac:dyDescent="0.3">
      <c r="B32" s="41" t="s">
        <v>116</v>
      </c>
      <c r="C32" s="125" t="s">
        <v>117</v>
      </c>
      <c r="D32" s="23" t="s">
        <v>40</v>
      </c>
      <c r="F32" s="21" t="s">
        <v>71</v>
      </c>
      <c r="G32" s="42" t="s">
        <v>40</v>
      </c>
    </row>
    <row r="33" spans="2:7" ht="30.75" thickBot="1" x14ac:dyDescent="0.3">
      <c r="B33" s="43" t="s">
        <v>118</v>
      </c>
      <c r="C33" s="126"/>
      <c r="D33" s="44" t="s">
        <v>119</v>
      </c>
      <c r="F33" s="45" t="s">
        <v>80</v>
      </c>
      <c r="G33" s="46" t="s">
        <v>120</v>
      </c>
    </row>
    <row r="34" spans="2:7" ht="43.5" thickBot="1" x14ac:dyDescent="0.3">
      <c r="B34" s="7" t="s">
        <v>121</v>
      </c>
      <c r="C34" s="8">
        <v>100</v>
      </c>
      <c r="D34" s="9" t="s">
        <v>122</v>
      </c>
      <c r="F34" s="45" t="s">
        <v>81</v>
      </c>
      <c r="G34" s="47" t="s">
        <v>123</v>
      </c>
    </row>
    <row r="35" spans="2:7" ht="43.5" thickBot="1" x14ac:dyDescent="0.3">
      <c r="B35" s="7" t="s">
        <v>124</v>
      </c>
      <c r="C35" s="8">
        <v>60</v>
      </c>
      <c r="D35" s="9" t="s">
        <v>125</v>
      </c>
      <c r="F35" s="45" t="s">
        <v>97</v>
      </c>
      <c r="G35" s="48" t="s">
        <v>126</v>
      </c>
    </row>
    <row r="36" spans="2:7" ht="29.25" thickBot="1" x14ac:dyDescent="0.3">
      <c r="B36" s="7" t="s">
        <v>127</v>
      </c>
      <c r="C36" s="8">
        <v>25</v>
      </c>
      <c r="D36" s="9" t="s">
        <v>128</v>
      </c>
      <c r="F36" s="49" t="s">
        <v>129</v>
      </c>
      <c r="G36" s="50" t="s">
        <v>130</v>
      </c>
    </row>
    <row r="37" spans="2:7" ht="15.75" thickBot="1" x14ac:dyDescent="0.3">
      <c r="B37" s="30" t="s">
        <v>131</v>
      </c>
      <c r="C37" s="20">
        <v>10</v>
      </c>
      <c r="D37" s="9" t="s">
        <v>132</v>
      </c>
    </row>
    <row r="38" spans="2:7" ht="15.75" thickBot="1" x14ac:dyDescent="0.3"/>
    <row r="39" spans="2:7" ht="19.5" thickBot="1" x14ac:dyDescent="0.35">
      <c r="B39" s="120" t="s">
        <v>133</v>
      </c>
      <c r="C39" s="121"/>
      <c r="D39" s="122"/>
    </row>
    <row r="40" spans="2:7" ht="30.75" thickBot="1" x14ac:dyDescent="0.3">
      <c r="B40" s="21" t="s">
        <v>134</v>
      </c>
      <c r="C40" s="22" t="s">
        <v>135</v>
      </c>
      <c r="D40" s="23" t="s">
        <v>40</v>
      </c>
    </row>
    <row r="41" spans="2:7" x14ac:dyDescent="0.25">
      <c r="B41" s="127" t="s">
        <v>80</v>
      </c>
      <c r="C41" s="129" t="s">
        <v>136</v>
      </c>
      <c r="D41" s="131" t="s">
        <v>137</v>
      </c>
    </row>
    <row r="42" spans="2:7" ht="15.75" thickBot="1" x14ac:dyDescent="0.3">
      <c r="B42" s="128"/>
      <c r="C42" s="130"/>
      <c r="D42" s="132"/>
    </row>
    <row r="43" spans="2:7" ht="43.5" thickBot="1" x14ac:dyDescent="0.3">
      <c r="B43" s="7" t="s">
        <v>81</v>
      </c>
      <c r="C43" s="8" t="s">
        <v>138</v>
      </c>
      <c r="D43" s="51" t="s">
        <v>139</v>
      </c>
    </row>
    <row r="44" spans="2:7" ht="29.25" thickBot="1" x14ac:dyDescent="0.3">
      <c r="B44" s="7" t="s">
        <v>97</v>
      </c>
      <c r="C44" s="8" t="s">
        <v>140</v>
      </c>
      <c r="D44" s="52" t="s">
        <v>141</v>
      </c>
    </row>
    <row r="45" spans="2:7" ht="57.75" thickBot="1" x14ac:dyDescent="0.3">
      <c r="B45" s="30" t="s">
        <v>129</v>
      </c>
      <c r="C45" s="20">
        <v>20</v>
      </c>
      <c r="D45" s="9" t="s">
        <v>142</v>
      </c>
    </row>
  </sheetData>
  <mergeCells count="34">
    <mergeCell ref="B2:B5"/>
    <mergeCell ref="C2:I2"/>
    <mergeCell ref="J2:K2"/>
    <mergeCell ref="C3:I3"/>
    <mergeCell ref="J3:K3"/>
    <mergeCell ref="C4:I5"/>
    <mergeCell ref="J4:K4"/>
    <mergeCell ref="J5:K5"/>
    <mergeCell ref="B8:D8"/>
    <mergeCell ref="B9:B10"/>
    <mergeCell ref="D9:D10"/>
    <mergeCell ref="F9:K9"/>
    <mergeCell ref="F10:G11"/>
    <mergeCell ref="H10:K10"/>
    <mergeCell ref="B14:B15"/>
    <mergeCell ref="D14:D15"/>
    <mergeCell ref="B17:D17"/>
    <mergeCell ref="F17:K17"/>
    <mergeCell ref="F18:G18"/>
    <mergeCell ref="H18:K18"/>
    <mergeCell ref="F19:G19"/>
    <mergeCell ref="F20:F29"/>
    <mergeCell ref="G20:G21"/>
    <mergeCell ref="G22:G24"/>
    <mergeCell ref="B24:D24"/>
    <mergeCell ref="G25:G26"/>
    <mergeCell ref="G27:G29"/>
    <mergeCell ref="B31:D31"/>
    <mergeCell ref="F31:G31"/>
    <mergeCell ref="C32:C33"/>
    <mergeCell ref="B39:D39"/>
    <mergeCell ref="B41:B42"/>
    <mergeCell ref="C41:C42"/>
    <mergeCell ref="D41:D4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3"/>
  <sheetViews>
    <sheetView showGridLines="0" workbookViewId="0">
      <selection activeCell="D11" sqref="D11"/>
    </sheetView>
  </sheetViews>
  <sheetFormatPr baseColWidth="10" defaultRowHeight="15" x14ac:dyDescent="0.25"/>
  <cols>
    <col min="2" max="2" width="9.5703125" customWidth="1"/>
    <col min="3" max="9" width="21.85546875" customWidth="1"/>
  </cols>
  <sheetData>
    <row r="2" spans="2:11" s="1" customFormat="1" x14ac:dyDescent="0.25">
      <c r="B2" s="119"/>
      <c r="C2" s="180" t="s">
        <v>317</v>
      </c>
      <c r="D2" s="180"/>
      <c r="E2" s="180"/>
      <c r="F2" s="180"/>
      <c r="G2" s="180"/>
      <c r="H2" s="180" t="s">
        <v>316</v>
      </c>
      <c r="I2" s="180"/>
      <c r="J2" s="2"/>
      <c r="K2" s="2"/>
    </row>
    <row r="3" spans="2:11" s="1" customFormat="1" x14ac:dyDescent="0.25">
      <c r="B3" s="119"/>
      <c r="C3" s="180" t="s">
        <v>318</v>
      </c>
      <c r="D3" s="180"/>
      <c r="E3" s="180"/>
      <c r="F3" s="180"/>
      <c r="G3" s="180"/>
      <c r="H3" s="180" t="s">
        <v>314</v>
      </c>
      <c r="I3" s="180"/>
      <c r="J3" s="2"/>
      <c r="K3" s="2"/>
    </row>
    <row r="4" spans="2:11" s="1" customFormat="1" x14ac:dyDescent="0.25">
      <c r="B4" s="119"/>
      <c r="C4" s="180" t="s">
        <v>231</v>
      </c>
      <c r="D4" s="180"/>
      <c r="E4" s="180"/>
      <c r="F4" s="180"/>
      <c r="G4" s="180"/>
      <c r="H4" s="180" t="s">
        <v>315</v>
      </c>
      <c r="I4" s="180"/>
      <c r="J4" s="2"/>
      <c r="K4" s="2"/>
    </row>
    <row r="5" spans="2:11" s="1" customFormat="1" x14ac:dyDescent="0.25">
      <c r="B5" s="119"/>
      <c r="C5" s="180"/>
      <c r="D5" s="180"/>
      <c r="E5" s="180"/>
      <c r="F5" s="180"/>
      <c r="G5" s="180"/>
      <c r="H5" s="180" t="s">
        <v>0</v>
      </c>
      <c r="I5" s="180"/>
      <c r="J5" s="2"/>
      <c r="K5" s="2"/>
    </row>
    <row r="7" spans="2:11" ht="15.75" thickBot="1" x14ac:dyDescent="0.3"/>
    <row r="8" spans="2:11" ht="18.75" thickBot="1" x14ac:dyDescent="0.3">
      <c r="B8" s="168" t="s">
        <v>145</v>
      </c>
      <c r="C8" s="171" t="s">
        <v>146</v>
      </c>
      <c r="D8" s="172"/>
      <c r="E8" s="172"/>
      <c r="F8" s="172"/>
      <c r="G8" s="172"/>
      <c r="H8" s="172"/>
      <c r="I8" s="173"/>
    </row>
    <row r="9" spans="2:11" ht="15.75" x14ac:dyDescent="0.25">
      <c r="B9" s="169"/>
      <c r="C9" s="174" t="s">
        <v>147</v>
      </c>
      <c r="D9" s="174" t="s">
        <v>148</v>
      </c>
      <c r="E9" s="174" t="s">
        <v>149</v>
      </c>
      <c r="F9" s="174" t="s">
        <v>150</v>
      </c>
      <c r="G9" s="174" t="s">
        <v>151</v>
      </c>
      <c r="H9" s="176" t="s">
        <v>152</v>
      </c>
      <c r="I9" s="53" t="s">
        <v>153</v>
      </c>
    </row>
    <row r="10" spans="2:11" ht="16.5" thickBot="1" x14ac:dyDescent="0.3">
      <c r="B10" s="169"/>
      <c r="C10" s="175"/>
      <c r="D10" s="175"/>
      <c r="E10" s="175"/>
      <c r="F10" s="175"/>
      <c r="G10" s="175"/>
      <c r="H10" s="177"/>
      <c r="I10" s="54" t="s">
        <v>154</v>
      </c>
    </row>
    <row r="11" spans="2:11" ht="90" x14ac:dyDescent="0.25">
      <c r="B11" s="169"/>
      <c r="C11" s="55"/>
      <c r="D11" s="56" t="s">
        <v>155</v>
      </c>
      <c r="E11" s="57" t="s">
        <v>156</v>
      </c>
      <c r="F11" s="57" t="s">
        <v>157</v>
      </c>
      <c r="G11" s="57" t="s">
        <v>158</v>
      </c>
      <c r="H11" s="57" t="s">
        <v>159</v>
      </c>
      <c r="I11" s="166" t="s">
        <v>160</v>
      </c>
    </row>
    <row r="12" spans="2:11" ht="120" x14ac:dyDescent="0.25">
      <c r="B12" s="169"/>
      <c r="C12" s="58" t="s">
        <v>161</v>
      </c>
      <c r="D12" s="56" t="s">
        <v>162</v>
      </c>
      <c r="E12" s="57" t="s">
        <v>163</v>
      </c>
      <c r="F12" s="57" t="s">
        <v>164</v>
      </c>
      <c r="G12" s="57" t="s">
        <v>165</v>
      </c>
      <c r="H12" s="57" t="s">
        <v>166</v>
      </c>
      <c r="I12" s="178"/>
    </row>
    <row r="13" spans="2:11" ht="19.5" thickBot="1" x14ac:dyDescent="0.3">
      <c r="B13" s="169"/>
      <c r="C13" s="59"/>
      <c r="D13" s="60" t="s">
        <v>167</v>
      </c>
      <c r="E13" s="61"/>
      <c r="F13" s="61"/>
      <c r="G13" s="61"/>
      <c r="H13" s="61"/>
      <c r="I13" s="167"/>
    </row>
    <row r="14" spans="2:11" ht="30" x14ac:dyDescent="0.25">
      <c r="B14" s="169"/>
      <c r="C14" s="55"/>
      <c r="D14" s="56" t="s">
        <v>168</v>
      </c>
      <c r="E14" s="166" t="s">
        <v>169</v>
      </c>
      <c r="F14" s="166" t="s">
        <v>170</v>
      </c>
      <c r="G14" s="166" t="s">
        <v>171</v>
      </c>
      <c r="H14" s="57" t="s">
        <v>172</v>
      </c>
      <c r="I14" s="166" t="s">
        <v>173</v>
      </c>
    </row>
    <row r="15" spans="2:11" ht="31.5" thickBot="1" x14ac:dyDescent="0.3">
      <c r="B15" s="169"/>
      <c r="C15" s="62" t="s">
        <v>174</v>
      </c>
      <c r="D15" s="60" t="s">
        <v>175</v>
      </c>
      <c r="E15" s="167"/>
      <c r="F15" s="167"/>
      <c r="G15" s="167"/>
      <c r="H15" s="63" t="s">
        <v>176</v>
      </c>
      <c r="I15" s="167"/>
    </row>
    <row r="16" spans="2:11" ht="45" x14ac:dyDescent="0.25">
      <c r="B16" s="169"/>
      <c r="C16" s="55"/>
      <c r="D16" s="56" t="s">
        <v>177</v>
      </c>
      <c r="E16" s="166" t="s">
        <v>178</v>
      </c>
      <c r="F16" s="57" t="s">
        <v>179</v>
      </c>
      <c r="G16" s="57" t="s">
        <v>180</v>
      </c>
      <c r="H16" s="57" t="s">
        <v>181</v>
      </c>
      <c r="I16" s="166" t="s">
        <v>182</v>
      </c>
    </row>
    <row r="17" spans="2:9" ht="60" x14ac:dyDescent="0.25">
      <c r="B17" s="169"/>
      <c r="C17" s="55"/>
      <c r="D17" s="56" t="s">
        <v>183</v>
      </c>
      <c r="E17" s="178"/>
      <c r="F17" s="57" t="s">
        <v>184</v>
      </c>
      <c r="G17" s="57" t="s">
        <v>185</v>
      </c>
      <c r="H17" s="57" t="s">
        <v>186</v>
      </c>
      <c r="I17" s="178"/>
    </row>
    <row r="18" spans="2:9" ht="60.75" thickBot="1" x14ac:dyDescent="0.3">
      <c r="B18" s="169"/>
      <c r="C18" s="62" t="s">
        <v>187</v>
      </c>
      <c r="D18" s="64"/>
      <c r="E18" s="167"/>
      <c r="F18" s="61"/>
      <c r="G18" s="61"/>
      <c r="H18" s="63" t="s">
        <v>188</v>
      </c>
      <c r="I18" s="167"/>
    </row>
    <row r="19" spans="2:9" ht="45" x14ac:dyDescent="0.25">
      <c r="B19" s="169"/>
      <c r="C19" s="55"/>
      <c r="D19" s="56" t="s">
        <v>189</v>
      </c>
      <c r="E19" s="166" t="s">
        <v>190</v>
      </c>
      <c r="F19" s="57" t="s">
        <v>191</v>
      </c>
      <c r="G19" s="57" t="s">
        <v>192</v>
      </c>
      <c r="H19" s="57" t="s">
        <v>193</v>
      </c>
      <c r="I19" s="166" t="s">
        <v>194</v>
      </c>
    </row>
    <row r="20" spans="2:9" ht="60" x14ac:dyDescent="0.25">
      <c r="B20" s="169"/>
      <c r="C20" s="65" t="s">
        <v>195</v>
      </c>
      <c r="D20" s="56" t="s">
        <v>196</v>
      </c>
      <c r="E20" s="178"/>
      <c r="F20" s="57" t="s">
        <v>197</v>
      </c>
      <c r="G20" s="57" t="s">
        <v>198</v>
      </c>
      <c r="H20" s="57" t="s">
        <v>199</v>
      </c>
      <c r="I20" s="178"/>
    </row>
    <row r="21" spans="2:9" ht="30.75" thickBot="1" x14ac:dyDescent="0.3">
      <c r="B21" s="169"/>
      <c r="C21" s="59"/>
      <c r="D21" s="64"/>
      <c r="E21" s="167"/>
      <c r="F21" s="63" t="s">
        <v>200</v>
      </c>
      <c r="G21" s="61"/>
      <c r="H21" s="61"/>
      <c r="I21" s="167"/>
    </row>
    <row r="22" spans="2:9" ht="45" x14ac:dyDescent="0.25">
      <c r="B22" s="169"/>
      <c r="C22" s="55"/>
      <c r="D22" s="56" t="s">
        <v>201</v>
      </c>
      <c r="E22" s="57" t="s">
        <v>202</v>
      </c>
      <c r="F22" s="57" t="s">
        <v>203</v>
      </c>
      <c r="G22" s="164"/>
      <c r="H22" s="166" t="s">
        <v>204</v>
      </c>
      <c r="I22" s="166" t="s">
        <v>205</v>
      </c>
    </row>
    <row r="23" spans="2:9" ht="90" x14ac:dyDescent="0.25">
      <c r="B23" s="169"/>
      <c r="C23" s="55"/>
      <c r="D23" s="56" t="s">
        <v>206</v>
      </c>
      <c r="E23" s="57" t="s">
        <v>207</v>
      </c>
      <c r="F23" s="57" t="s">
        <v>208</v>
      </c>
      <c r="G23" s="179"/>
      <c r="H23" s="178"/>
      <c r="I23" s="178"/>
    </row>
    <row r="24" spans="2:9" ht="45.75" thickBot="1" x14ac:dyDescent="0.3">
      <c r="B24" s="169"/>
      <c r="C24" s="62" t="s">
        <v>209</v>
      </c>
      <c r="D24" s="60" t="s">
        <v>210</v>
      </c>
      <c r="E24" s="61"/>
      <c r="F24" s="63" t="s">
        <v>211</v>
      </c>
      <c r="G24" s="165"/>
      <c r="H24" s="167"/>
      <c r="I24" s="167"/>
    </row>
    <row r="25" spans="2:9" ht="45" x14ac:dyDescent="0.25">
      <c r="B25" s="169"/>
      <c r="C25" s="55"/>
      <c r="D25" s="56" t="s">
        <v>212</v>
      </c>
      <c r="E25" s="166" t="s">
        <v>213</v>
      </c>
      <c r="F25" s="57" t="s">
        <v>214</v>
      </c>
      <c r="G25" s="164"/>
      <c r="H25" s="57" t="s">
        <v>215</v>
      </c>
      <c r="I25" s="57" t="s">
        <v>216</v>
      </c>
    </row>
    <row r="26" spans="2:9" ht="31.5" thickBot="1" x14ac:dyDescent="0.3">
      <c r="B26" s="169"/>
      <c r="C26" s="62" t="s">
        <v>217</v>
      </c>
      <c r="D26" s="60" t="s">
        <v>218</v>
      </c>
      <c r="E26" s="167"/>
      <c r="F26" s="63" t="s">
        <v>219</v>
      </c>
      <c r="G26" s="165"/>
      <c r="H26" s="63" t="s">
        <v>220</v>
      </c>
      <c r="I26" s="63" t="s">
        <v>221</v>
      </c>
    </row>
    <row r="27" spans="2:9" ht="18.75" x14ac:dyDescent="0.25">
      <c r="B27" s="169"/>
      <c r="C27" s="55"/>
      <c r="D27" s="56" t="s">
        <v>222</v>
      </c>
      <c r="E27" s="164"/>
      <c r="F27" s="164"/>
      <c r="G27" s="164"/>
      <c r="H27" s="166" t="s">
        <v>223</v>
      </c>
      <c r="I27" s="164"/>
    </row>
    <row r="28" spans="2:9" ht="75.75" x14ac:dyDescent="0.25">
      <c r="B28" s="169"/>
      <c r="C28" s="55"/>
      <c r="D28" s="56" t="s">
        <v>224</v>
      </c>
      <c r="E28" s="179"/>
      <c r="F28" s="179"/>
      <c r="G28" s="179"/>
      <c r="H28" s="178"/>
      <c r="I28" s="179"/>
    </row>
    <row r="29" spans="2:9" ht="18.75" thickBot="1" x14ac:dyDescent="0.3">
      <c r="B29" s="169"/>
      <c r="C29" s="62" t="s">
        <v>225</v>
      </c>
      <c r="D29" s="64"/>
      <c r="E29" s="165"/>
      <c r="F29" s="165"/>
      <c r="G29" s="165"/>
      <c r="H29" s="167"/>
      <c r="I29" s="165"/>
    </row>
    <row r="30" spans="2:9" ht="18" x14ac:dyDescent="0.25">
      <c r="B30" s="169"/>
      <c r="C30" s="58" t="s">
        <v>226</v>
      </c>
      <c r="D30" s="162"/>
      <c r="E30" s="164"/>
      <c r="F30" s="164"/>
      <c r="G30" s="164"/>
      <c r="H30" s="166" t="s">
        <v>227</v>
      </c>
      <c r="I30" s="164"/>
    </row>
    <row r="31" spans="2:9" ht="18.75" thickBot="1" x14ac:dyDescent="0.3">
      <c r="B31" s="170"/>
      <c r="C31" s="62" t="s">
        <v>228</v>
      </c>
      <c r="D31" s="163"/>
      <c r="E31" s="165"/>
      <c r="F31" s="165"/>
      <c r="G31" s="165"/>
      <c r="H31" s="167"/>
      <c r="I31" s="165"/>
    </row>
    <row r="32" spans="2:9" x14ac:dyDescent="0.25">
      <c r="B32" s="156" t="s">
        <v>229</v>
      </c>
      <c r="C32" s="157"/>
      <c r="D32" s="157"/>
      <c r="E32" s="157"/>
      <c r="F32" s="157"/>
      <c r="G32" s="157"/>
      <c r="H32" s="157"/>
      <c r="I32" s="158"/>
    </row>
    <row r="33" spans="2:9" ht="15.75" thickBot="1" x14ac:dyDescent="0.3">
      <c r="B33" s="159" t="s">
        <v>230</v>
      </c>
      <c r="C33" s="160"/>
      <c r="D33" s="160"/>
      <c r="E33" s="160"/>
      <c r="F33" s="160"/>
      <c r="G33" s="160"/>
      <c r="H33" s="160"/>
      <c r="I33" s="161"/>
    </row>
  </sheetData>
  <mergeCells count="43">
    <mergeCell ref="B2:B5"/>
    <mergeCell ref="C2:G2"/>
    <mergeCell ref="H2:I2"/>
    <mergeCell ref="C3:G3"/>
    <mergeCell ref="H3:I3"/>
    <mergeCell ref="C4:G5"/>
    <mergeCell ref="H4:I4"/>
    <mergeCell ref="H5:I5"/>
    <mergeCell ref="I11:I13"/>
    <mergeCell ref="E14:E15"/>
    <mergeCell ref="F14:F15"/>
    <mergeCell ref="G14:G15"/>
    <mergeCell ref="I14:I15"/>
    <mergeCell ref="I16:I18"/>
    <mergeCell ref="E27:E29"/>
    <mergeCell ref="F27:F29"/>
    <mergeCell ref="G27:G29"/>
    <mergeCell ref="H27:H29"/>
    <mergeCell ref="I27:I29"/>
    <mergeCell ref="G22:G24"/>
    <mergeCell ref="H22:H24"/>
    <mergeCell ref="I22:I24"/>
    <mergeCell ref="E25:E26"/>
    <mergeCell ref="G25:G26"/>
    <mergeCell ref="E19:E21"/>
    <mergeCell ref="I19:I21"/>
    <mergeCell ref="E16:E18"/>
    <mergeCell ref="B32:I32"/>
    <mergeCell ref="B33:I33"/>
    <mergeCell ref="D30:D31"/>
    <mergeCell ref="E30:E31"/>
    <mergeCell ref="F30:F31"/>
    <mergeCell ref="G30:G31"/>
    <mergeCell ref="H30:H31"/>
    <mergeCell ref="I30:I31"/>
    <mergeCell ref="B8:B31"/>
    <mergeCell ref="C8:I8"/>
    <mergeCell ref="C9:C10"/>
    <mergeCell ref="D9:D10"/>
    <mergeCell ref="E9:E10"/>
    <mergeCell ref="F9:F10"/>
    <mergeCell ref="G9:G10"/>
    <mergeCell ref="H9:H1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73"/>
  <sheetViews>
    <sheetView showGridLines="0" zoomScale="66" zoomScaleNormal="66" workbookViewId="0">
      <selection activeCell="J19" sqref="J19"/>
    </sheetView>
  </sheetViews>
  <sheetFormatPr baseColWidth="10" defaultRowHeight="15" x14ac:dyDescent="0.25"/>
  <cols>
    <col min="2" max="2" width="28.28515625" bestFit="1" customWidth="1"/>
    <col min="3" max="3" width="57.28515625" customWidth="1"/>
    <col min="4" max="4" width="51.28515625" customWidth="1"/>
  </cols>
  <sheetData>
    <row r="2" spans="2:6" s="1" customFormat="1" x14ac:dyDescent="0.25">
      <c r="B2" s="119"/>
      <c r="C2" s="78" t="s">
        <v>317</v>
      </c>
      <c r="D2" s="78" t="s">
        <v>316</v>
      </c>
      <c r="E2" s="2"/>
      <c r="F2" s="2"/>
    </row>
    <row r="3" spans="2:6" s="1" customFormat="1" x14ac:dyDescent="0.25">
      <c r="B3" s="119"/>
      <c r="C3" s="78" t="s">
        <v>318</v>
      </c>
      <c r="D3" s="78" t="s">
        <v>314</v>
      </c>
      <c r="E3" s="2"/>
      <c r="F3" s="2"/>
    </row>
    <row r="4" spans="2:6" s="1" customFormat="1" x14ac:dyDescent="0.25">
      <c r="B4" s="119"/>
      <c r="C4" s="117" t="s">
        <v>313</v>
      </c>
      <c r="D4" s="78" t="s">
        <v>315</v>
      </c>
      <c r="E4" s="2"/>
      <c r="F4" s="2"/>
    </row>
    <row r="5" spans="2:6" s="1" customFormat="1" x14ac:dyDescent="0.25">
      <c r="B5" s="119"/>
      <c r="C5" s="117"/>
      <c r="D5" s="78" t="s">
        <v>0</v>
      </c>
      <c r="E5" s="2"/>
      <c r="F5" s="2"/>
    </row>
    <row r="7" spans="2:6" ht="15.75" x14ac:dyDescent="0.25">
      <c r="B7" s="182" t="s">
        <v>232</v>
      </c>
      <c r="C7" s="182"/>
      <c r="D7" s="182"/>
    </row>
    <row r="8" spans="2:6" x14ac:dyDescent="0.25">
      <c r="B8" s="183" t="s">
        <v>21</v>
      </c>
      <c r="C8" s="183"/>
      <c r="D8" s="66" t="s">
        <v>42</v>
      </c>
    </row>
    <row r="9" spans="2:6" x14ac:dyDescent="0.25">
      <c r="B9" s="184" t="s">
        <v>45</v>
      </c>
      <c r="C9" s="184"/>
      <c r="D9" s="67">
        <v>10</v>
      </c>
    </row>
    <row r="10" spans="2:6" x14ac:dyDescent="0.25">
      <c r="B10" s="184" t="s">
        <v>47</v>
      </c>
      <c r="C10" s="184"/>
      <c r="D10" s="68">
        <v>6</v>
      </c>
    </row>
    <row r="11" spans="2:6" x14ac:dyDescent="0.25">
      <c r="B11" s="184" t="s">
        <v>53</v>
      </c>
      <c r="C11" s="184"/>
      <c r="D11" s="69">
        <v>2</v>
      </c>
    </row>
    <row r="12" spans="2:6" x14ac:dyDescent="0.25">
      <c r="B12" s="184" t="s">
        <v>60</v>
      </c>
      <c r="C12" s="184"/>
      <c r="D12" s="70" t="s">
        <v>233</v>
      </c>
    </row>
    <row r="13" spans="2:6" x14ac:dyDescent="0.25">
      <c r="B13" s="77" t="s">
        <v>17</v>
      </c>
      <c r="C13" s="77" t="s">
        <v>21</v>
      </c>
      <c r="D13" s="77" t="s">
        <v>16</v>
      </c>
    </row>
    <row r="14" spans="2:6" x14ac:dyDescent="0.25">
      <c r="B14" s="181" t="s">
        <v>234</v>
      </c>
      <c r="C14" s="71" t="s">
        <v>235</v>
      </c>
      <c r="D14" s="72" t="s">
        <v>236</v>
      </c>
    </row>
    <row r="15" spans="2:6" ht="28.5" x14ac:dyDescent="0.25">
      <c r="B15" s="181"/>
      <c r="C15" s="71" t="s">
        <v>237</v>
      </c>
      <c r="D15" s="72" t="s">
        <v>238</v>
      </c>
    </row>
    <row r="16" spans="2:6" ht="28.5" x14ac:dyDescent="0.25">
      <c r="B16" s="181"/>
      <c r="C16" s="71" t="s">
        <v>239</v>
      </c>
      <c r="D16" s="72" t="s">
        <v>240</v>
      </c>
    </row>
    <row r="17" spans="2:4" x14ac:dyDescent="0.25">
      <c r="B17" s="181"/>
      <c r="C17" s="71" t="s">
        <v>241</v>
      </c>
      <c r="D17" s="72" t="s">
        <v>242</v>
      </c>
    </row>
    <row r="18" spans="2:4" ht="28.5" x14ac:dyDescent="0.25">
      <c r="B18" s="181" t="s">
        <v>243</v>
      </c>
      <c r="C18" s="71" t="s">
        <v>235</v>
      </c>
      <c r="D18" s="72" t="s">
        <v>244</v>
      </c>
    </row>
    <row r="19" spans="2:4" ht="28.5" x14ac:dyDescent="0.25">
      <c r="B19" s="181"/>
      <c r="C19" s="71" t="s">
        <v>237</v>
      </c>
      <c r="D19" s="72" t="s">
        <v>245</v>
      </c>
    </row>
    <row r="20" spans="2:4" ht="28.5" x14ac:dyDescent="0.25">
      <c r="B20" s="181"/>
      <c r="C20" s="71" t="s">
        <v>239</v>
      </c>
      <c r="D20" s="72" t="s">
        <v>246</v>
      </c>
    </row>
    <row r="21" spans="2:4" ht="28.5" x14ac:dyDescent="0.25">
      <c r="B21" s="181"/>
      <c r="C21" s="71" t="s">
        <v>241</v>
      </c>
      <c r="D21" s="72" t="s">
        <v>247</v>
      </c>
    </row>
    <row r="22" spans="2:4" ht="28.5" x14ac:dyDescent="0.25">
      <c r="B22" s="181" t="s">
        <v>248</v>
      </c>
      <c r="C22" s="71" t="s">
        <v>235</v>
      </c>
      <c r="D22" s="72" t="s">
        <v>249</v>
      </c>
    </row>
    <row r="23" spans="2:4" x14ac:dyDescent="0.25">
      <c r="B23" s="181"/>
      <c r="C23" s="71" t="s">
        <v>237</v>
      </c>
      <c r="D23" s="72" t="s">
        <v>250</v>
      </c>
    </row>
    <row r="24" spans="2:4" x14ac:dyDescent="0.25">
      <c r="B24" s="181"/>
      <c r="C24" s="71" t="s">
        <v>239</v>
      </c>
      <c r="D24" s="72" t="s">
        <v>251</v>
      </c>
    </row>
    <row r="25" spans="2:4" x14ac:dyDescent="0.25">
      <c r="B25" s="181"/>
      <c r="C25" s="71" t="s">
        <v>241</v>
      </c>
      <c r="D25" s="72" t="s">
        <v>252</v>
      </c>
    </row>
    <row r="26" spans="2:4" ht="28.5" x14ac:dyDescent="0.25">
      <c r="B26" s="181" t="s">
        <v>253</v>
      </c>
      <c r="C26" s="71" t="s">
        <v>235</v>
      </c>
      <c r="D26" s="72" t="s">
        <v>254</v>
      </c>
    </row>
    <row r="27" spans="2:4" x14ac:dyDescent="0.25">
      <c r="B27" s="181"/>
      <c r="C27" s="71" t="s">
        <v>237</v>
      </c>
      <c r="D27" s="72" t="s">
        <v>255</v>
      </c>
    </row>
    <row r="28" spans="2:4" x14ac:dyDescent="0.25">
      <c r="B28" s="181"/>
      <c r="C28" s="71" t="s">
        <v>239</v>
      </c>
      <c r="D28" s="72" t="s">
        <v>256</v>
      </c>
    </row>
    <row r="29" spans="2:4" x14ac:dyDescent="0.25">
      <c r="B29" s="181"/>
      <c r="C29" s="71" t="s">
        <v>241</v>
      </c>
      <c r="D29" s="72" t="s">
        <v>257</v>
      </c>
    </row>
    <row r="30" spans="2:4" ht="28.5" x14ac:dyDescent="0.25">
      <c r="B30" s="181" t="s">
        <v>258</v>
      </c>
      <c r="C30" s="71" t="s">
        <v>235</v>
      </c>
      <c r="D30" s="72" t="s">
        <v>259</v>
      </c>
    </row>
    <row r="31" spans="2:4" ht="28.5" x14ac:dyDescent="0.25">
      <c r="B31" s="181"/>
      <c r="C31" s="71" t="s">
        <v>237</v>
      </c>
      <c r="D31" s="72" t="s">
        <v>260</v>
      </c>
    </row>
    <row r="32" spans="2:4" ht="28.5" x14ac:dyDescent="0.25">
      <c r="B32" s="181"/>
      <c r="C32" s="71" t="s">
        <v>239</v>
      </c>
      <c r="D32" s="72" t="s">
        <v>261</v>
      </c>
    </row>
    <row r="33" spans="2:4" x14ac:dyDescent="0.25">
      <c r="B33" s="181"/>
      <c r="C33" s="71" t="s">
        <v>241</v>
      </c>
      <c r="D33" s="72" t="s">
        <v>262</v>
      </c>
    </row>
    <row r="34" spans="2:4" ht="28.5" x14ac:dyDescent="0.25">
      <c r="B34" s="181" t="s">
        <v>263</v>
      </c>
      <c r="C34" s="71" t="s">
        <v>235</v>
      </c>
      <c r="D34" s="72" t="s">
        <v>264</v>
      </c>
    </row>
    <row r="35" spans="2:4" ht="28.5" x14ac:dyDescent="0.25">
      <c r="B35" s="181"/>
      <c r="C35" s="71" t="s">
        <v>237</v>
      </c>
      <c r="D35" s="72" t="s">
        <v>265</v>
      </c>
    </row>
    <row r="36" spans="2:4" ht="28.5" x14ac:dyDescent="0.25">
      <c r="B36" s="181"/>
      <c r="C36" s="71" t="s">
        <v>239</v>
      </c>
      <c r="D36" s="72" t="s">
        <v>266</v>
      </c>
    </row>
    <row r="37" spans="2:4" x14ac:dyDescent="0.25">
      <c r="B37" s="181"/>
      <c r="C37" s="71" t="s">
        <v>241</v>
      </c>
      <c r="D37" s="72" t="s">
        <v>267</v>
      </c>
    </row>
    <row r="38" spans="2:4" ht="57" x14ac:dyDescent="0.25">
      <c r="B38" s="181" t="s">
        <v>268</v>
      </c>
      <c r="C38" s="71" t="s">
        <v>235</v>
      </c>
      <c r="D38" s="72" t="s">
        <v>269</v>
      </c>
    </row>
    <row r="39" spans="2:4" ht="57" x14ac:dyDescent="0.25">
      <c r="B39" s="181"/>
      <c r="C39" s="71" t="s">
        <v>237</v>
      </c>
      <c r="D39" s="72" t="s">
        <v>270</v>
      </c>
    </row>
    <row r="40" spans="2:4" ht="57" x14ac:dyDescent="0.25">
      <c r="B40" s="181"/>
      <c r="C40" s="71" t="s">
        <v>239</v>
      </c>
      <c r="D40" s="72" t="s">
        <v>271</v>
      </c>
    </row>
    <row r="41" spans="2:4" ht="28.5" x14ac:dyDescent="0.25">
      <c r="B41" s="181"/>
      <c r="C41" s="71" t="s">
        <v>241</v>
      </c>
      <c r="D41" s="72" t="s">
        <v>272</v>
      </c>
    </row>
    <row r="42" spans="2:4" ht="42.75" x14ac:dyDescent="0.25">
      <c r="B42" s="181" t="s">
        <v>273</v>
      </c>
      <c r="C42" s="71" t="s">
        <v>235</v>
      </c>
      <c r="D42" s="72" t="s">
        <v>274</v>
      </c>
    </row>
    <row r="43" spans="2:4" ht="42.75" x14ac:dyDescent="0.25">
      <c r="B43" s="181"/>
      <c r="C43" s="71" t="s">
        <v>237</v>
      </c>
      <c r="D43" s="72" t="s">
        <v>275</v>
      </c>
    </row>
    <row r="44" spans="2:4" ht="46.5" customHeight="1" x14ac:dyDescent="0.25">
      <c r="B44" s="181"/>
      <c r="C44" s="71" t="s">
        <v>239</v>
      </c>
      <c r="D44" s="72" t="s">
        <v>276</v>
      </c>
    </row>
    <row r="45" spans="2:4" ht="57.75" customHeight="1" x14ac:dyDescent="0.25">
      <c r="B45" s="181"/>
      <c r="C45" s="71" t="s">
        <v>241</v>
      </c>
      <c r="D45" s="72" t="s">
        <v>277</v>
      </c>
    </row>
    <row r="46" spans="2:4" ht="97.5" customHeight="1" x14ac:dyDescent="0.25">
      <c r="B46" s="181" t="s">
        <v>278</v>
      </c>
      <c r="C46" s="71" t="s">
        <v>235</v>
      </c>
      <c r="D46" s="72" t="s">
        <v>279</v>
      </c>
    </row>
    <row r="47" spans="2:4" ht="86.25" x14ac:dyDescent="0.25">
      <c r="B47" s="181"/>
      <c r="C47" s="71" t="s">
        <v>237</v>
      </c>
      <c r="D47" s="72" t="s">
        <v>280</v>
      </c>
    </row>
    <row r="48" spans="2:4" ht="42.75" x14ac:dyDescent="0.25">
      <c r="B48" s="181"/>
      <c r="C48" s="71" t="s">
        <v>239</v>
      </c>
      <c r="D48" s="72" t="s">
        <v>281</v>
      </c>
    </row>
    <row r="49" spans="2:4" ht="42.75" x14ac:dyDescent="0.25">
      <c r="B49" s="181"/>
      <c r="C49" s="71" t="s">
        <v>241</v>
      </c>
      <c r="D49" s="72" t="s">
        <v>282</v>
      </c>
    </row>
    <row r="50" spans="2:4" ht="42.75" x14ac:dyDescent="0.25">
      <c r="B50" s="181" t="s">
        <v>283</v>
      </c>
      <c r="C50" s="71" t="s">
        <v>235</v>
      </c>
      <c r="D50" s="72" t="s">
        <v>284</v>
      </c>
    </row>
    <row r="51" spans="2:4" x14ac:dyDescent="0.25">
      <c r="B51" s="181"/>
      <c r="C51" s="71" t="s">
        <v>237</v>
      </c>
      <c r="D51" s="72" t="s">
        <v>285</v>
      </c>
    </row>
    <row r="52" spans="2:4" x14ac:dyDescent="0.25">
      <c r="B52" s="181"/>
      <c r="C52" s="71" t="s">
        <v>239</v>
      </c>
      <c r="D52" s="72" t="s">
        <v>286</v>
      </c>
    </row>
    <row r="53" spans="2:4" ht="28.5" x14ac:dyDescent="0.25">
      <c r="B53" s="181"/>
      <c r="C53" s="71" t="s">
        <v>241</v>
      </c>
      <c r="D53" s="72" t="s">
        <v>287</v>
      </c>
    </row>
    <row r="54" spans="2:4" ht="42.75" x14ac:dyDescent="0.25">
      <c r="B54" s="181" t="s">
        <v>288</v>
      </c>
      <c r="C54" s="71" t="s">
        <v>235</v>
      </c>
      <c r="D54" s="72" t="s">
        <v>289</v>
      </c>
    </row>
    <row r="55" spans="2:4" ht="42.75" x14ac:dyDescent="0.25">
      <c r="B55" s="181"/>
      <c r="C55" s="71" t="s">
        <v>237</v>
      </c>
      <c r="D55" s="72" t="s">
        <v>290</v>
      </c>
    </row>
    <row r="56" spans="2:4" ht="57" x14ac:dyDescent="0.25">
      <c r="B56" s="181"/>
      <c r="C56" s="71" t="s">
        <v>239</v>
      </c>
      <c r="D56" s="72" t="s">
        <v>291</v>
      </c>
    </row>
    <row r="57" spans="2:4" ht="42.75" x14ac:dyDescent="0.25">
      <c r="B57" s="181"/>
      <c r="C57" s="71" t="s">
        <v>241</v>
      </c>
      <c r="D57" s="72" t="s">
        <v>292</v>
      </c>
    </row>
    <row r="58" spans="2:4" ht="110.25" customHeight="1" x14ac:dyDescent="0.25">
      <c r="B58" s="181" t="s">
        <v>293</v>
      </c>
      <c r="C58" s="71" t="s">
        <v>235</v>
      </c>
      <c r="D58" s="72" t="s">
        <v>294</v>
      </c>
    </row>
    <row r="59" spans="2:4" ht="71.25" x14ac:dyDescent="0.25">
      <c r="B59" s="181"/>
      <c r="C59" s="71" t="s">
        <v>237</v>
      </c>
      <c r="D59" s="72" t="s">
        <v>295</v>
      </c>
    </row>
    <row r="60" spans="2:4" ht="71.25" x14ac:dyDescent="0.25">
      <c r="B60" s="181"/>
      <c r="C60" s="71" t="s">
        <v>239</v>
      </c>
      <c r="D60" s="72" t="s">
        <v>296</v>
      </c>
    </row>
    <row r="61" spans="2:4" ht="124.5" customHeight="1" x14ac:dyDescent="0.25">
      <c r="B61" s="181"/>
      <c r="C61" s="71" t="s">
        <v>241</v>
      </c>
      <c r="D61" s="72" t="s">
        <v>297</v>
      </c>
    </row>
    <row r="62" spans="2:4" ht="28.5" x14ac:dyDescent="0.25">
      <c r="B62" s="181" t="s">
        <v>298</v>
      </c>
      <c r="C62" s="71" t="s">
        <v>235</v>
      </c>
      <c r="D62" s="72" t="s">
        <v>299</v>
      </c>
    </row>
    <row r="63" spans="2:4" ht="42.75" x14ac:dyDescent="0.25">
      <c r="B63" s="181"/>
      <c r="C63" s="71" t="s">
        <v>237</v>
      </c>
      <c r="D63" s="72" t="s">
        <v>300</v>
      </c>
    </row>
    <row r="64" spans="2:4" ht="42.75" x14ac:dyDescent="0.25">
      <c r="B64" s="181"/>
      <c r="C64" s="71" t="s">
        <v>239</v>
      </c>
      <c r="D64" s="72" t="s">
        <v>301</v>
      </c>
    </row>
    <row r="65" spans="2:4" ht="28.5" x14ac:dyDescent="0.25">
      <c r="B65" s="181"/>
      <c r="C65" s="71" t="s">
        <v>241</v>
      </c>
      <c r="D65" s="72" t="s">
        <v>302</v>
      </c>
    </row>
    <row r="66" spans="2:4" ht="42.75" x14ac:dyDescent="0.25">
      <c r="B66" s="181" t="s">
        <v>303</v>
      </c>
      <c r="C66" s="71" t="s">
        <v>235</v>
      </c>
      <c r="D66" s="72" t="s">
        <v>304</v>
      </c>
    </row>
    <row r="67" spans="2:4" ht="42.75" x14ac:dyDescent="0.25">
      <c r="B67" s="181"/>
      <c r="C67" s="71" t="s">
        <v>237</v>
      </c>
      <c r="D67" s="72" t="s">
        <v>305</v>
      </c>
    </row>
    <row r="68" spans="2:4" ht="42.75" x14ac:dyDescent="0.25">
      <c r="B68" s="181"/>
      <c r="C68" s="71" t="s">
        <v>239</v>
      </c>
      <c r="D68" s="72" t="s">
        <v>306</v>
      </c>
    </row>
    <row r="69" spans="2:4" ht="28.5" x14ac:dyDescent="0.25">
      <c r="B69" s="181"/>
      <c r="C69" s="71" t="s">
        <v>241</v>
      </c>
      <c r="D69" s="72" t="s">
        <v>307</v>
      </c>
    </row>
    <row r="70" spans="2:4" ht="42.75" x14ac:dyDescent="0.25">
      <c r="B70" s="181" t="s">
        <v>308</v>
      </c>
      <c r="C70" s="71" t="s">
        <v>235</v>
      </c>
      <c r="D70" s="72" t="s">
        <v>309</v>
      </c>
    </row>
    <row r="71" spans="2:4" ht="42.75" x14ac:dyDescent="0.25">
      <c r="B71" s="181"/>
      <c r="C71" s="71" t="s">
        <v>237</v>
      </c>
      <c r="D71" s="72" t="s">
        <v>310</v>
      </c>
    </row>
    <row r="72" spans="2:4" ht="42.75" x14ac:dyDescent="0.25">
      <c r="B72" s="181"/>
      <c r="C72" s="71" t="s">
        <v>239</v>
      </c>
      <c r="D72" s="72" t="s">
        <v>311</v>
      </c>
    </row>
    <row r="73" spans="2:4" ht="42.75" x14ac:dyDescent="0.25">
      <c r="B73" s="181"/>
      <c r="C73" s="71" t="s">
        <v>241</v>
      </c>
      <c r="D73" s="72" t="s">
        <v>312</v>
      </c>
    </row>
  </sheetData>
  <mergeCells count="23">
    <mergeCell ref="B2:B5"/>
    <mergeCell ref="C4:C5"/>
    <mergeCell ref="B34:B37"/>
    <mergeCell ref="B7:D7"/>
    <mergeCell ref="B8:C8"/>
    <mergeCell ref="B9:C9"/>
    <mergeCell ref="B10:C10"/>
    <mergeCell ref="B11:C11"/>
    <mergeCell ref="B12:C12"/>
    <mergeCell ref="B14:B17"/>
    <mergeCell ref="B18:B21"/>
    <mergeCell ref="B22:B25"/>
    <mergeCell ref="B26:B29"/>
    <mergeCell ref="B30:B33"/>
    <mergeCell ref="B62:B65"/>
    <mergeCell ref="B66:B69"/>
    <mergeCell ref="B70:B73"/>
    <mergeCell ref="B38:B41"/>
    <mergeCell ref="B42:B45"/>
    <mergeCell ref="B46:B49"/>
    <mergeCell ref="B50:B53"/>
    <mergeCell ref="B54:B57"/>
    <mergeCell ref="B58:B6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MATRIZ</vt:lpstr>
      <vt:lpstr>ANEXO 1</vt:lpstr>
      <vt:lpstr>ANEXO 2</vt:lpstr>
      <vt:lpstr>ANEXO 3</vt:lpstr>
      <vt:lpstr>MATRIZ!Área_de_impresión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ANAY PINTO VALENCIA-Analista de procesos</dc:creator>
  <cp:lastModifiedBy>User</cp:lastModifiedBy>
  <dcterms:created xsi:type="dcterms:W3CDTF">2017-04-28T13:22:52Z</dcterms:created>
  <dcterms:modified xsi:type="dcterms:W3CDTF">2021-08-14T00:38:39Z</dcterms:modified>
</cp:coreProperties>
</file>