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950" windowHeight="7275" activeTab="0"/>
  </bookViews>
  <sheets>
    <sheet name="Hoja1" sheetId="1" r:id="rId1"/>
    <sheet name="Hoja2" sheetId="2" r:id="rId2"/>
    <sheet name="Hoja3"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<sst xmlns="http://schemas.openxmlformats.org/spreadsheetml/2006/main" count="68" uniqueCount="56">
  <si>
    <t>C) La información sobre el desempeño y la eficiencia del Sistema de Gestión de la Calidad incluyen todas las tendencias según:</t>
  </si>
  <si>
    <t>a. La satisfacción del cliente y de las partes interesadas</t>
  </si>
  <si>
    <t>UNIVERSIDAD DE CUNDINAMARCA</t>
  </si>
  <si>
    <t>Dirección de Planeación Institución</t>
  </si>
  <si>
    <t>I PA 2016</t>
  </si>
  <si>
    <t>II PA 2016</t>
  </si>
  <si>
    <t>I PA 2017</t>
  </si>
  <si>
    <r>
      <rPr>
        <b/>
        <u val="single"/>
        <sz val="11"/>
        <rFont val="Calibri"/>
        <family val="2"/>
      </rPr>
      <t>Observaciones I PA 2016</t>
    </r>
    <r>
      <rPr>
        <sz val="11"/>
        <rFont val="Calibri"/>
        <family val="2"/>
      </rPr>
      <t xml:space="preserve">
Se evidencia que la insatisfacción de los usuarios se centra en el estado de funcionalidad de los elementos educativos y en la cantidad presente de los mismos en los espacios académicos. Esta observación reiterativa se relaciona con la dificultad que ha presentado el proceso en el momento de hacer la adquisición de elementos educativos por la demora en el proceso de contratación, que ha evitado realizar la dotación de espacios académicos y la calibración y mantenimiento de los equipos.
</t>
    </r>
    <r>
      <rPr>
        <b/>
        <u val="single"/>
        <sz val="11"/>
        <rFont val="Calibri"/>
        <family val="2"/>
      </rPr>
      <t>Observaciones II PA 2016</t>
    </r>
    <r>
      <rPr>
        <sz val="11"/>
        <rFont val="Calibri"/>
        <family val="2"/>
      </rPr>
      <t xml:space="preserve">
Teniendo en cuenta las observaciones realizadas por los usuarios se puede determinar que las falencias actuales del proceso están relacionadas con la adquisición de equipos tecnológicos tales como computadores y falta en el mejoramiento de infraestructura en lo concerniente a ventilación y conexión a internet.
Por otro lado se observa que la percepción que presentan los usuarios es buena respecto al servicio y trato de los funcionarios de los espacios académicos y a los servicios que se prestan actualmente.
</t>
    </r>
    <r>
      <rPr>
        <b/>
        <u val="single"/>
        <sz val="11"/>
        <rFont val="Calibri"/>
        <family val="2"/>
      </rPr>
      <t>Observaciones I PA 2017</t>
    </r>
    <r>
      <rPr>
        <sz val="11"/>
        <rFont val="Calibri"/>
        <family val="2"/>
      </rPr>
      <t xml:space="preserve">
Dentro de las observaciones de relevancia se encuentra la falta de material bibliográfico en las bibliotecas de la Universidad, y mayor número de ejemplares del mismo título.
De manera general la percepción que presenta la comunidad universitaria del servicio prestado por los espacios académicos de la Universidad de Cundinamarca es muy satisfactorio
</t>
    </r>
  </si>
  <si>
    <t>Unidad de Apoyo académico</t>
  </si>
  <si>
    <t>Satisfecho</t>
  </si>
  <si>
    <t xml:space="preserve">NO </t>
  </si>
  <si>
    <t>Espacios académicos</t>
  </si>
  <si>
    <t>¿La atención y cumplimiento del horario laboral del encargado del área en el espacio académico, fue el adecuado?</t>
  </si>
  <si>
    <t>¿Recibió por parte del encargado de área las recomendaciones de uso adecuadas de los elementos educativos?</t>
  </si>
  <si>
    <t>¿Se encuentran debidamente señalizados el espacio académico con las normas básicas de seguridad?</t>
  </si>
  <si>
    <t>¿Los elementos educativos empleados en el espacio académico, se encontraban en un estado de funcionalidad adecuado?</t>
  </si>
  <si>
    <t xml:space="preserve">¿Los elementos educativos utilizados en el espacio académico fueron suficientes e idóneos? </t>
  </si>
  <si>
    <r>
      <rPr>
        <b/>
        <u val="single"/>
        <sz val="11"/>
        <color indexed="8"/>
        <rFont val="Calibri"/>
        <family val="2"/>
      </rPr>
      <t xml:space="preserve">Analisis de Datos:
</t>
    </r>
    <r>
      <rPr>
        <sz val="11"/>
        <color theme="1"/>
        <rFont val="Calibri"/>
        <family val="2"/>
      </rPr>
      <t>Analisis de Datos: En general se evidencian resultados favorables, donde la proporción de estudiantes que manifestaron estar totalmente de acuerdo con las prácticas académicas supera el 96% desde el periodo 2016 - I. En el 2017 - I dicha proporción fue de 99%, para un total de 144 estudiantes encuestado en 6 prácticas diferentes.</t>
    </r>
  </si>
  <si>
    <t>Totalmente de acuerdo</t>
  </si>
  <si>
    <t>Población (Estudiantes)</t>
  </si>
  <si>
    <t>N° de Practicas</t>
  </si>
  <si>
    <t>EVALUACIÓN DOCENTE 360°</t>
  </si>
  <si>
    <t>FACULTADES</t>
  </si>
  <si>
    <t>PERCEPCION ESTUDIANTES</t>
  </si>
  <si>
    <t>AUTO EVALUACION</t>
  </si>
  <si>
    <t>PLAN TRABAJO</t>
  </si>
  <si>
    <t>TOTAL</t>
  </si>
  <si>
    <t>DIRECCION DE POSTGRADOS</t>
  </si>
  <si>
    <t>FACULTAD DE CIENCIAS ADMINISTRATIVAS ECONÓMICAS Y CONTABLES</t>
  </si>
  <si>
    <t>PONDERACIÓN</t>
  </si>
  <si>
    <t>FACULTAD DE CIENCIAS AGROPECUARIAS</t>
  </si>
  <si>
    <t>EXCELENTE</t>
  </si>
  <si>
    <t>4,5 - 5,0</t>
  </si>
  <si>
    <t>FACULTAD DE CIENCIAS DE LA SALUD</t>
  </si>
  <si>
    <t>SOBRESALIENTE</t>
  </si>
  <si>
    <t>4,0 - 4,4</t>
  </si>
  <si>
    <t>FACULTAD DE CIENCIAS DEL DEPORTE Y EDUCACIÓN FÍSICA</t>
  </si>
  <si>
    <t>SATISFACTORIA</t>
  </si>
  <si>
    <t>3,0 - 3,9</t>
  </si>
  <si>
    <t>FACULTAD DE CIENCIAS SOCIALES, HUMANIDADES Y CIENCIAS POLITICAS</t>
  </si>
  <si>
    <t>NO SATISFACTORIA</t>
  </si>
  <si>
    <t>0,0 - 2,9</t>
  </si>
  <si>
    <t>FACULTAD DE EDUCACIÓN</t>
  </si>
  <si>
    <t>Artículo 19, Capitulo III, Acuerdo N° 0001  "Por el cual se reglamenta el sistema de evaluación de desempeño de los profesores de la Universidad de Cundinamarca".</t>
  </si>
  <si>
    <t>FACULTAD DE INGENIERÍA</t>
  </si>
  <si>
    <t>Promedio Nota</t>
  </si>
  <si>
    <t>Puede ponderarse dependiendo de la importancia de la facultad o el número de estudiantes.</t>
  </si>
  <si>
    <t>Equivalencia 0 -1</t>
  </si>
  <si>
    <t xml:space="preserve">INDICE DE SATISFACCIÓN USUARIO </t>
  </si>
  <si>
    <t>Indicador Compuesto de satisfacción del usuario - ICSU</t>
  </si>
  <si>
    <t>El grado de satisfacción multidimensional en la Ucundinamarca es del 93%.</t>
  </si>
  <si>
    <t>Multidimensional porque recoge varios aspectos como Apoyo Académico, docente y de prácticas académicas.</t>
  </si>
  <si>
    <t>El indicador va de 0 a 1 o en porcentaje 0 - 100%</t>
  </si>
  <si>
    <t>Es el promedio geométrico entre los tres indicadores (Apoyo académico, prácticas y docentes)</t>
  </si>
  <si>
    <t>Se usa el promedio geométrico dado que todos los indicadores son razones.</t>
  </si>
  <si>
    <r>
      <rPr>
        <b/>
        <u val="single"/>
        <sz val="11"/>
        <color indexed="8"/>
        <rFont val="Calibri"/>
        <family val="2"/>
      </rPr>
      <t xml:space="preserve">Analisis de datos:
</t>
    </r>
    <r>
      <rPr>
        <sz val="11"/>
        <color theme="1"/>
        <rFont val="Calibri"/>
        <family val="2"/>
      </rPr>
      <t xml:space="preserve">
Para tener una medida completa y veraz de la satisfacción de los usuarios de la UCundinamarca, se recopilaron las encuestas aplicadas a los estudiantes donde se indagaba sobre el grado de aceptación en tres aspectos fundamentales: los servicios de Apoyo Académico, las prácticas académicas y la evaluación docente.
De esta manera, se creó un indicador para cada uno de los aspectos medidos, donde el resultado dependen del número de estudiantes encuestados en cada caso. En Apoyo Académico se utilizó el porcentaje de estudiantes que afirmaron estar satisfechos con los servicios prestados por la unidad. Para las practicas académicas se usó la proporción de estudiantes que estaban totalmente con la metodología usada en las salidas. Por último, en la evaluación docente se tomó el promedio de la calificación en tres factores (Percepción Estudiantil, Autoevaluación y Plan de Trabajo) y se calculó un promedio entre los resultados a nivel de facultades y posgrados, finalmente este valor se lleva a una escala entre 0% - 100% para que pueda ser comparado con los otros dos indicadores.
Por lo tanto, dado que los tres indicadores se encuentran en porcentaje, se construye un promedio geométrico de la siguiente forma:
El resultado es lo que se denotará como Indicador Compuesto de Satisfacción del Usuario (ICSU). 
Para el primer periodo académico de 2017 el ICSU fue de 93%. En ese sentido, se evidencia que los usuarios de la Universidad de Cundinamarca cuentan con un alto grado de satisfacción.  En otras palabras, por cada 100 usuarios 93 se encuentran plenamente satisfechos con los servicios de Apoyo Académico, Docencia y Practicas Académicas.
</t>
    </r>
  </si>
</sst>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s>
  <fonts count="75">
    <font>
      <sz val="11"/>
      <color theme="1"/>
      <name val="Calibri"/>
      <family val="2"/>
    </font>
    <font>
      <sz val="11"/>
      <color indexed="8"/>
      <name val="Calibri"/>
      <family val="2"/>
    </font>
    <font>
      <sz val="11"/>
      <name val="Calibri"/>
      <family val="2"/>
    </font>
    <font>
      <b/>
      <sz val="11"/>
      <name val="Arial"/>
      <family val="2"/>
    </font>
    <font>
      <b/>
      <u val="single"/>
      <sz val="11"/>
      <name val="Calibri"/>
      <family val="2"/>
    </font>
    <font>
      <b/>
      <u val="single"/>
      <sz val="11"/>
      <color indexed="8"/>
      <name val="Calibri"/>
      <family val="2"/>
    </font>
    <font>
      <sz val="10"/>
      <color indexed="8"/>
      <name val="Calibri"/>
      <family val="0"/>
    </font>
    <font>
      <b/>
      <sz val="10"/>
      <color indexed="8"/>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Calibri"/>
      <family val="2"/>
    </font>
    <font>
      <b/>
      <sz val="14"/>
      <color indexed="8"/>
      <name val="Calibri"/>
      <family val="2"/>
    </font>
    <font>
      <b/>
      <sz val="12"/>
      <color indexed="8"/>
      <name val="Calibri"/>
      <family val="2"/>
    </font>
    <font>
      <u val="single"/>
      <sz val="11"/>
      <color indexed="12"/>
      <name val="Calibri"/>
      <family val="2"/>
    </font>
    <font>
      <b/>
      <sz val="16"/>
      <color indexed="57"/>
      <name val="Calibri"/>
      <family val="2"/>
    </font>
    <font>
      <b/>
      <sz val="14"/>
      <color indexed="57"/>
      <name val="Calibri"/>
      <family val="2"/>
    </font>
    <font>
      <b/>
      <sz val="11"/>
      <name val="Calibri"/>
      <family val="2"/>
    </font>
    <font>
      <sz val="9"/>
      <name val="Calibri"/>
      <family val="2"/>
    </font>
    <font>
      <sz val="8"/>
      <name val="Calibri"/>
      <family val="2"/>
    </font>
    <font>
      <b/>
      <u val="single"/>
      <sz val="10"/>
      <color indexed="8"/>
      <name val="Calibri"/>
      <family val="2"/>
    </font>
    <font>
      <b/>
      <sz val="8"/>
      <color indexed="8"/>
      <name val="Arial"/>
      <family val="2"/>
    </font>
    <font>
      <sz val="9"/>
      <color indexed="63"/>
      <name val="Arial"/>
      <family val="2"/>
    </font>
    <font>
      <sz val="9"/>
      <color indexed="63"/>
      <name val="Calibri"/>
      <family val="2"/>
    </font>
    <font>
      <sz val="9"/>
      <color indexed="8"/>
      <name val="Calibri"/>
      <family val="2"/>
    </font>
    <font>
      <b/>
      <sz val="8"/>
      <color indexed="8"/>
      <name val="Calibri"/>
      <family val="2"/>
    </font>
    <font>
      <sz val="10"/>
      <color indexed="10"/>
      <name val="Calibri"/>
      <family val="2"/>
    </font>
    <font>
      <u val="single"/>
      <sz val="11"/>
      <color indexed="20"/>
      <name val="Calibri"/>
      <family val="2"/>
    </font>
    <font>
      <b/>
      <u val="single"/>
      <sz val="11"/>
      <color indexed="9"/>
      <name val="Calibri"/>
      <family val="0"/>
    </font>
    <font>
      <sz val="12"/>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u val="single"/>
      <sz val="10"/>
      <color theme="1"/>
      <name val="Calibri"/>
      <family val="2"/>
    </font>
    <font>
      <sz val="10"/>
      <color theme="1"/>
      <name val="Calibri"/>
      <family val="2"/>
    </font>
    <font>
      <b/>
      <sz val="8"/>
      <color rgb="FF000000"/>
      <name val="Arial"/>
      <family val="2"/>
    </font>
    <font>
      <sz val="9"/>
      <color rgb="FF3D3D3D"/>
      <name val="Arial"/>
      <family val="2"/>
    </font>
    <font>
      <sz val="9"/>
      <color rgb="FF3D3D3D"/>
      <name val="Calibri"/>
      <family val="2"/>
    </font>
    <font>
      <b/>
      <sz val="8"/>
      <color theme="1"/>
      <name val="Calibri"/>
      <family val="2"/>
    </font>
    <font>
      <sz val="9"/>
      <color theme="1"/>
      <name val="Calibri"/>
      <family val="2"/>
    </font>
    <font>
      <sz val="10"/>
      <color rgb="FFFF0000"/>
      <name val="Calibri"/>
      <family val="2"/>
    </font>
    <font>
      <b/>
      <sz val="14"/>
      <color theme="1"/>
      <name val="Calibri"/>
      <family val="2"/>
    </font>
    <font>
      <b/>
      <u val="single"/>
      <sz val="11"/>
      <color theme="1"/>
      <name val="Calibri"/>
      <family val="2"/>
    </font>
    <font>
      <b/>
      <sz val="12"/>
      <color theme="1"/>
      <name val="Calibri"/>
      <family val="2"/>
    </font>
    <font>
      <b/>
      <sz val="16"/>
      <color rgb="FF375623"/>
      <name val="Calibri"/>
      <family val="2"/>
    </font>
    <font>
      <b/>
      <sz val="14"/>
      <color rgb="FF375623"/>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8DB4E2"/>
        <bgColor indexed="64"/>
      </patternFill>
    </fill>
    <fill>
      <patternFill patternType="solid">
        <fgColor theme="0" tint="-0.04997999966144562"/>
        <bgColor indexed="64"/>
      </patternFill>
    </fill>
    <fill>
      <patternFill patternType="solid">
        <fgColor rgb="FFE6EEEE"/>
        <bgColor indexed="64"/>
      </patternFill>
    </fill>
    <fill>
      <patternFill patternType="solid">
        <fgColor rgb="FFFFFFFF"/>
        <bgColor indexed="64"/>
      </patternFill>
    </fill>
    <fill>
      <patternFill patternType="solid">
        <fgColor theme="0" tint="-0.1499900072813034"/>
        <bgColor indexed="64"/>
      </patternFill>
    </fill>
    <fill>
      <patternFill patternType="solid">
        <fgColor rgb="FF00B05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border>
    <border>
      <left style="medium"/>
      <right style="medium"/>
      <top/>
      <bottom style="medium"/>
    </border>
    <border>
      <left/>
      <right style="medium"/>
      <top/>
      <bottom style="medium"/>
    </border>
    <border>
      <left style="medium"/>
      <right style="medium"/>
      <top style="medium"/>
      <bottom style="medium"/>
    </border>
    <border>
      <left style="medium"/>
      <right/>
      <top style="medium"/>
      <bottom style="thin"/>
    </border>
    <border>
      <left style="medium"/>
      <right style="thin"/>
      <top style="medium"/>
      <bottom/>
    </border>
    <border>
      <left style="thin"/>
      <right style="thin"/>
      <top style="medium"/>
      <bottom/>
    </border>
    <border>
      <left style="thin"/>
      <right style="medium"/>
      <top style="medium"/>
      <bottom/>
    </border>
    <border>
      <left/>
      <right style="thin"/>
      <top style="medium"/>
      <bottom/>
    </border>
    <border>
      <left style="thin"/>
      <right/>
      <top style="medium"/>
      <bottom/>
    </border>
    <border>
      <left style="medium"/>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medium"/>
      <right style="thin"/>
      <top style="thin"/>
      <bottom style="medium"/>
    </border>
    <border>
      <left style="thin"/>
      <right style="medium"/>
      <top style="thin"/>
      <bottom style="medium"/>
    </border>
    <border>
      <left style="medium"/>
      <right/>
      <top style="thin"/>
      <bottom style="medium"/>
    </border>
    <border>
      <left style="thin"/>
      <right style="thin"/>
      <top style="thin"/>
      <bottom style="medium"/>
    </border>
    <border>
      <left/>
      <right style="thin"/>
      <top style="thin"/>
      <bottom style="medium"/>
    </border>
    <border>
      <left style="thin"/>
      <right/>
      <top style="thin"/>
      <bottom style="medium"/>
    </border>
    <border>
      <left/>
      <right style="medium"/>
      <top style="medium"/>
      <bottom style="thin"/>
    </border>
    <border>
      <left/>
      <right/>
      <top style="medium"/>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01">
    <xf numFmtId="0" fontId="0" fillId="0" borderId="0" xfId="0" applyFont="1" applyAlignment="1">
      <alignment/>
    </xf>
    <xf numFmtId="0" fontId="61" fillId="0" borderId="0" xfId="0" applyFont="1" applyAlignment="1">
      <alignment horizontal="center" vertical="center"/>
    </xf>
    <xf numFmtId="0" fontId="61" fillId="7" borderId="0" xfId="0" applyFont="1" applyFill="1" applyBorder="1" applyAlignment="1">
      <alignment horizontal="center" vertical="center"/>
    </xf>
    <xf numFmtId="0" fontId="61" fillId="0" borderId="0" xfId="0" applyFont="1" applyFill="1" applyAlignment="1">
      <alignment horizontal="center" vertical="center"/>
    </xf>
    <xf numFmtId="0" fontId="2" fillId="0" borderId="0" xfId="0" applyFont="1" applyAlignment="1">
      <alignment/>
    </xf>
    <xf numFmtId="0" fontId="2" fillId="0" borderId="0" xfId="0" applyFont="1" applyBorder="1" applyAlignment="1">
      <alignment horizontal="center" vertical="center"/>
    </xf>
    <xf numFmtId="0" fontId="3" fillId="33" borderId="10" xfId="0" applyFont="1" applyFill="1" applyBorder="1" applyAlignment="1">
      <alignment horizontal="center" vertical="center"/>
    </xf>
    <xf numFmtId="0" fontId="30" fillId="33" borderId="11" xfId="0" applyFont="1" applyFill="1" applyBorder="1" applyAlignment="1">
      <alignment horizontal="center" vertical="center"/>
    </xf>
    <xf numFmtId="0" fontId="30" fillId="33" borderId="12" xfId="0" applyFont="1" applyFill="1" applyBorder="1" applyAlignment="1">
      <alignment horizontal="center" vertical="center"/>
    </xf>
    <xf numFmtId="0" fontId="3" fillId="33" borderId="13" xfId="0" applyFont="1" applyFill="1" applyBorder="1" applyAlignment="1">
      <alignment horizontal="center" vertical="center"/>
    </xf>
    <xf numFmtId="9" fontId="30" fillId="34" borderId="11" xfId="0" applyNumberFormat="1" applyFont="1" applyFill="1" applyBorder="1" applyAlignment="1">
      <alignment horizontal="center" vertical="center"/>
    </xf>
    <xf numFmtId="0" fontId="31" fillId="0" borderId="11" xfId="0" applyFont="1" applyBorder="1" applyAlignment="1">
      <alignment vertical="center" wrapText="1"/>
    </xf>
    <xf numFmtId="9" fontId="2" fillId="0" borderId="11" xfId="0" applyNumberFormat="1" applyFont="1" applyBorder="1" applyAlignment="1">
      <alignment horizontal="center" vertical="center"/>
    </xf>
    <xf numFmtId="9" fontId="2" fillId="0" borderId="12" xfId="0" applyNumberFormat="1" applyFont="1" applyBorder="1" applyAlignment="1">
      <alignment horizontal="center" vertical="center"/>
    </xf>
    <xf numFmtId="0" fontId="32" fillId="0" borderId="0" xfId="0" applyFont="1" applyAlignment="1">
      <alignment horizontal="center" vertical="center"/>
    </xf>
    <xf numFmtId="9" fontId="32" fillId="0" borderId="0" xfId="0" applyNumberFormat="1" applyFont="1" applyAlignment="1">
      <alignment horizontal="center" vertical="center"/>
    </xf>
    <xf numFmtId="0" fontId="32" fillId="0" borderId="0" xfId="0" applyFont="1" applyBorder="1" applyAlignment="1">
      <alignment horizontal="center" vertical="center"/>
    </xf>
    <xf numFmtId="0" fontId="61" fillId="0" borderId="0" xfId="0" applyFont="1" applyBorder="1" applyAlignment="1">
      <alignment horizontal="center" vertical="center"/>
    </xf>
    <xf numFmtId="0" fontId="62" fillId="0" borderId="0" xfId="0" applyFont="1" applyBorder="1" applyAlignment="1">
      <alignment vertical="top"/>
    </xf>
    <xf numFmtId="0" fontId="63" fillId="0" borderId="0" xfId="0" applyFont="1" applyBorder="1" applyAlignment="1">
      <alignment vertical="top"/>
    </xf>
    <xf numFmtId="0" fontId="60" fillId="0" borderId="0" xfId="0" applyFont="1" applyAlignment="1">
      <alignment horizontal="center" vertical="center"/>
    </xf>
    <xf numFmtId="9" fontId="60" fillId="0" borderId="0" xfId="0" applyNumberFormat="1" applyFont="1" applyAlignment="1">
      <alignment horizontal="center" vertical="center"/>
    </xf>
    <xf numFmtId="0" fontId="60" fillId="35" borderId="13" xfId="0" applyFont="1" applyFill="1" applyBorder="1" applyAlignment="1">
      <alignment horizontal="center" vertical="center"/>
    </xf>
    <xf numFmtId="0" fontId="60" fillId="0" borderId="0" xfId="0" applyFont="1" applyFill="1" applyBorder="1" applyAlignment="1">
      <alignment horizontal="center" vertical="center"/>
    </xf>
    <xf numFmtId="0" fontId="64" fillId="36" borderId="14" xfId="0" applyFont="1" applyFill="1" applyBorder="1" applyAlignment="1">
      <alignment horizontal="center" vertical="center" wrapText="1"/>
    </xf>
    <xf numFmtId="0" fontId="64" fillId="36" borderId="15" xfId="0" applyFont="1" applyFill="1" applyBorder="1" applyAlignment="1">
      <alignment horizontal="center" vertical="center" wrapText="1"/>
    </xf>
    <xf numFmtId="0" fontId="64" fillId="36" borderId="16" xfId="0" applyFont="1" applyFill="1" applyBorder="1" applyAlignment="1">
      <alignment horizontal="center" vertical="center" wrapText="1"/>
    </xf>
    <xf numFmtId="0" fontId="64" fillId="36" borderId="17" xfId="0" applyFont="1" applyFill="1" applyBorder="1" applyAlignment="1">
      <alignment horizontal="center" vertical="center" wrapText="1"/>
    </xf>
    <xf numFmtId="0" fontId="64" fillId="36" borderId="18" xfId="0" applyFont="1" applyFill="1" applyBorder="1" applyAlignment="1">
      <alignment horizontal="center" vertical="center" wrapText="1"/>
    </xf>
    <xf numFmtId="0" fontId="64" fillId="36" borderId="19" xfId="0" applyFont="1" applyFill="1" applyBorder="1" applyAlignment="1">
      <alignment horizontal="center" vertical="center" wrapText="1"/>
    </xf>
    <xf numFmtId="0" fontId="65" fillId="37" borderId="20" xfId="0" applyFont="1" applyFill="1" applyBorder="1" applyAlignment="1">
      <alignment horizontal="justify" vertical="center" wrapText="1"/>
    </xf>
    <xf numFmtId="164" fontId="66" fillId="37" borderId="21" xfId="0" applyNumberFormat="1" applyFont="1" applyFill="1" applyBorder="1" applyAlignment="1">
      <alignment horizontal="center" vertical="center" wrapText="1"/>
    </xf>
    <xf numFmtId="164" fontId="66" fillId="37" borderId="22" xfId="0" applyNumberFormat="1" applyFont="1" applyFill="1" applyBorder="1" applyAlignment="1">
      <alignment horizontal="center" vertical="center" wrapText="1"/>
    </xf>
    <xf numFmtId="164" fontId="66" fillId="37" borderId="23" xfId="0" applyNumberFormat="1" applyFont="1" applyFill="1" applyBorder="1" applyAlignment="1">
      <alignment horizontal="center" vertical="center" wrapText="1"/>
    </xf>
    <xf numFmtId="164" fontId="66" fillId="37" borderId="24" xfId="0" applyNumberFormat="1" applyFont="1" applyFill="1" applyBorder="1" applyAlignment="1">
      <alignment horizontal="center" vertical="center" wrapText="1"/>
    </xf>
    <xf numFmtId="164" fontId="66" fillId="37" borderId="25" xfId="0" applyNumberFormat="1" applyFont="1" applyFill="1" applyBorder="1" applyAlignment="1">
      <alignment horizontal="center" vertical="center" wrapText="1"/>
    </xf>
    <xf numFmtId="164" fontId="66" fillId="37" borderId="26" xfId="0" applyNumberFormat="1" applyFont="1" applyFill="1" applyBorder="1" applyAlignment="1">
      <alignment horizontal="center" vertical="center" wrapText="1"/>
    </xf>
    <xf numFmtId="164" fontId="66" fillId="37" borderId="27" xfId="0" applyNumberFormat="1" applyFont="1" applyFill="1" applyBorder="1" applyAlignment="1">
      <alignment horizontal="center" vertical="center" wrapText="1"/>
    </xf>
    <xf numFmtId="164" fontId="66" fillId="37" borderId="28" xfId="0" applyNumberFormat="1" applyFont="1" applyFill="1" applyBorder="1" applyAlignment="1">
      <alignment horizontal="center" vertical="center" wrapText="1"/>
    </xf>
    <xf numFmtId="164" fontId="66" fillId="37" borderId="29" xfId="0" applyNumberFormat="1" applyFont="1" applyFill="1" applyBorder="1" applyAlignment="1">
      <alignment horizontal="center" vertical="center" wrapText="1"/>
    </xf>
    <xf numFmtId="164" fontId="66" fillId="37" borderId="30" xfId="0" applyNumberFormat="1" applyFont="1" applyFill="1" applyBorder="1" applyAlignment="1">
      <alignment horizontal="center" vertical="center" wrapText="1"/>
    </xf>
    <xf numFmtId="0" fontId="60" fillId="0" borderId="26" xfId="0" applyFont="1" applyBorder="1" applyAlignment="1">
      <alignment horizontal="left" vertical="center"/>
    </xf>
    <xf numFmtId="0" fontId="0" fillId="0" borderId="28" xfId="0" applyFont="1" applyBorder="1" applyAlignment="1">
      <alignment horizontal="center" vertical="center"/>
    </xf>
    <xf numFmtId="0" fontId="60" fillId="0" borderId="31" xfId="0" applyFont="1" applyBorder="1" applyAlignment="1">
      <alignment horizontal="left" vertical="center"/>
    </xf>
    <xf numFmtId="0" fontId="0" fillId="0" borderId="32" xfId="0" applyFont="1" applyBorder="1" applyAlignment="1">
      <alignment horizontal="center" vertical="center"/>
    </xf>
    <xf numFmtId="0" fontId="65" fillId="37" borderId="33" xfId="0" applyFont="1" applyFill="1" applyBorder="1" applyAlignment="1">
      <alignment horizontal="justify" vertical="center" wrapText="1"/>
    </xf>
    <xf numFmtId="164" fontId="66" fillId="37" borderId="31" xfId="0" applyNumberFormat="1" applyFont="1" applyFill="1" applyBorder="1" applyAlignment="1">
      <alignment horizontal="center" vertical="center" wrapText="1"/>
    </xf>
    <xf numFmtId="164" fontId="66" fillId="37" borderId="34" xfId="0" applyNumberFormat="1" applyFont="1" applyFill="1" applyBorder="1" applyAlignment="1">
      <alignment horizontal="center" vertical="center" wrapText="1"/>
    </xf>
    <xf numFmtId="164" fontId="66" fillId="37" borderId="32" xfId="0" applyNumberFormat="1" applyFont="1" applyFill="1" applyBorder="1" applyAlignment="1">
      <alignment horizontal="center" vertical="center" wrapText="1"/>
    </xf>
    <xf numFmtId="164" fontId="66" fillId="37" borderId="35" xfId="0" applyNumberFormat="1" applyFont="1" applyFill="1" applyBorder="1" applyAlignment="1">
      <alignment horizontal="center" vertical="center" wrapText="1"/>
    </xf>
    <xf numFmtId="164" fontId="66" fillId="37" borderId="36" xfId="0" applyNumberFormat="1" applyFont="1" applyFill="1" applyBorder="1" applyAlignment="1">
      <alignment horizontal="center" vertical="center" wrapText="1"/>
    </xf>
    <xf numFmtId="0" fontId="67" fillId="0" borderId="0" xfId="0" applyFont="1" applyAlignment="1">
      <alignment horizontal="center" vertical="center" wrapText="1"/>
    </xf>
    <xf numFmtId="164" fontId="60" fillId="0" borderId="0" xfId="0" applyNumberFormat="1" applyFont="1" applyAlignment="1">
      <alignment horizontal="center" vertical="center"/>
    </xf>
    <xf numFmtId="0" fontId="68" fillId="0" borderId="0" xfId="0" applyFont="1" applyAlignment="1">
      <alignment horizontal="left" vertical="center"/>
    </xf>
    <xf numFmtId="9" fontId="60" fillId="0" borderId="0" xfId="55" applyFont="1" applyAlignment="1">
      <alignment horizontal="center" vertical="center"/>
    </xf>
    <xf numFmtId="0" fontId="60" fillId="38" borderId="27" xfId="0" applyFont="1" applyFill="1" applyBorder="1" applyAlignment="1">
      <alignment horizontal="center" vertical="center"/>
    </xf>
    <xf numFmtId="0" fontId="0" fillId="0" borderId="27" xfId="0" applyFont="1" applyBorder="1" applyAlignment="1">
      <alignment horizontal="center" vertical="center" wrapText="1"/>
    </xf>
    <xf numFmtId="9" fontId="0" fillId="0" borderId="27" xfId="55" applyFont="1" applyBorder="1" applyAlignment="1">
      <alignment horizontal="center" vertical="center"/>
    </xf>
    <xf numFmtId="0" fontId="63" fillId="0" borderId="0" xfId="0" applyFont="1" applyAlignment="1">
      <alignment horizontal="left" vertical="center"/>
    </xf>
    <xf numFmtId="0" fontId="69" fillId="0" borderId="0" xfId="0" applyFont="1" applyAlignment="1">
      <alignment horizontal="left" vertical="center"/>
    </xf>
    <xf numFmtId="0" fontId="60" fillId="38" borderId="14" xfId="0" applyFont="1" applyFill="1" applyBorder="1" applyAlignment="1">
      <alignment horizontal="center" vertical="center"/>
    </xf>
    <xf numFmtId="0" fontId="60" fillId="38" borderId="37" xfId="0" applyFont="1" applyFill="1" applyBorder="1" applyAlignment="1">
      <alignment horizontal="center" vertical="center"/>
    </xf>
    <xf numFmtId="0" fontId="68" fillId="0" borderId="38" xfId="0" applyFont="1" applyBorder="1" applyAlignment="1">
      <alignment horizontal="left" vertical="center" wrapText="1"/>
    </xf>
    <xf numFmtId="0" fontId="68" fillId="0" borderId="0" xfId="0" applyFont="1" applyAlignment="1">
      <alignment horizontal="left" vertical="center" wrapText="1"/>
    </xf>
    <xf numFmtId="0" fontId="0" fillId="0" borderId="39" xfId="0" applyFont="1" applyBorder="1" applyAlignment="1">
      <alignment horizontal="left" vertical="top" wrapText="1"/>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60" fillId="35" borderId="40" xfId="0" applyFont="1" applyFill="1" applyBorder="1" applyAlignment="1">
      <alignment horizontal="center" vertical="center"/>
    </xf>
    <xf numFmtId="0" fontId="60" fillId="35" borderId="39" xfId="0" applyFont="1" applyFill="1" applyBorder="1" applyAlignment="1">
      <alignment horizontal="center" vertical="center"/>
    </xf>
    <xf numFmtId="0" fontId="60" fillId="35" borderId="41" xfId="0" applyFont="1" applyFill="1" applyBorder="1" applyAlignment="1">
      <alignment horizontal="center" vertical="center"/>
    </xf>
    <xf numFmtId="0" fontId="70" fillId="38" borderId="39" xfId="0" applyFont="1" applyFill="1" applyBorder="1" applyAlignment="1">
      <alignment horizontal="center" vertical="center"/>
    </xf>
    <xf numFmtId="0" fontId="70" fillId="38" borderId="40" xfId="0" applyFont="1" applyFill="1" applyBorder="1" applyAlignment="1">
      <alignment horizontal="center" vertical="center"/>
    </xf>
    <xf numFmtId="0" fontId="70" fillId="38" borderId="41" xfId="0" applyFont="1" applyFill="1" applyBorder="1" applyAlignment="1">
      <alignment horizontal="center" vertical="center"/>
    </xf>
    <xf numFmtId="0" fontId="60" fillId="2" borderId="39" xfId="0" applyFont="1" applyFill="1" applyBorder="1" applyAlignment="1">
      <alignment horizontal="center" vertical="center"/>
    </xf>
    <xf numFmtId="0" fontId="60" fillId="2" borderId="40" xfId="0" applyFont="1" applyFill="1" applyBorder="1" applyAlignment="1">
      <alignment horizontal="center" vertical="center"/>
    </xf>
    <xf numFmtId="0" fontId="60" fillId="2" borderId="41" xfId="0" applyFont="1" applyFill="1" applyBorder="1" applyAlignment="1">
      <alignment horizontal="center" vertical="center"/>
    </xf>
    <xf numFmtId="0" fontId="3" fillId="39" borderId="39" xfId="0" applyFont="1" applyFill="1" applyBorder="1" applyAlignment="1">
      <alignment horizontal="center" vertical="center"/>
    </xf>
    <xf numFmtId="0" fontId="3" fillId="39" borderId="41" xfId="0" applyFont="1" applyFill="1" applyBorder="1" applyAlignment="1">
      <alignment horizontal="center" vertical="center"/>
    </xf>
    <xf numFmtId="0" fontId="2" fillId="0" borderId="42" xfId="0" applyFont="1" applyBorder="1" applyAlignment="1">
      <alignment horizontal="left" vertical="top" wrapText="1"/>
    </xf>
    <xf numFmtId="0" fontId="2" fillId="0" borderId="38" xfId="0" applyFont="1" applyBorder="1" applyAlignment="1">
      <alignment horizontal="left" vertical="top" wrapText="1"/>
    </xf>
    <xf numFmtId="0" fontId="2" fillId="0" borderId="43" xfId="0" applyFont="1" applyBorder="1" applyAlignment="1">
      <alignment horizontal="left" vertical="top" wrapText="1"/>
    </xf>
    <xf numFmtId="0" fontId="2" fillId="0" borderId="44" xfId="0" applyFont="1" applyBorder="1" applyAlignment="1">
      <alignment horizontal="left" vertical="top" wrapText="1"/>
    </xf>
    <xf numFmtId="0" fontId="2" fillId="0" borderId="0" xfId="0" applyFont="1" applyBorder="1" applyAlignment="1">
      <alignment horizontal="left" vertical="top" wrapText="1"/>
    </xf>
    <xf numFmtId="0" fontId="2" fillId="0" borderId="45" xfId="0" applyFont="1" applyBorder="1" applyAlignment="1">
      <alignment horizontal="left" vertical="top" wrapText="1"/>
    </xf>
    <xf numFmtId="0" fontId="2" fillId="0" borderId="46" xfId="0" applyFont="1" applyBorder="1" applyAlignment="1">
      <alignment horizontal="left" vertical="top" wrapText="1"/>
    </xf>
    <xf numFmtId="0" fontId="2" fillId="0" borderId="47" xfId="0" applyFont="1" applyBorder="1" applyAlignment="1">
      <alignment horizontal="left" vertical="top" wrapText="1"/>
    </xf>
    <xf numFmtId="0" fontId="2" fillId="0" borderId="12" xfId="0" applyFont="1" applyBorder="1" applyAlignment="1">
      <alignment horizontal="left" vertical="top" wrapText="1"/>
    </xf>
    <xf numFmtId="0" fontId="71" fillId="0" borderId="42" xfId="0" applyFont="1" applyBorder="1" applyAlignment="1">
      <alignment horizontal="left" vertical="top" wrapText="1"/>
    </xf>
    <xf numFmtId="0" fontId="71" fillId="0" borderId="38" xfId="0" applyFont="1" applyBorder="1" applyAlignment="1">
      <alignment horizontal="left" vertical="top" wrapText="1"/>
    </xf>
    <xf numFmtId="0" fontId="71" fillId="0" borderId="43" xfId="0" applyFont="1" applyBorder="1" applyAlignment="1">
      <alignment horizontal="left" vertical="top" wrapText="1"/>
    </xf>
    <xf numFmtId="0" fontId="71" fillId="0" borderId="44" xfId="0" applyFont="1" applyBorder="1" applyAlignment="1">
      <alignment horizontal="left" vertical="top" wrapText="1"/>
    </xf>
    <xf numFmtId="0" fontId="71" fillId="0" borderId="0" xfId="0" applyFont="1" applyBorder="1" applyAlignment="1">
      <alignment horizontal="left" vertical="top" wrapText="1"/>
    </xf>
    <xf numFmtId="0" fontId="71" fillId="0" borderId="45" xfId="0" applyFont="1" applyBorder="1" applyAlignment="1">
      <alignment horizontal="left" vertical="top" wrapText="1"/>
    </xf>
    <xf numFmtId="0" fontId="71" fillId="0" borderId="46" xfId="0" applyFont="1" applyBorder="1" applyAlignment="1">
      <alignment horizontal="left" vertical="top" wrapText="1"/>
    </xf>
    <xf numFmtId="0" fontId="71" fillId="0" borderId="47" xfId="0" applyFont="1" applyBorder="1" applyAlignment="1">
      <alignment horizontal="left" vertical="top" wrapText="1"/>
    </xf>
    <xf numFmtId="0" fontId="71" fillId="0" borderId="12" xfId="0" applyFont="1" applyBorder="1" applyAlignment="1">
      <alignment horizontal="left" vertical="top" wrapText="1"/>
    </xf>
    <xf numFmtId="0" fontId="61" fillId="7" borderId="0" xfId="0" applyFont="1" applyFill="1" applyBorder="1" applyAlignment="1">
      <alignment horizontal="center" vertical="center"/>
    </xf>
    <xf numFmtId="0" fontId="70" fillId="7" borderId="0" xfId="0" applyFont="1" applyFill="1" applyBorder="1" applyAlignment="1">
      <alignment horizontal="center" vertical="center" wrapText="1"/>
    </xf>
    <xf numFmtId="0" fontId="72" fillId="7" borderId="0" xfId="0" applyFont="1" applyFill="1" applyBorder="1" applyAlignment="1">
      <alignment horizontal="center" vertical="center"/>
    </xf>
    <xf numFmtId="0" fontId="73" fillId="7" borderId="0" xfId="0" applyFont="1" applyFill="1" applyBorder="1" applyAlignment="1">
      <alignment horizontal="center" vertical="center"/>
    </xf>
    <xf numFmtId="0" fontId="74" fillId="7" borderId="0"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97"/>
          <c:w val="0.9695"/>
          <c:h val="0.92"/>
        </c:manualLayout>
      </c:layout>
      <c:barChart>
        <c:barDir val="col"/>
        <c:grouping val="clustered"/>
        <c:varyColors val="0"/>
        <c:ser>
          <c:idx val="0"/>
          <c:order val="0"/>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376092"/>
              </a:solidFill>
              <a:ln w="3175">
                <a:noFill/>
              </a:ln>
            </c:spPr>
          </c:dPt>
          <c:dPt>
            <c:idx val="3"/>
            <c:invertIfNegative val="0"/>
            <c:spPr>
              <a:solidFill>
                <a:srgbClr val="376092"/>
              </a:solidFill>
              <a:ln w="3175">
                <a:noFill/>
              </a:ln>
            </c:spPr>
          </c:dPt>
          <c:dPt>
            <c:idx val="4"/>
            <c:invertIfNegative val="0"/>
            <c:spPr>
              <a:solidFill>
                <a:srgbClr val="C0504D"/>
              </a:solidFill>
              <a:ln w="3175">
                <a:noFill/>
              </a:ln>
            </c:spPr>
          </c:dPt>
          <c:dLbls>
            <c:numFmt formatCode="General" sourceLinked="1"/>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cat>
            <c:multiLvlStrRef>
              <c:f>'[1]Planeación I. (1)'!$C$11:$H$12</c:f>
              <c:multiLvlStrCache>
                <c:ptCount val="6"/>
                <c:lvl>
                  <c:pt idx="0">
                    <c:v>Satisfecho</c:v>
                  </c:pt>
                  <c:pt idx="1">
                    <c:v>NO </c:v>
                  </c:pt>
                  <c:pt idx="2">
                    <c:v>Satisfecho</c:v>
                  </c:pt>
                  <c:pt idx="3">
                    <c:v>NO </c:v>
                  </c:pt>
                  <c:pt idx="4">
                    <c:v>Satisfecho</c:v>
                  </c:pt>
                  <c:pt idx="5">
                    <c:v>NO </c:v>
                  </c:pt>
                </c:lvl>
                <c:lvl>
                  <c:pt idx="0">
                    <c:v>I PA 2016</c:v>
                  </c:pt>
                  <c:pt idx="2">
                    <c:v>II PA 2016</c:v>
                  </c:pt>
                  <c:pt idx="4">
                    <c:v>I PA 2017</c:v>
                  </c:pt>
                </c:lvl>
              </c:multiLvlStrCache>
            </c:multiLvlStrRef>
          </c:cat>
          <c:val>
            <c:numRef>
              <c:f>'[1]Planeación I. (1)'!$C$13:$H$13</c:f>
              <c:numCache>
                <c:ptCount val="6"/>
                <c:pt idx="0">
                  <c:v>0.8719999999999999</c:v>
                </c:pt>
                <c:pt idx="1">
                  <c:v>0.128</c:v>
                </c:pt>
                <c:pt idx="2">
                  <c:v>0.8879999999999999</c:v>
                </c:pt>
                <c:pt idx="3">
                  <c:v>0.11200000000000002</c:v>
                </c:pt>
                <c:pt idx="4">
                  <c:v>0.9860000000000001</c:v>
                </c:pt>
                <c:pt idx="5">
                  <c:v>0.014000000000000002</c:v>
                </c:pt>
              </c:numCache>
            </c:numRef>
          </c:val>
        </c:ser>
        <c:gapWidth val="75"/>
        <c:axId val="12232570"/>
        <c:axId val="42984267"/>
      </c:barChart>
      <c:catAx>
        <c:axId val="12232570"/>
        <c:scaling>
          <c:orientation val="minMax"/>
        </c:scaling>
        <c:axPos val="b"/>
        <c:delete val="0"/>
        <c:numFmt formatCode="General" sourceLinked="0"/>
        <c:majorTickMark val="none"/>
        <c:minorTickMark val="none"/>
        <c:tickLblPos val="nextTo"/>
        <c:spPr>
          <a:ln w="3175">
            <a:solidFill>
              <a:srgbClr val="808080"/>
            </a:solidFill>
          </a:ln>
        </c:spPr>
        <c:txPr>
          <a:bodyPr vert="horz" rot="0"/>
          <a:lstStyle/>
          <a:p>
            <a:pPr>
              <a:defRPr lang="en-US" cap="none" sz="1000" b="1" i="0" u="none" baseline="0">
                <a:solidFill>
                  <a:srgbClr val="000000"/>
                </a:solidFill>
                <a:latin typeface="Calibri"/>
                <a:ea typeface="Calibri"/>
                <a:cs typeface="Calibri"/>
              </a:defRPr>
            </a:pPr>
          </a:p>
        </c:txPr>
        <c:crossAx val="42984267"/>
        <c:crosses val="autoZero"/>
        <c:auto val="1"/>
        <c:lblOffset val="100"/>
        <c:tickLblSkip val="1"/>
        <c:noMultiLvlLbl val="0"/>
      </c:catAx>
      <c:valAx>
        <c:axId val="42984267"/>
        <c:scaling>
          <c:orientation val="minMax"/>
        </c:scaling>
        <c:axPos val="l"/>
        <c:delete val="0"/>
        <c:numFmt formatCode="General" sourceLinked="1"/>
        <c:majorTickMark val="none"/>
        <c:minorTickMark val="none"/>
        <c:tickLblPos val="nextTo"/>
        <c:spPr>
          <a:ln w="3175">
            <a:solidFill>
              <a:srgbClr val="808080"/>
            </a:solidFill>
          </a:ln>
        </c:spPr>
        <c:crossAx val="1223257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image" Target="../media/image2.png" /><Relationship Id="rId4" Type="http://schemas.openxmlformats.org/officeDocument/2006/relationships/image" Target="../media/image3.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0.2035</cdr:x>
      <cdr:y>0.036</cdr:y>
    </cdr:from>
    <cdr:to>
      <cdr:x>0.82425</cdr:x>
      <cdr:y>0.144</cdr:y>
    </cdr:to>
    <cdr:sp>
      <cdr:nvSpPr>
        <cdr:cNvPr id="1" name="CuadroTexto 1"/>
        <cdr:cNvSpPr txBox="1">
          <a:spLocks noChangeArrowheads="1"/>
        </cdr:cNvSpPr>
      </cdr:nvSpPr>
      <cdr:spPr>
        <a:xfrm>
          <a:off x="923925" y="104775"/>
          <a:ext cx="2838450" cy="314325"/>
        </a:xfrm>
        <a:prstGeom prst="rect">
          <a:avLst/>
        </a:prstGeom>
        <a:noFill/>
        <a:ln w="9525" cmpd="sng">
          <a:noFill/>
        </a:ln>
      </cdr:spPr>
      <cdr:txBody>
        <a:bodyPr vertOverflow="clip" wrap="square"/>
        <a:p>
          <a:pPr algn="l">
            <a:defRPr/>
          </a:pPr>
          <a:r>
            <a:rPr lang="en-US" cap="none" sz="1200" b="1" i="0" u="none" baseline="0">
              <a:solidFill>
                <a:srgbClr val="000000"/>
              </a:solidFill>
              <a:latin typeface="Calibri"/>
              <a:ea typeface="Calibri"/>
              <a:cs typeface="Calibri"/>
            </a:rPr>
            <a:t>SERVICIOS APOYO ACADÉMICO</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323850</xdr:colOff>
      <xdr:row>1</xdr:row>
      <xdr:rowOff>19050</xdr:rowOff>
    </xdr:from>
    <xdr:to>
      <xdr:col>2</xdr:col>
      <xdr:colOff>66675</xdr:colOff>
      <xdr:row>6</xdr:row>
      <xdr:rowOff>66675</xdr:rowOff>
    </xdr:to>
    <xdr:pic>
      <xdr:nvPicPr>
        <xdr:cNvPr id="1" name="Imagen 2" descr="SGC-UCundinamarca"/>
        <xdr:cNvPicPr preferRelativeResize="1">
          <a:picLocks noChangeAspect="1"/>
        </xdr:cNvPicPr>
      </xdr:nvPicPr>
      <xdr:blipFill>
        <a:blip r:embed="rId1"/>
        <a:srcRect l="17477" t="5851" r="24354" b="5531"/>
        <a:stretch>
          <a:fillRect/>
        </a:stretch>
      </xdr:blipFill>
      <xdr:spPr>
        <a:xfrm>
          <a:off x="466725" y="161925"/>
          <a:ext cx="2228850" cy="1162050"/>
        </a:xfrm>
        <a:prstGeom prst="rect">
          <a:avLst/>
        </a:prstGeom>
        <a:noFill/>
        <a:ln w="9525" cmpd="sng">
          <a:noFill/>
        </a:ln>
      </xdr:spPr>
    </xdr:pic>
    <xdr:clientData/>
  </xdr:twoCellAnchor>
  <xdr:twoCellAnchor>
    <xdr:from>
      <xdr:col>1</xdr:col>
      <xdr:colOff>1000125</xdr:colOff>
      <xdr:row>19</xdr:row>
      <xdr:rowOff>142875</xdr:rowOff>
    </xdr:from>
    <xdr:to>
      <xdr:col>6</xdr:col>
      <xdr:colOff>600075</xdr:colOff>
      <xdr:row>40</xdr:row>
      <xdr:rowOff>66675</xdr:rowOff>
    </xdr:to>
    <xdr:graphicFrame>
      <xdr:nvGraphicFramePr>
        <xdr:cNvPr id="2" name="2 Gráfico"/>
        <xdr:cNvGraphicFramePr/>
      </xdr:nvGraphicFramePr>
      <xdr:xfrm>
        <a:off x="1143000" y="5153025"/>
        <a:ext cx="4572000" cy="2933700"/>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0</xdr:colOff>
      <xdr:row>41</xdr:row>
      <xdr:rowOff>38100</xdr:rowOff>
    </xdr:from>
    <xdr:to>
      <xdr:col>1</xdr:col>
      <xdr:colOff>0</xdr:colOff>
      <xdr:row>65</xdr:row>
      <xdr:rowOff>190500</xdr:rowOff>
    </xdr:to>
    <xdr:pic>
      <xdr:nvPicPr>
        <xdr:cNvPr id="3" name="3 Imagen"/>
        <xdr:cNvPicPr preferRelativeResize="1">
          <a:picLocks noChangeAspect="1"/>
        </xdr:cNvPicPr>
      </xdr:nvPicPr>
      <xdr:blipFill>
        <a:blip r:embed="rId3"/>
        <a:stretch>
          <a:fillRect/>
        </a:stretch>
      </xdr:blipFill>
      <xdr:spPr>
        <a:xfrm>
          <a:off x="142875" y="8201025"/>
          <a:ext cx="0" cy="4019550"/>
        </a:xfrm>
        <a:prstGeom prst="rect">
          <a:avLst/>
        </a:prstGeom>
        <a:noFill/>
        <a:ln w="9525" cmpd="sng">
          <a:noFill/>
        </a:ln>
      </xdr:spPr>
    </xdr:pic>
    <xdr:clientData/>
  </xdr:twoCellAnchor>
  <xdr:twoCellAnchor editAs="oneCell">
    <xdr:from>
      <xdr:col>1</xdr:col>
      <xdr:colOff>781050</xdr:colOff>
      <xdr:row>94</xdr:row>
      <xdr:rowOff>2143125</xdr:rowOff>
    </xdr:from>
    <xdr:to>
      <xdr:col>1</xdr:col>
      <xdr:colOff>781050</xdr:colOff>
      <xdr:row>94</xdr:row>
      <xdr:rowOff>2143125</xdr:rowOff>
    </xdr:to>
    <xdr:pic>
      <xdr:nvPicPr>
        <xdr:cNvPr id="4" name="Imagen 5"/>
        <xdr:cNvPicPr preferRelativeResize="1">
          <a:picLocks noChangeAspect="1"/>
        </xdr:cNvPicPr>
      </xdr:nvPicPr>
      <xdr:blipFill>
        <a:blip r:embed="rId4"/>
        <a:srcRect l="25654" t="27983" r="24908" b="54640"/>
        <a:stretch>
          <a:fillRect/>
        </a:stretch>
      </xdr:blipFill>
      <xdr:spPr>
        <a:xfrm>
          <a:off x="923925" y="20593050"/>
          <a:ext cx="0" cy="0"/>
        </a:xfrm>
        <a:prstGeom prst="rect">
          <a:avLst/>
        </a:prstGeom>
        <a:noFill/>
        <a:ln w="9525" cmpd="sng">
          <a:noFill/>
        </a:ln>
      </xdr:spPr>
    </xdr:pic>
    <xdr:clientData/>
  </xdr:twoCellAnchor>
  <xdr:twoCellAnchor editAs="oneCell">
    <xdr:from>
      <xdr:col>1</xdr:col>
      <xdr:colOff>247650</xdr:colOff>
      <xdr:row>94</xdr:row>
      <xdr:rowOff>2200275</xdr:rowOff>
    </xdr:from>
    <xdr:to>
      <xdr:col>1</xdr:col>
      <xdr:colOff>247650</xdr:colOff>
      <xdr:row>94</xdr:row>
      <xdr:rowOff>2200275</xdr:rowOff>
    </xdr:to>
    <xdr:pic>
      <xdr:nvPicPr>
        <xdr:cNvPr id="5" name="Imagen 5"/>
        <xdr:cNvPicPr preferRelativeResize="1">
          <a:picLocks noChangeAspect="1"/>
        </xdr:cNvPicPr>
      </xdr:nvPicPr>
      <xdr:blipFill>
        <a:blip r:embed="rId4"/>
        <a:srcRect l="25654" t="27983" r="24908" b="54640"/>
        <a:stretch>
          <a:fillRect/>
        </a:stretch>
      </xdr:blipFill>
      <xdr:spPr>
        <a:xfrm>
          <a:off x="390525" y="20650200"/>
          <a:ext cx="0" cy="0"/>
        </a:xfrm>
        <a:prstGeom prst="rect">
          <a:avLst/>
        </a:prstGeom>
        <a:noFill/>
        <a:ln w="9525" cmpd="sng">
          <a:noFill/>
        </a:ln>
      </xdr:spPr>
    </xdr:pic>
    <xdr:clientData/>
  </xdr:twoCellAnchor>
  <xdr:twoCellAnchor>
    <xdr:from>
      <xdr:col>15</xdr:col>
      <xdr:colOff>190500</xdr:colOff>
      <xdr:row>92</xdr:row>
      <xdr:rowOff>152400</xdr:rowOff>
    </xdr:from>
    <xdr:to>
      <xdr:col>18</xdr:col>
      <xdr:colOff>428625</xdr:colOff>
      <xdr:row>94</xdr:row>
      <xdr:rowOff>2609850</xdr:rowOff>
    </xdr:to>
    <xdr:sp>
      <xdr:nvSpPr>
        <xdr:cNvPr id="6" name="Llamada ovalada 6"/>
        <xdr:cNvSpPr>
          <a:spLocks/>
        </xdr:cNvSpPr>
      </xdr:nvSpPr>
      <xdr:spPr>
        <a:xfrm rot="586749">
          <a:off x="11325225" y="18221325"/>
          <a:ext cx="3086100" cy="2790825"/>
        </a:xfrm>
        <a:prstGeom prst="wedgeEllipseCallout">
          <a:avLst>
            <a:gd name="adj1" fmla="val -20833"/>
            <a:gd name="adj2" fmla="val 62500"/>
          </a:avLst>
        </a:prstGeom>
        <a:solidFill>
          <a:srgbClr val="4F81BD"/>
        </a:solidFill>
        <a:ln w="25400" cmpd="sng">
          <a:solidFill>
            <a:srgbClr val="385D8A"/>
          </a:solidFill>
          <a:headEnd type="none"/>
          <a:tailEnd type="none"/>
        </a:ln>
      </xdr:spPr>
      <xdr:txBody>
        <a:bodyPr vertOverflow="clip" wrap="square"/>
        <a:p>
          <a:pPr algn="l">
            <a:defRPr/>
          </a:pPr>
          <a:r>
            <a:rPr lang="en-US" cap="none" sz="1100" b="1" i="0" u="sng" baseline="0">
              <a:solidFill>
                <a:srgbClr val="FFFFFF"/>
              </a:solidFill>
              <a:latin typeface="Calibri"/>
              <a:ea typeface="Calibri"/>
              <a:cs typeface="Calibri"/>
            </a:rPr>
            <a:t>DATO DE INTERÉS:
</a:t>
          </a:r>
          <a:r>
            <a:rPr lang="en-US" cap="none" sz="1100" b="0" i="0" u="none" baseline="0">
              <a:solidFill>
                <a:srgbClr val="FFFFFF"/>
              </a:solidFill>
              <a:latin typeface="Calibri"/>
              <a:ea typeface="Calibri"/>
              <a:cs typeface="Calibri"/>
            </a:rPr>
            <a:t>
</a:t>
          </a:r>
          <a:r>
            <a:rPr lang="en-US" cap="none" sz="1200" b="0" i="0" u="none" baseline="0">
              <a:solidFill>
                <a:srgbClr val="FFFFFF"/>
              </a:solidFill>
              <a:latin typeface="Calibri"/>
              <a:ea typeface="Calibri"/>
              <a:cs typeface="Calibri"/>
            </a:rPr>
            <a:t>Actualmente está en curso la contratación del servicio de elaboración y aplicación de la encuesta de satisfacción la cual incorporara a todas las partes interesadas y nos brindara el grado anual de satisfacción de nuestros usuarios.
</a:t>
          </a:r>
        </a:p>
      </xdr:txBody>
    </xdr:sp>
    <xdr:clientData/>
  </xdr:twoCellAnchor>
  <xdr:twoCellAnchor editAs="oneCell">
    <xdr:from>
      <xdr:col>1</xdr:col>
      <xdr:colOff>0</xdr:colOff>
      <xdr:row>42</xdr:row>
      <xdr:rowOff>0</xdr:rowOff>
    </xdr:from>
    <xdr:to>
      <xdr:col>10</xdr:col>
      <xdr:colOff>9525</xdr:colOff>
      <xdr:row>61</xdr:row>
      <xdr:rowOff>114300</xdr:rowOff>
    </xdr:to>
    <xdr:pic>
      <xdr:nvPicPr>
        <xdr:cNvPr id="7" name="7 Imagen"/>
        <xdr:cNvPicPr preferRelativeResize="1">
          <a:picLocks noChangeAspect="1"/>
        </xdr:cNvPicPr>
      </xdr:nvPicPr>
      <xdr:blipFill>
        <a:blip r:embed="rId3"/>
        <a:stretch>
          <a:fillRect/>
        </a:stretch>
      </xdr:blipFill>
      <xdr:spPr>
        <a:xfrm>
          <a:off x="142875" y="8315325"/>
          <a:ext cx="7429500" cy="3200400"/>
        </a:xfrm>
        <a:prstGeom prst="rect">
          <a:avLst/>
        </a:prstGeom>
        <a:noFill/>
        <a:ln w="9525" cmpd="sng">
          <a:noFill/>
        </a:ln>
      </xdr:spPr>
    </xdr:pic>
    <xdr:clientData/>
  </xdr:twoCellAnchor>
  <xdr:twoCellAnchor editAs="oneCell">
    <xdr:from>
      <xdr:col>1</xdr:col>
      <xdr:colOff>200025</xdr:colOff>
      <xdr:row>94</xdr:row>
      <xdr:rowOff>2171700</xdr:rowOff>
    </xdr:from>
    <xdr:to>
      <xdr:col>3</xdr:col>
      <xdr:colOff>152400</xdr:colOff>
      <xdr:row>94</xdr:row>
      <xdr:rowOff>2847975</xdr:rowOff>
    </xdr:to>
    <xdr:pic>
      <xdr:nvPicPr>
        <xdr:cNvPr id="8" name="Imagen 5"/>
        <xdr:cNvPicPr preferRelativeResize="1">
          <a:picLocks noChangeAspect="1"/>
        </xdr:cNvPicPr>
      </xdr:nvPicPr>
      <xdr:blipFill>
        <a:blip r:embed="rId4"/>
        <a:srcRect l="25654" t="27983" r="24908" b="54640"/>
        <a:stretch>
          <a:fillRect/>
        </a:stretch>
      </xdr:blipFill>
      <xdr:spPr>
        <a:xfrm>
          <a:off x="342900" y="20574000"/>
          <a:ext cx="3114675" cy="676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ibro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eación I. (1)"/>
    </sheetNames>
    <sheetDataSet>
      <sheetData sheetId="0">
        <row r="11">
          <cell r="C11" t="str">
            <v>I PA 2016</v>
          </cell>
          <cell r="E11" t="str">
            <v>II PA 2016</v>
          </cell>
          <cell r="G11" t="str">
            <v>I PA 2017</v>
          </cell>
        </row>
        <row r="12">
          <cell r="C12" t="str">
            <v>Satisfecho</v>
          </cell>
          <cell r="D12" t="str">
            <v>NO </v>
          </cell>
          <cell r="E12" t="str">
            <v>Satisfecho</v>
          </cell>
          <cell r="F12" t="str">
            <v>NO </v>
          </cell>
          <cell r="G12" t="str">
            <v>Satisfecho</v>
          </cell>
          <cell r="H12" t="str">
            <v>NO </v>
          </cell>
        </row>
        <row r="13">
          <cell r="C13">
            <v>0.8719999999999999</v>
          </cell>
          <cell r="D13">
            <v>0.128</v>
          </cell>
          <cell r="E13">
            <v>0.8879999999999999</v>
          </cell>
          <cell r="F13">
            <v>0.11200000000000002</v>
          </cell>
          <cell r="G13">
            <v>0.9860000000000001</v>
          </cell>
          <cell r="H13">
            <v>0.014000000000000002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eación I. (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S95"/>
  <sheetViews>
    <sheetView showGridLines="0" tabSelected="1" zoomScale="85" zoomScaleNormal="85" zoomScalePageLayoutView="0" workbookViewId="0" topLeftCell="A67">
      <selection activeCell="J11" sqref="J11:R22"/>
    </sheetView>
  </sheetViews>
  <sheetFormatPr defaultColWidth="0" defaultRowHeight="15"/>
  <cols>
    <col min="1" max="1" width="2.140625" style="1" customWidth="1"/>
    <col min="2" max="2" width="37.28125" style="1" customWidth="1"/>
    <col min="3" max="3" width="10.140625" style="1" customWidth="1"/>
    <col min="4" max="4" width="8.7109375" style="1" customWidth="1"/>
    <col min="5" max="5" width="9.7109375" style="1" customWidth="1"/>
    <col min="6" max="6" width="8.7109375" style="1" customWidth="1"/>
    <col min="7" max="7" width="12.00390625" style="1" customWidth="1"/>
    <col min="8" max="8" width="9.8515625" style="1" customWidth="1"/>
    <col min="9" max="10" width="7.421875" style="1" customWidth="1"/>
    <col min="11" max="13" width="10.8515625" style="1" customWidth="1"/>
    <col min="14" max="14" width="10.140625" style="1" customWidth="1"/>
    <col min="15" max="15" width="10.8515625" style="1" customWidth="1"/>
    <col min="16" max="16" width="18.7109375" style="1" customWidth="1"/>
    <col min="17" max="17" width="13.140625" style="1" customWidth="1"/>
    <col min="18" max="19" width="10.8515625" style="1" customWidth="1"/>
    <col min="20" max="20" width="0" style="1" hidden="1" customWidth="1"/>
    <col min="21" max="16384" width="10.8515625" style="1" hidden="1" customWidth="1"/>
  </cols>
  <sheetData>
    <row r="2" spans="1:18" ht="18.75">
      <c r="A2" s="2"/>
      <c r="B2" s="96"/>
      <c r="C2" s="2"/>
      <c r="D2" s="97" t="s">
        <v>0</v>
      </c>
      <c r="E2" s="97"/>
      <c r="F2" s="97"/>
      <c r="G2" s="97"/>
      <c r="H2" s="97"/>
      <c r="I2" s="97"/>
      <c r="J2" s="97"/>
      <c r="K2" s="97"/>
      <c r="L2" s="97"/>
      <c r="M2" s="97"/>
      <c r="N2" s="97"/>
      <c r="O2" s="97"/>
      <c r="P2" s="97"/>
      <c r="Q2" s="97"/>
      <c r="R2" s="97"/>
    </row>
    <row r="3" spans="1:18" ht="15.75">
      <c r="A3" s="2"/>
      <c r="B3" s="96"/>
      <c r="C3" s="2"/>
      <c r="D3" s="98"/>
      <c r="E3" s="98"/>
      <c r="F3" s="98"/>
      <c r="G3" s="98"/>
      <c r="H3" s="98"/>
      <c r="I3" s="98"/>
      <c r="J3" s="98"/>
      <c r="K3" s="98"/>
      <c r="L3" s="98"/>
      <c r="M3" s="98"/>
      <c r="N3" s="98"/>
      <c r="O3" s="98"/>
      <c r="P3" s="98"/>
      <c r="Q3" s="98"/>
      <c r="R3" s="98"/>
    </row>
    <row r="4" spans="1:18" ht="21">
      <c r="A4" s="2"/>
      <c r="B4" s="96"/>
      <c r="C4" s="2"/>
      <c r="D4" s="99" t="s">
        <v>1</v>
      </c>
      <c r="E4" s="99"/>
      <c r="F4" s="99"/>
      <c r="G4" s="99"/>
      <c r="H4" s="99"/>
      <c r="I4" s="99"/>
      <c r="J4" s="99"/>
      <c r="K4" s="99"/>
      <c r="L4" s="99"/>
      <c r="M4" s="99"/>
      <c r="N4" s="99"/>
      <c r="O4" s="99"/>
      <c r="P4" s="99"/>
      <c r="Q4" s="99"/>
      <c r="R4" s="99"/>
    </row>
    <row r="5" spans="1:18" ht="11.25">
      <c r="A5" s="2"/>
      <c r="B5" s="96"/>
      <c r="C5" s="2"/>
      <c r="D5" s="96"/>
      <c r="E5" s="96"/>
      <c r="F5" s="96"/>
      <c r="G5" s="96"/>
      <c r="H5" s="96"/>
      <c r="I5" s="96"/>
      <c r="J5" s="96"/>
      <c r="K5" s="96"/>
      <c r="L5" s="96"/>
      <c r="M5" s="96"/>
      <c r="N5" s="96"/>
      <c r="O5" s="96"/>
      <c r="P5" s="96"/>
      <c r="Q5" s="96"/>
      <c r="R5" s="96"/>
    </row>
    <row r="6" spans="1:18" ht="21">
      <c r="A6" s="2"/>
      <c r="B6" s="96"/>
      <c r="C6" s="2"/>
      <c r="D6" s="99" t="s">
        <v>2</v>
      </c>
      <c r="E6" s="99"/>
      <c r="F6" s="99"/>
      <c r="G6" s="99"/>
      <c r="H6" s="99"/>
      <c r="I6" s="99"/>
      <c r="J6" s="99"/>
      <c r="K6" s="99"/>
      <c r="L6" s="99"/>
      <c r="M6" s="99"/>
      <c r="N6" s="99"/>
      <c r="O6" s="99"/>
      <c r="P6" s="99"/>
      <c r="Q6" s="99"/>
      <c r="R6" s="99"/>
    </row>
    <row r="7" spans="1:18" ht="11.25">
      <c r="A7" s="2"/>
      <c r="B7" s="96"/>
      <c r="C7" s="2"/>
      <c r="D7" s="96"/>
      <c r="E7" s="96"/>
      <c r="F7" s="96"/>
      <c r="G7" s="96"/>
      <c r="H7" s="96"/>
      <c r="I7" s="96"/>
      <c r="J7" s="96"/>
      <c r="K7" s="96"/>
      <c r="L7" s="96"/>
      <c r="M7" s="96"/>
      <c r="N7" s="96"/>
      <c r="O7" s="96"/>
      <c r="P7" s="96"/>
      <c r="Q7" s="96"/>
      <c r="R7" s="96"/>
    </row>
    <row r="8" spans="1:18" ht="18.75">
      <c r="A8" s="2"/>
      <c r="B8" s="96"/>
      <c r="C8" s="2"/>
      <c r="D8" s="100" t="s">
        <v>3</v>
      </c>
      <c r="E8" s="100"/>
      <c r="F8" s="100"/>
      <c r="G8" s="100"/>
      <c r="H8" s="100"/>
      <c r="I8" s="100"/>
      <c r="J8" s="100"/>
      <c r="K8" s="100"/>
      <c r="L8" s="100"/>
      <c r="M8" s="100"/>
      <c r="N8" s="100"/>
      <c r="O8" s="100"/>
      <c r="P8" s="100"/>
      <c r="Q8" s="100"/>
      <c r="R8" s="100"/>
    </row>
    <row r="9" spans="2:5" ht="11.25">
      <c r="B9" s="3"/>
      <c r="C9" s="3"/>
      <c r="D9" s="3"/>
      <c r="E9" s="3"/>
    </row>
    <row r="10" spans="2:5" ht="12" thickBot="1">
      <c r="B10" s="3"/>
      <c r="C10" s="3"/>
      <c r="D10" s="3"/>
      <c r="E10" s="3"/>
    </row>
    <row r="11" spans="2:18" ht="15.75" thickBot="1">
      <c r="B11" s="4"/>
      <c r="C11" s="76" t="s">
        <v>4</v>
      </c>
      <c r="D11" s="77"/>
      <c r="E11" s="76" t="s">
        <v>5</v>
      </c>
      <c r="F11" s="77"/>
      <c r="G11" s="76" t="s">
        <v>6</v>
      </c>
      <c r="H11" s="77"/>
      <c r="I11" s="5"/>
      <c r="J11" s="78" t="s">
        <v>7</v>
      </c>
      <c r="K11" s="79"/>
      <c r="L11" s="79"/>
      <c r="M11" s="79"/>
      <c r="N11" s="79"/>
      <c r="O11" s="79"/>
      <c r="P11" s="79"/>
      <c r="Q11" s="79"/>
      <c r="R11" s="80"/>
    </row>
    <row r="12" spans="2:18" ht="15.75" thickBot="1">
      <c r="B12" s="6" t="s">
        <v>8</v>
      </c>
      <c r="C12" s="7" t="s">
        <v>9</v>
      </c>
      <c r="D12" s="8" t="s">
        <v>10</v>
      </c>
      <c r="E12" s="7" t="s">
        <v>9</v>
      </c>
      <c r="F12" s="8" t="s">
        <v>10</v>
      </c>
      <c r="G12" s="7" t="s">
        <v>9</v>
      </c>
      <c r="H12" s="8" t="s">
        <v>10</v>
      </c>
      <c r="I12" s="5"/>
      <c r="J12" s="81"/>
      <c r="K12" s="82"/>
      <c r="L12" s="82"/>
      <c r="M12" s="82"/>
      <c r="N12" s="82"/>
      <c r="O12" s="82"/>
      <c r="P12" s="82"/>
      <c r="Q12" s="82"/>
      <c r="R12" s="83"/>
    </row>
    <row r="13" spans="2:18" ht="15.75" thickBot="1">
      <c r="B13" s="9" t="s">
        <v>11</v>
      </c>
      <c r="C13" s="10">
        <f aca="true" t="shared" si="0" ref="C13:H13">AVERAGE(C14:C18)</f>
        <v>0.8719999999999999</v>
      </c>
      <c r="D13" s="10">
        <f t="shared" si="0"/>
        <v>0.128</v>
      </c>
      <c r="E13" s="10">
        <f t="shared" si="0"/>
        <v>0.8879999999999999</v>
      </c>
      <c r="F13" s="10">
        <f t="shared" si="0"/>
        <v>0.11200000000000002</v>
      </c>
      <c r="G13" s="10">
        <f t="shared" si="0"/>
        <v>0.9860000000000001</v>
      </c>
      <c r="H13" s="10">
        <f t="shared" si="0"/>
        <v>0.014000000000000002</v>
      </c>
      <c r="I13" s="5"/>
      <c r="J13" s="81"/>
      <c r="K13" s="82"/>
      <c r="L13" s="82"/>
      <c r="M13" s="82"/>
      <c r="N13" s="82"/>
      <c r="O13" s="82"/>
      <c r="P13" s="82"/>
      <c r="Q13" s="82"/>
      <c r="R13" s="83"/>
    </row>
    <row r="14" spans="2:18" ht="36.75" thickBot="1">
      <c r="B14" s="11" t="s">
        <v>12</v>
      </c>
      <c r="C14" s="12">
        <v>0.97</v>
      </c>
      <c r="D14" s="13">
        <v>0.03</v>
      </c>
      <c r="E14" s="13">
        <v>0.95</v>
      </c>
      <c r="F14" s="13">
        <v>0.05</v>
      </c>
      <c r="G14" s="13">
        <v>1</v>
      </c>
      <c r="H14" s="13">
        <v>0</v>
      </c>
      <c r="I14" s="5"/>
      <c r="J14" s="81"/>
      <c r="K14" s="82"/>
      <c r="L14" s="82"/>
      <c r="M14" s="82"/>
      <c r="N14" s="82"/>
      <c r="O14" s="82"/>
      <c r="P14" s="82"/>
      <c r="Q14" s="82"/>
      <c r="R14" s="83"/>
    </row>
    <row r="15" spans="2:18" ht="36.75" thickBot="1">
      <c r="B15" s="11" t="s">
        <v>13</v>
      </c>
      <c r="C15" s="12">
        <v>0.94</v>
      </c>
      <c r="D15" s="13">
        <v>0.06</v>
      </c>
      <c r="E15" s="13">
        <v>0.93</v>
      </c>
      <c r="F15" s="13">
        <v>0.07</v>
      </c>
      <c r="G15" s="13">
        <v>0.96</v>
      </c>
      <c r="H15" s="13">
        <v>0.04</v>
      </c>
      <c r="I15" s="5"/>
      <c r="J15" s="81"/>
      <c r="K15" s="82"/>
      <c r="L15" s="82"/>
      <c r="M15" s="82"/>
      <c r="N15" s="82"/>
      <c r="O15" s="82"/>
      <c r="P15" s="82"/>
      <c r="Q15" s="82"/>
      <c r="R15" s="83"/>
    </row>
    <row r="16" spans="2:18" ht="36.75" thickBot="1">
      <c r="B16" s="11" t="s">
        <v>14</v>
      </c>
      <c r="C16" s="12">
        <v>0.87</v>
      </c>
      <c r="D16" s="13">
        <v>0.13</v>
      </c>
      <c r="E16" s="13">
        <v>0.87</v>
      </c>
      <c r="F16" s="13">
        <v>0.13</v>
      </c>
      <c r="G16" s="13">
        <v>0.99</v>
      </c>
      <c r="H16" s="13">
        <v>0.01</v>
      </c>
      <c r="I16" s="5"/>
      <c r="J16" s="81"/>
      <c r="K16" s="82"/>
      <c r="L16" s="82"/>
      <c r="M16" s="82"/>
      <c r="N16" s="82"/>
      <c r="O16" s="82"/>
      <c r="P16" s="82"/>
      <c r="Q16" s="82"/>
      <c r="R16" s="83"/>
    </row>
    <row r="17" spans="2:18" ht="36.75" thickBot="1">
      <c r="B17" s="11" t="s">
        <v>15</v>
      </c>
      <c r="C17" s="12">
        <v>0.83</v>
      </c>
      <c r="D17" s="13">
        <v>0.17</v>
      </c>
      <c r="E17" s="13">
        <v>0.86</v>
      </c>
      <c r="F17" s="13">
        <v>0.14</v>
      </c>
      <c r="G17" s="13">
        <v>0.99</v>
      </c>
      <c r="H17" s="13">
        <v>0.01</v>
      </c>
      <c r="I17" s="5"/>
      <c r="J17" s="81"/>
      <c r="K17" s="82"/>
      <c r="L17" s="82"/>
      <c r="M17" s="82"/>
      <c r="N17" s="82"/>
      <c r="O17" s="82"/>
      <c r="P17" s="82"/>
      <c r="Q17" s="82"/>
      <c r="R17" s="83"/>
    </row>
    <row r="18" spans="2:18" ht="36.75" thickBot="1">
      <c r="B18" s="11" t="s">
        <v>16</v>
      </c>
      <c r="C18" s="12">
        <v>0.75</v>
      </c>
      <c r="D18" s="13">
        <v>0.25</v>
      </c>
      <c r="E18" s="13">
        <v>0.83</v>
      </c>
      <c r="F18" s="13">
        <v>0.17</v>
      </c>
      <c r="G18" s="13">
        <v>0.99</v>
      </c>
      <c r="H18" s="13">
        <v>0.01</v>
      </c>
      <c r="I18" s="5"/>
      <c r="J18" s="81"/>
      <c r="K18" s="82"/>
      <c r="L18" s="82"/>
      <c r="M18" s="82"/>
      <c r="N18" s="82"/>
      <c r="O18" s="82"/>
      <c r="P18" s="82"/>
      <c r="Q18" s="82"/>
      <c r="R18" s="83"/>
    </row>
    <row r="19" spans="2:18" ht="11.25">
      <c r="B19" s="14"/>
      <c r="C19" s="14"/>
      <c r="D19" s="14"/>
      <c r="E19" s="14"/>
      <c r="F19" s="14"/>
      <c r="G19" s="14"/>
      <c r="H19" s="14"/>
      <c r="I19" s="14"/>
      <c r="J19" s="81"/>
      <c r="K19" s="82"/>
      <c r="L19" s="82"/>
      <c r="M19" s="82"/>
      <c r="N19" s="82"/>
      <c r="O19" s="82"/>
      <c r="P19" s="82"/>
      <c r="Q19" s="82"/>
      <c r="R19" s="83"/>
    </row>
    <row r="20" spans="2:18" ht="11.25">
      <c r="B20" s="14"/>
      <c r="C20" s="14"/>
      <c r="D20" s="14"/>
      <c r="E20" s="14"/>
      <c r="F20" s="14"/>
      <c r="G20" s="15">
        <f>AVERAGE(G14:G18)</f>
        <v>0.9860000000000001</v>
      </c>
      <c r="H20" s="14"/>
      <c r="I20" s="14"/>
      <c r="J20" s="81"/>
      <c r="K20" s="82"/>
      <c r="L20" s="82"/>
      <c r="M20" s="82"/>
      <c r="N20" s="82"/>
      <c r="O20" s="82"/>
      <c r="P20" s="82"/>
      <c r="Q20" s="82"/>
      <c r="R20" s="83"/>
    </row>
    <row r="21" spans="2:18" ht="11.25">
      <c r="B21" s="14"/>
      <c r="C21" s="14"/>
      <c r="D21" s="14"/>
      <c r="E21" s="14"/>
      <c r="F21" s="14"/>
      <c r="G21" s="14"/>
      <c r="H21" s="14"/>
      <c r="I21" s="14"/>
      <c r="J21" s="81"/>
      <c r="K21" s="82"/>
      <c r="L21" s="82"/>
      <c r="M21" s="82"/>
      <c r="N21" s="82"/>
      <c r="O21" s="82"/>
      <c r="P21" s="82"/>
      <c r="Q21" s="82"/>
      <c r="R21" s="83"/>
    </row>
    <row r="22" spans="2:18" ht="12" thickBot="1">
      <c r="B22" s="14"/>
      <c r="C22" s="14"/>
      <c r="D22" s="14"/>
      <c r="E22" s="14"/>
      <c r="F22" s="14"/>
      <c r="G22" s="14"/>
      <c r="H22" s="14"/>
      <c r="I22" s="14"/>
      <c r="J22" s="84"/>
      <c r="K22" s="85"/>
      <c r="L22" s="85"/>
      <c r="M22" s="85"/>
      <c r="N22" s="85"/>
      <c r="O22" s="85"/>
      <c r="P22" s="85"/>
      <c r="Q22" s="85"/>
      <c r="R22" s="86"/>
    </row>
    <row r="23" spans="2:18" ht="11.25">
      <c r="B23" s="14"/>
      <c r="C23" s="14"/>
      <c r="D23" s="14"/>
      <c r="E23" s="14"/>
      <c r="F23" s="14"/>
      <c r="G23" s="14"/>
      <c r="H23" s="14"/>
      <c r="I23" s="14"/>
      <c r="J23" s="14"/>
      <c r="K23" s="14"/>
      <c r="L23" s="14"/>
      <c r="M23" s="14"/>
      <c r="N23" s="14"/>
      <c r="O23" s="14"/>
      <c r="P23" s="14"/>
      <c r="Q23" s="14"/>
      <c r="R23" s="14"/>
    </row>
    <row r="24" spans="2:18" ht="11.25">
      <c r="B24" s="14"/>
      <c r="C24" s="14"/>
      <c r="D24" s="14"/>
      <c r="E24" s="14"/>
      <c r="F24" s="14"/>
      <c r="G24" s="14"/>
      <c r="H24" s="14"/>
      <c r="I24" s="14"/>
      <c r="J24" s="14"/>
      <c r="K24" s="14"/>
      <c r="L24" s="14"/>
      <c r="M24" s="14"/>
      <c r="N24" s="14"/>
      <c r="O24" s="14"/>
      <c r="P24" s="14"/>
      <c r="Q24" s="14"/>
      <c r="R24" s="14"/>
    </row>
    <row r="25" spans="2:18" ht="11.25">
      <c r="B25" s="14"/>
      <c r="C25" s="14"/>
      <c r="D25" s="14"/>
      <c r="E25" s="14"/>
      <c r="F25" s="14"/>
      <c r="G25" s="14"/>
      <c r="H25" s="14"/>
      <c r="I25" s="14"/>
      <c r="J25" s="14"/>
      <c r="K25" s="14"/>
      <c r="L25" s="14"/>
      <c r="M25" s="14"/>
      <c r="N25" s="14"/>
      <c r="O25" s="14"/>
      <c r="P25" s="14"/>
      <c r="Q25" s="14"/>
      <c r="R25" s="14"/>
    </row>
    <row r="26" spans="2:18" ht="11.25">
      <c r="B26" s="14"/>
      <c r="C26" s="14"/>
      <c r="D26" s="14"/>
      <c r="E26" s="14"/>
      <c r="F26" s="14"/>
      <c r="G26" s="14"/>
      <c r="H26" s="14"/>
      <c r="I26" s="14"/>
      <c r="J26" s="14"/>
      <c r="K26" s="14"/>
      <c r="L26" s="14"/>
      <c r="M26" s="14"/>
      <c r="N26" s="14"/>
      <c r="O26" s="14"/>
      <c r="P26" s="14"/>
      <c r="Q26" s="14"/>
      <c r="R26" s="14"/>
    </row>
    <row r="27" spans="2:18" ht="11.25">
      <c r="B27" s="14"/>
      <c r="C27" s="14"/>
      <c r="D27" s="14"/>
      <c r="E27" s="14"/>
      <c r="F27" s="14"/>
      <c r="G27" s="14"/>
      <c r="H27" s="14"/>
      <c r="I27" s="14"/>
      <c r="J27" s="14"/>
      <c r="K27" s="14"/>
      <c r="L27" s="14"/>
      <c r="M27" s="14"/>
      <c r="N27" s="14"/>
      <c r="O27" s="14"/>
      <c r="P27" s="14"/>
      <c r="Q27" s="14"/>
      <c r="R27" s="14"/>
    </row>
    <row r="28" spans="2:18" ht="11.25">
      <c r="B28" s="14"/>
      <c r="C28" s="14"/>
      <c r="D28" s="14"/>
      <c r="E28" s="14"/>
      <c r="F28" s="14"/>
      <c r="G28" s="14"/>
      <c r="H28" s="14"/>
      <c r="I28" s="14"/>
      <c r="J28" s="14"/>
      <c r="K28" s="14"/>
      <c r="L28" s="14"/>
      <c r="M28" s="14"/>
      <c r="N28" s="14"/>
      <c r="O28" s="14"/>
      <c r="P28" s="14"/>
      <c r="Q28" s="14"/>
      <c r="R28" s="14"/>
    </row>
    <row r="29" spans="2:18" ht="11.25">
      <c r="B29" s="14"/>
      <c r="C29" s="14"/>
      <c r="D29" s="14"/>
      <c r="E29" s="14"/>
      <c r="F29" s="14"/>
      <c r="G29" s="14"/>
      <c r="H29" s="14"/>
      <c r="I29" s="14"/>
      <c r="J29" s="14"/>
      <c r="K29" s="14"/>
      <c r="L29" s="14"/>
      <c r="M29" s="14"/>
      <c r="N29" s="14"/>
      <c r="O29" s="14"/>
      <c r="P29" s="14"/>
      <c r="Q29" s="14"/>
      <c r="R29" s="14"/>
    </row>
    <row r="30" spans="2:18" ht="11.25">
      <c r="B30" s="14"/>
      <c r="C30" s="14"/>
      <c r="D30" s="14"/>
      <c r="E30" s="14"/>
      <c r="F30" s="14"/>
      <c r="G30" s="14"/>
      <c r="H30" s="14"/>
      <c r="I30" s="14"/>
      <c r="J30" s="14"/>
      <c r="K30" s="14"/>
      <c r="L30" s="14"/>
      <c r="M30" s="14"/>
      <c r="N30" s="14"/>
      <c r="O30" s="14"/>
      <c r="P30" s="14"/>
      <c r="Q30" s="14"/>
      <c r="R30" s="14"/>
    </row>
    <row r="31" spans="2:18" ht="11.25">
      <c r="B31" s="14"/>
      <c r="C31" s="14"/>
      <c r="D31" s="14"/>
      <c r="E31" s="14"/>
      <c r="F31" s="14"/>
      <c r="G31" s="14"/>
      <c r="H31" s="14"/>
      <c r="I31" s="14"/>
      <c r="J31" s="14"/>
      <c r="K31" s="14"/>
      <c r="L31" s="14"/>
      <c r="M31" s="14"/>
      <c r="N31" s="14"/>
      <c r="O31" s="14"/>
      <c r="P31" s="14"/>
      <c r="Q31" s="14"/>
      <c r="R31" s="14"/>
    </row>
    <row r="32" spans="2:18" ht="11.25">
      <c r="B32" s="14"/>
      <c r="C32" s="14"/>
      <c r="D32" s="14"/>
      <c r="E32" s="14"/>
      <c r="F32" s="14"/>
      <c r="G32" s="14"/>
      <c r="H32" s="14"/>
      <c r="I32" s="14"/>
      <c r="J32" s="14"/>
      <c r="K32" s="14"/>
      <c r="L32" s="14"/>
      <c r="M32" s="14"/>
      <c r="N32" s="14"/>
      <c r="O32" s="14"/>
      <c r="P32" s="14"/>
      <c r="Q32" s="14"/>
      <c r="R32" s="14"/>
    </row>
    <row r="33" spans="2:18" ht="11.25">
      <c r="B33" s="14"/>
      <c r="C33" s="14"/>
      <c r="D33" s="14"/>
      <c r="E33" s="14"/>
      <c r="F33" s="14"/>
      <c r="G33" s="14"/>
      <c r="H33" s="14"/>
      <c r="I33" s="14"/>
      <c r="J33" s="14"/>
      <c r="K33" s="14"/>
      <c r="L33" s="14"/>
      <c r="M33" s="14"/>
      <c r="N33" s="14"/>
      <c r="O33" s="14"/>
      <c r="P33" s="14"/>
      <c r="Q33" s="14"/>
      <c r="R33" s="14"/>
    </row>
    <row r="34" spans="2:19" ht="11.25">
      <c r="B34" s="14"/>
      <c r="C34" s="14"/>
      <c r="D34" s="14"/>
      <c r="E34" s="14"/>
      <c r="F34" s="14"/>
      <c r="G34" s="14"/>
      <c r="H34" s="14"/>
      <c r="I34" s="14"/>
      <c r="J34" s="14"/>
      <c r="K34" s="14"/>
      <c r="L34" s="14"/>
      <c r="M34" s="14"/>
      <c r="N34" s="14"/>
      <c r="O34" s="14"/>
      <c r="P34" s="14"/>
      <c r="Q34" s="16"/>
      <c r="R34" s="16"/>
      <c r="S34" s="17"/>
    </row>
    <row r="35" spans="2:19" ht="11.25">
      <c r="B35" s="14"/>
      <c r="C35" s="14"/>
      <c r="D35" s="14"/>
      <c r="E35" s="14"/>
      <c r="F35" s="14"/>
      <c r="G35" s="14"/>
      <c r="H35" s="14"/>
      <c r="I35" s="14"/>
      <c r="J35" s="14"/>
      <c r="K35" s="14"/>
      <c r="L35" s="14"/>
      <c r="M35" s="14"/>
      <c r="N35" s="14"/>
      <c r="O35" s="14"/>
      <c r="P35" s="14"/>
      <c r="Q35" s="16"/>
      <c r="R35" s="16"/>
      <c r="S35" s="17"/>
    </row>
    <row r="36" spans="2:19" ht="11.25">
      <c r="B36" s="14"/>
      <c r="C36" s="14"/>
      <c r="D36" s="14"/>
      <c r="E36" s="14"/>
      <c r="F36" s="14"/>
      <c r="G36" s="14"/>
      <c r="H36" s="14"/>
      <c r="I36" s="14"/>
      <c r="J36" s="14"/>
      <c r="K36" s="14"/>
      <c r="L36" s="14"/>
      <c r="M36" s="14"/>
      <c r="N36" s="14"/>
      <c r="O36" s="14"/>
      <c r="P36" s="14"/>
      <c r="Q36" s="16"/>
      <c r="R36" s="16"/>
      <c r="S36" s="17"/>
    </row>
    <row r="37" spans="2:19" ht="11.25">
      <c r="B37" s="14"/>
      <c r="C37" s="14"/>
      <c r="D37" s="14"/>
      <c r="E37" s="14"/>
      <c r="F37" s="14"/>
      <c r="G37" s="14"/>
      <c r="H37" s="14"/>
      <c r="I37" s="14"/>
      <c r="J37" s="14"/>
      <c r="K37" s="14"/>
      <c r="L37" s="14"/>
      <c r="M37" s="14"/>
      <c r="N37" s="14"/>
      <c r="O37" s="14"/>
      <c r="P37" s="14"/>
      <c r="Q37" s="16"/>
      <c r="R37" s="16"/>
      <c r="S37" s="17"/>
    </row>
    <row r="38" spans="2:19" ht="11.25">
      <c r="B38" s="14"/>
      <c r="C38" s="14"/>
      <c r="D38" s="14"/>
      <c r="E38" s="14"/>
      <c r="F38" s="14"/>
      <c r="G38" s="14"/>
      <c r="H38" s="14"/>
      <c r="I38" s="14"/>
      <c r="J38" s="14"/>
      <c r="K38" s="14"/>
      <c r="L38" s="14"/>
      <c r="M38" s="14"/>
      <c r="N38" s="14"/>
      <c r="O38" s="14"/>
      <c r="P38" s="14"/>
      <c r="Q38" s="16"/>
      <c r="R38" s="16"/>
      <c r="S38" s="17"/>
    </row>
    <row r="39" spans="2:19" ht="11.25">
      <c r="B39" s="14"/>
      <c r="C39" s="14"/>
      <c r="D39" s="14"/>
      <c r="E39" s="14"/>
      <c r="F39" s="14"/>
      <c r="G39" s="14"/>
      <c r="H39" s="14"/>
      <c r="I39" s="14"/>
      <c r="J39" s="14"/>
      <c r="K39" s="14"/>
      <c r="L39" s="14"/>
      <c r="M39" s="14"/>
      <c r="N39" s="14"/>
      <c r="O39" s="14"/>
      <c r="P39" s="14"/>
      <c r="Q39" s="16"/>
      <c r="R39" s="16"/>
      <c r="S39" s="17"/>
    </row>
    <row r="40" spans="17:19" ht="11.25">
      <c r="Q40" s="17"/>
      <c r="R40" s="17"/>
      <c r="S40" s="17"/>
    </row>
    <row r="41" spans="17:19" ht="11.25">
      <c r="Q41" s="17"/>
      <c r="R41" s="17"/>
      <c r="S41" s="17"/>
    </row>
    <row r="42" spans="17:19" ht="12" thickBot="1">
      <c r="Q42" s="17"/>
      <c r="R42" s="17"/>
      <c r="S42" s="17"/>
    </row>
    <row r="43" spans="12:19" ht="12.75">
      <c r="L43" s="87" t="s">
        <v>17</v>
      </c>
      <c r="M43" s="88"/>
      <c r="N43" s="88"/>
      <c r="O43" s="88"/>
      <c r="P43" s="89"/>
      <c r="Q43" s="18"/>
      <c r="R43" s="18"/>
      <c r="S43" s="17"/>
    </row>
    <row r="44" spans="12:19" ht="12.75">
      <c r="L44" s="90"/>
      <c r="M44" s="91"/>
      <c r="N44" s="91"/>
      <c r="O44" s="91"/>
      <c r="P44" s="92"/>
      <c r="Q44" s="18"/>
      <c r="R44" s="18"/>
      <c r="S44" s="17"/>
    </row>
    <row r="45" spans="12:19" ht="12.75">
      <c r="L45" s="90"/>
      <c r="M45" s="91"/>
      <c r="N45" s="91"/>
      <c r="O45" s="91"/>
      <c r="P45" s="92"/>
      <c r="Q45" s="18"/>
      <c r="R45" s="18"/>
      <c r="S45" s="17"/>
    </row>
    <row r="46" spans="12:19" ht="12.75">
      <c r="L46" s="90"/>
      <c r="M46" s="91"/>
      <c r="N46" s="91"/>
      <c r="O46" s="91"/>
      <c r="P46" s="92"/>
      <c r="Q46" s="18"/>
      <c r="R46" s="18"/>
      <c r="S46" s="17"/>
    </row>
    <row r="47" spans="12:19" ht="12.75">
      <c r="L47" s="90"/>
      <c r="M47" s="91"/>
      <c r="N47" s="91"/>
      <c r="O47" s="91"/>
      <c r="P47" s="92"/>
      <c r="Q47" s="18"/>
      <c r="R47" s="18"/>
      <c r="S47" s="17"/>
    </row>
    <row r="48" spans="12:19" ht="12.75">
      <c r="L48" s="90"/>
      <c r="M48" s="91"/>
      <c r="N48" s="91"/>
      <c r="O48" s="91"/>
      <c r="P48" s="92"/>
      <c r="Q48" s="18"/>
      <c r="R48" s="18"/>
      <c r="S48" s="17"/>
    </row>
    <row r="49" spans="12:19" ht="12.75">
      <c r="L49" s="90"/>
      <c r="M49" s="91"/>
      <c r="N49" s="91"/>
      <c r="O49" s="91"/>
      <c r="P49" s="92"/>
      <c r="Q49" s="18"/>
      <c r="R49" s="18"/>
      <c r="S49" s="17"/>
    </row>
    <row r="50" spans="12:19" ht="12.75">
      <c r="L50" s="90"/>
      <c r="M50" s="91"/>
      <c r="N50" s="91"/>
      <c r="O50" s="91"/>
      <c r="P50" s="92"/>
      <c r="Q50" s="18"/>
      <c r="R50" s="18"/>
      <c r="S50" s="17"/>
    </row>
    <row r="51" spans="12:19" ht="12.75">
      <c r="L51" s="90"/>
      <c r="M51" s="91"/>
      <c r="N51" s="91"/>
      <c r="O51" s="91"/>
      <c r="P51" s="92"/>
      <c r="Q51" s="18"/>
      <c r="R51" s="18"/>
      <c r="S51" s="17"/>
    </row>
    <row r="52" spans="12:19" ht="12.75">
      <c r="L52" s="90"/>
      <c r="M52" s="91"/>
      <c r="N52" s="91"/>
      <c r="O52" s="91"/>
      <c r="P52" s="92"/>
      <c r="Q52" s="18"/>
      <c r="R52" s="18"/>
      <c r="S52" s="17"/>
    </row>
    <row r="53" spans="12:19" ht="13.5" thickBot="1">
      <c r="L53" s="93"/>
      <c r="M53" s="94"/>
      <c r="N53" s="94"/>
      <c r="O53" s="94"/>
      <c r="P53" s="95"/>
      <c r="Q53" s="18"/>
      <c r="R53" s="18"/>
      <c r="S53" s="17"/>
    </row>
    <row r="54" spans="15:19" ht="12.75">
      <c r="O54" s="19"/>
      <c r="P54" s="19"/>
      <c r="Q54" s="19"/>
      <c r="R54" s="19"/>
      <c r="S54" s="17"/>
    </row>
    <row r="55" spans="15:19" ht="12.75">
      <c r="O55" s="19"/>
      <c r="P55" s="19"/>
      <c r="Q55" s="19"/>
      <c r="R55" s="19"/>
      <c r="S55" s="17"/>
    </row>
    <row r="56" spans="15:19" ht="12.75">
      <c r="O56" s="19"/>
      <c r="P56" s="19"/>
      <c r="Q56" s="19"/>
      <c r="R56" s="19"/>
      <c r="S56" s="17"/>
    </row>
    <row r="57" spans="15:19" ht="12.75">
      <c r="O57" s="19"/>
      <c r="P57" s="19"/>
      <c r="Q57" s="19"/>
      <c r="R57" s="19"/>
      <c r="S57" s="17"/>
    </row>
    <row r="58" spans="15:19" ht="12.75">
      <c r="O58" s="19"/>
      <c r="P58" s="19"/>
      <c r="Q58" s="19"/>
      <c r="R58" s="19"/>
      <c r="S58" s="17"/>
    </row>
    <row r="59" spans="15:19" ht="12.75">
      <c r="O59" s="19"/>
      <c r="P59" s="19"/>
      <c r="Q59" s="19"/>
      <c r="R59" s="19"/>
      <c r="S59" s="17"/>
    </row>
    <row r="60" spans="15:18" ht="12.75">
      <c r="O60" s="19"/>
      <c r="P60" s="19"/>
      <c r="Q60" s="19"/>
      <c r="R60" s="19"/>
    </row>
    <row r="61" spans="15:18" ht="12.75">
      <c r="O61" s="19"/>
      <c r="P61" s="19"/>
      <c r="Q61" s="19"/>
      <c r="R61" s="19"/>
    </row>
    <row r="62" ht="11.25"/>
    <row r="63" ht="11.25"/>
    <row r="64" spans="7:9" ht="15">
      <c r="G64" s="20" t="s">
        <v>18</v>
      </c>
      <c r="I64" s="21">
        <v>0.99</v>
      </c>
    </row>
    <row r="65" ht="12" thickBot="1"/>
    <row r="66" spans="2:8" ht="15.75" thickBot="1">
      <c r="B66" s="22" t="s">
        <v>19</v>
      </c>
      <c r="C66" s="68">
        <v>115</v>
      </c>
      <c r="D66" s="67"/>
      <c r="E66" s="68">
        <v>127</v>
      </c>
      <c r="F66" s="67"/>
      <c r="G66" s="68">
        <v>144</v>
      </c>
      <c r="H66" s="69"/>
    </row>
    <row r="67" spans="2:8" ht="15.75" thickBot="1">
      <c r="B67" s="22" t="s">
        <v>20</v>
      </c>
      <c r="C67" s="67">
        <v>5</v>
      </c>
      <c r="D67" s="67"/>
      <c r="E67" s="68">
        <v>6</v>
      </c>
      <c r="F67" s="69"/>
      <c r="G67" s="68">
        <v>6</v>
      </c>
      <c r="H67" s="69"/>
    </row>
    <row r="68" spans="2:8" s="3" customFormat="1" ht="15.75" thickBot="1">
      <c r="B68" s="23"/>
      <c r="C68" s="23"/>
      <c r="D68" s="23"/>
      <c r="E68" s="23"/>
      <c r="F68" s="23"/>
      <c r="G68" s="23"/>
      <c r="H68" s="23"/>
    </row>
    <row r="69" spans="3:14" ht="19.5" thickBot="1">
      <c r="C69" s="70" t="s">
        <v>21</v>
      </c>
      <c r="D69" s="71"/>
      <c r="E69" s="71"/>
      <c r="F69" s="71"/>
      <c r="G69" s="71"/>
      <c r="H69" s="71"/>
      <c r="I69" s="71"/>
      <c r="J69" s="71"/>
      <c r="K69" s="71"/>
      <c r="L69" s="71"/>
      <c r="M69" s="71"/>
      <c r="N69" s="72"/>
    </row>
    <row r="70" spans="3:14" ht="15.75" thickBot="1">
      <c r="C70" s="73">
        <v>2017</v>
      </c>
      <c r="D70" s="74"/>
      <c r="E70" s="74"/>
      <c r="F70" s="74"/>
      <c r="G70" s="73">
        <v>2016</v>
      </c>
      <c r="H70" s="74"/>
      <c r="I70" s="74"/>
      <c r="J70" s="75"/>
      <c r="K70" s="74">
        <v>2015</v>
      </c>
      <c r="L70" s="74"/>
      <c r="M70" s="74"/>
      <c r="N70" s="75"/>
    </row>
    <row r="71" spans="2:14" ht="45.75" thickBot="1">
      <c r="B71" s="24" t="s">
        <v>22</v>
      </c>
      <c r="C71" s="25" t="s">
        <v>23</v>
      </c>
      <c r="D71" s="26" t="s">
        <v>24</v>
      </c>
      <c r="E71" s="26" t="s">
        <v>25</v>
      </c>
      <c r="F71" s="27" t="s">
        <v>26</v>
      </c>
      <c r="G71" s="28" t="s">
        <v>23</v>
      </c>
      <c r="H71" s="26" t="s">
        <v>24</v>
      </c>
      <c r="I71" s="26" t="s">
        <v>25</v>
      </c>
      <c r="J71" s="29" t="s">
        <v>26</v>
      </c>
      <c r="K71" s="25" t="s">
        <v>23</v>
      </c>
      <c r="L71" s="26" t="s">
        <v>24</v>
      </c>
      <c r="M71" s="26" t="s">
        <v>25</v>
      </c>
      <c r="N71" s="27" t="s">
        <v>26</v>
      </c>
    </row>
    <row r="72" spans="2:14" ht="12.75" thickBot="1">
      <c r="B72" s="30" t="s">
        <v>27</v>
      </c>
      <c r="C72" s="31">
        <v>3.6</v>
      </c>
      <c r="D72" s="32">
        <v>3.1</v>
      </c>
      <c r="E72" s="32">
        <v>4.2</v>
      </c>
      <c r="F72" s="33">
        <f>AVERAGE(C72:E72)</f>
        <v>3.6333333333333333</v>
      </c>
      <c r="G72" s="34">
        <v>0</v>
      </c>
      <c r="H72" s="32">
        <v>0</v>
      </c>
      <c r="I72" s="32">
        <v>0</v>
      </c>
      <c r="J72" s="35">
        <f aca="true" t="shared" si="1" ref="J72:J79">AVERAGE(G72:I72)</f>
        <v>0</v>
      </c>
      <c r="K72" s="31">
        <v>0</v>
      </c>
      <c r="L72" s="32">
        <v>0</v>
      </c>
      <c r="M72" s="32">
        <v>0</v>
      </c>
      <c r="N72" s="33">
        <f aca="true" t="shared" si="2" ref="N72:N79">AVERAGE(K72:M72)</f>
        <v>0</v>
      </c>
    </row>
    <row r="73" spans="2:17" ht="24">
      <c r="B73" s="30" t="s">
        <v>28</v>
      </c>
      <c r="C73" s="36">
        <v>3.94</v>
      </c>
      <c r="D73" s="37">
        <v>3.95</v>
      </c>
      <c r="E73" s="37">
        <v>4.63</v>
      </c>
      <c r="F73" s="38">
        <f aca="true" t="shared" si="3" ref="F73:F79">AVERAGE(C73:E73)</f>
        <v>4.173333333333333</v>
      </c>
      <c r="G73" s="39">
        <v>3.94</v>
      </c>
      <c r="H73" s="37">
        <v>3.95</v>
      </c>
      <c r="I73" s="37">
        <v>4.63</v>
      </c>
      <c r="J73" s="40">
        <f t="shared" si="1"/>
        <v>4.173333333333333</v>
      </c>
      <c r="K73" s="36">
        <v>3.799683919936315</v>
      </c>
      <c r="L73" s="37">
        <v>3.7730294480778195</v>
      </c>
      <c r="M73" s="37">
        <v>4.351741896637491</v>
      </c>
      <c r="N73" s="38">
        <f t="shared" si="2"/>
        <v>3.9748184215505424</v>
      </c>
      <c r="P73" s="60" t="s">
        <v>29</v>
      </c>
      <c r="Q73" s="61"/>
    </row>
    <row r="74" spans="2:17" ht="15">
      <c r="B74" s="30" t="s">
        <v>30</v>
      </c>
      <c r="C74" s="36">
        <v>3.84</v>
      </c>
      <c r="D74" s="37">
        <v>4.22</v>
      </c>
      <c r="E74" s="37">
        <v>4.25</v>
      </c>
      <c r="F74" s="38">
        <f t="shared" si="3"/>
        <v>4.103333333333333</v>
      </c>
      <c r="G74" s="39">
        <v>3.8</v>
      </c>
      <c r="H74" s="37">
        <v>3.65</v>
      </c>
      <c r="I74" s="37">
        <v>4.11</v>
      </c>
      <c r="J74" s="40">
        <f t="shared" si="1"/>
        <v>3.853333333333333</v>
      </c>
      <c r="K74" s="36">
        <v>3.5850292207792207</v>
      </c>
      <c r="L74" s="37">
        <v>3.010549715909091</v>
      </c>
      <c r="M74" s="37">
        <v>3.3733670454545455</v>
      </c>
      <c r="N74" s="38">
        <f t="shared" si="2"/>
        <v>3.3229819940476193</v>
      </c>
      <c r="P74" s="41" t="s">
        <v>31</v>
      </c>
      <c r="Q74" s="42" t="s">
        <v>32</v>
      </c>
    </row>
    <row r="75" spans="2:17" ht="15">
      <c r="B75" s="30" t="s">
        <v>33</v>
      </c>
      <c r="C75" s="36">
        <v>4.05</v>
      </c>
      <c r="D75" s="37">
        <v>3.8</v>
      </c>
      <c r="E75" s="37">
        <v>4.76</v>
      </c>
      <c r="F75" s="38">
        <f t="shared" si="3"/>
        <v>4.203333333333333</v>
      </c>
      <c r="G75" s="39">
        <v>3.7</v>
      </c>
      <c r="H75" s="37">
        <v>3.94</v>
      </c>
      <c r="I75" s="37">
        <v>3.51</v>
      </c>
      <c r="J75" s="40">
        <f t="shared" si="1"/>
        <v>3.716666666666667</v>
      </c>
      <c r="K75" s="36">
        <v>3.8099333333333334</v>
      </c>
      <c r="L75" s="37">
        <v>4.074599999999998</v>
      </c>
      <c r="M75" s="37">
        <v>4.6676</v>
      </c>
      <c r="N75" s="38">
        <f t="shared" si="2"/>
        <v>4.184044444444443</v>
      </c>
      <c r="P75" s="41" t="s">
        <v>34</v>
      </c>
      <c r="Q75" s="42" t="s">
        <v>35</v>
      </c>
    </row>
    <row r="76" spans="2:17" ht="24">
      <c r="B76" s="30" t="s">
        <v>36</v>
      </c>
      <c r="C76" s="36">
        <v>3.89</v>
      </c>
      <c r="D76" s="37">
        <v>2.89</v>
      </c>
      <c r="E76" s="37">
        <v>4.42</v>
      </c>
      <c r="F76" s="38">
        <f t="shared" si="3"/>
        <v>3.733333333333333</v>
      </c>
      <c r="G76" s="39">
        <v>3.885071907013396</v>
      </c>
      <c r="H76" s="37">
        <v>3.914751773049644</v>
      </c>
      <c r="I76" s="37">
        <v>3.646079590228526</v>
      </c>
      <c r="J76" s="40">
        <f t="shared" si="1"/>
        <v>3.8153010900971887</v>
      </c>
      <c r="K76" s="36">
        <v>3.7343660201149427</v>
      </c>
      <c r="L76" s="37">
        <v>1.0787948994252874</v>
      </c>
      <c r="M76" s="37">
        <v>3.5213380028735637</v>
      </c>
      <c r="N76" s="38">
        <f t="shared" si="2"/>
        <v>2.7781663074712646</v>
      </c>
      <c r="P76" s="41" t="s">
        <v>37</v>
      </c>
      <c r="Q76" s="42" t="s">
        <v>38</v>
      </c>
    </row>
    <row r="77" spans="2:17" ht="24.75" thickBot="1">
      <c r="B77" s="30" t="s">
        <v>39</v>
      </c>
      <c r="C77" s="36">
        <v>3.68</v>
      </c>
      <c r="D77" s="37">
        <v>3.76</v>
      </c>
      <c r="E77" s="37">
        <v>4.66</v>
      </c>
      <c r="F77" s="38">
        <f t="shared" si="3"/>
        <v>4.033333333333333</v>
      </c>
      <c r="G77" s="39">
        <v>3.88</v>
      </c>
      <c r="H77" s="37">
        <v>3.68</v>
      </c>
      <c r="I77" s="37">
        <v>3.83</v>
      </c>
      <c r="J77" s="40">
        <f t="shared" si="1"/>
        <v>3.796666666666667</v>
      </c>
      <c r="K77" s="36">
        <v>3.6325667524605025</v>
      </c>
      <c r="L77" s="37">
        <v>1.1502964257964259</v>
      </c>
      <c r="M77" s="37">
        <v>1.9306344696969697</v>
      </c>
      <c r="N77" s="38">
        <f t="shared" si="2"/>
        <v>2.237832549317966</v>
      </c>
      <c r="P77" s="43" t="s">
        <v>40</v>
      </c>
      <c r="Q77" s="44" t="s">
        <v>41</v>
      </c>
    </row>
    <row r="78" spans="2:17" ht="12">
      <c r="B78" s="30" t="s">
        <v>42</v>
      </c>
      <c r="C78" s="36">
        <v>3.81</v>
      </c>
      <c r="D78" s="37">
        <v>4.43</v>
      </c>
      <c r="E78" s="37">
        <v>3.86</v>
      </c>
      <c r="F78" s="38">
        <f t="shared" si="3"/>
        <v>4.033333333333333</v>
      </c>
      <c r="G78" s="39">
        <v>3.723391443167305</v>
      </c>
      <c r="H78" s="37">
        <v>2.1143948488718602</v>
      </c>
      <c r="I78" s="37">
        <v>1.1577191358024692</v>
      </c>
      <c r="J78" s="40">
        <f t="shared" si="1"/>
        <v>2.3318351426138784</v>
      </c>
      <c r="K78" s="36">
        <v>3.9235700757575755</v>
      </c>
      <c r="L78" s="37">
        <v>1.239124053030303</v>
      </c>
      <c r="M78" s="37">
        <v>3.1363446969696973</v>
      </c>
      <c r="N78" s="38">
        <f t="shared" si="2"/>
        <v>2.766346275252525</v>
      </c>
      <c r="P78" s="62" t="s">
        <v>43</v>
      </c>
      <c r="Q78" s="62"/>
    </row>
    <row r="79" spans="2:17" ht="12.75" thickBot="1">
      <c r="B79" s="45" t="s">
        <v>44</v>
      </c>
      <c r="C79" s="46">
        <v>3.88</v>
      </c>
      <c r="D79" s="47">
        <v>3.84</v>
      </c>
      <c r="E79" s="47">
        <v>4.56</v>
      </c>
      <c r="F79" s="48">
        <f t="shared" si="3"/>
        <v>4.093333333333333</v>
      </c>
      <c r="G79" s="49">
        <v>3.9405564191595444</v>
      </c>
      <c r="H79" s="47">
        <v>4.2382880341880345</v>
      </c>
      <c r="I79" s="47">
        <v>4.512183582621082</v>
      </c>
      <c r="J79" s="50">
        <f t="shared" si="1"/>
        <v>4.23034267865622</v>
      </c>
      <c r="K79" s="46">
        <v>3.8739856136415916</v>
      </c>
      <c r="L79" s="47">
        <v>3.8785974469888287</v>
      </c>
      <c r="M79" s="47">
        <v>4.590705124255202</v>
      </c>
      <c r="N79" s="48">
        <f t="shared" si="2"/>
        <v>4.114429394961874</v>
      </c>
      <c r="P79" s="63"/>
      <c r="Q79" s="63"/>
    </row>
    <row r="80" spans="16:17" ht="11.25">
      <c r="P80" s="63"/>
      <c r="Q80" s="63"/>
    </row>
    <row r="81" spans="5:17" ht="22.5">
      <c r="E81" s="51" t="s">
        <v>45</v>
      </c>
      <c r="F81" s="52">
        <f>AVERAGE(F72:F79)</f>
        <v>4.0008333333333335</v>
      </c>
      <c r="G81" s="53" t="s">
        <v>46</v>
      </c>
      <c r="P81" s="63"/>
      <c r="Q81" s="63"/>
    </row>
    <row r="82" spans="5:17" ht="22.5">
      <c r="E82" s="51" t="s">
        <v>47</v>
      </c>
      <c r="F82" s="54">
        <f>+F81/5</f>
        <v>0.8001666666666667</v>
      </c>
      <c r="P82" s="63"/>
      <c r="Q82" s="63"/>
    </row>
    <row r="84" spans="2:3" ht="15">
      <c r="B84" s="55" t="s">
        <v>48</v>
      </c>
      <c r="C84" s="55">
        <v>2017</v>
      </c>
    </row>
    <row r="85" spans="2:3" ht="30">
      <c r="B85" s="56" t="s">
        <v>49</v>
      </c>
      <c r="C85" s="57">
        <f>(F82*I64*G20)^(1/3)</f>
        <v>0.9209389790999091</v>
      </c>
    </row>
    <row r="86" ht="12.75">
      <c r="E86" s="58" t="s">
        <v>50</v>
      </c>
    </row>
    <row r="87" ht="12.75">
      <c r="E87" s="58" t="s">
        <v>51</v>
      </c>
    </row>
    <row r="90" ht="12.75">
      <c r="B90" s="59" t="s">
        <v>52</v>
      </c>
    </row>
    <row r="91" ht="12.75">
      <c r="B91" s="59" t="s">
        <v>53</v>
      </c>
    </row>
    <row r="92" ht="12.75">
      <c r="B92" s="59" t="s">
        <v>54</v>
      </c>
    </row>
    <row r="94" ht="12" thickBot="1"/>
    <row r="95" spans="2:15" ht="290.25" customHeight="1" thickBot="1">
      <c r="B95" s="64" t="s">
        <v>55</v>
      </c>
      <c r="C95" s="65"/>
      <c r="D95" s="65"/>
      <c r="E95" s="65"/>
      <c r="F95" s="65"/>
      <c r="G95" s="65"/>
      <c r="H95" s="65"/>
      <c r="I95" s="65"/>
      <c r="J95" s="65"/>
      <c r="K95" s="65"/>
      <c r="L95" s="65"/>
      <c r="M95" s="65"/>
      <c r="N95" s="65"/>
      <c r="O95" s="66"/>
    </row>
  </sheetData>
  <sheetProtection/>
  <mergeCells count="26">
    <mergeCell ref="B2:B8"/>
    <mergeCell ref="D2:R2"/>
    <mergeCell ref="D3:R3"/>
    <mergeCell ref="D4:R4"/>
    <mergeCell ref="D5:R5"/>
    <mergeCell ref="D6:R6"/>
    <mergeCell ref="D7:R7"/>
    <mergeCell ref="D8:R8"/>
    <mergeCell ref="C11:D11"/>
    <mergeCell ref="E11:F11"/>
    <mergeCell ref="G11:H11"/>
    <mergeCell ref="J11:R22"/>
    <mergeCell ref="L43:P53"/>
    <mergeCell ref="C66:D66"/>
    <mergeCell ref="E66:F66"/>
    <mergeCell ref="G66:H66"/>
    <mergeCell ref="P73:Q73"/>
    <mergeCell ref="P78:Q82"/>
    <mergeCell ref="B95:O95"/>
    <mergeCell ref="C67:D67"/>
    <mergeCell ref="E67:F67"/>
    <mergeCell ref="G67:H67"/>
    <mergeCell ref="C69:N69"/>
    <mergeCell ref="C70:F70"/>
    <mergeCell ref="G70:J70"/>
    <mergeCell ref="K70:N70"/>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LEONARDO REYES</dc:creator>
  <cp:keywords/>
  <dc:description/>
  <cp:lastModifiedBy>NELLY PILAR UBAQUE GUTIERREZ</cp:lastModifiedBy>
  <dcterms:created xsi:type="dcterms:W3CDTF">2018-01-31T22:46:15Z</dcterms:created>
  <dcterms:modified xsi:type="dcterms:W3CDTF">2018-01-31T23:13:12Z</dcterms:modified>
  <cp:category/>
  <cp:version/>
  <cp:contentType/>
  <cp:contentStatus/>
</cp:coreProperties>
</file>