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D:\UCUNDINAMARCA\MIPG 2023\AUTODIAGNOSTICOS 2023\"/>
    </mc:Choice>
  </mc:AlternateContent>
  <xr:revisionPtr revIDLastSave="0" documentId="13_ncr:1_{F821D5C1-02C9-49F2-B3EE-50488ADBF73A}" xr6:coauthVersionLast="47" xr6:coauthVersionMax="47" xr10:uidLastSave="{00000000-0000-0000-0000-000000000000}"/>
  <bookViews>
    <workbookView xWindow="-120" yWindow="-120" windowWidth="20730" windowHeight="11040" tabRatio="823" activeTab="2" xr2:uid="{00000000-000D-0000-FFFF-FFFF00000000}"/>
  </bookViews>
  <sheets>
    <sheet name="Inicio" sheetId="30" r:id="rId1"/>
    <sheet name="Instrucciones" sheetId="38" r:id="rId2"/>
    <sheet name="Autodiagnóstico " sheetId="12" r:id="rId3"/>
    <sheet name="Gráficas" sheetId="42" r:id="rId4"/>
    <sheet name="Plan de Acción" sheetId="39" r:id="rId5"/>
  </sheets>
  <externalReferences>
    <externalReference r:id="rId6"/>
    <externalReference r:id="rId7"/>
    <externalReference r:id="rId8"/>
    <externalReference r:id="rId9"/>
  </externalReferences>
  <definedNames>
    <definedName name="Acciones_Categoría_3" localSheetId="3">'[1]Ponderaciones y parámetros'!$K$6:$N$6</definedName>
    <definedName name="Acciones_Categoría_3" localSheetId="1">'[2]Ponderaciones y parámetros'!$K$6:$N$6</definedName>
    <definedName name="Acciones_Categoría_3" localSheetId="4">'[3]Ponderaciones y parámetros'!$K$6:$N$6</definedName>
    <definedName name="Acciones_Categoría_3">'[4]Ponderaciones y parámetros'!$K$6:$N$6</definedName>
    <definedName name="Nombre" localSheetId="3">#REF!</definedName>
    <definedName name="Nombre" localSheetId="1">#REF!</definedName>
    <definedName name="Nombre" localSheetId="4">#REF!</definedName>
    <definedName name="Nombre">#REF!</definedName>
    <definedName name="Simulador" localSheetId="3">[1]Listas!$B$2:$B$4</definedName>
    <definedName name="Simulador" localSheetId="1">[2]Listas!$B$2:$B$4</definedName>
    <definedName name="Simulador" localSheetId="4">[3]Listas!$B$2:$B$4</definedName>
    <definedName name="Simulador">[4]Listas!$B$2:$B$4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47" i="39" l="1"/>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l="1"/>
  <c r="D91" i="12"/>
  <c r="D41" i="12"/>
  <c r="F11" i="12"/>
  <c r="D11" i="12"/>
  <c r="AH116" i="12" l="1"/>
  <c r="J7" i="12"/>
  <c r="K12" i="42" s="1"/>
  <c r="AG41" i="12" l="1"/>
  <c r="AF41" i="12"/>
  <c r="AF191" i="12" l="1"/>
  <c r="AE191" i="12"/>
  <c r="AC191" i="12"/>
  <c r="AC186" i="12"/>
  <c r="AC181" i="12"/>
  <c r="AA181" i="12"/>
  <c r="Z181" i="12"/>
  <c r="AC176" i="12"/>
  <c r="AC171" i="12"/>
  <c r="Z171" i="12"/>
  <c r="AC166" i="12"/>
  <c r="AC161" i="12"/>
  <c r="AH156" i="12"/>
  <c r="AG156" i="12"/>
  <c r="AF156" i="12"/>
  <c r="AE156" i="12"/>
  <c r="AC156" i="12"/>
  <c r="X156" i="12"/>
  <c r="AG151" i="12"/>
  <c r="AF151" i="12"/>
  <c r="AC151" i="12"/>
  <c r="AG146" i="12"/>
  <c r="AF146" i="12"/>
  <c r="AH141" i="12"/>
  <c r="AC141" i="12"/>
  <c r="X141" i="12"/>
  <c r="W141" i="12"/>
  <c r="AH136" i="12"/>
  <c r="AC136" i="12"/>
  <c r="AA136" i="12"/>
  <c r="Z136" i="12"/>
  <c r="X136" i="12"/>
  <c r="AH131" i="12"/>
  <c r="AF126" i="12"/>
  <c r="AG121" i="12"/>
  <c r="AF121" i="12"/>
  <c r="AG116" i="12"/>
  <c r="AC116" i="12"/>
  <c r="X116" i="12"/>
  <c r="AH111" i="12"/>
  <c r="AA111" i="12"/>
  <c r="X111" i="12"/>
  <c r="AH106" i="12"/>
  <c r="W106" i="12"/>
  <c r="AH101" i="12"/>
  <c r="AF101" i="12"/>
  <c r="AH96" i="12"/>
  <c r="AH91" i="12"/>
  <c r="AG91" i="12"/>
  <c r="AH86" i="12"/>
  <c r="AA86" i="12"/>
  <c r="Z86" i="12"/>
  <c r="X86" i="12"/>
  <c r="W86" i="12"/>
  <c r="V86" i="12"/>
  <c r="AH81" i="12"/>
  <c r="X81" i="12"/>
  <c r="AH76" i="12"/>
  <c r="AF76" i="12"/>
  <c r="AE76" i="12"/>
  <c r="AB76" i="12"/>
  <c r="AA76" i="12"/>
  <c r="Z76" i="12"/>
  <c r="AH71" i="12"/>
  <c r="AE71" i="12"/>
  <c r="AD71" i="12"/>
  <c r="AC71" i="12"/>
  <c r="Z71" i="12"/>
  <c r="AH66" i="12"/>
  <c r="AC66" i="12"/>
  <c r="AH61" i="12"/>
  <c r="AH56" i="12"/>
  <c r="AH51" i="12"/>
  <c r="AH46" i="12"/>
  <c r="AF36" i="12"/>
  <c r="AF31" i="12"/>
  <c r="AD26" i="12"/>
  <c r="AC26" i="12"/>
  <c r="AA26" i="12"/>
  <c r="AG16" i="12"/>
  <c r="AA11" i="12"/>
  <c r="AE196" i="12" l="1"/>
  <c r="AF196" i="12"/>
  <c r="AA196" i="12"/>
  <c r="Y196" i="12"/>
  <c r="AC196" i="12"/>
  <c r="Z196" i="12"/>
  <c r="AD196" i="12"/>
  <c r="AG196" i="12"/>
  <c r="AH196" i="12"/>
  <c r="W196" i="12"/>
  <c r="X196" i="12"/>
  <c r="V196" i="12"/>
  <c r="AB196" i="12"/>
</calcChain>
</file>

<file path=xl/sharedStrings.xml><?xml version="1.0" encoding="utf-8"?>
<sst xmlns="http://schemas.openxmlformats.org/spreadsheetml/2006/main" count="658" uniqueCount="374">
  <si>
    <t>Innovación</t>
  </si>
  <si>
    <t>Categoría</t>
  </si>
  <si>
    <t>Observaciones</t>
  </si>
  <si>
    <t>INSTRUCCIONES DE DILIGENCIAMIENTO</t>
  </si>
  <si>
    <t>ENTIDAD</t>
  </si>
  <si>
    <t/>
  </si>
  <si>
    <t>PUNTAJE FINAL</t>
  </si>
  <si>
    <t>Puntaje</t>
  </si>
  <si>
    <t>Nivel</t>
  </si>
  <si>
    <t>-</t>
  </si>
  <si>
    <t>Calificación</t>
  </si>
  <si>
    <t>Color</t>
  </si>
  <si>
    <t>CATEGORÍAS</t>
  </si>
  <si>
    <t>ACTIVIDADES DE GESTIÓN</t>
  </si>
  <si>
    <t>PUNTAJE</t>
  </si>
  <si>
    <t>1. Calificación total:</t>
  </si>
  <si>
    <t>Niveles</t>
  </si>
  <si>
    <t>Variable</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</si>
  <si>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</si>
  <si>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</si>
  <si>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</si>
  <si>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</si>
  <si>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</si>
  <si>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</si>
  <si>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</si>
  <si>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t>Gráficas:</t>
  </si>
  <si>
    <t>GRÁFICAS</t>
  </si>
  <si>
    <t>Valoración</t>
  </si>
  <si>
    <t xml:space="preserve">Componentes </t>
  </si>
  <si>
    <t xml:space="preserve">2. Calificación por componentes: </t>
  </si>
  <si>
    <t>Categorías del componente 1:</t>
  </si>
  <si>
    <t>Categorías del componente 3:</t>
  </si>
  <si>
    <t>Categorías del componente 4:</t>
  </si>
  <si>
    <t>COMPONENTES</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</si>
  <si>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</si>
  <si>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</si>
  <si>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</si>
  <si>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</si>
  <si>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</si>
  <si>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</si>
  <si>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</si>
  <si>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</si>
  <si>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</si>
  <si>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</si>
  <si>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</si>
  <si>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</si>
  <si>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</si>
  <si>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</si>
  <si>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</si>
  <si>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</si>
  <si>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</si>
  <si>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</si>
  <si>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AUTODIAGNÓSTICO</t>
  </si>
  <si>
    <t>PLAN DE ACCIÓN</t>
  </si>
  <si>
    <t>Autodiagnóstico:</t>
  </si>
  <si>
    <t>Plan de Acción:</t>
  </si>
  <si>
    <t>AUTODIAGNÓSTICO DE GESTIÓN: POLÍTICA DE GESTIÓN DEL CONOCIMIENTO Y LA INNOVACIÓN</t>
  </si>
  <si>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</si>
  <si>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</si>
  <si>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</si>
  <si>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</si>
  <si>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</si>
  <si>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</si>
  <si>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</si>
  <si>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</si>
  <si>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</si>
  <si>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</si>
  <si>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</si>
  <si>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</si>
  <si>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</si>
  <si>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</si>
  <si>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 xml:space="preserve">Esta hoja contiene un cuadro que le permitirá establecer una planeación y una ruta de acción, con base en las actividades de gestión que fueron evaluadas. </t>
  </si>
  <si>
    <t>Para ello, el cuadro contiene:</t>
  </si>
  <si>
    <t>Definir las mejoras a implementar, incluyendo el plazo y los responsables de la implementación</t>
  </si>
  <si>
    <t>Evaluar la eficacia de las acciones implementadas y volver a diligenciar el autodiagnóstico</t>
  </si>
  <si>
    <t>Identificación del conocimiento más relevante de la entidad</t>
  </si>
  <si>
    <t>Ideación</t>
  </si>
  <si>
    <t>Experimentación</t>
  </si>
  <si>
    <t>Investigación</t>
  </si>
  <si>
    <t>Planeación</t>
  </si>
  <si>
    <t>Ejecución de análisis y visualización de datos e información</t>
  </si>
  <si>
    <t>Analítica institucional</t>
  </si>
  <si>
    <t>Cultura de compartir y difundir</t>
  </si>
  <si>
    <t>Establecimiento de acciones fundamentales</t>
  </si>
  <si>
    <t>Consolidación de la cultura de compartir y difundir</t>
  </si>
  <si>
    <t>Diseñar alternativas de mejora</t>
  </si>
  <si>
    <t>DISEÑE ALTERNATIVAS DE MEJORA</t>
  </si>
  <si>
    <t>MEJORAS A IMPLEMENTAR
(INCLUIR PLAZO DE LA IMPLEMENTACIÓN)</t>
  </si>
  <si>
    <t>EVALUACIÓN DE LA EFICACIA DE
LAS ACCIONES IMPLEMENTADAS</t>
  </si>
  <si>
    <t>PLAN DE ACCIÓN GESTIÓN DEL CONOCIMIENTO Y LA INNOVACIÓN</t>
  </si>
  <si>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</si>
  <si>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</si>
  <si>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</si>
  <si>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</si>
  <si>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Criterios:</t>
  </si>
  <si>
    <t>POLÍTICA DE GESTIÓN DEL CONOCIMIENTO Y LA INNOVACIÓN</t>
  </si>
  <si>
    <t>Categorías del componente 5:</t>
  </si>
  <si>
    <t>Generación y producción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</si>
  <si>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</si>
  <si>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Criterios</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</si>
  <si>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</si>
  <si>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</si>
  <si>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</si>
  <si>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La entidad según su nivel de desarrollo (incipiente, intermedio o robusto) debe consultar cuales son los criterios mínimos que debe cumplir (Ver sección "Criterios").</t>
  </si>
  <si>
    <t>Planeación y ruta de acción (color naranja): la idea es generar un plan de acción con base en el diagnóstico realizado. Los elementos mínimos que se proponen para ello, son:</t>
  </si>
  <si>
    <t xml:space="preserve">Se solicita iniciar y darle prioridad a aquellas actividades que obtuvieron menores puntajes y que se encuentran en color vino-tinto, rojo, naranja y amarillo. </t>
  </si>
  <si>
    <t>Herramientas de uso y apropiación</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</si>
  <si>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</si>
  <si>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</si>
  <si>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</si>
  <si>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</si>
  <si>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</si>
  <si>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las necesidades de conocimiento asociadas a la formación y capacitación requeridas anualmente por el personal de la entidad, posteriormente, evalúa e implementa acciones de mejora.</t>
  </si>
  <si>
    <t>No identifica el conocimiento explícito de la entidad.</t>
  </si>
  <si>
    <t xml:space="preserve">Identifica el conocimiento explícito de la entidad en medios físicos y/o digitales. </t>
  </si>
  <si>
    <t xml:space="preserve">Identifica y captura el conocimiento explícito de la entidad en medios físicos y/o digitales. </t>
  </si>
  <si>
    <t>No cuenta con un inventario del conocimiento explícito de la entidad.</t>
  </si>
  <si>
    <t>Cuenta con un inventario del conocimiento explícito de la entidad.</t>
  </si>
  <si>
    <t>Cuenta con un inventario del conocimiento explícito de la entidad actualizado y articulado con la política de gestión documental, además, es de fácil acceso para los servidores de dicha entidad.</t>
  </si>
  <si>
    <t>Identifica, clasifica y prioriza el conocimiento más relevante para la entidad, además, lleva a cabo acciones para su gestión.</t>
  </si>
  <si>
    <t>No se han identificado los riesgos relacionados con la fuga de capital intelectual de la entidad.</t>
  </si>
  <si>
    <t>Identifica los riesgos relacionados con la fuga de capital intelectual de la entidad.</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</si>
  <si>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</si>
  <si>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</si>
  <si>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</si>
  <si>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</si>
  <si>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</si>
  <si>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 xml:space="preserve">La entidad no emplea métodos de creación e ideación. </t>
  </si>
  <si>
    <t>Emplea y divulga al personal de la entidad métodos de creación e ideación para generar soluciones efectivas a problemas cotidianos de la entidad.</t>
  </si>
  <si>
    <t>La entidad no cuenta con espacios de ideación e innovación.</t>
  </si>
  <si>
    <t>Cuenta con espacios de ideación e innovación en la entidad.</t>
  </si>
  <si>
    <t>Cuenta con espacios disponibles, adecuados, diferenciados y divulgados para llevar a cabo los procesos de ideación e innovación.</t>
  </si>
  <si>
    <t>La entidad no desarrolla pruebas de experimentación.</t>
  </si>
  <si>
    <t xml:space="preserve">Desarrolla pruebas de experimentación. </t>
  </si>
  <si>
    <t xml:space="preserve">Documenta los resultados de las pruebas de experimentación. </t>
  </si>
  <si>
    <t>Implementar una estrategia de cultura organizacional orientada a la innovación en la entidad y analizar sus resultados.</t>
  </si>
  <si>
    <t>Identificar, analizar, evaluar y poner en marcha métodos para aplicar procesos de innovación en la entidad.</t>
  </si>
  <si>
    <t xml:space="preserve">Incluir en el Plan Estratégico del Talento Humano el fortalecimiento de capacidades en innovación y llevar a cabo el seguimiento y evaluación de los resultados. </t>
  </si>
  <si>
    <t xml:space="preserve">Identificar las necesidades de investigación en la entidad, implementar acciones y evaluarlas. </t>
  </si>
  <si>
    <t>Identificar, clasificar y actualizar el conocimiento tácito de la entidad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</si>
  <si>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</si>
  <si>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</si>
  <si>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</si>
  <si>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</si>
  <si>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</si>
  <si>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</si>
  <si>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</si>
  <si>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</si>
  <si>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</si>
  <si>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</si>
  <si>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</si>
  <si>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La entidad no identifica necesidades de investigación.</t>
  </si>
  <si>
    <t>Identifica las necesidades de investigación de la entidad.</t>
  </si>
  <si>
    <t>Identifica las necesidades de investigación de la entidad y lleva a cabo acciones para gestionarlas.</t>
  </si>
  <si>
    <t>El personal de la entidad no asiste a eventos académicos gestionados por la entidad.</t>
  </si>
  <si>
    <t>Asiste a eventos académicos gestionados por la entidad.</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</si>
  <si>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</si>
  <si>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</si>
  <si>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</si>
  <si>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</si>
  <si>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</si>
  <si>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</si>
  <si>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</si>
  <si>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</si>
  <si>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</si>
  <si>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</si>
  <si>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</si>
  <si>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</si>
  <si>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</si>
  <si>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</si>
  <si>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La entidad no cuenta con herramientas de analítica institucional.</t>
  </si>
  <si>
    <t>Cuenta con herramientas de analítica institucional para el tratamiento de datos.</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</si>
  <si>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</si>
  <si>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</si>
  <si>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</si>
  <si>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</si>
  <si>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</si>
  <si>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</si>
  <si>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 xml:space="preserve">La entidad no lleva a cabo análisis de datos e información. </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</si>
  <si>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</si>
  <si>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</si>
  <si>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</si>
  <si>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</si>
  <si>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</si>
  <si>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</si>
  <si>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La entidad no cuenta con repositorio de información.</t>
  </si>
  <si>
    <t>Cuenta con repositorios de información.</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</si>
  <si>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</si>
  <si>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</si>
  <si>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</si>
  <si>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</si>
  <si>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 xml:space="preserve">Contar con alianzas para fomentar soluciones innovadoras, nuevos o mejorados métodos y tecnologías para la entidad. </t>
  </si>
  <si>
    <t>La entidad no ha generado documentos de memoria institucional.</t>
  </si>
  <si>
    <t>Cuenta con lineamientos para la documentación de la memoria institucional.</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</si>
  <si>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</si>
  <si>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</si>
  <si>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</si>
  <si>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Participa en programas, convocatorias o premios nacionales con las buenas prácticas de sus proyectos de gestión.</t>
  </si>
  <si>
    <t>Participa en programas, convocatorias o premios nacionales e internacionales con las buenas prácticas de sus proyectos de gestión.</t>
  </si>
  <si>
    <t>La entidad no cuenta con espacios de cocreación.</t>
  </si>
  <si>
    <t>La entidad ha identificado los espacios formales para compartir ideas.</t>
  </si>
  <si>
    <t>Cuenta con espacios formales de cocreación.</t>
  </si>
  <si>
    <t>La entidad no cuenta con los espacios formales para compartir y retroalimentar su conocimiento.</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</si>
  <si>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</si>
  <si>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</si>
  <si>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</si>
  <si>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</si>
  <si>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</si>
  <si>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Hace parte de redes de conocimiento, comunidades de práctica o equipos transversales.</t>
  </si>
  <si>
    <t>Identifica posibles actores para generar alianzas estratégicas que fortalezcan acciones de innovación en su entidad.</t>
  </si>
  <si>
    <t>Contar con herramientas de analítica institucional para el tratamiento de datos conocidas y son usadas por el talento humano de la entidad .</t>
  </si>
  <si>
    <t>Genera espacios formales para compartir y retroalimentar su conocimiento de manera esporádica.</t>
  </si>
  <si>
    <t>Identificar los riesgos relacionados con la fuga de capital intelectual de la entidad y llevar a cabo acciones para evitar la pérdida de conocimiento.</t>
  </si>
  <si>
    <t>Identificar y evaluar el estado de funcionamiento de las herramientas de uso y apropiación del conocimiento.</t>
  </si>
  <si>
    <t>Prioriza las necesidades de tecnología para la gestión del conocimiento y la innovación en la entidad y cuenta con acciones a corto, mediano y largo plazo para su adecuada gestión, que son evaluadas periódicamente.</t>
  </si>
  <si>
    <t>Contar con parámetros y procedimientos para la recolección de datos de calidad que permitan llevar a cabo su análisis para la toma de decisiones basadas en evidencia.</t>
  </si>
  <si>
    <t xml:space="preserve">
Contar con espacios formales para compartir y retroalimentar su conocimiento en la programación de la entidad, evaluar su efectividad y llevar a cabo acciones de mejora.
</t>
  </si>
  <si>
    <t xml:space="preserve">
Participar en espacios nacionales e internacionales de gestión del conocimiento, documentarlos y compartir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</si>
  <si>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</si>
  <si>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21 - 40</t>
  </si>
  <si>
    <t>41 - 60</t>
  </si>
  <si>
    <t>61 - 80</t>
  </si>
  <si>
    <t>21 -  40</t>
  </si>
  <si>
    <t>81 - 100</t>
  </si>
  <si>
    <t>Puntaje 
(0 - 100)</t>
  </si>
  <si>
    <t>1 - 20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</si>
  <si>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</si>
  <si>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</si>
  <si>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</si>
  <si>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r>
      <t>La entidad no cuenta con mecanismos de evaluación para sus procesos de ideación</t>
    </r>
    <r>
      <rPr>
        <sz val="10"/>
        <color rgb="FFFF0000"/>
        <rFont val="Arial"/>
        <family val="2"/>
      </rPr>
      <t>.</t>
    </r>
  </si>
  <si>
    <t>Cuenta con mecanismos para evaluar los procesos de ideación de la entidad.</t>
  </si>
  <si>
    <t>Evalúa los procesos de ideación de la entidad y registra los resultados.</t>
  </si>
  <si>
    <t>Evalúa los procesos de ideación de la entidad y analiza los resultados.</t>
  </si>
  <si>
    <t xml:space="preserve">Desarrollar pruebas de experimentación, documentar y analizar los resultados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</si>
  <si>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</si>
  <si>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</si>
  <si>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</si>
  <si>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</si>
  <si>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</si>
  <si>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</si>
  <si>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</si>
  <si>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</si>
  <si>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</si>
  <si>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Identificación, apropiación y funcionamiento de los repositorios de conocimiento.</t>
  </si>
  <si>
    <r>
      <rPr>
        <sz val="10"/>
        <color rgb="FF002060"/>
        <rFont val="Arial"/>
        <family val="2"/>
      </rPr>
      <t>Contar con repositorios de conocimiento de fácil acceso y socializados al interior de la entidad</t>
    </r>
    <r>
      <rPr>
        <sz val="10"/>
        <color rgb="FFFF6600"/>
        <rFont val="Arial"/>
        <family val="2"/>
      </rPr>
      <t/>
    </r>
  </si>
  <si>
    <t>Cuenta con repositorios de conocimiento.</t>
  </si>
  <si>
    <t xml:space="preserve">Cuenta con repositorios de conocimiento, que son de fácil acceso </t>
  </si>
  <si>
    <t>Cuenta con repositorios de conocimiento, que son de fácil acceso y socializados al interior de la entidad.</t>
  </si>
  <si>
    <t xml:space="preserve">Contar con repositorios de buenas prácticas </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</si>
  <si>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</si>
  <si>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</si>
  <si>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</si>
  <si>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</si>
  <si>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</si>
  <si>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</si>
  <si>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</si>
  <si>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 Este repositorio se actualiza periódicamente.</t>
  </si>
  <si>
    <t>Gestionar los datos de la entidad.</t>
  </si>
  <si>
    <t>Identifica y clasifica los datos y la información susceptibles de análisis para la toma de decisiones.</t>
  </si>
  <si>
    <t xml:space="preserve">Lleva a cabo análisis de datos e información para la toma de decisiones y es socializado. </t>
  </si>
  <si>
    <t>La entidad no ha identificado las habilidades y competencias del talento humano en materia de analítica.</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</si>
  <si>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</si>
  <si>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</si>
  <si>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</si>
  <si>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La entidad no cuenta con estrategias comunicativas o herramientas para compartir o difundir su conocimiento.</t>
  </si>
  <si>
    <t>Define una estrategia de comunicación para difundir el conocimiento que produce la entidad.</t>
  </si>
  <si>
    <t>Generar espacios formales e informales de cocreación que son reconocidos por el talento humano y los grupos de valor</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</si>
  <si>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</si>
  <si>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</si>
  <si>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No 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</si>
  <si>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</si>
  <si>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</si>
  <si>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</si>
  <si>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</si>
  <si>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</si>
  <si>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</si>
  <si>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</si>
  <si>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Mantiene cooperación técnica con otras entidades, organismos o instituciones que potencian el conocimiento de la entidad y facilitan su intercambio.</t>
  </si>
  <si>
    <t>RESULTADOS POLÍTICA CONTROL INTERNO</t>
  </si>
  <si>
    <t>Rangos</t>
  </si>
  <si>
    <t>Categorías del componente 2</t>
  </si>
  <si>
    <t>Acciones</t>
  </si>
  <si>
    <t>Analítica Institucional</t>
  </si>
  <si>
    <t>Identificación de conocimiento relevante para la entidad</t>
  </si>
  <si>
    <t>Identificación, apropiación y funcionamiento de los repositorios de conocimiento</t>
  </si>
  <si>
    <t xml:space="preserve">Contar con espacios formales para compartir y retroalimentar su conocimiento en la programación de la entidad, evaluar su efectividad y llevar a cabo acciones de mejora.
</t>
  </si>
  <si>
    <t>Participar en espacios nacionales e internacionales de gestión del conocimiento, documentarlos y compartir la experiencia al interior de la entidad.</t>
  </si>
  <si>
    <t>#</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</si>
  <si>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</si>
  <si>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</si>
  <si>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</si>
  <si>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</si>
  <si>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Responsabilidades del área de control interno</t>
  </si>
  <si>
    <t xml:space="preserve">Identificar, capturar, clasificar y organizar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</si>
  <si>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</si>
  <si>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</si>
  <si>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</si>
  <si>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Cuenta con un inventario del conocimiento explícito de la entidad actualizado.</t>
  </si>
  <si>
    <t>Cuenta con un inventario del conocimiento explícito de la entidad actualizado y articulado con la política de gestión documental.</t>
  </si>
  <si>
    <t>Identificar, clasificar, priorizar y gestionar el conocimiento relevante para el logro de la misionalidad de la entidad.</t>
  </si>
  <si>
    <t>No ha identificado el conocimiento más relevante para el logro de la misionalidad de la entidad.</t>
  </si>
  <si>
    <t>Identifica, clasifica y prioriza el conocimiento más relevante para el logro de la misionalidad de la entidad.</t>
  </si>
  <si>
    <t>Identifica y clasifica el conocimiento más relevante para el logro de la misionalidad de la entidad.</t>
  </si>
  <si>
    <t>Identifica el conocimiento más relevante para el logro de la misionalidad de la entidad.</t>
  </si>
  <si>
    <t>Identifica los riesgos relacionados con la fuga de capital intelectual de la entidad y lleva a cabo procesos de gestión de dichos riesgos.</t>
  </si>
  <si>
    <t>La entidad no cuenta con un equipo o persona para la implementación del Plan de Acción de Gestión del Conocimiento y la Innovación.</t>
  </si>
  <si>
    <r>
      <t>Evalúa los procesos de ideación</t>
    </r>
    <r>
      <rPr>
        <sz val="10"/>
        <color rgb="FFFF0000"/>
        <rFont val="Arial"/>
        <family val="2"/>
      </rPr>
      <t xml:space="preserve"> </t>
    </r>
    <r>
      <rPr>
        <sz val="10"/>
        <color rgb="FF002060"/>
        <rFont val="Arial"/>
        <family val="2"/>
      </rPr>
      <t>de la entidad.</t>
    </r>
  </si>
  <si>
    <t>Desarrollar pruebas de experimentación, documentar, analizar y tomar decisiones sobre los resultados.</t>
  </si>
  <si>
    <t xml:space="preserve">Emplea métodos de creación e ideación para generar soluciones efectivas a problemas cotidianos de la entidad. </t>
  </si>
  <si>
    <t xml:space="preserve">Documenta y analiza los resultados de las pruebas de experimentación. </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</si>
  <si>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</si>
  <si>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</si>
  <si>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Orienta la implementación de la estrategia de cultura organizacional relacionada a la gestión del conocimiento y la innovación y analiza sus resultados.</t>
  </si>
  <si>
    <t>Orienta la implementación de la estrategia de cultura organizacional relacionada a la gestión del conocimiento y la innovación.</t>
  </si>
  <si>
    <t xml:space="preserve">El Plan Estratégico del Talento Humano incluye acciones para el fortalecimiento de capacidades en innovación. Además, la entidad lleva a cabo el seguimiento, evalúa los resultados y toma acciones de mejora. </t>
  </si>
  <si>
    <t xml:space="preserve">El Plan Estratégico del Talento Humano incluye acciones para el fortalecimiento de capacidades en innovación. Además, la entidad lleva a cabo el seguimiento y evaluación de los resultados. </t>
  </si>
  <si>
    <t>Participa como panelista en eventos académicos nacionales gestionados por la entidad.</t>
  </si>
  <si>
    <t>Participa como panelista en eventos académicos internacionales gestionados por la entidad.</t>
  </si>
  <si>
    <t>Participa como panelista en eventos académicos al interior de la entidad.</t>
  </si>
  <si>
    <t xml:space="preserve">Participar en eventos académicos nacionales o internacionales gestionados por la entidad como asistente o panelista. </t>
  </si>
  <si>
    <t>Identificar, clasificar y actualizar el conocimiento tácito para la planeación del conocimiento requerido por la entidad.</t>
  </si>
  <si>
    <r>
      <rPr>
        <sz val="10"/>
        <color rgb="FF002060"/>
        <rFont val="Arial"/>
        <family val="2"/>
      </rPr>
      <t>Contar con repositorios de conocimiento de fácil acceso y socializados al interior de la entidad</t>
    </r>
    <r>
      <rPr>
        <sz val="10"/>
        <color rgb="FFFF0000"/>
        <rFont val="Arial"/>
        <family val="2"/>
      </rPr>
      <t>.</t>
    </r>
  </si>
  <si>
    <t>Cuenta con repositorios de buenas prácticas de fácil acceso para el talento humano de la entidad. Este repositorio se actualiza periódicamente y se desarrollan estrategias de difusión.</t>
  </si>
  <si>
    <t>Contar con repositorios de lecciones aprendidas.</t>
  </si>
  <si>
    <t>Cuenta con repositorios de lecciones aprendidas de fácil acceso para el talento humano de la entidad.</t>
  </si>
  <si>
    <t>Identifica los datos y la información susceptibles de análisis.</t>
  </si>
  <si>
    <t>Lleva a cabo análisis de datos e información para la toma de decisiones, es socializado y retroalimentado.</t>
  </si>
  <si>
    <t>Contar con herramientas de analítica institucional para el tratamiento de datos conocidas y usadas por el talento humano de la entidad .</t>
  </si>
  <si>
    <t>Cuenta con un inventario herramientas de analítica institucional para el tratamiento de datos y es conocido por su talento humano.</t>
  </si>
  <si>
    <t>Lleva a cabo análisis descriptivos, predictivos y prospectivos de los resultados de su gestión, además determina el grado de avance de las políticas a su cargo y toma acciones de mejora.</t>
  </si>
  <si>
    <t>Cuenta con espacios formales en la programación de la entidad para compartir y retroalimentar su conocimiento.</t>
  </si>
  <si>
    <t>Cuenta con alianzas estratégicas que generan soluciones innovadoras para la entidad a través de nuevos o mejorados métodos y tecnologías.</t>
  </si>
  <si>
    <t xml:space="preserve">Contar con alianzas para fomentar soluciones innovadoras, a través de nuevos o mejorados métodos y tecnologías para la entidad. </t>
  </si>
  <si>
    <t xml:space="preserve">La entidad ha divulgado su oferta y demanda de cooperación y cuenta con mecanismos de interacción con otras entidades. </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</si>
  <si>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</si>
  <si>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</si>
  <si>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 xml:space="preserve">Emplear, divulgar, documentar y evaluar métodos de creación e ideación para generar soluciones efectivas a problemas cotidianos de la entidad. </t>
  </si>
  <si>
    <t>Contar con espacios de ideación e innovación.</t>
  </si>
  <si>
    <t>Cuenta con espacios disponibles, adecuados y diferenciados  para llevar a cabo los procesos de ideación e innovación.</t>
  </si>
  <si>
    <t>Cuenta con espacios disponibles, adecuados, diferenciados y divulgados para llevar a cabo los procesos de ideación e innovación.  Estos espacios tienen una programación de actividades.</t>
  </si>
  <si>
    <t>AUTODIAGNÓSTICO DE GESTIÓN DEL CONOCIMIENTO Y LA INNOVACIÓN-</t>
  </si>
  <si>
    <t>Documenta y analiza los resultados de las pruebas de experimentación y toma decisiones sobre los resultados.</t>
  </si>
  <si>
    <t>La entidad cuenta con una estrategia de cultura organizacional orientada a la gestión del conocimiento y la innovación.</t>
  </si>
  <si>
    <t>La entidad se encuentra estructurando una estrategia de cultura organizacional orientada a la gestión del conocimiento y la innovación.</t>
  </si>
  <si>
    <t>Cuenta con repositorios de lecciones aprendidas de fácil acceso para el talento humano de la entidad. Este repositorio se actualiza periódicamente y se desarrollan estrategias de difusión.</t>
  </si>
  <si>
    <t>Desarrolla y fortalece las habilidades y competencias del talento humano de la entidad en materia de analítica institucional, a través de capacitaciones que son evaluadas y cuentan con acciones de mejora.</t>
  </si>
  <si>
    <t>Desarrolla y fortalece las habilidades y competencias del talento humano de la entidad en materia de analítica institucional, a través de capacitaciones que son evaluadas.</t>
  </si>
  <si>
    <t>La entidad no cuenta con alianzas para fomentar soluciones innovadoras en su entidad.</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</si>
  <si>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</si>
  <si>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</si>
  <si>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Generar espacios formales e informales de cocreación que son reconocidos por el talento humano y los grupos de valor.</t>
  </si>
  <si>
    <t>Cuenta con espacios formales e informales de cocreación que son reconocidos por el talento humano de la entidad.</t>
  </si>
  <si>
    <t>Cuenta con espacios formales e informales de cocreación que son reconocidos por el talento humano de la entidad y sus grupos de valor.</t>
  </si>
  <si>
    <t>Contar con repositorios de buenas prácticas.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</si>
  <si>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</si>
  <si>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</si>
  <si>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 xml:space="preserve">Evaluar los resultados de los procesos de ideación adelantados en la entidad y analizar los resultados. </t>
  </si>
  <si>
    <t>Contar con parámetros y procedimientos para la recolección de datos de calidad que permitan llevar a cabo su análisis para la toma de decisiones basadas en evidencias.</t>
  </si>
  <si>
    <t>Cuenta con parámetros y procedimientos para la recolección de datos de calidad que permiten llevar a cabo su análisis para la posterior toma de decisiones basadas en evidencias.</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</si>
  <si>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</si>
  <si>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</si>
  <si>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</si>
  <si>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</si>
  <si>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Llevar a cabo acciones de aprendizaje basadas en problemas o proyectos, dentro de su planeación anual, de acuerdo con las necesidades de conocimiento de la entidad, evaluar los resultados y tomar acciones de mejora.</t>
  </si>
  <si>
    <t>Lleva a cabo acciones de aprendizaje basadas en problemas o proyectos, dentro de su planeación anual, de acuerdo con las necesidades de conocimiento de la entidad.</t>
  </si>
  <si>
    <t xml:space="preserve">Participar con las buenas prácticas en convocatorias o premios nacionales e internacionales.  </t>
  </si>
  <si>
    <t>La entidad no identifica buenas prácticas.</t>
  </si>
  <si>
    <t>La entidad no documenta buenas prácticas</t>
  </si>
  <si>
    <t>Documenta las buenas prácticas.</t>
  </si>
  <si>
    <t>Contar con una persona o equipo que evalúe, implemente, haga seguimiento y lleve a cabo acciones de mejora al plan de acción de Gestión del Conocimiento y la Innovación, en el marco del MIPG.</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</si>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</sst>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7"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2"/>
      <color theme="1"/>
      <name val="Arial"/>
      <family val="2"/>
    </font>
    <font>
      <sz val="10"/>
      <color rgb="FFFF0000"/>
      <name val="Arial"/>
      <family val="2"/>
    </font>
    <font>
      <sz val="10"/>
      <color rgb="FFFF6600"/>
      <name val="Arial"/>
      <family val="2"/>
    </font>
    <font>
      <b/>
      <sz val="13"/>
      <color theme="1"/>
      <name val="Arial"/>
      <family val="2"/>
    </font>
  </fonts>
  <fills count="1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s>
  <borders count="145">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rgb="FF002060"/>
      </left>
      <right/>
      <top style="thin">
        <color rgb="FF002060"/>
      </top>
      <bottom/>
      <diagonal/>
    </border>
    <border>
      <left style="thin">
        <color rgb="FF002060"/>
      </left>
      <right/>
      <top/>
      <bottom style="thin">
        <color rgb="FF002060"/>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thin">
        <color theme="4" tint="-0.499984740745262"/>
      </left>
      <right style="thin">
        <color theme="4" tint="-0.499984740745262"/>
      </right>
      <top style="medium">
        <color rgb="FF002060"/>
      </top>
      <bottom/>
      <diagonal/>
    </border>
    <border>
      <left style="thin">
        <color theme="4" tint="-0.499984740745262"/>
      </left>
      <right style="medium">
        <color rgb="FF002060"/>
      </right>
      <top style="medium">
        <color rgb="FF002060"/>
      </top>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thin">
        <color rgb="FF002060"/>
      </left>
      <right style="medium">
        <color rgb="FF002060"/>
      </right>
      <top/>
      <bottom/>
      <diagonal/>
    </border>
    <border>
      <left style="thin">
        <color rgb="FF002060"/>
      </left>
      <right style="medium">
        <color rgb="FF002060"/>
      </right>
      <top/>
      <bottom style="hair">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hair">
        <color rgb="FF002060"/>
      </right>
      <top style="medium">
        <color rgb="FF002060"/>
      </top>
      <bottom/>
      <diagonal/>
    </border>
    <border>
      <left style="thin">
        <color rgb="FF002060"/>
      </left>
      <right style="medium">
        <color rgb="FF002060"/>
      </right>
      <top style="thin">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style="medium">
        <color rgb="FF002060"/>
      </bottom>
      <diagonal/>
    </border>
    <border>
      <left/>
      <right style="thin">
        <color rgb="FF002060"/>
      </right>
      <top style="hair">
        <color rgb="FF002060"/>
      </top>
      <bottom style="medium">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right style="medium">
        <color rgb="FF002060"/>
      </right>
      <top style="thin">
        <color rgb="FF002060"/>
      </top>
      <bottom/>
      <diagonal/>
    </border>
    <border>
      <left style="hair">
        <color rgb="FF002060"/>
      </left>
      <right/>
      <top/>
      <bottom style="hair">
        <color rgb="FF002060"/>
      </bottom>
      <diagonal/>
    </border>
    <border>
      <left/>
      <right style="thin">
        <color theme="4" tint="-0.499984740745262"/>
      </right>
      <top style="medium">
        <color rgb="FF002060"/>
      </top>
      <bottom/>
      <diagonal/>
    </border>
    <border>
      <left style="hair">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thin">
        <color rgb="FF002060"/>
      </left>
      <right style="thin">
        <color rgb="FF002060"/>
      </right>
      <top style="thin">
        <color indexed="64"/>
      </top>
      <bottom/>
      <diagonal/>
    </border>
    <border>
      <left style="medium">
        <color rgb="FF002060"/>
      </left>
      <right style="hair">
        <color rgb="FF002060"/>
      </right>
      <top style="medium">
        <color rgb="FF002060"/>
      </top>
      <bottom style="hair">
        <color rgb="FF002060"/>
      </bottom>
      <diagonal/>
    </border>
    <border>
      <left style="hair">
        <color rgb="FF002060"/>
      </left>
      <right style="hair">
        <color rgb="FF002060"/>
      </right>
      <top style="medium">
        <color rgb="FF002060"/>
      </top>
      <bottom style="hair">
        <color rgb="FF002060"/>
      </bottom>
      <diagonal/>
    </border>
    <border>
      <left style="hair">
        <color rgb="FF002060"/>
      </left>
      <right style="medium">
        <color rgb="FF002060"/>
      </right>
      <top style="medium">
        <color rgb="FF002060"/>
      </top>
      <bottom style="hair">
        <color rgb="FF002060"/>
      </bottom>
      <diagonal/>
    </border>
    <border>
      <left style="hair">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style="medium">
        <color rgb="FF002060"/>
      </bottom>
      <diagonal/>
    </border>
    <border>
      <left style="hair">
        <color rgb="FF002060"/>
      </left>
      <right style="medium">
        <color rgb="FF002060"/>
      </right>
      <top style="hair">
        <color rgb="FF002060"/>
      </top>
      <bottom style="medium">
        <color rgb="FF002060"/>
      </bottom>
      <diagonal/>
    </border>
    <border>
      <left style="hair">
        <color rgb="FF002060"/>
      </left>
      <right style="hair">
        <color rgb="FF002060"/>
      </right>
      <top style="medium">
        <color rgb="FF002060"/>
      </top>
      <bottom/>
      <diagonal/>
    </border>
    <border>
      <left style="hair">
        <color rgb="FF002060"/>
      </left>
      <right style="hair">
        <color rgb="FF002060"/>
      </right>
      <top/>
      <bottom style="hair">
        <color rgb="FF002060"/>
      </bottom>
      <diagonal/>
    </border>
  </borders>
  <cellStyleXfs count="2">
    <xf numFmtId="0" fontId="0" fillId="0" borderId="0"/>
    <xf numFmtId="0" fontId="20" fillId="0" borderId="0" applyNumberFormat="0" applyFill="0" applyBorder="0" applyAlignment="0" applyProtection="0"/>
  </cellStyleXfs>
  <cellXfs count="467">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xf>
    <xf numFmtId="0" fontId="7" fillId="0" borderId="38" xfId="0" applyFont="1" applyBorder="1" applyAlignment="1">
      <alignment horizontal="center" vertical="center"/>
    </xf>
    <xf numFmtId="0" fontId="7" fillId="0" borderId="38" xfId="0" applyFont="1" applyFill="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8" fillId="0" borderId="0" xfId="0" applyFont="1" applyAlignment="1">
      <alignment vertical="center"/>
    </xf>
    <xf numFmtId="0" fontId="7" fillId="0" borderId="4" xfId="0" applyFont="1" applyFill="1" applyBorder="1" applyAlignment="1">
      <alignment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vertical="center"/>
    </xf>
    <xf numFmtId="0" fontId="7" fillId="0" borderId="8" xfId="0" applyFont="1" applyFill="1" applyBorder="1" applyAlignment="1">
      <alignment vertical="center"/>
    </xf>
    <xf numFmtId="0" fontId="7" fillId="0" borderId="9" xfId="0" applyFont="1" applyBorder="1" applyAlignment="1">
      <alignment vertical="center"/>
    </xf>
    <xf numFmtId="0" fontId="13" fillId="0" borderId="8" xfId="0" applyFont="1" applyFill="1" applyBorder="1" applyAlignment="1">
      <alignment horizontal="center" vertical="center" wrapText="1"/>
    </xf>
    <xf numFmtId="0" fontId="7" fillId="0" borderId="7" xfId="0" applyFont="1" applyBorder="1" applyAlignment="1">
      <alignment vertical="center"/>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0" borderId="0" xfId="0" applyFont="1" applyBorder="1"/>
    <xf numFmtId="0" fontId="7" fillId="5" borderId="0" xfId="0" applyFont="1" applyFill="1"/>
    <xf numFmtId="0" fontId="7" fillId="5" borderId="0" xfId="0" applyFont="1" applyFill="1" applyBorder="1"/>
    <xf numFmtId="164" fontId="7" fillId="0" borderId="0" xfId="0" applyNumberFormat="1" applyFont="1" applyBorder="1"/>
    <xf numFmtId="0" fontId="7" fillId="0" borderId="0" xfId="0" applyFont="1" applyFill="1" applyBorder="1"/>
    <xf numFmtId="2" fontId="7" fillId="0" borderId="0" xfId="0" applyNumberFormat="1" applyFont="1" applyBorder="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applyBorder="1"/>
    <xf numFmtId="0" fontId="12"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horizontal="center" vertical="center"/>
    </xf>
    <xf numFmtId="0" fontId="16" fillId="0" borderId="0" xfId="0" applyFont="1" applyAlignment="1">
      <alignment horizontal="center" vertical="center"/>
    </xf>
    <xf numFmtId="0" fontId="15" fillId="0" borderId="0" xfId="0" applyFont="1" applyBorder="1" applyAlignment="1">
      <alignment vertical="center"/>
    </xf>
    <xf numFmtId="0" fontId="4"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28" fillId="0" borderId="0" xfId="0" applyFont="1" applyBorder="1" applyAlignment="1">
      <alignment horizontal="center" vertical="center"/>
    </xf>
    <xf numFmtId="0" fontId="4" fillId="0" borderId="8" xfId="0" applyFont="1" applyBorder="1" applyAlignment="1">
      <alignment vertical="center"/>
    </xf>
    <xf numFmtId="0" fontId="4" fillId="0" borderId="61" xfId="0" applyFont="1" applyBorder="1" applyAlignment="1">
      <alignmen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7" fillId="4" borderId="0" xfId="0" applyFont="1" applyFill="1" applyBorder="1" applyAlignment="1">
      <alignment vertical="center"/>
    </xf>
    <xf numFmtId="0" fontId="7" fillId="4" borderId="57" xfId="0" applyFont="1" applyFill="1" applyBorder="1" applyAlignment="1"/>
    <xf numFmtId="0" fontId="7" fillId="4" borderId="1" xfId="0" applyFont="1" applyFill="1" applyBorder="1" applyAlignment="1"/>
    <xf numFmtId="0" fontId="7" fillId="4" borderId="20" xfId="0" applyFont="1" applyFill="1" applyBorder="1" applyAlignment="1"/>
    <xf numFmtId="0" fontId="7" fillId="4" borderId="19" xfId="0" applyFont="1" applyFill="1" applyBorder="1" applyAlignment="1"/>
    <xf numFmtId="0" fontId="7" fillId="0" borderId="6" xfId="0" applyFont="1" applyFill="1" applyBorder="1" applyAlignment="1">
      <alignment vertical="center"/>
    </xf>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8" xfId="0" applyFont="1" applyBorder="1" applyAlignment="1">
      <alignment vertical="center"/>
    </xf>
    <xf numFmtId="0" fontId="7" fillId="0" borderId="37" xfId="0" applyFont="1" applyBorder="1" applyAlignment="1">
      <alignment vertical="center"/>
    </xf>
    <xf numFmtId="0" fontId="7" fillId="0" borderId="36" xfId="0" applyFont="1" applyBorder="1" applyAlignment="1">
      <alignment vertical="center"/>
    </xf>
    <xf numFmtId="0" fontId="7" fillId="0" borderId="0"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Border="1" applyAlignment="1">
      <alignment horizontal="right" vertical="center"/>
    </xf>
    <xf numFmtId="0" fontId="15" fillId="4" borderId="0" xfId="0" applyFont="1" applyFill="1" applyBorder="1" applyAlignment="1">
      <alignment horizontal="right" vertical="center"/>
    </xf>
    <xf numFmtId="0" fontId="12" fillId="4" borderId="0" xfId="0" applyFont="1" applyFill="1" applyBorder="1" applyAlignment="1">
      <alignment vertical="center"/>
    </xf>
    <xf numFmtId="0" fontId="15" fillId="4" borderId="0" xfId="0" applyFont="1" applyFill="1" applyBorder="1" applyAlignment="1">
      <alignment vertical="center"/>
    </xf>
    <xf numFmtId="0" fontId="7" fillId="4" borderId="0" xfId="0" applyFont="1" applyFill="1" applyBorder="1" applyAlignment="1">
      <alignment horizontal="center" vertical="center"/>
    </xf>
    <xf numFmtId="0" fontId="7" fillId="4" borderId="35"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xf>
    <xf numFmtId="0" fontId="7" fillId="0" borderId="40" xfId="0" applyFont="1" applyBorder="1" applyAlignment="1">
      <alignment horizontal="center" vertical="center"/>
    </xf>
    <xf numFmtId="0" fontId="7" fillId="11" borderId="86" xfId="0" applyFont="1" applyFill="1" applyBorder="1" applyAlignment="1">
      <alignment vertical="center"/>
    </xf>
    <xf numFmtId="0" fontId="7" fillId="10" borderId="87" xfId="0" applyFont="1" applyFill="1" applyBorder="1" applyAlignment="1">
      <alignment vertical="center"/>
    </xf>
    <xf numFmtId="0" fontId="7" fillId="7" borderId="87" xfId="0" applyFont="1" applyFill="1" applyBorder="1" applyAlignment="1">
      <alignment vertical="center"/>
    </xf>
    <xf numFmtId="0" fontId="7" fillId="3" borderId="87" xfId="0" applyFont="1" applyFill="1" applyBorder="1" applyAlignment="1">
      <alignment vertical="center"/>
    </xf>
    <xf numFmtId="0" fontId="7" fillId="8" borderId="88" xfId="0" applyFont="1" applyFill="1" applyBorder="1" applyAlignment="1">
      <alignment vertical="center"/>
    </xf>
    <xf numFmtId="0" fontId="3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80" xfId="0" applyFont="1" applyBorder="1" applyAlignment="1">
      <alignment vertical="center"/>
    </xf>
    <xf numFmtId="0" fontId="4" fillId="0" borderId="81" xfId="0" applyFont="1" applyBorder="1" applyAlignment="1">
      <alignment vertical="center"/>
    </xf>
    <xf numFmtId="0" fontId="1" fillId="0" borderId="81"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5" fillId="0" borderId="84" xfId="0" applyFont="1" applyFill="1" applyBorder="1" applyAlignment="1">
      <alignment horizontal="center" vertical="center"/>
    </xf>
    <xf numFmtId="0" fontId="4" fillId="0" borderId="53" xfId="0" applyFont="1" applyBorder="1" applyAlignment="1">
      <alignment vertical="center"/>
    </xf>
    <xf numFmtId="0" fontId="23" fillId="0" borderId="9" xfId="0" applyFont="1" applyFill="1" applyBorder="1" applyAlignment="1">
      <alignment horizontal="center" vertical="center"/>
    </xf>
    <xf numFmtId="0" fontId="27" fillId="0" borderId="9" xfId="0" applyFont="1" applyFill="1" applyBorder="1" applyAlignment="1">
      <alignment horizontal="center" vertical="center"/>
    </xf>
    <xf numFmtId="0" fontId="4" fillId="0" borderId="53" xfId="0" applyFont="1" applyFill="1" applyBorder="1" applyAlignment="1">
      <alignment vertical="center"/>
    </xf>
    <xf numFmtId="0" fontId="32" fillId="4" borderId="21" xfId="0" applyFont="1" applyFill="1" applyBorder="1" applyAlignment="1">
      <alignment horizontal="center" vertical="center" wrapText="1"/>
    </xf>
    <xf numFmtId="0" fontId="4" fillId="0" borderId="61" xfId="0" applyFont="1" applyFill="1" applyBorder="1" applyAlignment="1">
      <alignment vertical="center"/>
    </xf>
    <xf numFmtId="0" fontId="1"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0" fontId="7" fillId="0" borderId="35" xfId="0" applyFont="1" applyFill="1" applyBorder="1" applyAlignment="1"/>
    <xf numFmtId="0" fontId="7" fillId="0" borderId="9" xfId="0" applyFont="1" applyFill="1" applyBorder="1" applyAlignment="1"/>
    <xf numFmtId="0" fontId="7" fillId="4" borderId="24" xfId="0" applyFont="1" applyFill="1" applyBorder="1" applyAlignment="1"/>
    <xf numFmtId="0" fontId="33"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26" fillId="0" borderId="0" xfId="0" applyFont="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Fill="1" applyBorder="1" applyAlignment="1">
      <alignment vertical="center"/>
    </xf>
    <xf numFmtId="0" fontId="4" fillId="0" borderId="62" xfId="0" applyFont="1" applyBorder="1" applyAlignment="1">
      <alignment vertical="center"/>
    </xf>
    <xf numFmtId="1" fontId="15" fillId="0" borderId="63" xfId="0" applyNumberFormat="1" applyFont="1" applyBorder="1" applyAlignment="1">
      <alignment horizontal="center" vertical="center"/>
    </xf>
    <xf numFmtId="0" fontId="4" fillId="0" borderId="64"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7" xfId="0" applyFont="1" applyBorder="1" applyAlignment="1">
      <alignment horizontal="center" vertical="center"/>
    </xf>
    <xf numFmtId="0" fontId="7" fillId="0" borderId="60" xfId="0" applyFont="1" applyBorder="1" applyAlignment="1">
      <alignment horizontal="center" vertical="center"/>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7" fillId="0" borderId="0" xfId="0" applyFont="1" applyBorder="1" applyAlignment="1">
      <alignment vertical="center"/>
    </xf>
    <xf numFmtId="0" fontId="4" fillId="0" borderId="0" xfId="0" applyFont="1" applyAlignment="1">
      <alignment horizontal="left" vertical="center" wrapText="1"/>
    </xf>
    <xf numFmtId="0" fontId="4" fillId="0" borderId="81" xfId="0" applyFont="1" applyBorder="1" applyAlignment="1">
      <alignment horizontal="left" vertical="center" wrapText="1"/>
    </xf>
    <xf numFmtId="0" fontId="23" fillId="0" borderId="0" xfId="0" applyFont="1" applyBorder="1" applyAlignment="1">
      <alignment horizontal="left" vertical="center" wrapText="1"/>
    </xf>
    <xf numFmtId="1" fontId="6" fillId="0" borderId="0" xfId="0" applyNumberFormat="1" applyFont="1" applyFill="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Border="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34" fillId="5" borderId="91" xfId="0" applyFont="1" applyFill="1" applyBorder="1" applyAlignment="1">
      <alignment horizontal="center" vertical="center" wrapText="1"/>
    </xf>
    <xf numFmtId="0" fontId="34" fillId="5" borderId="92" xfId="0" applyFont="1" applyFill="1" applyBorder="1" applyAlignment="1">
      <alignment horizontal="center" vertical="center" wrapText="1"/>
    </xf>
    <xf numFmtId="0" fontId="8" fillId="0" borderId="36" xfId="0" applyFont="1" applyBorder="1" applyAlignment="1">
      <alignment vertical="center"/>
    </xf>
    <xf numFmtId="0" fontId="7" fillId="0" borderId="35" xfId="0" applyFont="1" applyFill="1" applyBorder="1" applyAlignment="1">
      <alignment vertical="center"/>
    </xf>
    <xf numFmtId="0" fontId="7" fillId="0" borderId="13" xfId="0" applyFont="1" applyBorder="1" applyAlignment="1">
      <alignment vertical="center"/>
    </xf>
    <xf numFmtId="0" fontId="19" fillId="0" borderId="13" xfId="0" applyFont="1" applyBorder="1" applyAlignment="1">
      <alignment vertical="center"/>
    </xf>
    <xf numFmtId="0" fontId="7" fillId="0" borderId="13" xfId="0" applyFont="1" applyBorder="1" applyAlignment="1">
      <alignment horizontal="center" vertical="center"/>
    </xf>
    <xf numFmtId="0" fontId="14" fillId="0" borderId="8" xfId="0" applyFont="1" applyFill="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Border="1" applyAlignment="1">
      <alignment horizontal="center"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Fill="1" applyBorder="1" applyAlignment="1">
      <alignment horizontal="center" vertical="center"/>
    </xf>
    <xf numFmtId="0" fontId="36" fillId="0" borderId="53" xfId="0" applyFont="1" applyBorder="1" applyAlignment="1">
      <alignment vertical="center"/>
    </xf>
    <xf numFmtId="0" fontId="36" fillId="4" borderId="0" xfId="0" applyFont="1" applyFill="1" applyBorder="1" applyAlignment="1">
      <alignment horizontal="center" vertical="center" wrapText="1"/>
    </xf>
    <xf numFmtId="0" fontId="36" fillId="0" borderId="61" xfId="0" applyFont="1" applyBorder="1" applyAlignment="1">
      <alignment vertical="center"/>
    </xf>
    <xf numFmtId="0" fontId="36" fillId="0" borderId="0" xfId="0" applyFont="1" applyAlignment="1">
      <alignment vertical="center"/>
    </xf>
    <xf numFmtId="0" fontId="5" fillId="12" borderId="106" xfId="0" applyFont="1" applyFill="1" applyBorder="1" applyAlignment="1">
      <alignment vertical="center"/>
    </xf>
    <xf numFmtId="0" fontId="7" fillId="0" borderId="0" xfId="0" applyFont="1" applyBorder="1" applyAlignment="1">
      <alignment horizontal="center"/>
    </xf>
    <xf numFmtId="0" fontId="38" fillId="14" borderId="110" xfId="0" applyFont="1" applyFill="1" applyBorder="1" applyAlignment="1">
      <alignment horizontal="center" vertical="center" wrapText="1"/>
    </xf>
    <xf numFmtId="0" fontId="16" fillId="7" borderId="110" xfId="0" applyFont="1" applyFill="1" applyBorder="1" applyAlignment="1">
      <alignment horizontal="center" vertical="center" wrapText="1"/>
    </xf>
    <xf numFmtId="0" fontId="16" fillId="3" borderId="110"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93"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81" xfId="0" applyFont="1" applyBorder="1" applyAlignment="1">
      <alignment horizontal="center" vertical="center"/>
    </xf>
    <xf numFmtId="0" fontId="40" fillId="0" borderId="0" xfId="0" applyFont="1" applyBorder="1" applyAlignment="1">
      <alignment horizontal="center" vertical="center"/>
    </xf>
    <xf numFmtId="0" fontId="12" fillId="0" borderId="0" xfId="0" applyFont="1" applyBorder="1" applyAlignment="1">
      <alignment horizontal="center" vertical="center"/>
    </xf>
    <xf numFmtId="0" fontId="39" fillId="0" borderId="0" xfId="0" applyFont="1" applyBorder="1" applyAlignment="1">
      <alignment horizontal="center" vertical="center"/>
    </xf>
    <xf numFmtId="0" fontId="39" fillId="0" borderId="13" xfId="0" applyFont="1" applyBorder="1" applyAlignment="1">
      <alignment horizontal="center" vertical="center"/>
    </xf>
    <xf numFmtId="0" fontId="39" fillId="0" borderId="0" xfId="0" applyFont="1" applyAlignment="1">
      <alignment horizontal="center" vertical="center"/>
    </xf>
    <xf numFmtId="0" fontId="28" fillId="4" borderId="0" xfId="0" applyFont="1" applyFill="1" applyBorder="1" applyAlignment="1">
      <alignment horizontal="left" vertical="center" wrapText="1"/>
    </xf>
    <xf numFmtId="0" fontId="7" fillId="0" borderId="0" xfId="0" applyFont="1" applyFill="1"/>
    <xf numFmtId="0" fontId="7" fillId="0" borderId="8" xfId="0" applyFont="1" applyFill="1" applyBorder="1"/>
    <xf numFmtId="0" fontId="21" fillId="0" borderId="0" xfId="0" applyFont="1" applyFill="1" applyBorder="1" applyAlignment="1">
      <alignment horizontal="center" vertical="center"/>
    </xf>
    <xf numFmtId="0" fontId="7" fillId="0" borderId="9" xfId="0" applyFont="1" applyFill="1" applyBorder="1"/>
    <xf numFmtId="0" fontId="9" fillId="0" borderId="0" xfId="0" applyFont="1" applyFill="1" applyBorder="1" applyAlignment="1">
      <alignment horizontal="center" vertical="center"/>
    </xf>
    <xf numFmtId="0" fontId="28" fillId="4" borderId="0" xfId="0" applyFont="1" applyFill="1" applyBorder="1" applyAlignment="1">
      <alignment vertical="center" wrapText="1"/>
    </xf>
    <xf numFmtId="49" fontId="7" fillId="0" borderId="40" xfId="0" applyNumberFormat="1" applyFont="1" applyBorder="1" applyAlignment="1">
      <alignment horizontal="center" vertical="center"/>
    </xf>
    <xf numFmtId="49" fontId="38" fillId="11" borderId="109" xfId="0" applyNumberFormat="1" applyFont="1" applyFill="1" applyBorder="1" applyAlignment="1">
      <alignment horizontal="center" vertical="center" wrapText="1"/>
    </xf>
    <xf numFmtId="0" fontId="28" fillId="4" borderId="0" xfId="0" applyFont="1" applyFill="1" applyBorder="1" applyAlignment="1">
      <alignment horizontal="left" vertical="center" wrapText="1"/>
    </xf>
    <xf numFmtId="164" fontId="29" fillId="0" borderId="28" xfId="0" applyNumberFormat="1" applyFont="1" applyFill="1" applyBorder="1" applyAlignment="1">
      <alignment horizontal="center" vertical="center"/>
    </xf>
    <xf numFmtId="0" fontId="7" fillId="0" borderId="95" xfId="0" applyFont="1" applyFill="1" applyBorder="1" applyAlignment="1">
      <alignment horizontal="center" vertical="center" wrapText="1"/>
    </xf>
    <xf numFmtId="0" fontId="12" fillId="0" borderId="0" xfId="0" applyFont="1"/>
    <xf numFmtId="0" fontId="12" fillId="0" borderId="0" xfId="0" applyFont="1" applyBorder="1"/>
    <xf numFmtId="0" fontId="2" fillId="0" borderId="1" xfId="0" applyFont="1" applyBorder="1" applyAlignment="1">
      <alignment horizontal="center" vertical="center" wrapText="1"/>
    </xf>
    <xf numFmtId="0" fontId="1" fillId="4" borderId="1" xfId="0" applyFont="1" applyFill="1" applyBorder="1" applyAlignment="1">
      <alignment horizontal="justify"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39" xfId="0" applyFont="1" applyBorder="1" applyAlignment="1">
      <alignment vertical="center"/>
    </xf>
    <xf numFmtId="0" fontId="2" fillId="0" borderId="141" xfId="0" applyFont="1" applyBorder="1" applyAlignment="1">
      <alignment horizontal="center" vertical="center" wrapText="1"/>
    </xf>
    <xf numFmtId="0" fontId="1" fillId="4" borderId="141" xfId="0" applyFont="1" applyFill="1" applyBorder="1" applyAlignment="1">
      <alignment horizontal="justify" vertical="center"/>
    </xf>
    <xf numFmtId="0" fontId="15" fillId="0" borderId="141" xfId="0" applyFont="1" applyBorder="1" applyAlignment="1">
      <alignment horizontal="center" vertical="center"/>
    </xf>
    <xf numFmtId="0" fontId="15" fillId="0" borderId="141" xfId="0" applyFont="1" applyBorder="1" applyAlignment="1">
      <alignment vertical="center"/>
    </xf>
    <xf numFmtId="0" fontId="15" fillId="0" borderId="142" xfId="0" applyFont="1" applyBorder="1" applyAlignment="1">
      <alignment vertical="center"/>
    </xf>
    <xf numFmtId="49" fontId="30" fillId="6" borderId="0" xfId="1" applyNumberFormat="1" applyFont="1" applyFill="1" applyBorder="1" applyAlignment="1">
      <alignment horizontal="center" vertical="center"/>
    </xf>
    <xf numFmtId="0" fontId="21" fillId="12"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Alignment="1">
      <alignment vertical="center" wrapText="1"/>
    </xf>
    <xf numFmtId="0" fontId="9" fillId="5" borderId="0" xfId="0" applyFont="1" applyFill="1" applyBorder="1" applyAlignment="1">
      <alignment horizontal="center" vertical="center"/>
    </xf>
    <xf numFmtId="0" fontId="28" fillId="0" borderId="0" xfId="0" applyFont="1" applyBorder="1" applyAlignment="1">
      <alignment vertical="center" wrapText="1"/>
    </xf>
    <xf numFmtId="0" fontId="16" fillId="0" borderId="0" xfId="0" applyFont="1" applyFill="1" applyBorder="1" applyAlignment="1">
      <alignment horizontal="center" vertical="center"/>
    </xf>
    <xf numFmtId="0" fontId="28" fillId="0" borderId="0" xfId="0" applyFont="1" applyAlignment="1">
      <alignment vertical="center" wrapText="1"/>
    </xf>
    <xf numFmtId="0" fontId="1" fillId="0" borderId="11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11" xfId="0" applyFont="1" applyFill="1" applyBorder="1" applyAlignment="1">
      <alignment horizontal="left" vertical="center" wrapText="1"/>
    </xf>
    <xf numFmtId="0" fontId="1" fillId="0" borderId="112" xfId="0" applyFont="1" applyFill="1" applyBorder="1" applyAlignment="1">
      <alignment horizontal="left" vertical="center" wrapText="1"/>
    </xf>
    <xf numFmtId="0" fontId="1" fillId="0" borderId="75" xfId="0" applyFont="1" applyFill="1" applyBorder="1" applyAlignment="1">
      <alignment horizontal="left" vertical="center" wrapText="1"/>
    </xf>
    <xf numFmtId="0" fontId="1" fillId="0" borderId="113" xfId="0" applyFont="1" applyFill="1" applyBorder="1" applyAlignment="1">
      <alignment horizontal="left" vertical="center" wrapText="1"/>
    </xf>
    <xf numFmtId="0" fontId="1" fillId="0" borderId="73" xfId="0" applyFont="1" applyBorder="1" applyAlignment="1">
      <alignment horizontal="left" vertical="center" wrapText="1"/>
    </xf>
    <xf numFmtId="0" fontId="1" fillId="0" borderId="85" xfId="0" applyFont="1" applyBorder="1" applyAlignment="1">
      <alignment horizontal="left" vertical="center" wrapText="1"/>
    </xf>
    <xf numFmtId="0" fontId="1" fillId="0" borderId="51" xfId="0" applyFont="1" applyBorder="1" applyAlignment="1">
      <alignment horizontal="left" vertical="center" wrapText="1"/>
    </xf>
    <xf numFmtId="0" fontId="1" fillId="0" borderId="72" xfId="0" applyFont="1" applyBorder="1" applyAlignment="1">
      <alignment horizontal="left" vertical="center" wrapText="1"/>
    </xf>
    <xf numFmtId="0" fontId="1" fillId="0" borderId="14" xfId="0" applyFont="1" applyBorder="1" applyAlignment="1">
      <alignment horizontal="left" vertical="center" wrapText="1"/>
    </xf>
    <xf numFmtId="0" fontId="1" fillId="0" borderId="52" xfId="0" applyFont="1" applyBorder="1" applyAlignment="1">
      <alignment horizontal="left" vertical="center" wrapText="1"/>
    </xf>
    <xf numFmtId="0" fontId="1" fillId="0" borderId="110" xfId="0" applyFont="1" applyBorder="1" applyAlignment="1">
      <alignment horizontal="left" vertical="center" wrapText="1"/>
    </xf>
    <xf numFmtId="0" fontId="1" fillId="0" borderId="3" xfId="0" applyFont="1" applyBorder="1" applyAlignment="1">
      <alignment horizontal="left" vertical="center" wrapText="1"/>
    </xf>
    <xf numFmtId="0" fontId="1" fillId="0" borderId="111" xfId="0" applyFont="1" applyBorder="1" applyAlignment="1">
      <alignment horizontal="left" vertical="center" wrapText="1"/>
    </xf>
    <xf numFmtId="0" fontId="1" fillId="0" borderId="7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73" xfId="0" applyFont="1" applyFill="1" applyBorder="1" applyAlignment="1">
      <alignment horizontal="left" vertical="center" wrapText="1"/>
    </xf>
    <xf numFmtId="0" fontId="1" fillId="0" borderId="85"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112" xfId="0" applyFont="1" applyBorder="1" applyAlignment="1">
      <alignment horizontal="left" vertical="center" wrapText="1"/>
    </xf>
    <xf numFmtId="0" fontId="1" fillId="0" borderId="75" xfId="0" applyFont="1" applyBorder="1" applyAlignment="1">
      <alignment horizontal="left" vertical="center" wrapText="1"/>
    </xf>
    <xf numFmtId="0" fontId="1" fillId="0" borderId="113" xfId="0" applyFont="1" applyBorder="1" applyAlignment="1">
      <alignment horizontal="left" vertical="center" wrapText="1"/>
    </xf>
    <xf numFmtId="0" fontId="6" fillId="5" borderId="44" xfId="0" applyFont="1" applyFill="1" applyBorder="1" applyAlignment="1">
      <alignment horizontal="center" vertical="center" wrapText="1"/>
    </xf>
    <xf numFmtId="0" fontId="7" fillId="0" borderId="28" xfId="0" applyFont="1" applyBorder="1" applyAlignment="1">
      <alignment horizontal="center" vertical="center" wrapText="1"/>
    </xf>
    <xf numFmtId="0" fontId="6" fillId="0" borderId="94" xfId="0" applyFont="1" applyFill="1" applyBorder="1" applyAlignment="1">
      <alignment horizontal="justify" vertical="center" wrapText="1"/>
    </xf>
    <xf numFmtId="0" fontId="43" fillId="0" borderId="95" xfId="0" applyFont="1" applyFill="1" applyBorder="1" applyAlignment="1">
      <alignment horizontal="justify" vertical="center" wrapText="1"/>
    </xf>
    <xf numFmtId="0" fontId="6" fillId="0" borderId="103" xfId="0" applyFont="1" applyFill="1" applyBorder="1" applyAlignment="1">
      <alignment horizontal="center" vertical="center" wrapText="1"/>
    </xf>
    <xf numFmtId="0" fontId="43" fillId="0" borderId="95" xfId="0" applyFont="1" applyFill="1" applyBorder="1" applyAlignment="1">
      <alignment horizontal="center" vertical="center" wrapText="1"/>
    </xf>
    <xf numFmtId="0" fontId="43" fillId="0" borderId="97"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43" fillId="0" borderId="101" xfId="0" applyFont="1" applyFill="1" applyBorder="1" applyAlignment="1">
      <alignment horizontal="center" vertical="center" wrapText="1"/>
    </xf>
    <xf numFmtId="0" fontId="1" fillId="4" borderId="110"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11" xfId="0" applyFont="1" applyFill="1" applyBorder="1" applyAlignment="1">
      <alignment horizontal="left" vertical="center" wrapText="1"/>
    </xf>
    <xf numFmtId="0" fontId="1" fillId="4" borderId="7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19" fillId="0" borderId="95" xfId="0" applyFont="1" applyFill="1" applyBorder="1" applyAlignment="1">
      <alignment horizontal="center" vertical="center" wrapText="1"/>
    </xf>
    <xf numFmtId="0" fontId="19" fillId="0" borderId="97" xfId="0" applyFont="1" applyFill="1" applyBorder="1" applyAlignment="1">
      <alignment horizontal="center" vertical="center" wrapText="1"/>
    </xf>
    <xf numFmtId="0" fontId="11" fillId="0" borderId="102" xfId="0" applyFont="1" applyBorder="1" applyAlignment="1">
      <alignment horizontal="center" vertical="center" wrapText="1"/>
    </xf>
    <xf numFmtId="0" fontId="7" fillId="0" borderId="22" xfId="0" applyFont="1" applyBorder="1" applyAlignment="1">
      <alignment horizontal="center" vertical="center" wrapText="1"/>
    </xf>
    <xf numFmtId="0" fontId="1" fillId="4" borderId="104" xfId="0" applyFont="1" applyFill="1" applyBorder="1" applyAlignment="1">
      <alignment horizontal="justify" vertical="center" wrapText="1"/>
    </xf>
    <xf numFmtId="0" fontId="1" fillId="4" borderId="52" xfId="0" applyFont="1" applyFill="1" applyBorder="1" applyAlignment="1">
      <alignment horizontal="justify" vertical="center" wrapText="1"/>
    </xf>
    <xf numFmtId="0" fontId="1" fillId="4" borderId="74" xfId="0" applyFont="1" applyFill="1" applyBorder="1" applyAlignment="1">
      <alignment horizontal="justify" vertical="center" wrapText="1"/>
    </xf>
    <xf numFmtId="0" fontId="1" fillId="4" borderId="48" xfId="0" applyFont="1" applyFill="1" applyBorder="1" applyAlignment="1">
      <alignment horizontal="justify" vertical="center" wrapText="1"/>
    </xf>
    <xf numFmtId="0" fontId="1" fillId="4" borderId="105"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9" fillId="0" borderId="30" xfId="0" applyFont="1" applyBorder="1" applyAlignment="1">
      <alignment horizontal="center" vertical="center"/>
    </xf>
    <xf numFmtId="0" fontId="7" fillId="0" borderId="31" xfId="0" applyFont="1" applyBorder="1" applyAlignment="1">
      <alignment horizontal="center" vertical="center"/>
    </xf>
    <xf numFmtId="0" fontId="27" fillId="0" borderId="93" xfId="0" applyFont="1" applyBorder="1" applyAlignment="1">
      <alignment horizontal="center" vertical="center" textRotation="90"/>
    </xf>
    <xf numFmtId="0" fontId="27" fillId="0" borderId="45" xfId="0" applyFont="1" applyBorder="1" applyAlignment="1">
      <alignment horizontal="center" vertical="center" textRotation="90"/>
    </xf>
    <xf numFmtId="0" fontId="27" fillId="0" borderId="98" xfId="0" applyFont="1" applyBorder="1" applyAlignment="1">
      <alignment horizontal="center" vertical="center" textRotation="90"/>
    </xf>
    <xf numFmtId="164" fontId="27" fillId="0" borderId="44" xfId="0" applyNumberFormat="1" applyFont="1" applyBorder="1" applyAlignment="1">
      <alignment horizontal="center" vertical="center"/>
    </xf>
    <xf numFmtId="164" fontId="27" fillId="0" borderId="28" xfId="0" applyNumberFormat="1" applyFont="1" applyBorder="1" applyAlignment="1">
      <alignment horizontal="center" vertical="center"/>
    </xf>
    <xf numFmtId="164" fontId="27"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3" xfId="0" applyFont="1" applyBorder="1" applyAlignment="1">
      <alignment horizontal="center" vertical="center" wrapText="1"/>
    </xf>
    <xf numFmtId="164" fontId="27" fillId="0" borderId="44" xfId="0" applyNumberFormat="1" applyFont="1" applyFill="1" applyBorder="1" applyAlignment="1">
      <alignment horizontal="center" vertical="center" wrapText="1"/>
    </xf>
    <xf numFmtId="164" fontId="27" fillId="0" borderId="28" xfId="0" applyNumberFormat="1" applyFont="1" applyFill="1" applyBorder="1" applyAlignment="1">
      <alignment horizontal="center" vertical="center" wrapText="1"/>
    </xf>
    <xf numFmtId="164" fontId="27" fillId="0" borderId="43" xfId="0" applyNumberFormat="1" applyFont="1" applyFill="1" applyBorder="1" applyAlignment="1">
      <alignment horizontal="center" vertical="center" wrapText="1"/>
    </xf>
    <xf numFmtId="0" fontId="1" fillId="0" borderId="132" xfId="0" applyFont="1" applyBorder="1" applyAlignment="1">
      <alignment horizontal="left" vertical="center" wrapText="1"/>
    </xf>
    <xf numFmtId="0" fontId="1" fillId="0" borderId="133" xfId="0" applyFont="1" applyBorder="1" applyAlignment="1">
      <alignment horizontal="left" vertical="center" wrapText="1"/>
    </xf>
    <xf numFmtId="1" fontId="24" fillId="4" borderId="116" xfId="0" applyNumberFormat="1" applyFont="1" applyFill="1" applyBorder="1" applyAlignment="1">
      <alignment horizontal="center" vertical="center"/>
    </xf>
    <xf numFmtId="1" fontId="24" fillId="4" borderId="117" xfId="0" applyNumberFormat="1" applyFont="1" applyFill="1" applyBorder="1" applyAlignment="1">
      <alignment horizontal="center" vertical="center"/>
    </xf>
    <xf numFmtId="1" fontId="24" fillId="4" borderId="118"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1" fillId="0" borderId="104" xfId="0" applyFont="1" applyBorder="1" applyAlignment="1">
      <alignment horizontal="justify" vertical="center" wrapText="1"/>
    </xf>
    <xf numFmtId="0" fontId="7" fillId="0" borderId="52" xfId="0" applyFont="1" applyBorder="1" applyAlignment="1">
      <alignment horizontal="justify" vertical="center" wrapText="1"/>
    </xf>
    <xf numFmtId="0" fontId="19" fillId="0" borderId="74" xfId="0" applyFont="1" applyBorder="1" applyAlignment="1">
      <alignment horizontal="justify" vertical="center" wrapText="1"/>
    </xf>
    <xf numFmtId="0" fontId="7" fillId="0" borderId="48" xfId="0" applyFont="1" applyBorder="1" applyAlignment="1">
      <alignment horizontal="justify" vertical="center" wrapText="1"/>
    </xf>
    <xf numFmtId="0" fontId="19" fillId="0" borderId="105" xfId="0" applyFont="1" applyBorder="1" applyAlignment="1">
      <alignment horizontal="justify" vertical="center" wrapText="1"/>
    </xf>
    <xf numFmtId="0" fontId="7" fillId="0" borderId="51" xfId="0" applyFont="1" applyBorder="1" applyAlignment="1">
      <alignment horizontal="justify" vertical="center" wrapText="1"/>
    </xf>
    <xf numFmtId="0" fontId="1" fillId="0" borderId="131" xfId="0" applyFont="1" applyBorder="1" applyAlignment="1">
      <alignment horizontal="left" vertical="center" wrapText="1"/>
    </xf>
    <xf numFmtId="0" fontId="1" fillId="0" borderId="119" xfId="0" applyFont="1" applyBorder="1" applyAlignment="1">
      <alignment horizontal="left" vertical="center" wrapText="1"/>
    </xf>
    <xf numFmtId="0" fontId="1" fillId="0" borderId="0" xfId="0" applyFont="1" applyFill="1" applyBorder="1" applyAlignment="1">
      <alignment horizontal="justify" vertical="center" wrapText="1"/>
    </xf>
    <xf numFmtId="0" fontId="7" fillId="0" borderId="48"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9" fillId="0" borderId="13" xfId="0" applyFont="1" applyFill="1" applyBorder="1" applyAlignment="1">
      <alignment horizontal="justify" vertical="center" wrapText="1"/>
    </xf>
    <xf numFmtId="0" fontId="7" fillId="0" borderId="90" xfId="0" applyFont="1" applyFill="1" applyBorder="1" applyAlignment="1">
      <alignment horizontal="justify" vertical="center" wrapText="1"/>
    </xf>
    <xf numFmtId="0" fontId="1" fillId="0" borderId="10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89" xfId="0" applyFont="1" applyFill="1" applyBorder="1" applyAlignment="1">
      <alignment horizontal="left" vertical="center" wrapText="1"/>
    </xf>
    <xf numFmtId="0" fontId="5" fillId="12" borderId="107" xfId="0" applyFont="1" applyFill="1" applyBorder="1" applyAlignment="1">
      <alignment horizontal="center" vertical="center"/>
    </xf>
    <xf numFmtId="0" fontId="5" fillId="12" borderId="108" xfId="0" applyFont="1" applyFill="1" applyBorder="1" applyAlignment="1">
      <alignment horizontal="center" vertical="center"/>
    </xf>
    <xf numFmtId="0" fontId="1" fillId="0" borderId="104" xfId="0" applyFont="1" applyBorder="1" applyAlignment="1">
      <alignment horizontal="left" vertical="center" wrapText="1"/>
    </xf>
    <xf numFmtId="0" fontId="1" fillId="0" borderId="74" xfId="0" applyFont="1" applyBorder="1" applyAlignment="1">
      <alignment horizontal="left" vertical="center" wrapText="1"/>
    </xf>
    <xf numFmtId="0" fontId="1" fillId="0" borderId="48" xfId="0" applyFont="1" applyBorder="1" applyAlignment="1">
      <alignment horizontal="left" vertical="center" wrapText="1"/>
    </xf>
    <xf numFmtId="0" fontId="1" fillId="0" borderId="105" xfId="0" applyFont="1" applyBorder="1" applyAlignment="1">
      <alignment horizontal="left" vertical="center" wrapText="1"/>
    </xf>
    <xf numFmtId="0" fontId="15" fillId="0" borderId="52" xfId="0" applyFont="1" applyBorder="1" applyAlignment="1">
      <alignment horizontal="justify" vertical="center" wrapText="1"/>
    </xf>
    <xf numFmtId="0" fontId="1" fillId="0" borderId="74" xfId="0" applyFont="1" applyBorder="1" applyAlignment="1">
      <alignment horizontal="justify" vertical="center" wrapText="1"/>
    </xf>
    <xf numFmtId="0" fontId="15" fillId="0" borderId="48" xfId="0" applyFont="1" applyBorder="1" applyAlignment="1">
      <alignment horizontal="justify" vertical="center" wrapText="1"/>
    </xf>
    <xf numFmtId="0" fontId="1" fillId="0" borderId="125" xfId="0" applyFont="1" applyBorder="1" applyAlignment="1">
      <alignment horizontal="justify" vertical="center" wrapText="1"/>
    </xf>
    <xf numFmtId="0" fontId="15" fillId="0" borderId="50" xfId="0" applyFont="1" applyBorder="1" applyAlignment="1">
      <alignment horizontal="justify" vertical="center" wrapText="1"/>
    </xf>
    <xf numFmtId="0" fontId="34" fillId="5" borderId="109"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9" xfId="0" applyFont="1" applyFill="1" applyBorder="1" applyAlignment="1">
      <alignment horizontal="center" vertical="center" wrapText="1"/>
    </xf>
    <xf numFmtId="0" fontId="1" fillId="4" borderId="134" xfId="0" applyFont="1" applyFill="1" applyBorder="1" applyAlignment="1">
      <alignment horizontal="justify" vertical="center" wrapText="1"/>
    </xf>
    <xf numFmtId="0" fontId="1" fillId="4" borderId="89" xfId="0" applyFont="1" applyFill="1" applyBorder="1" applyAlignment="1">
      <alignment horizontal="justify" vertical="center" wrapText="1"/>
    </xf>
    <xf numFmtId="0" fontId="19" fillId="0" borderId="125" xfId="0" applyFont="1" applyBorder="1" applyAlignment="1">
      <alignment horizontal="justify" vertical="center" wrapText="1"/>
    </xf>
    <xf numFmtId="0" fontId="7" fillId="0" borderId="50" xfId="0" applyFont="1" applyBorder="1" applyAlignment="1">
      <alignment horizontal="justify" vertical="center" wrapText="1"/>
    </xf>
    <xf numFmtId="0" fontId="37" fillId="4" borderId="13" xfId="0" applyFont="1" applyFill="1" applyBorder="1" applyAlignment="1">
      <alignment horizontal="center" vertical="center" wrapText="1"/>
    </xf>
    <xf numFmtId="0" fontId="4" fillId="0" borderId="101" xfId="0" applyFont="1" applyFill="1" applyBorder="1" applyAlignment="1">
      <alignment horizontal="center" vertical="center" wrapText="1"/>
    </xf>
    <xf numFmtId="0" fontId="7" fillId="0" borderId="101" xfId="0" applyFont="1" applyFill="1" applyBorder="1" applyAlignment="1">
      <alignment horizontal="center" vertical="center" wrapText="1"/>
    </xf>
    <xf numFmtId="0" fontId="27" fillId="0" borderId="31" xfId="0" applyFont="1" applyFill="1" applyBorder="1" applyAlignment="1">
      <alignment horizontal="center" vertical="center"/>
    </xf>
    <xf numFmtId="0" fontId="27" fillId="5" borderId="114" xfId="0" applyFont="1" applyFill="1" applyBorder="1" applyAlignment="1">
      <alignment horizontal="left" vertical="center"/>
    </xf>
    <xf numFmtId="0" fontId="27" fillId="5" borderId="70" xfId="0" applyFont="1" applyFill="1" applyBorder="1" applyAlignment="1">
      <alignment horizontal="left" vertical="center"/>
    </xf>
    <xf numFmtId="0" fontId="27" fillId="5" borderId="115" xfId="0" applyFont="1" applyFill="1" applyBorder="1" applyAlignment="1">
      <alignment horizontal="left" vertical="center"/>
    </xf>
    <xf numFmtId="0" fontId="34" fillId="5" borderId="12" xfId="0" applyFont="1" applyFill="1" applyBorder="1" applyAlignment="1">
      <alignment horizontal="center" vertical="center" wrapText="1"/>
    </xf>
    <xf numFmtId="0" fontId="34" fillId="5" borderId="126" xfId="0" applyFont="1" applyFill="1" applyBorder="1" applyAlignment="1">
      <alignment horizontal="center" vertical="center" wrapText="1"/>
    </xf>
    <xf numFmtId="0" fontId="1" fillId="0" borderId="109" xfId="0" applyFont="1" applyBorder="1" applyAlignment="1">
      <alignment horizontal="left" vertical="center" wrapText="1"/>
    </xf>
    <xf numFmtId="0" fontId="1" fillId="0" borderId="12" xfId="0" applyFont="1" applyBorder="1" applyAlignment="1">
      <alignment horizontal="left" vertical="center" wrapText="1"/>
    </xf>
    <xf numFmtId="0" fontId="1" fillId="0" borderId="89" xfId="0" applyFont="1" applyBorder="1" applyAlignment="1">
      <alignment horizontal="left" vertical="center" wrapText="1"/>
    </xf>
    <xf numFmtId="0" fontId="6" fillId="5" borderId="43"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7" fillId="0" borderId="95" xfId="0" applyFont="1" applyFill="1" applyBorder="1" applyAlignment="1">
      <alignment horizontal="center" vertical="center" wrapText="1"/>
    </xf>
    <xf numFmtId="0" fontId="7" fillId="0" borderId="99" xfId="0" applyFont="1" applyFill="1" applyBorder="1" applyAlignment="1">
      <alignment horizontal="center" vertical="center" wrapText="1"/>
    </xf>
    <xf numFmtId="0" fontId="15" fillId="0" borderId="58"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4" fillId="0" borderId="103" xfId="0" applyFont="1" applyFill="1" applyBorder="1" applyAlignment="1">
      <alignment horizontal="center" vertical="center" wrapText="1"/>
    </xf>
    <xf numFmtId="0" fontId="7" fillId="0" borderId="97"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134" xfId="0" applyFont="1" applyBorder="1" applyAlignment="1">
      <alignment horizontal="justify" vertical="center" wrapText="1"/>
    </xf>
    <xf numFmtId="0" fontId="1" fillId="0" borderId="89"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105" xfId="0" applyFont="1" applyBorder="1" applyAlignment="1">
      <alignment horizontal="justify" vertical="center" wrapText="1"/>
    </xf>
    <xf numFmtId="0" fontId="1" fillId="0" borderId="51" xfId="0" applyFont="1" applyBorder="1" applyAlignment="1">
      <alignment horizontal="justify" vertical="center" wrapText="1"/>
    </xf>
    <xf numFmtId="1" fontId="27" fillId="0" borderId="44" xfId="0" applyNumberFormat="1" applyFont="1" applyFill="1" applyBorder="1" applyAlignment="1">
      <alignment horizontal="center" vertical="center" wrapText="1"/>
    </xf>
    <xf numFmtId="1" fontId="27" fillId="0" borderId="28" xfId="0" applyNumberFormat="1" applyFont="1" applyFill="1" applyBorder="1" applyAlignment="1">
      <alignment horizontal="center" vertical="center" wrapText="1"/>
    </xf>
    <xf numFmtId="0" fontId="1" fillId="0" borderId="14"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85" xfId="0" applyFont="1" applyBorder="1" applyAlignment="1">
      <alignment horizontal="justify" vertical="center" wrapText="1"/>
    </xf>
    <xf numFmtId="0" fontId="6" fillId="5" borderId="135" xfId="0" applyFont="1" applyFill="1" applyBorder="1" applyAlignment="1">
      <alignment horizontal="center" vertical="center" wrapText="1"/>
    </xf>
    <xf numFmtId="0" fontId="19" fillId="0" borderId="13" xfId="0" applyFont="1" applyBorder="1" applyAlignment="1">
      <alignment horizontal="justify" vertical="center" wrapText="1"/>
    </xf>
    <xf numFmtId="0" fontId="7" fillId="0" borderId="90" xfId="0" applyFont="1" applyBorder="1" applyAlignment="1">
      <alignment horizontal="justify" vertical="center" wrapText="1"/>
    </xf>
    <xf numFmtId="0" fontId="19" fillId="0" borderId="49" xfId="0" applyFont="1" applyBorder="1" applyAlignment="1">
      <alignment horizontal="justify" vertical="center" wrapText="1"/>
    </xf>
    <xf numFmtId="0" fontId="1" fillId="0" borderId="12" xfId="0" applyFont="1" applyBorder="1" applyAlignment="1">
      <alignment horizontal="justify" vertical="center" wrapText="1"/>
    </xf>
    <xf numFmtId="0" fontId="7" fillId="0" borderId="89" xfId="0" applyFont="1" applyBorder="1" applyAlignment="1">
      <alignment horizontal="justify" vertical="center" wrapText="1"/>
    </xf>
    <xf numFmtId="0" fontId="11" fillId="0" borderId="10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 fillId="0" borderId="52" xfId="0" applyFont="1" applyBorder="1" applyAlignment="1">
      <alignment horizontal="justify" vertical="center" wrapText="1"/>
    </xf>
    <xf numFmtId="0" fontId="1" fillId="0" borderId="127" xfId="0" applyFont="1" applyBorder="1" applyAlignment="1">
      <alignment horizontal="justify" vertical="center" wrapText="1"/>
    </xf>
    <xf numFmtId="0" fontId="1" fillId="0" borderId="90" xfId="0" applyFont="1" applyBorder="1" applyAlignment="1">
      <alignment horizontal="justify" vertical="center" wrapText="1"/>
    </xf>
    <xf numFmtId="0" fontId="44" fillId="0" borderId="14" xfId="0" applyFont="1" applyFill="1" applyBorder="1" applyAlignment="1">
      <alignment horizontal="justify" vertical="center" wrapText="1"/>
    </xf>
    <xf numFmtId="0" fontId="7" fillId="0" borderId="52" xfId="0" applyFont="1" applyFill="1" applyBorder="1" applyAlignment="1">
      <alignment horizontal="justify" vertical="center" wrapText="1"/>
    </xf>
    <xf numFmtId="0" fontId="19" fillId="0" borderId="49" xfId="0" applyFont="1" applyFill="1" applyBorder="1" applyAlignment="1">
      <alignment horizontal="justify" vertical="center" wrapText="1"/>
    </xf>
    <xf numFmtId="0" fontId="7" fillId="0" borderId="50" xfId="0" applyFont="1" applyFill="1" applyBorder="1" applyAlignment="1">
      <alignment horizontal="justify" vertical="center" wrapText="1"/>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15" fillId="0" borderId="6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67" xfId="0" applyFont="1" applyBorder="1" applyAlignment="1">
      <alignment horizontal="center" vertical="center"/>
    </xf>
    <xf numFmtId="0" fontId="1" fillId="5" borderId="128" xfId="0" applyFont="1" applyFill="1" applyBorder="1" applyAlignment="1">
      <alignment horizontal="center" vertical="center" wrapText="1"/>
    </xf>
    <xf numFmtId="0" fontId="1" fillId="5" borderId="129" xfId="0" applyFont="1" applyFill="1" applyBorder="1" applyAlignment="1">
      <alignment horizontal="center" vertical="center" wrapText="1"/>
    </xf>
    <xf numFmtId="0" fontId="1" fillId="5" borderId="130" xfId="0" applyFont="1" applyFill="1" applyBorder="1" applyAlignment="1">
      <alignment horizontal="center" vertical="center" wrapText="1"/>
    </xf>
    <xf numFmtId="0" fontId="1" fillId="0" borderId="124"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0" borderId="100" xfId="0" applyFont="1" applyFill="1" applyBorder="1" applyAlignment="1">
      <alignment horizontal="center" vertical="center" wrapText="1"/>
    </xf>
    <xf numFmtId="0" fontId="15" fillId="0" borderId="76" xfId="0" applyFont="1" applyBorder="1" applyAlignment="1">
      <alignment horizontal="center" vertical="center"/>
    </xf>
    <xf numFmtId="0" fontId="32" fillId="4" borderId="54"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15" fillId="0" borderId="60" xfId="0" applyFont="1" applyBorder="1" applyAlignment="1">
      <alignment horizontal="center" vertical="center"/>
    </xf>
    <xf numFmtId="0" fontId="7" fillId="0" borderId="60" xfId="0" applyFont="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5" fillId="0" borderId="68" xfId="0" applyFont="1" applyBorder="1" applyAlignment="1">
      <alignment horizontal="center" vertical="center"/>
    </xf>
    <xf numFmtId="0" fontId="4" fillId="0" borderId="94" xfId="0" applyFont="1" applyFill="1" applyBorder="1" applyAlignment="1">
      <alignment horizontal="center" vertical="center" wrapText="1"/>
    </xf>
    <xf numFmtId="0" fontId="1" fillId="0" borderId="14" xfId="0" applyFont="1" applyFill="1" applyBorder="1" applyAlignment="1">
      <alignment horizontal="justify" vertical="center" wrapText="1"/>
    </xf>
    <xf numFmtId="0" fontId="15" fillId="0" borderId="52" xfId="0" applyFont="1" applyFill="1" applyBorder="1" applyAlignment="1">
      <alignment horizontal="justify" vertical="center" wrapText="1"/>
    </xf>
    <xf numFmtId="0" fontId="15" fillId="0" borderId="48" xfId="0" applyFont="1" applyFill="1" applyBorder="1" applyAlignment="1">
      <alignment horizontal="justify" vertical="center" wrapText="1"/>
    </xf>
    <xf numFmtId="0" fontId="1" fillId="0" borderId="49" xfId="0" applyFont="1" applyFill="1" applyBorder="1" applyAlignment="1">
      <alignment horizontal="justify" vertical="center" wrapText="1"/>
    </xf>
    <xf numFmtId="0" fontId="15" fillId="0" borderId="50" xfId="0" applyFont="1" applyFill="1" applyBorder="1" applyAlignment="1">
      <alignment horizontal="justify" vertical="center" wrapText="1"/>
    </xf>
    <xf numFmtId="0" fontId="1" fillId="4" borderId="14"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19" fillId="4" borderId="0" xfId="0" applyFont="1" applyFill="1" applyBorder="1" applyAlignment="1">
      <alignment horizontal="justify" vertical="center" wrapText="1"/>
    </xf>
    <xf numFmtId="0" fontId="7" fillId="4" borderId="48" xfId="0" applyFont="1" applyFill="1" applyBorder="1" applyAlignment="1">
      <alignment horizontal="justify" vertical="center" wrapText="1"/>
    </xf>
    <xf numFmtId="0" fontId="19" fillId="4" borderId="49" xfId="0" applyFont="1" applyFill="1" applyBorder="1" applyAlignment="1">
      <alignment horizontal="justify" vertical="center" wrapText="1"/>
    </xf>
    <xf numFmtId="0" fontId="7" fillId="4" borderId="50" xfId="0" applyFont="1" applyFill="1" applyBorder="1" applyAlignment="1">
      <alignment horizontal="justify" vertical="center" wrapText="1"/>
    </xf>
    <xf numFmtId="0" fontId="1" fillId="0" borderId="47" xfId="0" applyFont="1" applyBorder="1" applyAlignment="1">
      <alignment horizontal="left" vertical="center" wrapText="1"/>
    </xf>
    <xf numFmtId="0" fontId="1" fillId="0" borderId="0" xfId="0" applyFont="1" applyBorder="1" applyAlignment="1">
      <alignment horizontal="left" vertical="center" wrapText="1"/>
    </xf>
    <xf numFmtId="0" fontId="1" fillId="0" borderId="17" xfId="0" applyFont="1" applyFill="1" applyBorder="1" applyAlignment="1">
      <alignment horizontal="justify" vertical="center" wrapText="1"/>
    </xf>
    <xf numFmtId="0" fontId="7" fillId="0" borderId="26" xfId="0" applyFont="1" applyFill="1" applyBorder="1" applyAlignment="1">
      <alignment horizontal="justify" vertical="center" wrapText="1"/>
    </xf>
    <xf numFmtId="0" fontId="19" fillId="0" borderId="17" xfId="0" applyFont="1" applyFill="1" applyBorder="1" applyAlignment="1">
      <alignment horizontal="justify" vertical="center" wrapText="1"/>
    </xf>
    <xf numFmtId="164" fontId="27" fillId="0" borderId="41" xfId="0" applyNumberFormat="1" applyFont="1" applyFill="1" applyBorder="1" applyAlignment="1">
      <alignment horizontal="center" vertical="center" wrapText="1"/>
    </xf>
    <xf numFmtId="164" fontId="41" fillId="0" borderId="42" xfId="0" applyNumberFormat="1" applyFont="1" applyFill="1" applyBorder="1" applyAlignment="1">
      <alignment horizontal="center" vertical="center" wrapText="1"/>
    </xf>
    <xf numFmtId="164" fontId="41" fillId="0" borderId="28" xfId="0" applyNumberFormat="1" applyFont="1" applyFill="1" applyBorder="1" applyAlignment="1">
      <alignment horizontal="center" vertical="center" wrapText="1"/>
    </xf>
    <xf numFmtId="164" fontId="41" fillId="0" borderId="43" xfId="0" applyNumberFormat="1" applyFont="1" applyFill="1" applyBorder="1" applyAlignment="1">
      <alignment horizontal="center" vertical="center" wrapText="1"/>
    </xf>
    <xf numFmtId="164" fontId="41" fillId="0" borderId="44" xfId="0" applyNumberFormat="1" applyFont="1" applyFill="1" applyBorder="1" applyAlignment="1">
      <alignment horizontal="center" vertical="center" wrapText="1"/>
    </xf>
    <xf numFmtId="0" fontId="15" fillId="0" borderId="120" xfId="0" applyFont="1" applyBorder="1" applyAlignment="1">
      <alignment horizontal="center" vertical="center"/>
    </xf>
    <xf numFmtId="0" fontId="15" fillId="0" borderId="121"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164" fontId="29" fillId="0" borderId="28" xfId="0" applyNumberFormat="1" applyFont="1" applyBorder="1" applyAlignment="1">
      <alignment horizontal="center" vertical="center"/>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0" fontId="16" fillId="0" borderId="0" xfId="0" applyFont="1" applyAlignment="1">
      <alignment horizontal="center"/>
    </xf>
    <xf numFmtId="0" fontId="7" fillId="0" borderId="0" xfId="0" applyFont="1" applyBorder="1" applyAlignment="1">
      <alignment horizontal="center"/>
    </xf>
    <xf numFmtId="0" fontId="46" fillId="0" borderId="0" xfId="0" applyFont="1" applyBorder="1" applyAlignment="1">
      <alignment horizontal="center"/>
    </xf>
    <xf numFmtId="0" fontId="14" fillId="0" borderId="8" xfId="0" applyFont="1" applyFill="1" applyBorder="1" applyAlignment="1">
      <alignment horizontal="center" vertical="center" wrapText="1"/>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36" xfId="0" applyFont="1" applyFill="1" applyBorder="1" applyAlignment="1">
      <alignment horizontal="center" vertical="center" wrapText="1"/>
    </xf>
    <xf numFmtId="0" fontId="26" fillId="5" borderId="57" xfId="0" applyFont="1" applyFill="1" applyBorder="1" applyAlignment="1">
      <alignment horizontal="center" vertical="center" wrapText="1"/>
    </xf>
    <xf numFmtId="0" fontId="26" fillId="5" borderId="137"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3" fillId="13" borderId="137"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38" xfId="0" applyFont="1" applyFill="1" applyBorder="1" applyAlignment="1">
      <alignment horizontal="center" vertical="center" wrapText="1"/>
    </xf>
    <xf numFmtId="0" fontId="3" fillId="13" borderId="139" xfId="0" applyFont="1" applyFill="1" applyBorder="1" applyAlignment="1">
      <alignment horizontal="center" vertical="center" wrapText="1"/>
    </xf>
    <xf numFmtId="0" fontId="28" fillId="4" borderId="0" xfId="0" applyFont="1" applyFill="1" applyBorder="1" applyAlignment="1">
      <alignment horizontal="left" vertical="center" wrapText="1"/>
    </xf>
    <xf numFmtId="0" fontId="0" fillId="0" borderId="0" xfId="0" applyAlignment="1">
      <alignment horizontal="left" vertical="center" wrapText="1"/>
    </xf>
    <xf numFmtId="0" fontId="26" fillId="5" borderId="143" xfId="0" applyFont="1" applyFill="1" applyBorder="1" applyAlignment="1">
      <alignment horizontal="center" vertical="center" wrapText="1"/>
    </xf>
    <xf numFmtId="0" fontId="26" fillId="5" borderId="144" xfId="0" applyFont="1" applyFill="1" applyBorder="1" applyAlignment="1">
      <alignment horizontal="center" vertical="center" wrapText="1"/>
    </xf>
    <xf numFmtId="0" fontId="27" fillId="0" borderId="57" xfId="0" applyFont="1" applyBorder="1" applyAlignment="1">
      <alignment horizontal="center" vertical="center" wrapText="1"/>
    </xf>
    <xf numFmtId="0" fontId="2" fillId="0" borderId="1" xfId="0" applyFont="1" applyBorder="1" applyAlignment="1">
      <alignment horizontal="center" vertical="center" wrapText="1"/>
    </xf>
    <xf numFmtId="0" fontId="27" fillId="0" borderId="140" xfId="0" applyFont="1" applyBorder="1" applyAlignment="1">
      <alignment horizontal="center" vertical="center" wrapText="1"/>
    </xf>
    <xf numFmtId="0" fontId="2" fillId="0" borderId="141" xfId="0" applyFont="1" applyBorder="1" applyAlignment="1">
      <alignment horizontal="center" vertical="center" wrapText="1"/>
    </xf>
  </cellXfs>
  <cellStyles count="2">
    <cellStyle name="Hipervínculo" xfId="1" builtinId="8"/>
    <cellStyle name="Normal" xfId="0" builtinId="0"/>
  </cellStyles>
  <dxfs count="15">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s>
  <tableStyles count="0" defaultTableStyle="TableStyleMedium2" defaultPivotStyle="PivotStyleLight16"/>
  <colors>
    <mruColors>
      <color rgb="FF009900"/>
      <color rgb="FF009950"/>
      <color rgb="FF002060"/>
      <color rgb="FFFF6600"/>
      <color rgb="FF8E0000"/>
      <color rgb="FFEE0000"/>
      <color rgb="FF0070C0"/>
      <color rgb="FF00C070"/>
      <color rgb="FFFF00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92.833333333333329</c:v>
                </c:pt>
                <c:pt idx="1">
                  <c:v>98.3</c:v>
                </c:pt>
                <c:pt idx="2">
                  <c:v>100</c:v>
                </c:pt>
                <c:pt idx="3">
                  <c:v>100</c:v>
                </c:pt>
                <c:pt idx="4">
                  <c:v>99.8</c:v>
                </c:pt>
              </c:numCache>
            </c:numRef>
          </c:yVal>
          <c:smooth val="0"/>
          <c:extLs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7B8-43F4-A8DE-3712FE733B9F}"/>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7B8-43F4-A8DE-3712FE733B9F}"/>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92.833333333333329</c:v>
                </c:pt>
              </c:numCache>
            </c:numRef>
          </c:yVal>
          <c:smooth val="0"/>
          <c:extLs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98.324324324324323</c:v>
                </c:pt>
              </c:numCache>
            </c:numRef>
          </c:yVal>
          <c:smooth val="0"/>
          <c:extLs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100</c:v>
                </c:pt>
                <c:pt idx="1">
                  <c:v>83</c:v>
                </c:pt>
                <c:pt idx="2" formatCode="General">
                  <c:v>100</c:v>
                </c:pt>
                <c:pt idx="3">
                  <c:v>100</c:v>
                </c:pt>
              </c:numCache>
            </c:numRef>
          </c:yVal>
          <c:smooth val="0"/>
          <c:extLs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B0F-4BB0-ADDE-AB90FEF7CDCC}"/>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EB0F-4BB0-ADDE-AB90FEF7CDCC}"/>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100</c:v>
                </c:pt>
              </c:numCache>
            </c:numRef>
          </c:yVal>
          <c:smooth val="0"/>
          <c:extLs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B51-4EAB-87F8-9B6917CF40FD}"/>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FB51-4EAB-87F8-9B6917CF40FD}"/>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100</c:v>
                </c:pt>
              </c:numCache>
            </c:numRef>
          </c:yVal>
          <c:smooth val="0"/>
          <c:extLs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742-4807-A36F-F09B276AC230}"/>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100</c:v>
                </c:pt>
                <c:pt idx="1">
                  <c:v>99.6</c:v>
                </c:pt>
              </c:numCache>
            </c:numRef>
          </c:yVal>
          <c:smooth val="0"/>
          <c:extLs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7.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10.png"/><Relationship Id="rId4" Type="http://schemas.openxmlformats.org/officeDocument/2006/relationships/image" Target="../media/image9.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10.png"/><Relationship Id="rId1" Type="http://schemas.openxmlformats.org/officeDocument/2006/relationships/hyperlink" Target="#Inicio!A1"/><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469992</xdr:colOff>
      <xdr:row>8</xdr:row>
      <xdr:rowOff>77239</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7</xdr:row>
      <xdr:rowOff>991584</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07316" y="2113493"/>
          <a:ext cx="912926" cy="897391"/>
        </a:xfrm>
        <a:prstGeom prst="rect">
          <a:avLst/>
        </a:prstGeom>
      </xdr:spPr>
    </xdr:pic>
    <xdr:clientData/>
  </xdr:twoCellAnchor>
  <xdr:twoCellAnchor editAs="oneCell">
    <xdr:from>
      <xdr:col>17</xdr:col>
      <xdr:colOff>604659</xdr:colOff>
      <xdr:row>1</xdr:row>
      <xdr:rowOff>101600</xdr:rowOff>
    </xdr:from>
    <xdr:to>
      <xdr:col>18</xdr:col>
      <xdr:colOff>12700</xdr:colOff>
      <xdr:row>3</xdr:row>
      <xdr:rowOff>25946</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7</xdr:col>
      <xdr:colOff>928686</xdr:colOff>
      <xdr:row>1</xdr:row>
      <xdr:rowOff>739950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rojas\AppData\Local\Microsoft\Windows\Temporary%20Internet%20Files\Content.Outlook\L5R9UQOI\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showGridLines="0" zoomScale="90" zoomScaleNormal="90" workbookViewId="0"/>
  </sheetViews>
  <sheetFormatPr baseColWidth="10" defaultColWidth="0" defaultRowHeight="14.25" zeroHeight="1" x14ac:dyDescent="0.2"/>
  <cols>
    <col min="1" max="1" width="2.28515625" style="25" customWidth="1"/>
    <col min="2" max="2" width="1.7109375" style="25" customWidth="1"/>
    <col min="3" max="17" width="11.42578125" style="25" customWidth="1"/>
    <col min="18" max="18" width="1.7109375" style="25" customWidth="1"/>
    <col min="19" max="19" width="2.28515625" style="25" customWidth="1"/>
    <col min="20" max="16384" width="11.42578125" style="25" hidden="1"/>
  </cols>
  <sheetData>
    <row r="1" spans="2:18" ht="12" customHeight="1" thickBot="1" x14ac:dyDescent="0.25"/>
    <row r="2" spans="2:18" ht="67.5" customHeight="1" x14ac:dyDescent="0.2">
      <c r="B2" s="22"/>
      <c r="C2" s="23"/>
      <c r="D2" s="23"/>
      <c r="E2" s="23"/>
      <c r="F2" s="23"/>
      <c r="G2" s="23"/>
      <c r="H2" s="23"/>
      <c r="I2" s="23"/>
      <c r="J2" s="23"/>
      <c r="K2" s="23"/>
      <c r="L2" s="23"/>
      <c r="M2" s="23"/>
      <c r="N2" s="23"/>
      <c r="O2" s="23"/>
      <c r="P2" s="23"/>
      <c r="Q2" s="23"/>
      <c r="R2" s="24"/>
    </row>
    <row r="3" spans="2:18" ht="27.95" customHeight="1" x14ac:dyDescent="0.2">
      <c r="B3" s="26"/>
      <c r="C3" s="209" t="s">
        <v>21</v>
      </c>
      <c r="D3" s="209"/>
      <c r="E3" s="209"/>
      <c r="F3" s="209"/>
      <c r="G3" s="209"/>
      <c r="H3" s="209"/>
      <c r="I3" s="209"/>
      <c r="J3" s="209"/>
      <c r="K3" s="209"/>
      <c r="L3" s="209"/>
      <c r="M3" s="209"/>
      <c r="N3" s="209"/>
      <c r="O3" s="209"/>
      <c r="P3" s="209"/>
      <c r="Q3" s="209"/>
      <c r="R3" s="27"/>
    </row>
    <row r="4" spans="2:18" s="185" customFormat="1" ht="3.95" customHeight="1" x14ac:dyDescent="0.2">
      <c r="B4" s="186"/>
      <c r="C4" s="187"/>
      <c r="D4" s="187"/>
      <c r="E4" s="187"/>
      <c r="F4" s="187"/>
      <c r="G4" s="187"/>
      <c r="H4" s="187"/>
      <c r="I4" s="187"/>
      <c r="J4" s="187"/>
      <c r="K4" s="187"/>
      <c r="L4" s="187"/>
      <c r="M4" s="187"/>
      <c r="N4" s="187"/>
      <c r="O4" s="187"/>
      <c r="P4" s="187"/>
      <c r="Q4" s="187"/>
      <c r="R4" s="188"/>
    </row>
    <row r="5" spans="2:18" ht="27.95" customHeight="1" x14ac:dyDescent="0.2">
      <c r="B5" s="26"/>
      <c r="C5" s="209" t="s">
        <v>95</v>
      </c>
      <c r="D5" s="209"/>
      <c r="E5" s="209"/>
      <c r="F5" s="209"/>
      <c r="G5" s="209"/>
      <c r="H5" s="209"/>
      <c r="I5" s="209"/>
      <c r="J5" s="209"/>
      <c r="K5" s="209"/>
      <c r="L5" s="209"/>
      <c r="M5" s="209"/>
      <c r="N5" s="209"/>
      <c r="O5" s="209"/>
      <c r="P5" s="209"/>
      <c r="Q5" s="209"/>
      <c r="R5" s="27"/>
    </row>
    <row r="6" spans="2:18" x14ac:dyDescent="0.2">
      <c r="B6" s="26"/>
      <c r="C6" s="28"/>
      <c r="D6" s="28"/>
      <c r="E6" s="28"/>
      <c r="F6" s="28"/>
      <c r="G6" s="28"/>
      <c r="H6" s="28"/>
      <c r="I6" s="28"/>
      <c r="J6" s="28"/>
      <c r="K6" s="28"/>
      <c r="L6" s="28"/>
      <c r="M6" s="28"/>
      <c r="N6" s="28"/>
      <c r="O6" s="28"/>
      <c r="P6" s="28"/>
      <c r="Q6" s="28"/>
      <c r="R6" s="27"/>
    </row>
    <row r="7" spans="2:18" x14ac:dyDescent="0.2">
      <c r="B7" s="26"/>
      <c r="C7" s="28"/>
      <c r="D7" s="28"/>
      <c r="E7" s="28"/>
      <c r="F7" s="28"/>
      <c r="G7" s="28"/>
      <c r="H7" s="28"/>
      <c r="I7" s="28"/>
      <c r="J7" s="28"/>
      <c r="K7" s="28"/>
      <c r="L7" s="28"/>
      <c r="M7" s="28"/>
      <c r="N7" s="28"/>
      <c r="O7" s="28"/>
      <c r="P7" s="28"/>
      <c r="Q7" s="28"/>
      <c r="R7" s="27"/>
    </row>
    <row r="8" spans="2:18" ht="24.75" customHeight="1" x14ac:dyDescent="0.2">
      <c r="B8" s="26"/>
      <c r="D8" s="208" t="s">
        <v>3</v>
      </c>
      <c r="E8" s="208"/>
      <c r="F8" s="208"/>
      <c r="G8" s="208"/>
      <c r="H8" s="208"/>
      <c r="I8" s="208"/>
      <c r="J8" s="208"/>
      <c r="K8" s="208"/>
      <c r="L8" s="208"/>
      <c r="M8" s="208"/>
      <c r="N8" s="208"/>
      <c r="O8" s="208"/>
      <c r="P8" s="208"/>
      <c r="Q8" s="189"/>
      <c r="R8" s="27"/>
    </row>
    <row r="9" spans="2:18" ht="15" customHeight="1" x14ac:dyDescent="0.2">
      <c r="B9" s="26"/>
      <c r="C9" s="28"/>
      <c r="D9" s="28"/>
      <c r="E9" s="28"/>
      <c r="F9" s="28"/>
      <c r="G9" s="28"/>
      <c r="H9" s="28"/>
      <c r="I9" s="28"/>
      <c r="J9" s="28"/>
      <c r="K9" s="28"/>
      <c r="L9" s="28"/>
      <c r="M9" s="28"/>
      <c r="N9" s="28"/>
      <c r="O9" s="28"/>
      <c r="P9" s="28"/>
      <c r="Q9" s="28"/>
      <c r="R9" s="27"/>
    </row>
    <row r="10" spans="2:18" ht="15" customHeight="1" x14ac:dyDescent="0.2">
      <c r="B10" s="26"/>
      <c r="C10" s="28"/>
      <c r="D10" s="28"/>
      <c r="E10" s="28"/>
      <c r="F10" s="28"/>
      <c r="G10" s="28"/>
      <c r="H10" s="28"/>
      <c r="I10" s="28"/>
      <c r="J10" s="28"/>
      <c r="K10" s="28"/>
      <c r="L10" s="28"/>
      <c r="M10" s="28"/>
      <c r="N10" s="28"/>
      <c r="O10" s="28"/>
      <c r="P10" s="28"/>
      <c r="Q10" s="28"/>
      <c r="R10" s="27"/>
    </row>
    <row r="11" spans="2:18" ht="24.75" customHeight="1" x14ac:dyDescent="0.2">
      <c r="B11" s="26"/>
      <c r="D11" s="208" t="s">
        <v>52</v>
      </c>
      <c r="E11" s="208"/>
      <c r="F11" s="208"/>
      <c r="G11" s="208"/>
      <c r="H11" s="208"/>
      <c r="I11" s="208"/>
      <c r="J11" s="208"/>
      <c r="K11" s="208"/>
      <c r="L11" s="208"/>
      <c r="M11" s="208"/>
      <c r="N11" s="208"/>
      <c r="O11" s="208"/>
      <c r="P11" s="208"/>
      <c r="Q11" s="189"/>
      <c r="R11" s="27"/>
    </row>
    <row r="12" spans="2:18" ht="15" customHeight="1" x14ac:dyDescent="0.2">
      <c r="B12" s="26"/>
      <c r="C12" s="28"/>
      <c r="D12" s="28"/>
      <c r="E12" s="28"/>
      <c r="F12" s="28"/>
      <c r="G12" s="28"/>
      <c r="H12" s="28"/>
      <c r="I12" s="28"/>
      <c r="J12" s="28"/>
      <c r="K12" s="28"/>
      <c r="L12" s="28"/>
      <c r="M12" s="28"/>
      <c r="N12" s="28"/>
      <c r="O12" s="28"/>
      <c r="P12" s="28"/>
      <c r="Q12" s="28"/>
      <c r="R12" s="27"/>
    </row>
    <row r="13" spans="2:18" ht="15" customHeight="1" x14ac:dyDescent="0.2">
      <c r="B13" s="26"/>
      <c r="C13" s="28"/>
      <c r="D13" s="28"/>
      <c r="E13" s="28"/>
      <c r="F13" s="28"/>
      <c r="G13" s="28"/>
      <c r="H13" s="28"/>
      <c r="I13" s="28"/>
      <c r="J13" s="28"/>
      <c r="K13" s="28"/>
      <c r="L13" s="28"/>
      <c r="M13" s="28"/>
      <c r="N13" s="28"/>
      <c r="O13" s="28"/>
      <c r="P13" s="28"/>
      <c r="Q13" s="28"/>
      <c r="R13" s="27"/>
    </row>
    <row r="14" spans="2:18" ht="24.75" customHeight="1" x14ac:dyDescent="0.2">
      <c r="B14" s="26"/>
      <c r="D14" s="208" t="s">
        <v>26</v>
      </c>
      <c r="E14" s="208"/>
      <c r="F14" s="208"/>
      <c r="G14" s="208"/>
      <c r="H14" s="208"/>
      <c r="I14" s="208"/>
      <c r="J14" s="208"/>
      <c r="K14" s="208"/>
      <c r="L14" s="208"/>
      <c r="M14" s="208"/>
      <c r="N14" s="208"/>
      <c r="O14" s="208"/>
      <c r="P14" s="208"/>
      <c r="Q14" s="189"/>
      <c r="R14" s="27"/>
    </row>
    <row r="15" spans="2:18" ht="15" customHeight="1" x14ac:dyDescent="0.2">
      <c r="B15" s="26"/>
      <c r="C15" s="28"/>
      <c r="D15" s="28"/>
      <c r="E15" s="28"/>
      <c r="F15" s="28"/>
      <c r="G15" s="28"/>
      <c r="H15" s="28"/>
      <c r="I15" s="28"/>
      <c r="J15" s="28"/>
      <c r="K15" s="28"/>
      <c r="L15" s="28"/>
      <c r="M15" s="28"/>
      <c r="N15" s="28"/>
      <c r="O15" s="28"/>
      <c r="P15" s="28"/>
      <c r="Q15" s="28"/>
      <c r="R15" s="27"/>
    </row>
    <row r="16" spans="2:18" s="185" customFormat="1" ht="15" customHeight="1" x14ac:dyDescent="0.2">
      <c r="B16" s="186"/>
      <c r="D16" s="62"/>
      <c r="E16" s="62"/>
      <c r="F16" s="62"/>
      <c r="G16" s="62"/>
      <c r="H16" s="62"/>
      <c r="I16" s="62"/>
      <c r="J16" s="62"/>
      <c r="K16" s="62"/>
      <c r="L16" s="62"/>
      <c r="M16" s="62"/>
      <c r="N16" s="62"/>
      <c r="O16" s="62"/>
      <c r="P16" s="62"/>
      <c r="Q16" s="189"/>
      <c r="R16" s="188"/>
    </row>
    <row r="17" spans="2:18" ht="24.75" customHeight="1" x14ac:dyDescent="0.2">
      <c r="B17" s="26"/>
      <c r="D17" s="208" t="s">
        <v>53</v>
      </c>
      <c r="E17" s="208"/>
      <c r="F17" s="208"/>
      <c r="G17" s="208"/>
      <c r="H17" s="208"/>
      <c r="I17" s="208"/>
      <c r="J17" s="208"/>
      <c r="K17" s="208"/>
      <c r="L17" s="208"/>
      <c r="M17" s="208"/>
      <c r="N17" s="208"/>
      <c r="O17" s="208"/>
      <c r="P17" s="208"/>
      <c r="Q17" s="189"/>
      <c r="R17" s="27"/>
    </row>
    <row r="18" spans="2:18" s="185" customFormat="1" ht="15" customHeight="1" x14ac:dyDescent="0.2">
      <c r="B18" s="186"/>
      <c r="D18" s="62"/>
      <c r="E18" s="62"/>
      <c r="F18" s="62"/>
      <c r="G18" s="62"/>
      <c r="H18" s="62"/>
      <c r="I18" s="62"/>
      <c r="J18" s="62"/>
      <c r="K18" s="62"/>
      <c r="L18" s="62"/>
      <c r="M18" s="62"/>
      <c r="N18" s="62"/>
      <c r="O18" s="62"/>
      <c r="P18" s="62"/>
      <c r="Q18" s="189"/>
      <c r="R18" s="188"/>
    </row>
    <row r="19" spans="2:18" ht="15" customHeight="1" thickBot="1" x14ac:dyDescent="0.25">
      <c r="B19" s="34"/>
      <c r="C19" s="35"/>
      <c r="D19" s="35"/>
      <c r="E19" s="35"/>
      <c r="F19" s="35"/>
      <c r="G19" s="35"/>
      <c r="H19" s="35"/>
      <c r="I19" s="35"/>
      <c r="J19" s="35"/>
      <c r="K19" s="35"/>
      <c r="L19" s="35"/>
      <c r="M19" s="35"/>
      <c r="N19" s="35"/>
      <c r="O19" s="35"/>
      <c r="P19" s="35"/>
      <c r="Q19" s="35"/>
      <c r="R19" s="36"/>
    </row>
    <row r="20" spans="2:18" ht="12" customHeight="1" x14ac:dyDescent="0.2"/>
  </sheetData>
  <mergeCells count="6">
    <mergeCell ref="D17:P17"/>
    <mergeCell ref="C3:Q3"/>
    <mergeCell ref="C5:Q5"/>
    <mergeCell ref="D8:P8"/>
    <mergeCell ref="D11:P11"/>
    <mergeCell ref="D14:P14"/>
  </mergeCells>
  <hyperlinks>
    <hyperlink ref="D8:P8" location="Instrucciones!A1" display="INSTRUCCIONES DE DILIGENCIAMIENTO" xr:uid="{00000000-0004-0000-0000-000000000000}"/>
    <hyperlink ref="D11:P11" location="'Autodiagnóstico '!A1" display="AUTODIAGNÓSTICO" xr:uid="{00000000-0004-0000-0000-000001000000}"/>
    <hyperlink ref="D14:P14" location="Gráficas!A1" display="GRÁFICAS" xr:uid="{00000000-0004-0000-0000-000002000000}"/>
    <hyperlink ref="D17:P17" location="'Plan de Acción'!A1" display="PLAN DE ACCIÓN"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7"/>
  <sheetViews>
    <sheetView showGridLines="0" showZeros="0"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2" customWidth="1"/>
    <col min="14" max="19" width="11.42578125" style="1" customWidth="1"/>
    <col min="20" max="20" width="1.5703125" style="1" customWidth="1"/>
    <col min="21" max="21" width="2.28515625" style="1" customWidth="1"/>
    <col min="22" max="25" width="0" style="1" hidden="1" customWidth="1"/>
    <col min="26" max="16383" width="11.42578125" style="1" hidden="1"/>
    <col min="16384" max="16384" width="21.28515625" style="1" hidden="1" customWidth="1"/>
  </cols>
  <sheetData>
    <row r="1" spans="2:25" ht="12" customHeight="1" thickBot="1" x14ac:dyDescent="0.3">
      <c r="C1" s="12"/>
      <c r="L1" s="1" t="s">
        <v>5</v>
      </c>
    </row>
    <row r="2" spans="2:25" ht="94.5" customHeight="1" x14ac:dyDescent="0.25">
      <c r="B2" s="11"/>
      <c r="C2" s="10"/>
      <c r="D2" s="64"/>
      <c r="E2" s="64"/>
      <c r="F2" s="64"/>
      <c r="G2" s="64"/>
      <c r="H2" s="64"/>
      <c r="I2" s="64"/>
      <c r="J2" s="64"/>
      <c r="K2" s="9"/>
      <c r="L2" s="64"/>
      <c r="M2" s="8"/>
      <c r="N2" s="64"/>
      <c r="O2" s="64"/>
      <c r="P2" s="64"/>
      <c r="Q2" s="64"/>
      <c r="R2" s="64"/>
      <c r="S2" s="64"/>
      <c r="T2" s="65"/>
    </row>
    <row r="3" spans="2:25" ht="27" x14ac:dyDescent="0.25">
      <c r="B3" s="66"/>
      <c r="C3" s="209" t="s">
        <v>56</v>
      </c>
      <c r="D3" s="209"/>
      <c r="E3" s="209"/>
      <c r="F3" s="209"/>
      <c r="G3" s="209"/>
      <c r="H3" s="209"/>
      <c r="I3" s="209"/>
      <c r="J3" s="209"/>
      <c r="K3" s="209"/>
      <c r="L3" s="209"/>
      <c r="M3" s="209"/>
      <c r="N3" s="209"/>
      <c r="O3" s="209"/>
      <c r="P3" s="209"/>
      <c r="Q3" s="209"/>
      <c r="R3" s="209"/>
      <c r="S3" s="209"/>
      <c r="T3" s="7"/>
      <c r="U3" s="6"/>
      <c r="V3" s="6"/>
      <c r="W3" s="6"/>
      <c r="X3" s="6"/>
      <c r="Y3" s="6"/>
    </row>
    <row r="4" spans="2:25" ht="7.5" customHeight="1" x14ac:dyDescent="0.25">
      <c r="B4" s="66"/>
      <c r="C4" s="5"/>
      <c r="D4" s="67"/>
      <c r="E4" s="67"/>
      <c r="F4" s="67"/>
      <c r="G4" s="67"/>
      <c r="H4" s="67"/>
      <c r="I4" s="67"/>
      <c r="J4" s="67"/>
      <c r="L4" s="67"/>
      <c r="M4" s="4"/>
      <c r="N4" s="67"/>
      <c r="O4" s="67"/>
      <c r="P4" s="67"/>
      <c r="Q4" s="67"/>
      <c r="R4" s="67"/>
      <c r="S4" s="67"/>
      <c r="T4" s="68"/>
    </row>
    <row r="5" spans="2:25" ht="23.25" customHeight="1" x14ac:dyDescent="0.25">
      <c r="B5" s="66"/>
      <c r="C5" s="212" t="s">
        <v>3</v>
      </c>
      <c r="D5" s="212"/>
      <c r="E5" s="212"/>
      <c r="F5" s="212"/>
      <c r="G5" s="212"/>
      <c r="H5" s="212"/>
      <c r="I5" s="212"/>
      <c r="J5" s="212"/>
      <c r="K5" s="212"/>
      <c r="L5" s="212"/>
      <c r="M5" s="212"/>
      <c r="N5" s="212"/>
      <c r="O5" s="212"/>
      <c r="P5" s="212"/>
      <c r="Q5" s="212"/>
      <c r="R5" s="212"/>
      <c r="S5" s="212"/>
      <c r="T5" s="68"/>
    </row>
    <row r="6" spans="2:25" ht="15" customHeight="1" x14ac:dyDescent="0.25">
      <c r="B6" s="66"/>
      <c r="C6" s="5"/>
      <c r="D6" s="67"/>
      <c r="E6" s="67"/>
      <c r="F6" s="67"/>
      <c r="G6" s="67"/>
      <c r="H6" s="67"/>
      <c r="I6" s="67"/>
      <c r="J6" s="67"/>
      <c r="L6" s="67"/>
      <c r="M6" s="4"/>
      <c r="N6" s="67"/>
      <c r="O6" s="67"/>
      <c r="P6" s="67"/>
      <c r="Q6" s="67"/>
      <c r="R6" s="67"/>
      <c r="S6" s="67"/>
      <c r="T6" s="68"/>
    </row>
    <row r="7" spans="2:25" ht="15" customHeight="1" x14ac:dyDescent="0.25">
      <c r="B7" s="66"/>
      <c r="C7" s="213" t="s">
        <v>98</v>
      </c>
      <c r="D7" s="213"/>
      <c r="E7" s="213"/>
      <c r="F7" s="213"/>
      <c r="G7" s="213"/>
      <c r="H7" s="213"/>
      <c r="I7" s="213"/>
      <c r="J7" s="213"/>
      <c r="K7" s="213"/>
      <c r="L7" s="213"/>
      <c r="M7" s="213"/>
      <c r="N7" s="213"/>
      <c r="O7" s="213"/>
      <c r="P7" s="213"/>
      <c r="Q7" s="213"/>
      <c r="R7" s="213"/>
      <c r="S7" s="213"/>
      <c r="T7" s="68"/>
    </row>
    <row r="8" spans="2:25" ht="15" customHeight="1" x14ac:dyDescent="0.25">
      <c r="B8" s="66"/>
      <c r="C8" s="213"/>
      <c r="D8" s="213"/>
      <c r="E8" s="213"/>
      <c r="F8" s="213"/>
      <c r="G8" s="213"/>
      <c r="H8" s="213"/>
      <c r="I8" s="213"/>
      <c r="J8" s="213"/>
      <c r="K8" s="213"/>
      <c r="L8" s="213"/>
      <c r="M8" s="213"/>
      <c r="N8" s="213"/>
      <c r="O8" s="213"/>
      <c r="P8" s="213"/>
      <c r="Q8" s="213"/>
      <c r="R8" s="213"/>
      <c r="S8" s="213"/>
      <c r="T8" s="68"/>
    </row>
    <row r="9" spans="2:25" ht="15" customHeight="1" x14ac:dyDescent="0.25">
      <c r="B9" s="66"/>
      <c r="C9" s="213"/>
      <c r="D9" s="213"/>
      <c r="E9" s="213"/>
      <c r="F9" s="213"/>
      <c r="G9" s="213"/>
      <c r="H9" s="213"/>
      <c r="I9" s="213"/>
      <c r="J9" s="213"/>
      <c r="K9" s="213"/>
      <c r="L9" s="213"/>
      <c r="M9" s="213"/>
      <c r="N9" s="213"/>
      <c r="O9" s="213"/>
      <c r="P9" s="213"/>
      <c r="Q9" s="213"/>
      <c r="R9" s="213"/>
      <c r="S9" s="213"/>
      <c r="T9" s="68"/>
    </row>
    <row r="10" spans="2:25" ht="15" customHeight="1" x14ac:dyDescent="0.25">
      <c r="B10" s="66"/>
      <c r="C10" s="213"/>
      <c r="D10" s="213"/>
      <c r="E10" s="213"/>
      <c r="F10" s="213"/>
      <c r="G10" s="213"/>
      <c r="H10" s="213"/>
      <c r="I10" s="213"/>
      <c r="J10" s="213"/>
      <c r="K10" s="213"/>
      <c r="L10" s="213"/>
      <c r="M10" s="213"/>
      <c r="N10" s="213"/>
      <c r="O10" s="213"/>
      <c r="P10" s="213"/>
      <c r="Q10" s="213"/>
      <c r="R10" s="213"/>
      <c r="S10" s="213"/>
      <c r="T10" s="68"/>
    </row>
    <row r="11" spans="2:25" ht="15" customHeight="1" x14ac:dyDescent="0.25">
      <c r="B11" s="66"/>
      <c r="C11" s="42"/>
      <c r="D11" s="67"/>
      <c r="E11" s="67"/>
      <c r="F11" s="67"/>
      <c r="G11" s="67"/>
      <c r="H11" s="67"/>
      <c r="I11" s="67"/>
      <c r="J11" s="67"/>
      <c r="L11" s="67"/>
      <c r="M11" s="4"/>
      <c r="N11" s="67"/>
      <c r="O11" s="67"/>
      <c r="P11" s="67"/>
      <c r="Q11" s="67"/>
      <c r="R11" s="67"/>
      <c r="S11" s="67"/>
      <c r="T11" s="68"/>
    </row>
    <row r="12" spans="2:25" ht="15" customHeight="1" x14ac:dyDescent="0.25">
      <c r="B12" s="66"/>
      <c r="C12" s="210" t="s">
        <v>57</v>
      </c>
      <c r="D12" s="211"/>
      <c r="E12" s="211"/>
      <c r="F12" s="211"/>
      <c r="G12" s="211"/>
      <c r="H12" s="211"/>
      <c r="I12" s="211"/>
      <c r="J12" s="211"/>
      <c r="K12" s="211"/>
      <c r="L12" s="211"/>
      <c r="M12" s="211"/>
      <c r="N12" s="211"/>
      <c r="O12" s="211"/>
      <c r="P12" s="211"/>
      <c r="Q12" s="211"/>
      <c r="R12" s="211"/>
      <c r="S12" s="211"/>
      <c r="T12" s="68"/>
    </row>
    <row r="13" spans="2:25" ht="15" customHeight="1" x14ac:dyDescent="0.25">
      <c r="B13" s="66"/>
      <c r="C13" s="211"/>
      <c r="D13" s="211"/>
      <c r="E13" s="211"/>
      <c r="F13" s="211"/>
      <c r="G13" s="211"/>
      <c r="H13" s="211"/>
      <c r="I13" s="211"/>
      <c r="J13" s="211"/>
      <c r="K13" s="211"/>
      <c r="L13" s="211"/>
      <c r="M13" s="211"/>
      <c r="N13" s="211"/>
      <c r="O13" s="211"/>
      <c r="P13" s="211"/>
      <c r="Q13" s="211"/>
      <c r="R13" s="211"/>
      <c r="S13" s="211"/>
      <c r="T13" s="68"/>
    </row>
    <row r="14" spans="2:25" ht="15" customHeight="1" x14ac:dyDescent="0.25">
      <c r="B14" s="66"/>
      <c r="C14" s="42"/>
      <c r="D14" s="67"/>
      <c r="E14" s="67"/>
      <c r="F14" s="67"/>
      <c r="G14" s="67"/>
      <c r="H14" s="67"/>
      <c r="I14" s="67"/>
      <c r="J14" s="67"/>
      <c r="L14" s="67"/>
      <c r="M14" s="4"/>
      <c r="N14" s="67"/>
      <c r="O14" s="67"/>
      <c r="P14" s="67"/>
      <c r="Q14" s="67"/>
      <c r="R14" s="67"/>
      <c r="S14" s="67"/>
      <c r="T14" s="68"/>
    </row>
    <row r="15" spans="2:25" ht="15" customHeight="1" x14ac:dyDescent="0.25">
      <c r="B15" s="66"/>
      <c r="C15" s="43" t="s">
        <v>94</v>
      </c>
      <c r="D15" s="135"/>
      <c r="E15" s="135"/>
      <c r="F15" s="135"/>
      <c r="G15" s="135"/>
      <c r="H15" s="135"/>
      <c r="I15" s="135"/>
      <c r="J15" s="135"/>
      <c r="L15" s="135"/>
      <c r="M15" s="4"/>
      <c r="N15" s="135"/>
      <c r="O15" s="135"/>
      <c r="P15" s="135"/>
      <c r="Q15" s="135"/>
      <c r="R15" s="135"/>
      <c r="S15" s="135"/>
      <c r="T15" s="68"/>
    </row>
    <row r="16" spans="2:25" ht="15" customHeight="1" x14ac:dyDescent="0.25">
      <c r="B16" s="66"/>
      <c r="C16" s="43"/>
      <c r="D16" s="135"/>
      <c r="E16" s="135"/>
      <c r="F16" s="135"/>
      <c r="G16" s="135"/>
      <c r="H16" s="135"/>
      <c r="I16" s="135"/>
      <c r="J16" s="135"/>
      <c r="L16" s="135"/>
      <c r="M16" s="4"/>
      <c r="N16" s="135"/>
      <c r="O16" s="135"/>
      <c r="P16" s="135"/>
      <c r="Q16" s="135"/>
      <c r="R16" s="135"/>
      <c r="S16" s="135"/>
      <c r="T16" s="68"/>
    </row>
    <row r="17" spans="2:20" ht="15" customHeight="1" x14ac:dyDescent="0.25">
      <c r="B17" s="66"/>
      <c r="C17" s="135" t="s">
        <v>103</v>
      </c>
      <c r="D17" s="135"/>
      <c r="E17" s="135"/>
      <c r="F17" s="135"/>
      <c r="G17" s="135"/>
      <c r="H17" s="135"/>
      <c r="I17" s="135"/>
      <c r="J17" s="135"/>
      <c r="L17" s="135"/>
      <c r="M17" s="4"/>
      <c r="N17" s="135"/>
      <c r="O17" s="135"/>
      <c r="P17" s="135"/>
      <c r="Q17" s="135"/>
      <c r="R17" s="135"/>
      <c r="S17" s="135"/>
      <c r="T17" s="68"/>
    </row>
    <row r="18" spans="2:20" ht="15" customHeight="1" x14ac:dyDescent="0.25">
      <c r="B18" s="66"/>
      <c r="C18" s="42"/>
      <c r="D18" s="135"/>
      <c r="E18" s="135"/>
      <c r="F18" s="135"/>
      <c r="G18" s="135"/>
      <c r="H18" s="135"/>
      <c r="I18" s="135"/>
      <c r="J18" s="135"/>
      <c r="L18" s="135"/>
      <c r="M18" s="4"/>
      <c r="N18" s="135"/>
      <c r="O18" s="135"/>
      <c r="P18" s="135"/>
      <c r="Q18" s="135"/>
      <c r="R18" s="135"/>
      <c r="S18" s="135"/>
      <c r="T18" s="68"/>
    </row>
    <row r="19" spans="2:20" ht="15" customHeight="1" x14ac:dyDescent="0.25">
      <c r="B19" s="66"/>
      <c r="C19" s="43" t="s">
        <v>54</v>
      </c>
      <c r="D19" s="67"/>
      <c r="E19" s="67"/>
      <c r="F19" s="67"/>
      <c r="G19" s="67"/>
      <c r="H19" s="67"/>
      <c r="I19" s="67"/>
      <c r="J19" s="67"/>
      <c r="L19" s="67"/>
      <c r="M19" s="4"/>
      <c r="N19" s="67"/>
      <c r="O19" s="67"/>
      <c r="P19" s="67"/>
      <c r="Q19" s="67"/>
      <c r="R19" s="67"/>
      <c r="S19" s="67"/>
      <c r="T19" s="68"/>
    </row>
    <row r="20" spans="2:20" ht="14.25" customHeight="1" x14ac:dyDescent="0.25">
      <c r="B20" s="66"/>
      <c r="C20" s="42"/>
      <c r="D20" s="67"/>
      <c r="E20" s="67"/>
      <c r="F20" s="67"/>
      <c r="G20" s="67"/>
      <c r="H20" s="67"/>
      <c r="I20" s="67"/>
      <c r="J20" s="67"/>
      <c r="L20" s="67"/>
      <c r="M20" s="4"/>
      <c r="N20" s="67"/>
      <c r="O20" s="67"/>
      <c r="P20" s="67"/>
      <c r="Q20" s="67"/>
      <c r="R20" s="67"/>
      <c r="S20" s="67"/>
      <c r="T20" s="68"/>
    </row>
    <row r="21" spans="2:20" ht="15" customHeight="1" x14ac:dyDescent="0.25">
      <c r="B21" s="66"/>
      <c r="C21" s="67" t="s">
        <v>23</v>
      </c>
      <c r="D21" s="46"/>
      <c r="E21" s="46"/>
      <c r="F21" s="46"/>
      <c r="G21" s="73"/>
      <c r="H21" s="73"/>
      <c r="I21" s="73"/>
      <c r="J21" s="73"/>
      <c r="K21" s="73"/>
      <c r="L21" s="73"/>
      <c r="M21" s="73"/>
      <c r="N21" s="73"/>
      <c r="O21" s="73"/>
      <c r="P21" s="73"/>
      <c r="Q21" s="73"/>
      <c r="R21" s="73"/>
      <c r="S21" s="73"/>
      <c r="T21" s="68"/>
    </row>
    <row r="22" spans="2:20" ht="15" customHeight="1" x14ac:dyDescent="0.25">
      <c r="B22" s="66"/>
      <c r="C22" s="46"/>
      <c r="D22" s="46"/>
      <c r="E22" s="46"/>
      <c r="F22" s="46"/>
      <c r="G22" s="73"/>
      <c r="H22" s="73"/>
      <c r="I22" s="73"/>
      <c r="J22" s="73"/>
      <c r="K22" s="73"/>
      <c r="L22" s="73"/>
      <c r="M22" s="73"/>
      <c r="N22" s="73"/>
      <c r="O22" s="73"/>
      <c r="P22" s="73"/>
      <c r="Q22" s="73"/>
      <c r="R22" s="73"/>
      <c r="S22" s="73"/>
      <c r="T22" s="68"/>
    </row>
    <row r="23" spans="2:20" ht="15" customHeight="1" x14ac:dyDescent="0.25">
      <c r="B23" s="66"/>
      <c r="C23" s="74" t="s">
        <v>9</v>
      </c>
      <c r="D23" s="42" t="s">
        <v>58</v>
      </c>
      <c r="E23" s="46"/>
      <c r="F23" s="46"/>
      <c r="G23" s="67"/>
      <c r="H23" s="67"/>
      <c r="I23" s="67"/>
      <c r="J23" s="67"/>
      <c r="L23" s="67"/>
      <c r="M23" s="4"/>
      <c r="N23" s="67"/>
      <c r="O23" s="67"/>
      <c r="P23" s="67"/>
      <c r="Q23" s="67"/>
      <c r="R23" s="67"/>
      <c r="S23" s="67"/>
      <c r="T23" s="68"/>
    </row>
    <row r="24" spans="2:20" ht="15" customHeight="1" x14ac:dyDescent="0.25">
      <c r="B24" s="66"/>
      <c r="C24" s="74" t="s">
        <v>9</v>
      </c>
      <c r="D24" s="67" t="s">
        <v>59</v>
      </c>
      <c r="E24" s="46"/>
      <c r="F24" s="46"/>
      <c r="G24" s="67"/>
      <c r="H24" s="67"/>
      <c r="I24" s="67"/>
      <c r="J24" s="67"/>
      <c r="L24" s="67"/>
      <c r="M24" s="4"/>
      <c r="N24" s="67"/>
      <c r="O24" s="67"/>
      <c r="P24" s="67"/>
      <c r="Q24" s="67"/>
      <c r="R24" s="67"/>
      <c r="S24" s="67"/>
      <c r="T24" s="68"/>
    </row>
    <row r="25" spans="2:20" ht="15" customHeight="1" x14ac:dyDescent="0.25">
      <c r="B25" s="66"/>
      <c r="C25" s="74" t="s">
        <v>9</v>
      </c>
      <c r="D25" s="67" t="s">
        <v>60</v>
      </c>
      <c r="E25" s="46"/>
      <c r="F25" s="46"/>
      <c r="G25" s="67"/>
      <c r="H25" s="67"/>
      <c r="I25" s="67"/>
      <c r="J25" s="67"/>
      <c r="L25" s="67"/>
      <c r="M25" s="4"/>
      <c r="N25" s="67"/>
      <c r="O25" s="67"/>
      <c r="P25" s="67"/>
      <c r="Q25" s="67"/>
      <c r="R25" s="67"/>
      <c r="S25" s="67"/>
      <c r="T25" s="68"/>
    </row>
    <row r="26" spans="2:20" ht="15" customHeight="1" x14ac:dyDescent="0.25">
      <c r="B26" s="66"/>
      <c r="C26" s="75" t="s">
        <v>9</v>
      </c>
      <c r="D26" s="76" t="s">
        <v>91</v>
      </c>
      <c r="E26" s="77"/>
      <c r="F26" s="77"/>
      <c r="G26" s="56"/>
      <c r="H26" s="56"/>
      <c r="I26" s="56"/>
      <c r="J26" s="56"/>
      <c r="K26" s="56"/>
      <c r="L26" s="56"/>
      <c r="M26" s="78"/>
      <c r="N26" s="56"/>
      <c r="O26" s="56"/>
      <c r="P26" s="56"/>
      <c r="Q26" s="56"/>
      <c r="R26" s="56"/>
      <c r="S26" s="56"/>
      <c r="T26" s="79"/>
    </row>
    <row r="27" spans="2:20" ht="15" customHeight="1" x14ac:dyDescent="0.25">
      <c r="B27" s="66"/>
      <c r="C27" s="74" t="s">
        <v>9</v>
      </c>
      <c r="D27" s="67" t="s">
        <v>90</v>
      </c>
      <c r="E27" s="46"/>
      <c r="F27" s="46"/>
      <c r="G27" s="67"/>
      <c r="H27" s="67"/>
      <c r="I27" s="67"/>
      <c r="J27" s="67"/>
      <c r="L27" s="67"/>
      <c r="M27" s="4"/>
      <c r="N27" s="67"/>
      <c r="O27" s="67"/>
      <c r="P27" s="67"/>
      <c r="Q27" s="67"/>
      <c r="R27" s="67"/>
      <c r="S27" s="67"/>
      <c r="T27" s="68"/>
    </row>
    <row r="28" spans="2:20" ht="15" customHeight="1" x14ac:dyDescent="0.25">
      <c r="B28" s="66"/>
      <c r="C28" s="74" t="s">
        <v>9</v>
      </c>
      <c r="D28" s="3" t="s">
        <v>61</v>
      </c>
      <c r="E28" s="46"/>
      <c r="F28" s="46"/>
      <c r="G28" s="67"/>
      <c r="H28" s="67"/>
      <c r="I28" s="67"/>
      <c r="J28" s="67"/>
      <c r="L28" s="67"/>
      <c r="M28" s="4"/>
      <c r="N28" s="67"/>
      <c r="O28" s="67"/>
      <c r="P28" s="67"/>
      <c r="Q28" s="67"/>
      <c r="R28" s="67"/>
      <c r="S28" s="67"/>
      <c r="T28" s="68"/>
    </row>
    <row r="29" spans="2:20" ht="15" customHeight="1" x14ac:dyDescent="0.25">
      <c r="B29" s="66"/>
      <c r="C29" s="74" t="s">
        <v>9</v>
      </c>
      <c r="D29" s="80" t="s">
        <v>62</v>
      </c>
      <c r="E29" s="81"/>
      <c r="F29" s="81"/>
      <c r="G29" s="3"/>
      <c r="H29" s="67"/>
      <c r="I29" s="67"/>
      <c r="J29" s="67"/>
      <c r="L29" s="67"/>
      <c r="M29" s="4"/>
      <c r="N29" s="67"/>
      <c r="O29" s="67"/>
      <c r="P29" s="67"/>
      <c r="Q29" s="67"/>
      <c r="R29" s="67"/>
      <c r="S29" s="67"/>
      <c r="T29" s="68"/>
    </row>
    <row r="30" spans="2:20" ht="15" customHeight="1" x14ac:dyDescent="0.25">
      <c r="B30" s="66"/>
      <c r="C30" s="74"/>
      <c r="D30" s="67"/>
      <c r="E30" s="46"/>
      <c r="F30" s="46"/>
      <c r="G30" s="67"/>
      <c r="H30" s="67"/>
      <c r="I30" s="67"/>
      <c r="J30" s="67"/>
      <c r="L30" s="67"/>
      <c r="M30" s="4"/>
      <c r="N30" s="67"/>
      <c r="O30" s="67"/>
      <c r="P30" s="67"/>
      <c r="Q30" s="67"/>
      <c r="R30" s="67"/>
      <c r="S30" s="67"/>
      <c r="T30" s="68"/>
    </row>
    <row r="31" spans="2:20" ht="15" customHeight="1" x14ac:dyDescent="0.25">
      <c r="B31" s="66"/>
      <c r="C31" s="67" t="s">
        <v>92</v>
      </c>
      <c r="D31" s="67"/>
      <c r="E31" s="67"/>
      <c r="F31" s="67"/>
      <c r="G31" s="67"/>
      <c r="H31" s="67"/>
      <c r="I31" s="67"/>
      <c r="J31" s="67"/>
      <c r="L31" s="67"/>
      <c r="M31" s="4"/>
      <c r="N31" s="67"/>
      <c r="O31" s="67"/>
      <c r="P31" s="67"/>
      <c r="Q31" s="67"/>
      <c r="R31" s="67"/>
      <c r="S31" s="67"/>
      <c r="T31" s="68"/>
    </row>
    <row r="32" spans="2:20" ht="15" customHeight="1" x14ac:dyDescent="0.25">
      <c r="B32" s="66"/>
      <c r="C32" s="67"/>
      <c r="D32" s="67"/>
      <c r="E32" s="67"/>
      <c r="F32" s="67"/>
      <c r="G32" s="67"/>
      <c r="H32" s="67"/>
      <c r="I32" s="67"/>
      <c r="J32" s="67"/>
      <c r="L32" s="67"/>
      <c r="M32" s="4"/>
      <c r="N32" s="67"/>
      <c r="O32" s="67"/>
      <c r="P32" s="67"/>
      <c r="Q32" s="67"/>
      <c r="R32" s="67"/>
      <c r="S32" s="67"/>
      <c r="T32" s="68"/>
    </row>
    <row r="33" spans="2:20" ht="15" customHeight="1" x14ac:dyDescent="0.25">
      <c r="B33" s="66"/>
      <c r="C33" s="67" t="s">
        <v>24</v>
      </c>
      <c r="D33" s="67"/>
      <c r="E33" s="67"/>
      <c r="F33" s="67"/>
      <c r="G33" s="67"/>
      <c r="H33" s="67"/>
      <c r="I33" s="67"/>
      <c r="J33" s="67"/>
      <c r="L33" s="67"/>
      <c r="M33" s="4"/>
      <c r="N33" s="67"/>
      <c r="O33" s="67"/>
      <c r="P33" s="67"/>
      <c r="Q33" s="67"/>
      <c r="R33" s="67"/>
      <c r="S33" s="67"/>
      <c r="T33" s="68"/>
    </row>
    <row r="34" spans="2:20" ht="15" customHeight="1" x14ac:dyDescent="0.25">
      <c r="B34" s="66"/>
      <c r="C34" s="67"/>
      <c r="D34" s="67"/>
      <c r="E34" s="67"/>
      <c r="F34" s="67"/>
      <c r="G34" s="67"/>
      <c r="H34" s="67"/>
      <c r="I34" s="67"/>
      <c r="J34" s="67"/>
      <c r="L34" s="67"/>
      <c r="M34" s="4"/>
      <c r="N34" s="67"/>
      <c r="O34" s="67"/>
      <c r="P34" s="67"/>
      <c r="Q34" s="67"/>
      <c r="R34" s="67"/>
      <c r="S34" s="67"/>
      <c r="T34" s="68"/>
    </row>
    <row r="35" spans="2:20" ht="15" customHeight="1" x14ac:dyDescent="0.25">
      <c r="B35" s="66"/>
      <c r="C35" s="21" t="s">
        <v>7</v>
      </c>
      <c r="D35" s="21" t="s">
        <v>8</v>
      </c>
      <c r="E35" s="21" t="s">
        <v>11</v>
      </c>
      <c r="F35" s="67"/>
      <c r="G35" s="67"/>
      <c r="H35" s="67"/>
      <c r="I35" s="67"/>
      <c r="J35" s="67"/>
      <c r="L35" s="67"/>
      <c r="M35" s="4"/>
      <c r="N35" s="67"/>
      <c r="O35" s="67"/>
      <c r="P35" s="67"/>
      <c r="Q35" s="67"/>
      <c r="R35" s="67"/>
      <c r="S35" s="67"/>
      <c r="T35" s="68"/>
    </row>
    <row r="36" spans="2:20" ht="15" customHeight="1" x14ac:dyDescent="0.25">
      <c r="B36" s="66"/>
      <c r="C36" s="191" t="s">
        <v>225</v>
      </c>
      <c r="D36" s="82">
        <v>1</v>
      </c>
      <c r="E36" s="83"/>
      <c r="F36" s="67"/>
      <c r="G36" s="67"/>
      <c r="H36" s="67"/>
      <c r="I36" s="67"/>
      <c r="J36" s="67"/>
      <c r="L36" s="67"/>
      <c r="M36" s="4"/>
      <c r="N36" s="67"/>
      <c r="O36" s="67"/>
      <c r="P36" s="67"/>
      <c r="Q36" s="67"/>
      <c r="R36" s="67"/>
      <c r="S36" s="67"/>
      <c r="T36" s="68"/>
    </row>
    <row r="37" spans="2:20" ht="15" customHeight="1" x14ac:dyDescent="0.25">
      <c r="B37" s="66"/>
      <c r="C37" s="82" t="s">
        <v>222</v>
      </c>
      <c r="D37" s="82">
        <v>2</v>
      </c>
      <c r="E37" s="84"/>
      <c r="F37" s="67"/>
      <c r="G37" s="67"/>
      <c r="H37" s="67"/>
      <c r="I37" s="67"/>
      <c r="J37" s="67"/>
      <c r="L37" s="67"/>
      <c r="M37" s="4"/>
      <c r="N37" s="67"/>
      <c r="O37" s="67"/>
      <c r="P37" s="67"/>
      <c r="Q37" s="67"/>
      <c r="R37" s="67"/>
      <c r="S37" s="67"/>
      <c r="T37" s="68"/>
    </row>
    <row r="38" spans="2:20" ht="15" customHeight="1" x14ac:dyDescent="0.25">
      <c r="B38" s="66"/>
      <c r="C38" s="82" t="s">
        <v>220</v>
      </c>
      <c r="D38" s="82">
        <v>3</v>
      </c>
      <c r="E38" s="85"/>
      <c r="F38" s="67"/>
      <c r="G38" s="67"/>
      <c r="H38" s="67"/>
      <c r="I38" s="67"/>
      <c r="J38" s="67"/>
      <c r="L38" s="67"/>
      <c r="M38" s="4"/>
      <c r="N38" s="67"/>
      <c r="O38" s="67"/>
      <c r="P38" s="67"/>
      <c r="Q38" s="67"/>
      <c r="R38" s="67"/>
      <c r="S38" s="67"/>
      <c r="T38" s="68"/>
    </row>
    <row r="39" spans="2:20" ht="15" customHeight="1" x14ac:dyDescent="0.25">
      <c r="B39" s="66"/>
      <c r="C39" s="82" t="s">
        <v>221</v>
      </c>
      <c r="D39" s="82">
        <v>4</v>
      </c>
      <c r="E39" s="86"/>
      <c r="F39" s="67"/>
      <c r="G39" s="67"/>
      <c r="H39" s="67"/>
      <c r="I39" s="67"/>
      <c r="J39" s="67"/>
      <c r="L39" s="67"/>
      <c r="M39" s="4"/>
      <c r="N39" s="67"/>
      <c r="O39" s="67"/>
      <c r="P39" s="67"/>
      <c r="Q39" s="67"/>
      <c r="R39" s="67"/>
      <c r="S39" s="67"/>
      <c r="T39" s="68"/>
    </row>
    <row r="40" spans="2:20" ht="15" customHeight="1" x14ac:dyDescent="0.25">
      <c r="B40" s="66"/>
      <c r="C40" s="82" t="s">
        <v>223</v>
      </c>
      <c r="D40" s="82">
        <v>5</v>
      </c>
      <c r="E40" s="87"/>
      <c r="F40" s="67"/>
      <c r="G40" s="67"/>
      <c r="H40" s="67"/>
      <c r="I40" s="67"/>
      <c r="J40" s="67"/>
      <c r="L40" s="67"/>
      <c r="M40" s="4"/>
      <c r="N40" s="67"/>
      <c r="O40" s="67"/>
      <c r="P40" s="67"/>
      <c r="Q40" s="67"/>
      <c r="R40" s="67"/>
      <c r="S40" s="67"/>
      <c r="T40" s="68"/>
    </row>
    <row r="41" spans="2:20" ht="15" customHeight="1" x14ac:dyDescent="0.25">
      <c r="B41" s="66"/>
      <c r="C41" s="67"/>
      <c r="D41" s="67"/>
      <c r="E41" s="67"/>
      <c r="F41" s="67"/>
      <c r="G41" s="67"/>
      <c r="H41" s="67"/>
      <c r="I41" s="67"/>
      <c r="J41" s="67"/>
      <c r="L41" s="67"/>
      <c r="M41" s="4"/>
      <c r="N41" s="67"/>
      <c r="O41" s="67"/>
      <c r="P41" s="67"/>
      <c r="Q41" s="67"/>
      <c r="R41" s="67"/>
      <c r="S41" s="67"/>
      <c r="T41" s="68"/>
    </row>
    <row r="42" spans="2:20" ht="15" customHeight="1" x14ac:dyDescent="0.25">
      <c r="B42" s="66"/>
      <c r="C42" s="210" t="s">
        <v>226</v>
      </c>
      <c r="D42" s="211"/>
      <c r="E42" s="211"/>
      <c r="F42" s="211"/>
      <c r="G42" s="211"/>
      <c r="H42" s="211"/>
      <c r="I42" s="211"/>
      <c r="J42" s="211"/>
      <c r="K42" s="211"/>
      <c r="L42" s="211"/>
      <c r="M42" s="211"/>
      <c r="N42" s="211"/>
      <c r="O42" s="211"/>
      <c r="P42" s="211"/>
      <c r="Q42" s="211"/>
      <c r="R42" s="211"/>
      <c r="S42" s="211"/>
      <c r="T42" s="68"/>
    </row>
    <row r="43" spans="2:20" ht="15" customHeight="1" x14ac:dyDescent="0.25">
      <c r="B43" s="66"/>
      <c r="C43" s="211"/>
      <c r="D43" s="211"/>
      <c r="E43" s="211"/>
      <c r="F43" s="211"/>
      <c r="G43" s="211"/>
      <c r="H43" s="211"/>
      <c r="I43" s="211"/>
      <c r="J43" s="211"/>
      <c r="K43" s="211"/>
      <c r="L43" s="211"/>
      <c r="M43" s="211"/>
      <c r="N43" s="211"/>
      <c r="O43" s="211"/>
      <c r="P43" s="211"/>
      <c r="Q43" s="211"/>
      <c r="R43" s="211"/>
      <c r="S43" s="211"/>
      <c r="T43" s="68"/>
    </row>
    <row r="44" spans="2:20" ht="15" customHeight="1" x14ac:dyDescent="0.25">
      <c r="B44" s="66"/>
      <c r="C44" s="67"/>
      <c r="D44" s="67"/>
      <c r="E44" s="67"/>
      <c r="F44" s="67"/>
      <c r="G44" s="67"/>
      <c r="H44" s="67"/>
      <c r="I44" s="67"/>
      <c r="J44" s="67"/>
      <c r="L44" s="67"/>
      <c r="M44" s="4"/>
      <c r="N44" s="67"/>
      <c r="O44" s="67"/>
      <c r="P44" s="67"/>
      <c r="Q44" s="67"/>
      <c r="R44" s="67"/>
      <c r="S44" s="67"/>
      <c r="T44" s="68"/>
    </row>
    <row r="45" spans="2:20" ht="15" customHeight="1" x14ac:dyDescent="0.25">
      <c r="B45" s="66"/>
      <c r="C45" s="48" t="s">
        <v>63</v>
      </c>
      <c r="D45" s="67"/>
      <c r="E45" s="67"/>
      <c r="F45" s="67"/>
      <c r="G45" s="67"/>
      <c r="H45" s="67"/>
      <c r="I45" s="67"/>
      <c r="J45" s="67"/>
      <c r="K45" s="67"/>
      <c r="L45" s="67"/>
      <c r="M45" s="67"/>
      <c r="N45" s="67"/>
      <c r="O45" s="67"/>
      <c r="P45" s="67"/>
      <c r="Q45" s="67"/>
      <c r="R45" s="67"/>
      <c r="S45" s="67"/>
      <c r="T45" s="68"/>
    </row>
    <row r="46" spans="2:20" ht="15" customHeight="1" x14ac:dyDescent="0.25">
      <c r="B46" s="66"/>
      <c r="D46" s="67"/>
      <c r="E46" s="67"/>
      <c r="F46" s="67"/>
      <c r="G46" s="67"/>
      <c r="H46" s="67"/>
      <c r="I46" s="67"/>
      <c r="J46" s="67"/>
      <c r="K46" s="67"/>
      <c r="L46" s="67"/>
      <c r="M46" s="67"/>
      <c r="N46" s="67"/>
      <c r="O46" s="67"/>
      <c r="P46" s="67"/>
      <c r="Q46" s="67"/>
      <c r="R46" s="67"/>
      <c r="S46" s="67"/>
      <c r="T46" s="68"/>
    </row>
    <row r="47" spans="2:20" ht="15" customHeight="1" x14ac:dyDescent="0.25">
      <c r="B47" s="66"/>
      <c r="C47" s="210" t="s">
        <v>64</v>
      </c>
      <c r="D47" s="211"/>
      <c r="E47" s="211"/>
      <c r="F47" s="211"/>
      <c r="G47" s="211"/>
      <c r="H47" s="211"/>
      <c r="I47" s="211"/>
      <c r="J47" s="211"/>
      <c r="K47" s="211"/>
      <c r="L47" s="211"/>
      <c r="M47" s="211"/>
      <c r="N47" s="211"/>
      <c r="O47" s="211"/>
      <c r="P47" s="211"/>
      <c r="Q47" s="211"/>
      <c r="R47" s="211"/>
      <c r="S47" s="211"/>
      <c r="T47" s="68"/>
    </row>
    <row r="48" spans="2:20" ht="15" customHeight="1" x14ac:dyDescent="0.25">
      <c r="B48" s="66"/>
      <c r="C48" s="211"/>
      <c r="D48" s="211"/>
      <c r="E48" s="211"/>
      <c r="F48" s="211"/>
      <c r="G48" s="211"/>
      <c r="H48" s="211"/>
      <c r="I48" s="211"/>
      <c r="J48" s="211"/>
      <c r="K48" s="211"/>
      <c r="L48" s="211"/>
      <c r="M48" s="211"/>
      <c r="N48" s="211"/>
      <c r="O48" s="211"/>
      <c r="P48" s="211"/>
      <c r="Q48" s="211"/>
      <c r="R48" s="211"/>
      <c r="S48" s="211"/>
      <c r="T48" s="68"/>
    </row>
    <row r="49" spans="2:20" ht="15" customHeight="1" x14ac:dyDescent="0.25">
      <c r="B49" s="66"/>
      <c r="C49" s="73"/>
      <c r="D49" s="73"/>
      <c r="E49" s="73"/>
      <c r="F49" s="73"/>
      <c r="G49" s="73"/>
      <c r="H49" s="73"/>
      <c r="I49" s="73"/>
      <c r="J49" s="73"/>
      <c r="K49" s="73"/>
      <c r="L49" s="73"/>
      <c r="M49" s="73"/>
      <c r="N49" s="73"/>
      <c r="O49" s="73"/>
      <c r="P49" s="73"/>
      <c r="Q49" s="73"/>
      <c r="R49" s="73"/>
      <c r="S49" s="73"/>
      <c r="T49" s="68"/>
    </row>
    <row r="50" spans="2:20" ht="15" customHeight="1" x14ac:dyDescent="0.25">
      <c r="B50" s="66"/>
      <c r="C50" s="210" t="s">
        <v>65</v>
      </c>
      <c r="D50" s="211"/>
      <c r="E50" s="211"/>
      <c r="F50" s="211"/>
      <c r="G50" s="211"/>
      <c r="H50" s="211"/>
      <c r="I50" s="211"/>
      <c r="J50" s="211"/>
      <c r="K50" s="211"/>
      <c r="L50" s="211"/>
      <c r="M50" s="211"/>
      <c r="N50" s="211"/>
      <c r="O50" s="211"/>
      <c r="P50" s="211"/>
      <c r="Q50" s="211"/>
      <c r="R50" s="211"/>
      <c r="S50" s="211"/>
      <c r="T50" s="68"/>
    </row>
    <row r="51" spans="2:20" ht="15" customHeight="1" x14ac:dyDescent="0.25">
      <c r="B51" s="66"/>
      <c r="C51" s="211"/>
      <c r="D51" s="211"/>
      <c r="E51" s="211"/>
      <c r="F51" s="211"/>
      <c r="G51" s="211"/>
      <c r="H51" s="211"/>
      <c r="I51" s="211"/>
      <c r="J51" s="211"/>
      <c r="K51" s="211"/>
      <c r="L51" s="211"/>
      <c r="M51" s="211"/>
      <c r="N51" s="211"/>
      <c r="O51" s="211"/>
      <c r="P51" s="211"/>
      <c r="Q51" s="211"/>
      <c r="R51" s="211"/>
      <c r="S51" s="211"/>
      <c r="T51" s="68"/>
    </row>
    <row r="52" spans="2:20" ht="15" customHeight="1" x14ac:dyDescent="0.25">
      <c r="B52" s="66"/>
      <c r="C52" s="67"/>
      <c r="D52" s="67"/>
      <c r="E52" s="67"/>
      <c r="F52" s="67"/>
      <c r="G52" s="67"/>
      <c r="H52" s="67"/>
      <c r="I52" s="67"/>
      <c r="J52" s="67"/>
      <c r="L52" s="67"/>
      <c r="M52" s="4"/>
      <c r="N52" s="67"/>
      <c r="O52" s="67"/>
      <c r="P52" s="67"/>
      <c r="Q52" s="67"/>
      <c r="R52" s="67"/>
      <c r="S52" s="67"/>
      <c r="T52" s="68"/>
    </row>
    <row r="53" spans="2:20" ht="15" customHeight="1" x14ac:dyDescent="0.25">
      <c r="B53" s="66"/>
      <c r="C53" s="1" t="s">
        <v>66</v>
      </c>
      <c r="D53" s="67"/>
      <c r="E53" s="67"/>
      <c r="F53" s="67"/>
      <c r="G53" s="67"/>
      <c r="H53" s="67"/>
      <c r="I53" s="67"/>
      <c r="J53" s="67"/>
      <c r="L53" s="67"/>
      <c r="M53" s="4"/>
      <c r="N53" s="67"/>
      <c r="O53" s="67"/>
      <c r="P53" s="67"/>
      <c r="Q53" s="67"/>
      <c r="R53" s="67"/>
      <c r="S53" s="67"/>
      <c r="T53" s="68"/>
    </row>
    <row r="54" spans="2:20" ht="15" customHeight="1" x14ac:dyDescent="0.25">
      <c r="B54" s="66"/>
      <c r="C54" s="42"/>
      <c r="D54" s="67"/>
      <c r="E54" s="67"/>
      <c r="F54" s="67"/>
      <c r="G54" s="67"/>
      <c r="H54" s="67"/>
      <c r="I54" s="67"/>
      <c r="J54" s="67"/>
      <c r="L54" s="67"/>
      <c r="M54" s="4"/>
      <c r="N54" s="67"/>
      <c r="O54" s="67"/>
      <c r="P54" s="67"/>
      <c r="Q54" s="67"/>
      <c r="R54" s="67"/>
      <c r="S54" s="67"/>
      <c r="T54" s="68"/>
    </row>
    <row r="55" spans="2:20" ht="15" customHeight="1" x14ac:dyDescent="0.25">
      <c r="B55" s="66"/>
      <c r="C55" s="43" t="s">
        <v>25</v>
      </c>
      <c r="D55" s="67"/>
      <c r="E55" s="67"/>
      <c r="F55" s="67"/>
      <c r="G55" s="67"/>
      <c r="H55" s="67"/>
      <c r="I55" s="67"/>
      <c r="J55" s="67"/>
      <c r="L55" s="67"/>
      <c r="M55" s="4"/>
      <c r="N55" s="67"/>
      <c r="O55" s="67"/>
      <c r="P55" s="67"/>
      <c r="Q55" s="67"/>
      <c r="R55" s="67"/>
      <c r="S55" s="67"/>
      <c r="T55" s="68"/>
    </row>
    <row r="56" spans="2:20" ht="15" customHeight="1" x14ac:dyDescent="0.25">
      <c r="B56" s="66"/>
      <c r="C56" s="42"/>
      <c r="D56" s="67"/>
      <c r="E56" s="67"/>
      <c r="F56" s="67"/>
      <c r="G56" s="67"/>
      <c r="H56" s="67"/>
      <c r="I56" s="67"/>
      <c r="J56" s="67"/>
      <c r="L56" s="67"/>
      <c r="M56" s="4"/>
      <c r="N56" s="67"/>
      <c r="O56" s="67"/>
      <c r="P56" s="67"/>
      <c r="Q56" s="67"/>
      <c r="R56" s="67"/>
      <c r="S56" s="67"/>
      <c r="T56" s="68"/>
    </row>
    <row r="57" spans="2:20" ht="15" customHeight="1" x14ac:dyDescent="0.25">
      <c r="B57" s="66"/>
      <c r="C57" s="210" t="s">
        <v>67</v>
      </c>
      <c r="D57" s="211"/>
      <c r="E57" s="211"/>
      <c r="F57" s="211"/>
      <c r="G57" s="211"/>
      <c r="H57" s="211"/>
      <c r="I57" s="211"/>
      <c r="J57" s="211"/>
      <c r="K57" s="211"/>
      <c r="L57" s="211"/>
      <c r="M57" s="211"/>
      <c r="N57" s="211"/>
      <c r="O57" s="211"/>
      <c r="P57" s="211"/>
      <c r="Q57" s="211"/>
      <c r="R57" s="211"/>
      <c r="S57" s="211"/>
      <c r="T57" s="68"/>
    </row>
    <row r="58" spans="2:20" ht="15" customHeight="1" x14ac:dyDescent="0.25">
      <c r="B58" s="66"/>
      <c r="C58" s="67"/>
      <c r="D58" s="67"/>
      <c r="E58" s="67"/>
      <c r="F58" s="67"/>
      <c r="G58" s="67"/>
      <c r="H58" s="67"/>
      <c r="I58" s="67"/>
      <c r="J58" s="67"/>
      <c r="L58" s="67"/>
      <c r="M58" s="4"/>
      <c r="N58" s="67"/>
      <c r="O58" s="67"/>
      <c r="P58" s="67"/>
      <c r="Q58" s="67"/>
      <c r="R58" s="67"/>
      <c r="S58" s="67"/>
      <c r="T58" s="68"/>
    </row>
    <row r="59" spans="2:20" ht="15" customHeight="1" x14ac:dyDescent="0.25">
      <c r="B59" s="66"/>
      <c r="C59" s="210" t="s">
        <v>93</v>
      </c>
      <c r="D59" s="211"/>
      <c r="E59" s="211"/>
      <c r="F59" s="211"/>
      <c r="G59" s="211"/>
      <c r="H59" s="211"/>
      <c r="I59" s="211"/>
      <c r="J59" s="211"/>
      <c r="K59" s="211"/>
      <c r="L59" s="211"/>
      <c r="M59" s="211"/>
      <c r="N59" s="211"/>
      <c r="O59" s="211"/>
      <c r="P59" s="211"/>
      <c r="Q59" s="211"/>
      <c r="R59" s="211"/>
      <c r="S59" s="211"/>
      <c r="T59" s="68"/>
    </row>
    <row r="60" spans="2:20" ht="15" customHeight="1" x14ac:dyDescent="0.25">
      <c r="B60" s="66"/>
      <c r="C60" s="211"/>
      <c r="D60" s="211"/>
      <c r="E60" s="211"/>
      <c r="F60" s="211"/>
      <c r="G60" s="211"/>
      <c r="H60" s="211"/>
      <c r="I60" s="211"/>
      <c r="J60" s="211"/>
      <c r="K60" s="211"/>
      <c r="L60" s="211"/>
      <c r="M60" s="211"/>
      <c r="N60" s="211"/>
      <c r="O60" s="211"/>
      <c r="P60" s="211"/>
      <c r="Q60" s="211"/>
      <c r="R60" s="211"/>
      <c r="S60" s="211"/>
      <c r="T60" s="68"/>
    </row>
    <row r="61" spans="2:20" ht="15" customHeight="1" x14ac:dyDescent="0.25">
      <c r="B61" s="66"/>
      <c r="C61" s="67"/>
      <c r="D61" s="67"/>
      <c r="E61" s="67"/>
      <c r="F61" s="67"/>
      <c r="G61" s="67"/>
      <c r="H61" s="67"/>
      <c r="I61" s="67"/>
      <c r="J61" s="67"/>
      <c r="L61" s="67"/>
      <c r="M61" s="4"/>
      <c r="N61" s="67"/>
      <c r="O61" s="67"/>
      <c r="P61" s="67"/>
      <c r="Q61" s="67"/>
      <c r="R61" s="67"/>
      <c r="S61" s="67"/>
      <c r="T61" s="68"/>
    </row>
    <row r="62" spans="2:20" ht="15" customHeight="1" x14ac:dyDescent="0.25">
      <c r="B62" s="66"/>
      <c r="C62" s="67" t="s">
        <v>68</v>
      </c>
      <c r="D62" s="67"/>
      <c r="E62" s="67"/>
      <c r="F62" s="67"/>
      <c r="G62" s="67"/>
      <c r="H62" s="67"/>
      <c r="I62" s="67"/>
      <c r="J62" s="67"/>
      <c r="L62" s="67"/>
      <c r="M62" s="4"/>
      <c r="N62" s="67"/>
      <c r="O62" s="67"/>
      <c r="P62" s="67"/>
      <c r="Q62" s="67"/>
      <c r="R62" s="67"/>
      <c r="S62" s="67"/>
      <c r="T62" s="68"/>
    </row>
    <row r="63" spans="2:20" ht="15" customHeight="1" x14ac:dyDescent="0.25">
      <c r="B63" s="66"/>
      <c r="C63" s="67"/>
      <c r="D63" s="67"/>
      <c r="E63" s="67"/>
      <c r="F63" s="67"/>
      <c r="G63" s="67"/>
      <c r="H63" s="67"/>
      <c r="I63" s="67"/>
      <c r="J63" s="67"/>
      <c r="L63" s="67"/>
      <c r="M63" s="4"/>
      <c r="N63" s="67"/>
      <c r="O63" s="67"/>
      <c r="P63" s="67"/>
      <c r="Q63" s="67"/>
      <c r="R63" s="67"/>
      <c r="S63" s="67"/>
      <c r="T63" s="68"/>
    </row>
    <row r="64" spans="2:20" ht="15" customHeight="1" x14ac:dyDescent="0.25">
      <c r="B64" s="66"/>
      <c r="C64" s="210" t="s">
        <v>69</v>
      </c>
      <c r="D64" s="211"/>
      <c r="E64" s="211"/>
      <c r="F64" s="211"/>
      <c r="G64" s="211"/>
      <c r="H64" s="211"/>
      <c r="I64" s="211"/>
      <c r="J64" s="211"/>
      <c r="K64" s="211"/>
      <c r="L64" s="211"/>
      <c r="M64" s="211"/>
      <c r="N64" s="211"/>
      <c r="O64" s="211"/>
      <c r="P64" s="211"/>
      <c r="Q64" s="211"/>
      <c r="R64" s="211"/>
      <c r="S64" s="211"/>
      <c r="T64" s="68"/>
    </row>
    <row r="65" spans="2:20" ht="15" customHeight="1" x14ac:dyDescent="0.25">
      <c r="B65" s="66"/>
      <c r="C65" s="67"/>
      <c r="D65" s="67"/>
      <c r="E65" s="67"/>
      <c r="F65" s="67"/>
      <c r="G65" s="67"/>
      <c r="H65" s="67"/>
      <c r="I65" s="67"/>
      <c r="J65" s="67"/>
      <c r="L65" s="67"/>
      <c r="M65" s="4"/>
      <c r="N65" s="67"/>
      <c r="O65" s="67"/>
      <c r="P65" s="67"/>
      <c r="Q65" s="67"/>
      <c r="R65" s="67"/>
      <c r="S65" s="67"/>
      <c r="T65" s="68"/>
    </row>
    <row r="66" spans="2:20" ht="15" customHeight="1" x14ac:dyDescent="0.25">
      <c r="B66" s="66"/>
      <c r="C66" s="210" t="s">
        <v>70</v>
      </c>
      <c r="D66" s="211"/>
      <c r="E66" s="211"/>
      <c r="F66" s="211"/>
      <c r="G66" s="211"/>
      <c r="H66" s="211"/>
      <c r="I66" s="211"/>
      <c r="J66" s="211"/>
      <c r="K66" s="211"/>
      <c r="L66" s="211"/>
      <c r="M66" s="211"/>
      <c r="N66" s="211"/>
      <c r="O66" s="211"/>
      <c r="P66" s="211"/>
      <c r="Q66" s="211"/>
      <c r="R66" s="211"/>
      <c r="S66" s="211"/>
      <c r="T66" s="68"/>
    </row>
    <row r="67" spans="2:20" ht="15" customHeight="1" x14ac:dyDescent="0.25">
      <c r="B67" s="66"/>
      <c r="C67" s="211"/>
      <c r="D67" s="211"/>
      <c r="E67" s="211"/>
      <c r="F67" s="211"/>
      <c r="G67" s="211"/>
      <c r="H67" s="211"/>
      <c r="I67" s="211"/>
      <c r="J67" s="211"/>
      <c r="K67" s="211"/>
      <c r="L67" s="211"/>
      <c r="M67" s="211"/>
      <c r="N67" s="211"/>
      <c r="O67" s="211"/>
      <c r="P67" s="211"/>
      <c r="Q67" s="211"/>
      <c r="R67" s="211"/>
      <c r="S67" s="211"/>
      <c r="T67" s="68"/>
    </row>
    <row r="68" spans="2:20" ht="15" customHeight="1" x14ac:dyDescent="0.25">
      <c r="B68" s="66"/>
      <c r="C68" s="63"/>
      <c r="D68" s="63"/>
      <c r="E68" s="63"/>
      <c r="F68" s="63"/>
      <c r="G68" s="63"/>
      <c r="H68" s="63"/>
      <c r="I68" s="63"/>
      <c r="J68" s="63"/>
      <c r="K68" s="63"/>
      <c r="L68" s="63"/>
      <c r="M68" s="63"/>
      <c r="N68" s="63"/>
      <c r="O68" s="63"/>
      <c r="P68" s="63"/>
      <c r="Q68" s="63"/>
      <c r="R68" s="63"/>
      <c r="S68" s="63"/>
      <c r="T68" s="68"/>
    </row>
    <row r="69" spans="2:20" ht="15" customHeight="1" x14ac:dyDescent="0.25">
      <c r="B69" s="66"/>
      <c r="C69" s="43" t="s">
        <v>55</v>
      </c>
      <c r="D69" s="67"/>
      <c r="E69" s="67"/>
      <c r="F69" s="67"/>
      <c r="G69" s="67"/>
      <c r="H69" s="67"/>
      <c r="I69" s="67"/>
      <c r="J69" s="67"/>
      <c r="L69" s="67"/>
      <c r="M69" s="4"/>
      <c r="N69" s="67"/>
      <c r="O69" s="67"/>
      <c r="P69" s="67"/>
      <c r="Q69" s="67"/>
      <c r="R69" s="67"/>
      <c r="S69" s="67"/>
      <c r="T69" s="68"/>
    </row>
    <row r="70" spans="2:20" ht="15.75" customHeight="1" x14ac:dyDescent="0.25">
      <c r="B70" s="66"/>
      <c r="C70" s="42"/>
      <c r="D70" s="67"/>
      <c r="E70" s="67"/>
      <c r="F70" s="67"/>
      <c r="G70" s="67"/>
      <c r="H70" s="67"/>
      <c r="I70" s="67"/>
      <c r="J70" s="67"/>
      <c r="L70" s="67"/>
      <c r="M70" s="4"/>
      <c r="N70" s="67"/>
      <c r="O70" s="67"/>
      <c r="P70" s="67"/>
      <c r="Q70" s="67"/>
      <c r="R70" s="67"/>
      <c r="S70" s="67"/>
      <c r="T70" s="68"/>
    </row>
    <row r="71" spans="2:20" ht="15" customHeight="1" x14ac:dyDescent="0.25">
      <c r="B71" s="66"/>
      <c r="C71" s="67" t="s">
        <v>71</v>
      </c>
      <c r="D71" s="67"/>
      <c r="E71" s="67"/>
      <c r="F71" s="67"/>
      <c r="G71" s="67"/>
      <c r="H71" s="67"/>
      <c r="I71" s="67"/>
      <c r="J71" s="67"/>
      <c r="L71" s="67"/>
      <c r="M71" s="4"/>
      <c r="N71" s="67"/>
      <c r="O71" s="67"/>
      <c r="P71" s="67"/>
      <c r="Q71" s="67"/>
      <c r="R71" s="67"/>
      <c r="S71" s="67"/>
      <c r="T71" s="68"/>
    </row>
    <row r="72" spans="2:20" ht="15" customHeight="1" x14ac:dyDescent="0.25">
      <c r="B72" s="66"/>
      <c r="C72" s="67"/>
      <c r="D72" s="67"/>
      <c r="E72" s="67"/>
      <c r="F72" s="67"/>
      <c r="G72" s="67"/>
      <c r="H72" s="67"/>
      <c r="I72" s="67"/>
      <c r="J72" s="67"/>
      <c r="L72" s="67"/>
      <c r="M72" s="4"/>
      <c r="N72" s="67"/>
      <c r="O72" s="67"/>
      <c r="P72" s="67"/>
      <c r="Q72" s="67"/>
      <c r="R72" s="67"/>
      <c r="S72" s="67"/>
      <c r="T72" s="68"/>
    </row>
    <row r="73" spans="2:20" ht="15" customHeight="1" x14ac:dyDescent="0.25">
      <c r="B73" s="66"/>
      <c r="C73" s="67" t="s">
        <v>72</v>
      </c>
      <c r="D73" s="67"/>
      <c r="E73" s="67"/>
      <c r="F73" s="67"/>
      <c r="G73" s="67"/>
      <c r="H73" s="67"/>
      <c r="I73" s="67"/>
      <c r="J73" s="67"/>
      <c r="L73" s="67"/>
      <c r="M73" s="4"/>
      <c r="N73" s="67"/>
      <c r="O73" s="67"/>
      <c r="P73" s="67"/>
      <c r="Q73" s="67"/>
      <c r="R73" s="67"/>
      <c r="S73" s="67"/>
      <c r="T73" s="68"/>
    </row>
    <row r="74" spans="2:20" ht="15" customHeight="1" x14ac:dyDescent="0.25">
      <c r="B74" s="66"/>
      <c r="C74" s="67"/>
      <c r="D74" s="67"/>
      <c r="E74" s="67"/>
      <c r="F74" s="67"/>
      <c r="G74" s="67"/>
      <c r="H74" s="67"/>
      <c r="I74" s="67"/>
      <c r="J74" s="67"/>
      <c r="L74" s="67"/>
      <c r="M74" s="4"/>
      <c r="N74" s="67"/>
      <c r="O74" s="67"/>
      <c r="P74" s="67"/>
      <c r="Q74" s="67"/>
      <c r="R74" s="67"/>
      <c r="S74" s="67"/>
      <c r="T74" s="68"/>
    </row>
    <row r="75" spans="2:20" ht="15" customHeight="1" x14ac:dyDescent="0.25">
      <c r="B75" s="66"/>
      <c r="C75" s="67" t="s">
        <v>104</v>
      </c>
      <c r="D75" s="67"/>
      <c r="E75" s="67"/>
      <c r="F75" s="67"/>
      <c r="G75" s="67"/>
      <c r="H75" s="67"/>
      <c r="I75" s="67"/>
      <c r="J75" s="67"/>
      <c r="L75" s="67"/>
      <c r="M75" s="4"/>
      <c r="N75" s="67"/>
      <c r="O75" s="67"/>
      <c r="P75" s="67"/>
      <c r="Q75" s="67"/>
      <c r="R75" s="67"/>
      <c r="S75" s="67"/>
      <c r="T75" s="68"/>
    </row>
    <row r="76" spans="2:20" ht="15" customHeight="1" x14ac:dyDescent="0.25">
      <c r="B76" s="66"/>
      <c r="C76" s="67"/>
      <c r="D76" s="67"/>
      <c r="E76" s="67"/>
      <c r="F76" s="67"/>
      <c r="G76" s="67"/>
      <c r="H76" s="67"/>
      <c r="I76" s="67"/>
      <c r="J76" s="67"/>
      <c r="L76" s="67"/>
      <c r="M76" s="4"/>
      <c r="N76" s="67"/>
      <c r="O76" s="67"/>
      <c r="P76" s="67"/>
      <c r="Q76" s="67"/>
      <c r="R76" s="67"/>
      <c r="S76" s="67"/>
      <c r="T76" s="68"/>
    </row>
    <row r="77" spans="2:20" ht="15" customHeight="1" x14ac:dyDescent="0.25">
      <c r="B77" s="66"/>
      <c r="C77" s="142" t="s">
        <v>9</v>
      </c>
      <c r="D77" s="48" t="s">
        <v>85</v>
      </c>
      <c r="E77" s="48"/>
      <c r="F77" s="48"/>
      <c r="G77" s="48"/>
      <c r="H77" s="48"/>
      <c r="I77" s="48"/>
      <c r="J77" s="48"/>
      <c r="K77" s="49"/>
      <c r="L77" s="48"/>
      <c r="M77" s="50"/>
      <c r="N77" s="48"/>
      <c r="O77" s="48"/>
      <c r="P77" s="48"/>
      <c r="Q77" s="48"/>
      <c r="R77" s="48"/>
      <c r="S77" s="48"/>
      <c r="T77" s="68"/>
    </row>
    <row r="78" spans="2:20" ht="15" customHeight="1" x14ac:dyDescent="0.25">
      <c r="B78" s="66"/>
      <c r="C78" s="142" t="s">
        <v>9</v>
      </c>
      <c r="D78" s="48" t="s">
        <v>73</v>
      </c>
      <c r="E78" s="48"/>
      <c r="F78" s="48"/>
      <c r="G78" s="48"/>
      <c r="H78" s="48"/>
      <c r="I78" s="48"/>
      <c r="J78" s="48"/>
      <c r="K78" s="49"/>
      <c r="L78" s="48"/>
      <c r="M78" s="50"/>
      <c r="N78" s="48"/>
      <c r="O78" s="48"/>
      <c r="P78" s="48"/>
      <c r="Q78" s="48"/>
      <c r="R78" s="48"/>
      <c r="S78" s="48"/>
      <c r="T78" s="68"/>
    </row>
    <row r="79" spans="2:20" ht="15" customHeight="1" x14ac:dyDescent="0.25">
      <c r="B79" s="66"/>
      <c r="C79" s="142" t="s">
        <v>9</v>
      </c>
      <c r="D79" s="48" t="s">
        <v>74</v>
      </c>
      <c r="E79" s="48"/>
      <c r="F79" s="48"/>
      <c r="G79" s="48"/>
      <c r="H79" s="48"/>
      <c r="I79" s="48"/>
      <c r="J79" s="48"/>
      <c r="K79" s="49"/>
      <c r="L79" s="48"/>
      <c r="M79" s="50"/>
      <c r="N79" s="48"/>
      <c r="O79" s="48"/>
      <c r="P79" s="48"/>
      <c r="Q79" s="48"/>
      <c r="R79" s="48"/>
      <c r="S79" s="48"/>
      <c r="T79" s="68"/>
    </row>
    <row r="80" spans="2:20" ht="15" customHeight="1" x14ac:dyDescent="0.25">
      <c r="B80" s="66"/>
      <c r="C80" s="48"/>
      <c r="D80" s="48"/>
      <c r="E80" s="48"/>
      <c r="F80" s="48"/>
      <c r="G80" s="48"/>
      <c r="H80" s="48"/>
      <c r="I80" s="48"/>
      <c r="J80" s="48"/>
      <c r="K80" s="49"/>
      <c r="L80" s="48"/>
      <c r="M80" s="50"/>
      <c r="N80" s="48"/>
      <c r="O80" s="48"/>
      <c r="P80" s="48"/>
      <c r="Q80" s="48"/>
      <c r="R80" s="48"/>
      <c r="S80" s="48"/>
      <c r="T80" s="68"/>
    </row>
    <row r="81" spans="2:20" ht="15" customHeight="1" x14ac:dyDescent="0.25">
      <c r="B81" s="66"/>
      <c r="C81" s="213" t="s">
        <v>105</v>
      </c>
      <c r="D81" s="215"/>
      <c r="E81" s="215"/>
      <c r="F81" s="215"/>
      <c r="G81" s="215"/>
      <c r="H81" s="215"/>
      <c r="I81" s="215"/>
      <c r="J81" s="215"/>
      <c r="K81" s="215"/>
      <c r="L81" s="215"/>
      <c r="M81" s="215"/>
      <c r="N81" s="215"/>
      <c r="O81" s="215"/>
      <c r="P81" s="215"/>
      <c r="Q81" s="215"/>
      <c r="R81" s="215"/>
      <c r="S81" s="215"/>
      <c r="T81" s="68"/>
    </row>
    <row r="82" spans="2:20" ht="15" customHeight="1" x14ac:dyDescent="0.25">
      <c r="B82" s="66"/>
      <c r="C82" s="215"/>
      <c r="D82" s="215"/>
      <c r="E82" s="215"/>
      <c r="F82" s="215"/>
      <c r="G82" s="215"/>
      <c r="H82" s="215"/>
      <c r="I82" s="215"/>
      <c r="J82" s="215"/>
      <c r="K82" s="215"/>
      <c r="L82" s="215"/>
      <c r="M82" s="215"/>
      <c r="N82" s="215"/>
      <c r="O82" s="215"/>
      <c r="P82" s="215"/>
      <c r="Q82" s="215"/>
      <c r="R82" s="215"/>
      <c r="S82" s="215"/>
      <c r="T82" s="68"/>
    </row>
    <row r="83" spans="2:20" ht="15" customHeight="1" x14ac:dyDescent="0.25">
      <c r="B83" s="66"/>
      <c r="C83" s="74"/>
      <c r="D83" s="67"/>
      <c r="E83" s="67"/>
      <c r="F83" s="67"/>
      <c r="G83" s="67"/>
      <c r="H83" s="67"/>
      <c r="I83" s="67"/>
      <c r="J83" s="67"/>
      <c r="L83" s="67"/>
      <c r="M83" s="4"/>
      <c r="N83" s="67"/>
      <c r="O83" s="67"/>
      <c r="P83" s="67"/>
      <c r="Q83" s="67"/>
      <c r="R83" s="67"/>
      <c r="S83" s="67"/>
      <c r="T83" s="68"/>
    </row>
    <row r="84" spans="2:20" ht="15" customHeight="1" thickBot="1" x14ac:dyDescent="0.3">
      <c r="B84" s="69"/>
      <c r="C84" s="70"/>
      <c r="D84" s="70"/>
      <c r="E84" s="70"/>
      <c r="F84" s="70"/>
      <c r="G84" s="70"/>
      <c r="H84" s="70"/>
      <c r="I84" s="70"/>
      <c r="J84" s="70"/>
      <c r="K84" s="70"/>
      <c r="L84" s="70"/>
      <c r="M84" s="70"/>
      <c r="N84" s="70"/>
      <c r="O84" s="70"/>
      <c r="P84" s="70"/>
      <c r="Q84" s="70"/>
      <c r="R84" s="70"/>
      <c r="S84" s="70"/>
      <c r="T84" s="71"/>
    </row>
    <row r="85" spans="2:20" x14ac:dyDescent="0.25"/>
    <row r="86" spans="2:20" ht="15" x14ac:dyDescent="0.25">
      <c r="C86" s="88"/>
      <c r="D86" s="67"/>
      <c r="E86" s="67"/>
      <c r="F86" s="67"/>
      <c r="G86" s="67"/>
      <c r="H86" s="67"/>
      <c r="I86" s="67"/>
      <c r="J86" s="67"/>
      <c r="L86" s="67"/>
      <c r="M86" s="4"/>
      <c r="N86" s="67"/>
      <c r="O86" s="67"/>
      <c r="P86" s="67"/>
      <c r="Q86" s="67"/>
      <c r="R86" s="67"/>
      <c r="S86" s="67"/>
    </row>
    <row r="87" spans="2:20" x14ac:dyDescent="0.25"/>
    <row r="88" spans="2:20" x14ac:dyDescent="0.25"/>
    <row r="89" spans="2:20" x14ac:dyDescent="0.25"/>
    <row r="90" spans="2:20" x14ac:dyDescent="0.25"/>
    <row r="91" spans="2:20" x14ac:dyDescent="0.25"/>
    <row r="92" spans="2:20" ht="18" x14ac:dyDescent="0.25">
      <c r="K92" s="214" t="s">
        <v>20</v>
      </c>
      <c r="L92" s="214"/>
    </row>
    <row r="93" spans="2:20" ht="12" customHeight="1" x14ac:dyDescent="0.25"/>
    <row r="94" spans="2:20" hidden="1" x14ac:dyDescent="0.25">
      <c r="K94" s="1"/>
      <c r="M94" s="1"/>
    </row>
    <row r="95" spans="2:20" hidden="1" x14ac:dyDescent="0.25">
      <c r="K95" s="1"/>
      <c r="M95" s="1"/>
    </row>
    <row r="96" spans="2:20" hidden="1" x14ac:dyDescent="0.25"/>
    <row r="97" spans="11:13" hidden="1" x14ac:dyDescent="0.25"/>
    <row r="98" spans="11:13" hidden="1" x14ac:dyDescent="0.25"/>
    <row r="99" spans="11:13" hidden="1" x14ac:dyDescent="0.25">
      <c r="K99" s="1"/>
      <c r="M99" s="1"/>
    </row>
    <row r="100" spans="11:13" hidden="1" x14ac:dyDescent="0.25">
      <c r="K100" s="1"/>
      <c r="M100" s="1"/>
    </row>
    <row r="101" spans="11:13" hidden="1" x14ac:dyDescent="0.25">
      <c r="K101" s="1"/>
      <c r="M101" s="1"/>
    </row>
    <row r="102" spans="11:13" hidden="1" x14ac:dyDescent="0.25">
      <c r="K102" s="1"/>
      <c r="M102" s="1"/>
    </row>
    <row r="103" spans="11:13" hidden="1" x14ac:dyDescent="0.25">
      <c r="K103" s="1"/>
      <c r="M103" s="1"/>
    </row>
    <row r="104" spans="11:13" hidden="1" x14ac:dyDescent="0.25">
      <c r="K104" s="1"/>
      <c r="M104" s="1"/>
    </row>
    <row r="105" spans="11:13" hidden="1" x14ac:dyDescent="0.25">
      <c r="K105" s="1"/>
      <c r="M105" s="1"/>
    </row>
    <row r="106" spans="11:13" hidden="1" x14ac:dyDescent="0.25">
      <c r="K106" s="1"/>
      <c r="M106" s="1"/>
    </row>
    <row r="107" spans="11:13" hidden="1" x14ac:dyDescent="0.25">
      <c r="K107" s="1"/>
      <c r="M107" s="1"/>
    </row>
    <row r="108" spans="11:13" hidden="1" x14ac:dyDescent="0.25">
      <c r="K108" s="1"/>
      <c r="M108" s="1"/>
    </row>
    <row r="109" spans="11:13" hidden="1" x14ac:dyDescent="0.25">
      <c r="K109" s="1"/>
      <c r="M109" s="1"/>
    </row>
    <row r="110" spans="11:13" hidden="1" x14ac:dyDescent="0.25">
      <c r="K110" s="1"/>
      <c r="M110" s="1"/>
    </row>
    <row r="111" spans="11:13" hidden="1" x14ac:dyDescent="0.25">
      <c r="K111" s="1"/>
      <c r="M111" s="1"/>
    </row>
    <row r="112" spans="11:13" hidden="1" x14ac:dyDescent="0.25">
      <c r="K112" s="1"/>
      <c r="M112" s="1"/>
    </row>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pans="11:13" hidden="1" x14ac:dyDescent="0.25">
      <c r="K241" s="1"/>
      <c r="M241" s="1"/>
    </row>
    <row r="242" spans="11:13" hidden="1" x14ac:dyDescent="0.25">
      <c r="K242" s="1"/>
      <c r="M242" s="1"/>
    </row>
    <row r="243" spans="11:13" hidden="1" x14ac:dyDescent="0.25">
      <c r="K243" s="1"/>
      <c r="M243" s="1"/>
    </row>
    <row r="244" spans="11:13" hidden="1" x14ac:dyDescent="0.25"/>
    <row r="245" spans="11:13" hidden="1" x14ac:dyDescent="0.25"/>
    <row r="246" spans="11:13" hidden="1" x14ac:dyDescent="0.25"/>
    <row r="247" spans="11:13" ht="14.25" customHeight="1" x14ac:dyDescent="0.25"/>
  </sheetData>
  <mergeCells count="13">
    <mergeCell ref="K92:L92"/>
    <mergeCell ref="C50:S51"/>
    <mergeCell ref="C57:S57"/>
    <mergeCell ref="C59:S60"/>
    <mergeCell ref="C64:S64"/>
    <mergeCell ref="C66:S67"/>
    <mergeCell ref="C81:S82"/>
    <mergeCell ref="C47:S48"/>
    <mergeCell ref="C3:S3"/>
    <mergeCell ref="C5:S5"/>
    <mergeCell ref="C7:S10"/>
    <mergeCell ref="C12:S13"/>
    <mergeCell ref="C42:S4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706"/>
  <sheetViews>
    <sheetView showGridLines="0" tabSelected="1" zoomScale="80" zoomScaleNormal="80" workbookViewId="0">
      <pane xSplit="2" ySplit="7" topLeftCell="D28" activePane="bottomRight" state="frozen"/>
      <selection pane="topRight" activeCell="C1" sqref="C1"/>
      <selection pane="bottomLeft" activeCell="A8" sqref="A8"/>
      <selection pane="bottomRight" activeCell="Q31" sqref="Q31:Q35"/>
    </sheetView>
  </sheetViews>
  <sheetFormatPr baseColWidth="10" defaultColWidth="0" defaultRowHeight="12.75" zeroHeight="1" x14ac:dyDescent="0.25"/>
  <cols>
    <col min="1" max="1" width="2.28515625" style="143" customWidth="1"/>
    <col min="2" max="2" width="1.85546875" style="47" customWidth="1"/>
    <col min="3" max="3" width="9" style="47" customWidth="1"/>
    <col min="4" max="4" width="11.7109375" style="47" customWidth="1"/>
    <col min="5" max="5" width="20.7109375" style="47" customWidth="1"/>
    <col min="6" max="6" width="11.7109375" style="183" customWidth="1"/>
    <col min="7" max="7" width="6.42578125" style="47" customWidth="1"/>
    <col min="8" max="8" width="11.85546875" style="90" customWidth="1"/>
    <col min="9" max="9" width="42.28515625" style="90" customWidth="1"/>
    <col min="10" max="10" width="11.7109375" style="91" customWidth="1"/>
    <col min="11" max="16" width="10.7109375" style="136" customWidth="1"/>
    <col min="17" max="17" width="10.7109375" style="47" customWidth="1"/>
    <col min="18" max="18" width="34.140625" style="47" customWidth="1"/>
    <col min="19" max="19" width="1.85546875" style="47" customWidth="1"/>
    <col min="20" max="20" width="1.42578125" style="143" customWidth="1"/>
    <col min="21" max="21" width="1.42578125" style="47" hidden="1" customWidth="1"/>
    <col min="22" max="28" width="10.7109375" style="47" hidden="1" customWidth="1"/>
    <col min="29" max="29" width="13.7109375" style="47" hidden="1" customWidth="1"/>
    <col min="30" max="30" width="12.140625" style="47" hidden="1" customWidth="1"/>
    <col min="31" max="31" width="13.5703125" style="47" hidden="1" customWidth="1"/>
    <col min="32" max="32" width="13.42578125" style="47" hidden="1" customWidth="1"/>
    <col min="33" max="33" width="14.42578125" style="47" hidden="1" customWidth="1"/>
    <col min="34" max="34" width="13.28515625" style="47" hidden="1" customWidth="1"/>
    <col min="35" max="40" width="2.140625" style="47" hidden="1" customWidth="1"/>
    <col min="41" max="16383" width="11.42578125" style="47" hidden="1"/>
    <col min="16384" max="16384" width="0.5703125" style="47" customWidth="1"/>
  </cols>
  <sheetData>
    <row r="1" spans="1:35" s="143" customFormat="1" ht="12" customHeight="1" thickBot="1" x14ac:dyDescent="0.3">
      <c r="F1" s="177"/>
      <c r="H1" s="144"/>
      <c r="I1" s="144"/>
      <c r="J1" s="145"/>
      <c r="K1" s="146"/>
      <c r="L1" s="146"/>
      <c r="M1" s="146"/>
      <c r="N1" s="146"/>
      <c r="O1" s="146"/>
      <c r="P1" s="146"/>
    </row>
    <row r="2" spans="1:35" ht="9.9499999999999993" customHeight="1" x14ac:dyDescent="0.25">
      <c r="B2" s="92"/>
      <c r="C2" s="93"/>
      <c r="D2" s="93"/>
      <c r="E2" s="93"/>
      <c r="F2" s="178"/>
      <c r="G2" s="93"/>
      <c r="H2" s="94"/>
      <c r="I2" s="94"/>
      <c r="J2" s="95"/>
      <c r="K2" s="137"/>
      <c r="L2" s="137"/>
      <c r="M2" s="137"/>
      <c r="N2" s="137"/>
      <c r="O2" s="137"/>
      <c r="P2" s="137"/>
      <c r="Q2" s="93"/>
      <c r="R2" s="93"/>
      <c r="S2" s="96"/>
    </row>
    <row r="3" spans="1:35" ht="30" customHeight="1" x14ac:dyDescent="0.25">
      <c r="B3" s="97"/>
      <c r="C3" s="310" t="s">
        <v>340</v>
      </c>
      <c r="D3" s="311"/>
      <c r="E3" s="311"/>
      <c r="F3" s="311"/>
      <c r="G3" s="311"/>
      <c r="H3" s="311"/>
      <c r="I3" s="311"/>
      <c r="J3" s="311"/>
      <c r="K3" s="311"/>
      <c r="L3" s="311"/>
      <c r="M3" s="311"/>
      <c r="N3" s="311"/>
      <c r="O3" s="311"/>
      <c r="P3" s="311"/>
      <c r="Q3" s="311"/>
      <c r="R3" s="169"/>
      <c r="S3" s="98"/>
      <c r="U3" s="99"/>
      <c r="V3" s="53"/>
      <c r="W3" s="53"/>
      <c r="X3" s="53"/>
      <c r="Y3" s="53"/>
      <c r="Z3" s="53"/>
      <c r="AA3" s="53"/>
      <c r="AB3" s="53"/>
      <c r="AC3" s="53"/>
      <c r="AD3" s="53"/>
      <c r="AE3" s="53"/>
      <c r="AF3" s="53"/>
      <c r="AG3" s="53"/>
      <c r="AH3" s="53"/>
      <c r="AI3" s="52"/>
    </row>
    <row r="4" spans="1:35" ht="9.75" customHeight="1" thickBot="1" x14ac:dyDescent="0.3">
      <c r="B4" s="51"/>
      <c r="C4" s="44"/>
      <c r="D4" s="44"/>
      <c r="E4" s="44"/>
      <c r="F4" s="179"/>
      <c r="G4" s="44"/>
      <c r="H4" s="89"/>
      <c r="I4" s="89"/>
      <c r="J4" s="44"/>
      <c r="K4" s="138"/>
      <c r="L4" s="138"/>
      <c r="M4" s="138"/>
      <c r="N4" s="138"/>
      <c r="O4" s="138"/>
      <c r="P4" s="138"/>
      <c r="Q4" s="44"/>
      <c r="R4" s="44"/>
      <c r="S4" s="100"/>
      <c r="U4" s="99"/>
      <c r="V4" s="53"/>
      <c r="W4" s="53"/>
      <c r="X4" s="53"/>
      <c r="Y4" s="53"/>
      <c r="Z4" s="53"/>
      <c r="AA4" s="53"/>
      <c r="AB4" s="53"/>
      <c r="AC4" s="53"/>
      <c r="AD4" s="53"/>
      <c r="AE4" s="53"/>
      <c r="AF4" s="53"/>
      <c r="AG4" s="53"/>
      <c r="AH4" s="53"/>
      <c r="AI4" s="52"/>
    </row>
    <row r="5" spans="1:35" s="54" customFormat="1" ht="29.25" customHeight="1" x14ac:dyDescent="0.25">
      <c r="A5" s="143"/>
      <c r="B5" s="55"/>
      <c r="C5" s="272" t="s">
        <v>4</v>
      </c>
      <c r="D5" s="273"/>
      <c r="E5" s="273"/>
      <c r="F5" s="273"/>
      <c r="G5" s="273"/>
      <c r="H5" s="274"/>
      <c r="I5" s="275"/>
      <c r="J5" s="272" t="s">
        <v>6</v>
      </c>
      <c r="K5" s="273"/>
      <c r="L5" s="273"/>
      <c r="M5" s="273"/>
      <c r="N5" s="273"/>
      <c r="O5" s="273"/>
      <c r="P5" s="273"/>
      <c r="Q5" s="273"/>
      <c r="R5" s="331"/>
      <c r="S5" s="101"/>
      <c r="T5" s="143"/>
      <c r="U5" s="102"/>
      <c r="V5" s="397" t="s">
        <v>34</v>
      </c>
      <c r="W5" s="398"/>
      <c r="X5" s="398"/>
      <c r="Y5" s="399"/>
      <c r="Z5" s="400" t="s">
        <v>35</v>
      </c>
      <c r="AA5" s="398"/>
      <c r="AB5" s="398"/>
      <c r="AC5" s="399"/>
      <c r="AD5" s="401" t="s">
        <v>36</v>
      </c>
      <c r="AE5" s="402"/>
      <c r="AF5" s="401" t="s">
        <v>37</v>
      </c>
      <c r="AG5" s="402"/>
      <c r="AH5" s="103" t="s">
        <v>38</v>
      </c>
      <c r="AI5" s="104"/>
    </row>
    <row r="6" spans="1:35" s="54" customFormat="1" ht="15.75" hidden="1" customHeight="1" x14ac:dyDescent="0.2">
      <c r="A6" s="143"/>
      <c r="B6" s="55"/>
      <c r="C6" s="153"/>
      <c r="D6" s="5"/>
      <c r="E6" s="135"/>
      <c r="F6" s="180"/>
      <c r="G6" s="154"/>
      <c r="H6" s="105"/>
      <c r="I6" s="105"/>
      <c r="J6" s="106"/>
      <c r="K6" s="139"/>
      <c r="L6" s="139"/>
      <c r="M6" s="139"/>
      <c r="N6" s="139"/>
      <c r="O6" s="139"/>
      <c r="P6" s="139"/>
      <c r="Q6" s="3"/>
      <c r="R6" s="107"/>
      <c r="S6" s="108"/>
      <c r="T6" s="143"/>
      <c r="U6" s="102"/>
      <c r="V6" s="57"/>
      <c r="W6" s="58"/>
      <c r="X6" s="58"/>
      <c r="Y6" s="59"/>
      <c r="Z6" s="60"/>
      <c r="AA6" s="58"/>
      <c r="AB6" s="58"/>
      <c r="AC6" s="59"/>
      <c r="AD6" s="60"/>
      <c r="AE6" s="58"/>
      <c r="AF6" s="58"/>
      <c r="AG6" s="59"/>
      <c r="AH6" s="109"/>
      <c r="AI6" s="104"/>
    </row>
    <row r="7" spans="1:35" s="54" customFormat="1" ht="33.75" customHeight="1" thickBot="1" x14ac:dyDescent="0.3">
      <c r="A7" s="143"/>
      <c r="B7" s="55"/>
      <c r="C7" s="332"/>
      <c r="D7" s="333"/>
      <c r="E7" s="333"/>
      <c r="F7" s="333"/>
      <c r="G7" s="333"/>
      <c r="H7" s="333"/>
      <c r="I7" s="334"/>
      <c r="J7" s="290">
        <f>IF(SUM(Q11:Q195)=0,"",AVERAGE(Q11:Q195))</f>
        <v>98.324324324324323</v>
      </c>
      <c r="K7" s="291"/>
      <c r="L7" s="291"/>
      <c r="M7" s="291"/>
      <c r="N7" s="291"/>
      <c r="O7" s="291"/>
      <c r="P7" s="291"/>
      <c r="Q7" s="291"/>
      <c r="R7" s="292"/>
      <c r="S7" s="110"/>
      <c r="T7" s="143"/>
      <c r="U7" s="102"/>
      <c r="V7" s="407" t="s">
        <v>39</v>
      </c>
      <c r="W7" s="409" t="s">
        <v>40</v>
      </c>
      <c r="X7" s="409" t="s">
        <v>41</v>
      </c>
      <c r="Y7" s="411" t="s">
        <v>42</v>
      </c>
      <c r="Z7" s="413" t="s">
        <v>43</v>
      </c>
      <c r="AA7" s="409" t="s">
        <v>44</v>
      </c>
      <c r="AB7" s="409" t="s">
        <v>45</v>
      </c>
      <c r="AC7" s="411" t="s">
        <v>46</v>
      </c>
      <c r="AD7" s="413" t="s">
        <v>47</v>
      </c>
      <c r="AE7" s="411" t="s">
        <v>48</v>
      </c>
      <c r="AF7" s="413" t="s">
        <v>49</v>
      </c>
      <c r="AG7" s="411" t="s">
        <v>50</v>
      </c>
      <c r="AH7" s="405" t="s">
        <v>51</v>
      </c>
      <c r="AI7" s="104"/>
    </row>
    <row r="8" spans="1:35" ht="80.25" customHeight="1" x14ac:dyDescent="0.25">
      <c r="B8" s="51"/>
      <c r="C8" s="53"/>
      <c r="D8" s="53"/>
      <c r="E8" s="53"/>
      <c r="F8" s="181"/>
      <c r="G8" s="53"/>
      <c r="H8" s="53"/>
      <c r="I8" s="53"/>
      <c r="J8" s="53"/>
      <c r="K8" s="53"/>
      <c r="L8" s="53"/>
      <c r="M8" s="53"/>
      <c r="N8" s="53"/>
      <c r="O8" s="53"/>
      <c r="P8" s="53"/>
      <c r="Q8" s="53"/>
      <c r="R8" s="53"/>
      <c r="S8" s="111"/>
      <c r="U8" s="99"/>
      <c r="V8" s="408"/>
      <c r="W8" s="410"/>
      <c r="X8" s="410"/>
      <c r="Y8" s="412"/>
      <c r="Z8" s="414"/>
      <c r="AA8" s="410"/>
      <c r="AB8" s="410"/>
      <c r="AC8" s="412"/>
      <c r="AD8" s="414"/>
      <c r="AE8" s="412"/>
      <c r="AF8" s="414"/>
      <c r="AG8" s="412"/>
      <c r="AH8" s="406"/>
      <c r="AI8" s="52"/>
    </row>
    <row r="9" spans="1:35" s="168" customFormat="1" ht="26.25" customHeight="1" thickBot="1" x14ac:dyDescent="0.3">
      <c r="A9" s="159"/>
      <c r="B9" s="160"/>
      <c r="C9" s="161"/>
      <c r="D9" s="161"/>
      <c r="E9" s="161"/>
      <c r="F9" s="328" t="s">
        <v>20</v>
      </c>
      <c r="G9" s="328"/>
      <c r="H9" s="328"/>
      <c r="I9" s="161"/>
      <c r="J9" s="162"/>
      <c r="K9" s="163"/>
      <c r="L9" s="163"/>
      <c r="M9" s="163"/>
      <c r="N9" s="293" t="s">
        <v>26</v>
      </c>
      <c r="O9" s="293"/>
      <c r="P9" s="163"/>
      <c r="Q9" s="328"/>
      <c r="R9" s="328"/>
      <c r="S9" s="164"/>
      <c r="T9" s="159"/>
      <c r="U9" s="165"/>
      <c r="V9" s="166"/>
      <c r="W9" s="166"/>
      <c r="X9" s="166"/>
      <c r="Y9" s="166"/>
      <c r="Z9" s="166"/>
      <c r="AA9" s="166"/>
      <c r="AB9" s="166"/>
      <c r="AC9" s="166"/>
      <c r="AD9" s="166"/>
      <c r="AE9" s="166"/>
      <c r="AF9" s="166"/>
      <c r="AG9" s="166"/>
      <c r="AH9" s="166"/>
      <c r="AI9" s="167"/>
    </row>
    <row r="10" spans="1:35" ht="87.75" customHeight="1" thickBot="1" x14ac:dyDescent="0.3">
      <c r="B10" s="51"/>
      <c r="C10" s="175" t="s">
        <v>28</v>
      </c>
      <c r="D10" s="176" t="s">
        <v>10</v>
      </c>
      <c r="E10" s="176" t="s">
        <v>1</v>
      </c>
      <c r="F10" s="176" t="s">
        <v>10</v>
      </c>
      <c r="G10" s="321" t="s">
        <v>99</v>
      </c>
      <c r="H10" s="322"/>
      <c r="I10" s="323"/>
      <c r="J10" s="321" t="s">
        <v>27</v>
      </c>
      <c r="K10" s="335"/>
      <c r="L10" s="335"/>
      <c r="M10" s="335"/>
      <c r="N10" s="335"/>
      <c r="O10" s="335"/>
      <c r="P10" s="336"/>
      <c r="Q10" s="151" t="s">
        <v>224</v>
      </c>
      <c r="R10" s="152" t="s">
        <v>2</v>
      </c>
      <c r="S10" s="112"/>
      <c r="U10" s="99"/>
      <c r="V10" s="132"/>
      <c r="W10" s="133"/>
      <c r="X10" s="133"/>
      <c r="Y10" s="133"/>
      <c r="Z10" s="133"/>
      <c r="AA10" s="133"/>
      <c r="AB10" s="133"/>
      <c r="AC10" s="133"/>
      <c r="AD10" s="133"/>
      <c r="AE10" s="133"/>
      <c r="AF10" s="133"/>
      <c r="AG10" s="133"/>
      <c r="AH10" s="134"/>
      <c r="AI10" s="52"/>
    </row>
    <row r="11" spans="1:35" ht="39.75" customHeight="1" x14ac:dyDescent="0.25">
      <c r="B11" s="51"/>
      <c r="C11" s="276" t="s">
        <v>79</v>
      </c>
      <c r="D11" s="279">
        <f>IF(SUM(Q11:Q40)=0,"",AVERAGE(Q11:Q40))</f>
        <v>92.833333333333329</v>
      </c>
      <c r="E11" s="282" t="s">
        <v>75</v>
      </c>
      <c r="F11" s="285">
        <f>IF(SUM(Q11:Q40)=0,"",AVERAGE(Q11:Q40))</f>
        <v>92.833333333333329</v>
      </c>
      <c r="G11" s="264">
        <v>1</v>
      </c>
      <c r="H11" s="324" t="s">
        <v>293</v>
      </c>
      <c r="I11" s="325"/>
      <c r="J11" s="192" t="s">
        <v>225</v>
      </c>
      <c r="K11" s="337" t="s">
        <v>113</v>
      </c>
      <c r="L11" s="338"/>
      <c r="M11" s="338"/>
      <c r="N11" s="338"/>
      <c r="O11" s="338"/>
      <c r="P11" s="339"/>
      <c r="Q11" s="243">
        <v>90</v>
      </c>
      <c r="R11" s="245"/>
      <c r="S11" s="111"/>
      <c r="T11" s="147"/>
      <c r="U11" s="99"/>
      <c r="V11" s="385"/>
      <c r="W11" s="388"/>
      <c r="X11" s="388"/>
      <c r="Y11" s="388"/>
      <c r="Z11" s="388"/>
      <c r="AA11" s="388">
        <f>IF(Q11="","",$Q$11)</f>
        <v>90</v>
      </c>
      <c r="AB11" s="388"/>
      <c r="AC11" s="388"/>
      <c r="AD11" s="388"/>
      <c r="AE11" s="388"/>
      <c r="AF11" s="388"/>
      <c r="AG11" s="388"/>
      <c r="AH11" s="415"/>
      <c r="AI11" s="52"/>
    </row>
    <row r="12" spans="1:35" ht="58.5" customHeight="1" x14ac:dyDescent="0.25">
      <c r="B12" s="51"/>
      <c r="C12" s="277"/>
      <c r="D12" s="280"/>
      <c r="E12" s="283"/>
      <c r="F12" s="286"/>
      <c r="G12" s="265"/>
      <c r="H12" s="268"/>
      <c r="I12" s="269"/>
      <c r="J12" s="171" t="s">
        <v>219</v>
      </c>
      <c r="K12" s="252" t="s">
        <v>114</v>
      </c>
      <c r="L12" s="253"/>
      <c r="M12" s="253"/>
      <c r="N12" s="253"/>
      <c r="O12" s="253"/>
      <c r="P12" s="254"/>
      <c r="Q12" s="244"/>
      <c r="R12" s="246"/>
      <c r="S12" s="111"/>
      <c r="T12" s="147"/>
      <c r="U12" s="99"/>
      <c r="V12" s="345"/>
      <c r="W12" s="347"/>
      <c r="X12" s="347"/>
      <c r="Y12" s="347"/>
      <c r="Z12" s="347"/>
      <c r="AA12" s="347"/>
      <c r="AB12" s="347"/>
      <c r="AC12" s="347"/>
      <c r="AD12" s="347"/>
      <c r="AE12" s="347"/>
      <c r="AF12" s="347"/>
      <c r="AG12" s="347"/>
      <c r="AH12" s="404"/>
      <c r="AI12" s="52"/>
    </row>
    <row r="13" spans="1:35" ht="55.5" customHeight="1" x14ac:dyDescent="0.25">
      <c r="B13" s="51"/>
      <c r="C13" s="277"/>
      <c r="D13" s="280"/>
      <c r="E13" s="283"/>
      <c r="F13" s="286"/>
      <c r="G13" s="265"/>
      <c r="H13" s="268"/>
      <c r="I13" s="269"/>
      <c r="J13" s="172" t="s">
        <v>220</v>
      </c>
      <c r="K13" s="228" t="s">
        <v>115</v>
      </c>
      <c r="L13" s="229"/>
      <c r="M13" s="229"/>
      <c r="N13" s="229"/>
      <c r="O13" s="229"/>
      <c r="P13" s="230"/>
      <c r="Q13" s="244"/>
      <c r="R13" s="246"/>
      <c r="S13" s="111"/>
      <c r="T13" s="147"/>
      <c r="U13" s="99"/>
      <c r="V13" s="345"/>
      <c r="W13" s="347"/>
      <c r="X13" s="347"/>
      <c r="Y13" s="347"/>
      <c r="Z13" s="347"/>
      <c r="AA13" s="347"/>
      <c r="AB13" s="347"/>
      <c r="AC13" s="347"/>
      <c r="AD13" s="347"/>
      <c r="AE13" s="347"/>
      <c r="AF13" s="347"/>
      <c r="AG13" s="347"/>
      <c r="AH13" s="404"/>
      <c r="AI13" s="52"/>
    </row>
    <row r="14" spans="1:35" ht="58.5" customHeight="1" x14ac:dyDescent="0.25">
      <c r="B14" s="51"/>
      <c r="C14" s="277"/>
      <c r="D14" s="280"/>
      <c r="E14" s="283"/>
      <c r="F14" s="286"/>
      <c r="G14" s="265"/>
      <c r="H14" s="268"/>
      <c r="I14" s="269"/>
      <c r="J14" s="173" t="s">
        <v>221</v>
      </c>
      <c r="K14" s="228" t="s">
        <v>294</v>
      </c>
      <c r="L14" s="229"/>
      <c r="M14" s="229"/>
      <c r="N14" s="229"/>
      <c r="O14" s="229"/>
      <c r="P14" s="230"/>
      <c r="Q14" s="244"/>
      <c r="R14" s="246"/>
      <c r="S14" s="111"/>
      <c r="T14" s="147"/>
      <c r="U14" s="99"/>
      <c r="V14" s="345"/>
      <c r="W14" s="347"/>
      <c r="X14" s="347"/>
      <c r="Y14" s="347"/>
      <c r="Z14" s="347"/>
      <c r="AA14" s="347"/>
      <c r="AB14" s="347"/>
      <c r="AC14" s="347"/>
      <c r="AD14" s="347"/>
      <c r="AE14" s="347"/>
      <c r="AF14" s="347"/>
      <c r="AG14" s="347"/>
      <c r="AH14" s="404"/>
      <c r="AI14" s="52"/>
    </row>
    <row r="15" spans="1:35" ht="57" customHeight="1" thickBot="1" x14ac:dyDescent="0.3">
      <c r="B15" s="51"/>
      <c r="C15" s="277"/>
      <c r="D15" s="280"/>
      <c r="E15" s="283"/>
      <c r="F15" s="286"/>
      <c r="G15" s="265"/>
      <c r="H15" s="270"/>
      <c r="I15" s="271"/>
      <c r="J15" s="174" t="s">
        <v>223</v>
      </c>
      <c r="K15" s="222" t="s">
        <v>295</v>
      </c>
      <c r="L15" s="223"/>
      <c r="M15" s="223"/>
      <c r="N15" s="223"/>
      <c r="O15" s="223"/>
      <c r="P15" s="224"/>
      <c r="Q15" s="244"/>
      <c r="R15" s="246"/>
      <c r="S15" s="111"/>
      <c r="T15" s="147"/>
      <c r="U15" s="99"/>
      <c r="V15" s="345"/>
      <c r="W15" s="347"/>
      <c r="X15" s="347"/>
      <c r="Y15" s="347"/>
      <c r="Z15" s="347"/>
      <c r="AA15" s="347"/>
      <c r="AB15" s="347"/>
      <c r="AC15" s="347"/>
      <c r="AD15" s="347"/>
      <c r="AE15" s="347"/>
      <c r="AF15" s="347"/>
      <c r="AG15" s="347"/>
      <c r="AH15" s="404"/>
      <c r="AI15" s="52"/>
    </row>
    <row r="16" spans="1:35" ht="39.950000000000003" customHeight="1" x14ac:dyDescent="0.25">
      <c r="B16" s="51"/>
      <c r="C16" s="277"/>
      <c r="D16" s="280"/>
      <c r="E16" s="283"/>
      <c r="F16" s="286"/>
      <c r="G16" s="264">
        <v>2</v>
      </c>
      <c r="H16" s="266" t="s">
        <v>296</v>
      </c>
      <c r="I16" s="267"/>
      <c r="J16" s="192" t="s">
        <v>225</v>
      </c>
      <c r="K16" s="255" t="s">
        <v>116</v>
      </c>
      <c r="L16" s="256"/>
      <c r="M16" s="256"/>
      <c r="N16" s="256"/>
      <c r="O16" s="256"/>
      <c r="P16" s="257"/>
      <c r="Q16" s="258">
        <v>100</v>
      </c>
      <c r="R16" s="247"/>
      <c r="S16" s="111"/>
      <c r="U16" s="99"/>
      <c r="V16" s="344"/>
      <c r="W16" s="346"/>
      <c r="X16" s="346"/>
      <c r="Y16" s="346"/>
      <c r="Z16" s="346"/>
      <c r="AA16" s="346"/>
      <c r="AB16" s="346"/>
      <c r="AC16" s="346"/>
      <c r="AD16" s="346"/>
      <c r="AE16" s="346"/>
      <c r="AF16" s="346"/>
      <c r="AG16" s="346">
        <f>IF(Q16="","",$Q$16)</f>
        <v>100</v>
      </c>
      <c r="AH16" s="403"/>
      <c r="AI16" s="52"/>
    </row>
    <row r="17" spans="2:35" ht="39.950000000000003" customHeight="1" x14ac:dyDescent="0.25">
      <c r="B17" s="51"/>
      <c r="C17" s="277"/>
      <c r="D17" s="280"/>
      <c r="E17" s="283"/>
      <c r="F17" s="286"/>
      <c r="G17" s="265"/>
      <c r="H17" s="268"/>
      <c r="I17" s="269"/>
      <c r="J17" s="171" t="s">
        <v>219</v>
      </c>
      <c r="K17" s="228" t="s">
        <v>117</v>
      </c>
      <c r="L17" s="229"/>
      <c r="M17" s="229"/>
      <c r="N17" s="229"/>
      <c r="O17" s="229"/>
      <c r="P17" s="230"/>
      <c r="Q17" s="259"/>
      <c r="R17" s="248"/>
      <c r="S17" s="111"/>
      <c r="T17" s="147"/>
      <c r="U17" s="99"/>
      <c r="V17" s="345"/>
      <c r="W17" s="347"/>
      <c r="X17" s="347"/>
      <c r="Y17" s="347"/>
      <c r="Z17" s="347"/>
      <c r="AA17" s="347"/>
      <c r="AB17" s="347"/>
      <c r="AC17" s="347"/>
      <c r="AD17" s="347"/>
      <c r="AE17" s="347"/>
      <c r="AF17" s="347"/>
      <c r="AG17" s="347"/>
      <c r="AH17" s="404"/>
      <c r="AI17" s="52"/>
    </row>
    <row r="18" spans="2:35" ht="39.950000000000003" customHeight="1" x14ac:dyDescent="0.25">
      <c r="B18" s="51"/>
      <c r="C18" s="277"/>
      <c r="D18" s="280"/>
      <c r="E18" s="283"/>
      <c r="F18" s="286"/>
      <c r="G18" s="265"/>
      <c r="H18" s="268"/>
      <c r="I18" s="269"/>
      <c r="J18" s="172" t="s">
        <v>220</v>
      </c>
      <c r="K18" s="228" t="s">
        <v>297</v>
      </c>
      <c r="L18" s="229"/>
      <c r="M18" s="229"/>
      <c r="N18" s="229"/>
      <c r="O18" s="229"/>
      <c r="P18" s="230"/>
      <c r="Q18" s="259"/>
      <c r="R18" s="248"/>
      <c r="S18" s="111"/>
      <c r="T18" s="147"/>
      <c r="U18" s="99"/>
      <c r="V18" s="345"/>
      <c r="W18" s="347"/>
      <c r="X18" s="347"/>
      <c r="Y18" s="347"/>
      <c r="Z18" s="347"/>
      <c r="AA18" s="347"/>
      <c r="AB18" s="347"/>
      <c r="AC18" s="347"/>
      <c r="AD18" s="347"/>
      <c r="AE18" s="347"/>
      <c r="AF18" s="347"/>
      <c r="AG18" s="347"/>
      <c r="AH18" s="404"/>
      <c r="AI18" s="52"/>
    </row>
    <row r="19" spans="2:35" ht="39.950000000000003" customHeight="1" x14ac:dyDescent="0.25">
      <c r="B19" s="51"/>
      <c r="C19" s="277"/>
      <c r="D19" s="280"/>
      <c r="E19" s="283"/>
      <c r="F19" s="286"/>
      <c r="G19" s="265"/>
      <c r="H19" s="268"/>
      <c r="I19" s="269"/>
      <c r="J19" s="173" t="s">
        <v>221</v>
      </c>
      <c r="K19" s="228" t="s">
        <v>298</v>
      </c>
      <c r="L19" s="229"/>
      <c r="M19" s="229"/>
      <c r="N19" s="229"/>
      <c r="O19" s="229"/>
      <c r="P19" s="230"/>
      <c r="Q19" s="259"/>
      <c r="R19" s="248"/>
      <c r="S19" s="111"/>
      <c r="T19" s="147"/>
      <c r="U19" s="99"/>
      <c r="V19" s="345"/>
      <c r="W19" s="347"/>
      <c r="X19" s="347"/>
      <c r="Y19" s="347"/>
      <c r="Z19" s="347"/>
      <c r="AA19" s="347"/>
      <c r="AB19" s="347"/>
      <c r="AC19" s="347"/>
      <c r="AD19" s="347"/>
      <c r="AE19" s="347"/>
      <c r="AF19" s="347"/>
      <c r="AG19" s="347"/>
      <c r="AH19" s="404"/>
      <c r="AI19" s="52"/>
    </row>
    <row r="20" spans="2:35" ht="56.25" customHeight="1" thickBot="1" x14ac:dyDescent="0.3">
      <c r="B20" s="51"/>
      <c r="C20" s="277"/>
      <c r="D20" s="280"/>
      <c r="E20" s="283"/>
      <c r="F20" s="286"/>
      <c r="G20" s="265"/>
      <c r="H20" s="270"/>
      <c r="I20" s="271"/>
      <c r="J20" s="174" t="s">
        <v>223</v>
      </c>
      <c r="K20" s="222" t="s">
        <v>118</v>
      </c>
      <c r="L20" s="223"/>
      <c r="M20" s="223"/>
      <c r="N20" s="223"/>
      <c r="O20" s="223"/>
      <c r="P20" s="224"/>
      <c r="Q20" s="260"/>
      <c r="R20" s="249"/>
      <c r="S20" s="111"/>
      <c r="T20" s="147"/>
      <c r="U20" s="99"/>
      <c r="V20" s="345"/>
      <c r="W20" s="347"/>
      <c r="X20" s="347"/>
      <c r="Y20" s="347"/>
      <c r="Z20" s="347"/>
      <c r="AA20" s="347"/>
      <c r="AB20" s="347"/>
      <c r="AC20" s="347"/>
      <c r="AD20" s="347"/>
      <c r="AE20" s="347"/>
      <c r="AF20" s="347"/>
      <c r="AG20" s="347"/>
      <c r="AH20" s="404"/>
      <c r="AI20" s="52"/>
    </row>
    <row r="21" spans="2:35" ht="39.950000000000003" customHeight="1" x14ac:dyDescent="0.25">
      <c r="B21" s="51"/>
      <c r="C21" s="277"/>
      <c r="D21" s="280"/>
      <c r="E21" s="283"/>
      <c r="F21" s="286"/>
      <c r="G21" s="264">
        <v>3</v>
      </c>
      <c r="H21" s="266" t="s">
        <v>299</v>
      </c>
      <c r="I21" s="267"/>
      <c r="J21" s="192" t="s">
        <v>225</v>
      </c>
      <c r="K21" s="255" t="s">
        <v>300</v>
      </c>
      <c r="L21" s="256"/>
      <c r="M21" s="256"/>
      <c r="N21" s="256"/>
      <c r="O21" s="256"/>
      <c r="P21" s="257"/>
      <c r="Q21" s="258">
        <v>100</v>
      </c>
      <c r="R21" s="250"/>
      <c r="S21" s="111"/>
      <c r="U21" s="99"/>
      <c r="V21" s="128"/>
      <c r="W21" s="129"/>
      <c r="X21" s="129"/>
      <c r="Y21" s="129"/>
      <c r="Z21" s="129"/>
      <c r="AA21" s="130"/>
      <c r="AB21" s="129"/>
      <c r="AC21" s="130"/>
      <c r="AD21" s="130"/>
      <c r="AE21" s="129"/>
      <c r="AF21" s="129"/>
      <c r="AG21" s="129"/>
      <c r="AH21" s="131"/>
      <c r="AI21" s="52"/>
    </row>
    <row r="22" spans="2:35" ht="57.75" customHeight="1" x14ac:dyDescent="0.25">
      <c r="B22" s="51"/>
      <c r="C22" s="277"/>
      <c r="D22" s="280"/>
      <c r="E22" s="283"/>
      <c r="F22" s="286"/>
      <c r="G22" s="265"/>
      <c r="H22" s="268"/>
      <c r="I22" s="269"/>
      <c r="J22" s="171" t="s">
        <v>219</v>
      </c>
      <c r="K22" s="228" t="s">
        <v>303</v>
      </c>
      <c r="L22" s="229"/>
      <c r="M22" s="229"/>
      <c r="N22" s="229"/>
      <c r="O22" s="229"/>
      <c r="P22" s="230"/>
      <c r="Q22" s="259"/>
      <c r="R22" s="251"/>
      <c r="S22" s="111"/>
      <c r="T22" s="148"/>
      <c r="U22" s="99"/>
      <c r="V22" s="128"/>
      <c r="W22" s="129"/>
      <c r="X22" s="129"/>
      <c r="Y22" s="129"/>
      <c r="Z22" s="129"/>
      <c r="AA22" s="130"/>
      <c r="AB22" s="129"/>
      <c r="AC22" s="130"/>
      <c r="AD22" s="130"/>
      <c r="AE22" s="129"/>
      <c r="AF22" s="129"/>
      <c r="AG22" s="129"/>
      <c r="AH22" s="131"/>
      <c r="AI22" s="52"/>
    </row>
    <row r="23" spans="2:35" ht="60" customHeight="1" x14ac:dyDescent="0.25">
      <c r="B23" s="51"/>
      <c r="C23" s="277"/>
      <c r="D23" s="280"/>
      <c r="E23" s="283"/>
      <c r="F23" s="286"/>
      <c r="G23" s="265"/>
      <c r="H23" s="268"/>
      <c r="I23" s="269"/>
      <c r="J23" s="172" t="s">
        <v>220</v>
      </c>
      <c r="K23" s="228" t="s">
        <v>302</v>
      </c>
      <c r="L23" s="229"/>
      <c r="M23" s="229"/>
      <c r="N23" s="229"/>
      <c r="O23" s="229"/>
      <c r="P23" s="230"/>
      <c r="Q23" s="259"/>
      <c r="R23" s="251"/>
      <c r="S23" s="111"/>
      <c r="T23" s="147"/>
      <c r="U23" s="99"/>
      <c r="V23" s="128"/>
      <c r="W23" s="129"/>
      <c r="X23" s="129"/>
      <c r="Y23" s="129"/>
      <c r="Z23" s="129"/>
      <c r="AA23" s="130"/>
      <c r="AB23" s="129"/>
      <c r="AC23" s="130"/>
      <c r="AD23" s="130"/>
      <c r="AE23" s="129"/>
      <c r="AF23" s="129"/>
      <c r="AG23" s="129"/>
      <c r="AH23" s="131"/>
      <c r="AI23" s="52"/>
    </row>
    <row r="24" spans="2:35" ht="55.5" customHeight="1" x14ac:dyDescent="0.25">
      <c r="B24" s="51"/>
      <c r="C24" s="277"/>
      <c r="D24" s="280"/>
      <c r="E24" s="283"/>
      <c r="F24" s="286"/>
      <c r="G24" s="265"/>
      <c r="H24" s="268"/>
      <c r="I24" s="269"/>
      <c r="J24" s="173" t="s">
        <v>221</v>
      </c>
      <c r="K24" s="228" t="s">
        <v>301</v>
      </c>
      <c r="L24" s="229"/>
      <c r="M24" s="229"/>
      <c r="N24" s="229"/>
      <c r="O24" s="229"/>
      <c r="P24" s="230"/>
      <c r="Q24" s="259"/>
      <c r="R24" s="251"/>
      <c r="S24" s="111"/>
      <c r="T24" s="147"/>
      <c r="U24" s="99"/>
      <c r="V24" s="128"/>
      <c r="W24" s="129"/>
      <c r="X24" s="129"/>
      <c r="Y24" s="129"/>
      <c r="Z24" s="129"/>
      <c r="AA24" s="130"/>
      <c r="AB24" s="129"/>
      <c r="AC24" s="130"/>
      <c r="AD24" s="130"/>
      <c r="AE24" s="129"/>
      <c r="AF24" s="129"/>
      <c r="AG24" s="129"/>
      <c r="AH24" s="131"/>
      <c r="AI24" s="52"/>
    </row>
    <row r="25" spans="2:35" ht="70.5" customHeight="1" thickBot="1" x14ac:dyDescent="0.3">
      <c r="B25" s="51"/>
      <c r="C25" s="277"/>
      <c r="D25" s="280"/>
      <c r="E25" s="283"/>
      <c r="F25" s="286"/>
      <c r="G25" s="265"/>
      <c r="H25" s="270"/>
      <c r="I25" s="271"/>
      <c r="J25" s="174" t="s">
        <v>223</v>
      </c>
      <c r="K25" s="222" t="s">
        <v>119</v>
      </c>
      <c r="L25" s="223"/>
      <c r="M25" s="223"/>
      <c r="N25" s="223"/>
      <c r="O25" s="223"/>
      <c r="P25" s="224"/>
      <c r="Q25" s="260"/>
      <c r="R25" s="251"/>
      <c r="S25" s="111"/>
      <c r="T25" s="147"/>
      <c r="U25" s="99"/>
      <c r="V25" s="128"/>
      <c r="W25" s="129"/>
      <c r="X25" s="129"/>
      <c r="Y25" s="129"/>
      <c r="Z25" s="129"/>
      <c r="AA25" s="130"/>
      <c r="AB25" s="129"/>
      <c r="AC25" s="130"/>
      <c r="AD25" s="130"/>
      <c r="AE25" s="129"/>
      <c r="AF25" s="129"/>
      <c r="AG25" s="129"/>
      <c r="AH25" s="131"/>
      <c r="AI25" s="52"/>
    </row>
    <row r="26" spans="2:35" ht="44.25" customHeight="1" x14ac:dyDescent="0.25">
      <c r="B26" s="51"/>
      <c r="C26" s="277"/>
      <c r="D26" s="280"/>
      <c r="E26" s="283"/>
      <c r="F26" s="286"/>
      <c r="G26" s="264">
        <v>4</v>
      </c>
      <c r="H26" s="266" t="s">
        <v>212</v>
      </c>
      <c r="I26" s="267"/>
      <c r="J26" s="192" t="s">
        <v>225</v>
      </c>
      <c r="K26" s="255" t="s">
        <v>120</v>
      </c>
      <c r="L26" s="256"/>
      <c r="M26" s="256"/>
      <c r="N26" s="256"/>
      <c r="O26" s="256"/>
      <c r="P26" s="257"/>
      <c r="Q26" s="258">
        <v>100</v>
      </c>
      <c r="R26" s="250"/>
      <c r="S26" s="111"/>
      <c r="T26" s="147"/>
      <c r="U26" s="99"/>
      <c r="V26" s="344"/>
      <c r="W26" s="346"/>
      <c r="X26" s="346"/>
      <c r="Y26" s="346"/>
      <c r="Z26" s="346"/>
      <c r="AA26" s="388">
        <f>IF(Q26="","",$Q$26)</f>
        <v>100</v>
      </c>
      <c r="AB26" s="346"/>
      <c r="AC26" s="388">
        <f>IF(Q26="","",$Q$26)</f>
        <v>100</v>
      </c>
      <c r="AD26" s="388">
        <f>IF(Q26="","",$Q$26)</f>
        <v>100</v>
      </c>
      <c r="AE26" s="346"/>
      <c r="AF26" s="346"/>
      <c r="AG26" s="346"/>
      <c r="AH26" s="403"/>
      <c r="AI26" s="52"/>
    </row>
    <row r="27" spans="2:35" ht="54.75" customHeight="1" x14ac:dyDescent="0.25">
      <c r="B27" s="51"/>
      <c r="C27" s="277"/>
      <c r="D27" s="280"/>
      <c r="E27" s="283"/>
      <c r="F27" s="286"/>
      <c r="G27" s="265"/>
      <c r="H27" s="268"/>
      <c r="I27" s="269"/>
      <c r="J27" s="171" t="s">
        <v>219</v>
      </c>
      <c r="K27" s="228" t="s">
        <v>121</v>
      </c>
      <c r="L27" s="229"/>
      <c r="M27" s="229"/>
      <c r="N27" s="229"/>
      <c r="O27" s="229"/>
      <c r="P27" s="230"/>
      <c r="Q27" s="259"/>
      <c r="R27" s="251"/>
      <c r="S27" s="111"/>
      <c r="U27" s="99"/>
      <c r="V27" s="345"/>
      <c r="W27" s="347"/>
      <c r="X27" s="347"/>
      <c r="Y27" s="347"/>
      <c r="Z27" s="347"/>
      <c r="AA27" s="347"/>
      <c r="AB27" s="347"/>
      <c r="AC27" s="347"/>
      <c r="AD27" s="347"/>
      <c r="AE27" s="347"/>
      <c r="AF27" s="347"/>
      <c r="AG27" s="347"/>
      <c r="AH27" s="404"/>
      <c r="AI27" s="52"/>
    </row>
    <row r="28" spans="2:35" ht="55.5" customHeight="1" x14ac:dyDescent="0.25">
      <c r="B28" s="51"/>
      <c r="C28" s="277"/>
      <c r="D28" s="280"/>
      <c r="E28" s="283"/>
      <c r="F28" s="286"/>
      <c r="G28" s="265"/>
      <c r="H28" s="268"/>
      <c r="I28" s="269"/>
      <c r="J28" s="172" t="s">
        <v>220</v>
      </c>
      <c r="K28" s="228" t="s">
        <v>304</v>
      </c>
      <c r="L28" s="229"/>
      <c r="M28" s="229"/>
      <c r="N28" s="229"/>
      <c r="O28" s="229"/>
      <c r="P28" s="230"/>
      <c r="Q28" s="259"/>
      <c r="R28" s="251"/>
      <c r="S28" s="111"/>
      <c r="T28" s="148"/>
      <c r="U28" s="99"/>
      <c r="V28" s="345"/>
      <c r="W28" s="347"/>
      <c r="X28" s="347"/>
      <c r="Y28" s="347"/>
      <c r="Z28" s="347"/>
      <c r="AA28" s="347"/>
      <c r="AB28" s="347"/>
      <c r="AC28" s="347"/>
      <c r="AD28" s="347"/>
      <c r="AE28" s="347"/>
      <c r="AF28" s="347"/>
      <c r="AG28" s="347"/>
      <c r="AH28" s="404"/>
      <c r="AI28" s="52"/>
    </row>
    <row r="29" spans="2:35" ht="69.75" customHeight="1" x14ac:dyDescent="0.25">
      <c r="B29" s="51"/>
      <c r="C29" s="277"/>
      <c r="D29" s="280"/>
      <c r="E29" s="283"/>
      <c r="F29" s="286"/>
      <c r="G29" s="265"/>
      <c r="H29" s="268"/>
      <c r="I29" s="269"/>
      <c r="J29" s="173" t="s">
        <v>221</v>
      </c>
      <c r="K29" s="228" t="s">
        <v>354</v>
      </c>
      <c r="L29" s="229"/>
      <c r="M29" s="229"/>
      <c r="N29" s="229"/>
      <c r="O29" s="229"/>
      <c r="P29" s="230"/>
      <c r="Q29" s="259"/>
      <c r="R29" s="251"/>
      <c r="S29" s="111"/>
      <c r="U29" s="99"/>
      <c r="V29" s="345"/>
      <c r="W29" s="347"/>
      <c r="X29" s="347"/>
      <c r="Y29" s="347"/>
      <c r="Z29" s="347"/>
      <c r="AA29" s="347"/>
      <c r="AB29" s="347"/>
      <c r="AC29" s="347"/>
      <c r="AD29" s="347"/>
      <c r="AE29" s="347"/>
      <c r="AF29" s="347"/>
      <c r="AG29" s="347"/>
      <c r="AH29" s="404"/>
      <c r="AI29" s="52"/>
    </row>
    <row r="30" spans="2:35" ht="98.25" customHeight="1" thickBot="1" x14ac:dyDescent="0.3">
      <c r="B30" s="51"/>
      <c r="C30" s="277"/>
      <c r="D30" s="280"/>
      <c r="E30" s="283"/>
      <c r="F30" s="286"/>
      <c r="G30" s="265"/>
      <c r="H30" s="270"/>
      <c r="I30" s="271"/>
      <c r="J30" s="174" t="s">
        <v>223</v>
      </c>
      <c r="K30" s="228" t="s">
        <v>355</v>
      </c>
      <c r="L30" s="229"/>
      <c r="M30" s="229"/>
      <c r="N30" s="229"/>
      <c r="O30" s="229"/>
      <c r="P30" s="230"/>
      <c r="Q30" s="260"/>
      <c r="R30" s="251"/>
      <c r="S30" s="111"/>
      <c r="U30" s="99"/>
      <c r="V30" s="345"/>
      <c r="W30" s="347"/>
      <c r="X30" s="347"/>
      <c r="Y30" s="347"/>
      <c r="Z30" s="347"/>
      <c r="AA30" s="347"/>
      <c r="AB30" s="347"/>
      <c r="AC30" s="347"/>
      <c r="AD30" s="347"/>
      <c r="AE30" s="347"/>
      <c r="AF30" s="347"/>
      <c r="AG30" s="347"/>
      <c r="AH30" s="404"/>
      <c r="AI30" s="52"/>
    </row>
    <row r="31" spans="2:35" ht="39.950000000000003" customHeight="1" x14ac:dyDescent="0.25">
      <c r="B31" s="51"/>
      <c r="C31" s="277"/>
      <c r="D31" s="280"/>
      <c r="E31" s="283"/>
      <c r="F31" s="286"/>
      <c r="G31" s="264">
        <v>5</v>
      </c>
      <c r="H31" s="266" t="s">
        <v>112</v>
      </c>
      <c r="I31" s="267"/>
      <c r="J31" s="192" t="s">
        <v>225</v>
      </c>
      <c r="K31" s="225" t="s">
        <v>122</v>
      </c>
      <c r="L31" s="226"/>
      <c r="M31" s="226"/>
      <c r="N31" s="226"/>
      <c r="O31" s="226"/>
      <c r="P31" s="227"/>
      <c r="Q31" s="258">
        <v>87</v>
      </c>
      <c r="R31" s="261"/>
      <c r="S31" s="111"/>
      <c r="U31" s="113"/>
      <c r="V31" s="396"/>
      <c r="W31" s="346"/>
      <c r="X31" s="346"/>
      <c r="Y31" s="346"/>
      <c r="Z31" s="346"/>
      <c r="AA31" s="346"/>
      <c r="AB31" s="346"/>
      <c r="AC31" s="346"/>
      <c r="AD31" s="346"/>
      <c r="AE31" s="346"/>
      <c r="AF31" s="346">
        <f>IF(Q31="","",Q31)</f>
        <v>87</v>
      </c>
      <c r="AG31" s="346"/>
      <c r="AH31" s="403"/>
      <c r="AI31" s="52"/>
    </row>
    <row r="32" spans="2:35" ht="39.950000000000003" customHeight="1" x14ac:dyDescent="0.25">
      <c r="B32" s="51"/>
      <c r="C32" s="277"/>
      <c r="D32" s="280"/>
      <c r="E32" s="283"/>
      <c r="F32" s="286"/>
      <c r="G32" s="265"/>
      <c r="H32" s="268"/>
      <c r="I32" s="269"/>
      <c r="J32" s="171" t="s">
        <v>219</v>
      </c>
      <c r="K32" s="228" t="s">
        <v>123</v>
      </c>
      <c r="L32" s="229"/>
      <c r="M32" s="229"/>
      <c r="N32" s="229"/>
      <c r="O32" s="229"/>
      <c r="P32" s="230"/>
      <c r="Q32" s="259"/>
      <c r="R32" s="262"/>
      <c r="S32" s="111"/>
      <c r="U32" s="99"/>
      <c r="V32" s="345"/>
      <c r="W32" s="347"/>
      <c r="X32" s="347"/>
      <c r="Y32" s="347"/>
      <c r="Z32" s="347"/>
      <c r="AA32" s="347"/>
      <c r="AB32" s="347"/>
      <c r="AC32" s="347"/>
      <c r="AD32" s="347"/>
      <c r="AE32" s="347"/>
      <c r="AF32" s="347"/>
      <c r="AG32" s="347"/>
      <c r="AH32" s="404"/>
      <c r="AI32" s="52"/>
    </row>
    <row r="33" spans="1:35" ht="39.950000000000003" customHeight="1" x14ac:dyDescent="0.25">
      <c r="B33" s="51"/>
      <c r="C33" s="277"/>
      <c r="D33" s="280"/>
      <c r="E33" s="283"/>
      <c r="F33" s="286"/>
      <c r="G33" s="265"/>
      <c r="H33" s="268"/>
      <c r="I33" s="269"/>
      <c r="J33" s="172" t="s">
        <v>220</v>
      </c>
      <c r="K33" s="228" t="s">
        <v>124</v>
      </c>
      <c r="L33" s="229"/>
      <c r="M33" s="229"/>
      <c r="N33" s="229"/>
      <c r="O33" s="229"/>
      <c r="P33" s="230"/>
      <c r="Q33" s="259"/>
      <c r="R33" s="262"/>
      <c r="S33" s="111"/>
      <c r="T33" s="147"/>
      <c r="U33" s="99"/>
      <c r="V33" s="345"/>
      <c r="W33" s="347"/>
      <c r="X33" s="347"/>
      <c r="Y33" s="347"/>
      <c r="Z33" s="347"/>
      <c r="AA33" s="347"/>
      <c r="AB33" s="347"/>
      <c r="AC33" s="347"/>
      <c r="AD33" s="347"/>
      <c r="AE33" s="347"/>
      <c r="AF33" s="347"/>
      <c r="AG33" s="347"/>
      <c r="AH33" s="404"/>
      <c r="AI33" s="52"/>
    </row>
    <row r="34" spans="1:35" ht="52.5" customHeight="1" x14ac:dyDescent="0.25">
      <c r="B34" s="51"/>
      <c r="C34" s="277"/>
      <c r="D34" s="280"/>
      <c r="E34" s="283"/>
      <c r="F34" s="286"/>
      <c r="G34" s="265"/>
      <c r="H34" s="268"/>
      <c r="I34" s="269"/>
      <c r="J34" s="173" t="s">
        <v>221</v>
      </c>
      <c r="K34" s="228" t="s">
        <v>125</v>
      </c>
      <c r="L34" s="229"/>
      <c r="M34" s="229"/>
      <c r="N34" s="229"/>
      <c r="O34" s="229"/>
      <c r="P34" s="230"/>
      <c r="Q34" s="259"/>
      <c r="R34" s="262"/>
      <c r="S34" s="111"/>
      <c r="T34" s="147"/>
      <c r="U34" s="99"/>
      <c r="V34" s="345"/>
      <c r="W34" s="347"/>
      <c r="X34" s="347"/>
      <c r="Y34" s="347"/>
      <c r="Z34" s="347"/>
      <c r="AA34" s="347"/>
      <c r="AB34" s="347"/>
      <c r="AC34" s="347"/>
      <c r="AD34" s="347"/>
      <c r="AE34" s="347"/>
      <c r="AF34" s="347"/>
      <c r="AG34" s="347"/>
      <c r="AH34" s="404"/>
      <c r="AI34" s="52"/>
    </row>
    <row r="35" spans="1:35" ht="60" customHeight="1" thickBot="1" x14ac:dyDescent="0.3">
      <c r="B35" s="51"/>
      <c r="C35" s="277"/>
      <c r="D35" s="280"/>
      <c r="E35" s="283"/>
      <c r="F35" s="286"/>
      <c r="G35" s="265"/>
      <c r="H35" s="270"/>
      <c r="I35" s="271"/>
      <c r="J35" s="174" t="s">
        <v>223</v>
      </c>
      <c r="K35" s="222" t="s">
        <v>126</v>
      </c>
      <c r="L35" s="223"/>
      <c r="M35" s="223"/>
      <c r="N35" s="223"/>
      <c r="O35" s="223"/>
      <c r="P35" s="224"/>
      <c r="Q35" s="260"/>
      <c r="R35" s="263"/>
      <c r="S35" s="111"/>
      <c r="T35" s="147"/>
      <c r="U35" s="99"/>
      <c r="V35" s="345"/>
      <c r="W35" s="347"/>
      <c r="X35" s="347"/>
      <c r="Y35" s="347"/>
      <c r="Z35" s="347"/>
      <c r="AA35" s="347"/>
      <c r="AB35" s="347"/>
      <c r="AC35" s="347"/>
      <c r="AD35" s="347"/>
      <c r="AE35" s="347"/>
      <c r="AF35" s="347"/>
      <c r="AG35" s="347"/>
      <c r="AH35" s="404"/>
      <c r="AI35" s="52"/>
    </row>
    <row r="36" spans="1:35" ht="55.5" customHeight="1" x14ac:dyDescent="0.25">
      <c r="B36" s="51"/>
      <c r="C36" s="277"/>
      <c r="D36" s="280"/>
      <c r="E36" s="283"/>
      <c r="F36" s="286"/>
      <c r="G36" s="264">
        <v>6</v>
      </c>
      <c r="H36" s="294" t="s">
        <v>369</v>
      </c>
      <c r="I36" s="376"/>
      <c r="J36" s="192" t="s">
        <v>225</v>
      </c>
      <c r="K36" s="300" t="s">
        <v>305</v>
      </c>
      <c r="L36" s="301"/>
      <c r="M36" s="301"/>
      <c r="N36" s="301"/>
      <c r="O36" s="301"/>
      <c r="P36" s="301"/>
      <c r="Q36" s="389">
        <v>80</v>
      </c>
      <c r="R36" s="392"/>
      <c r="S36" s="111"/>
      <c r="T36" s="440"/>
      <c r="U36" s="113"/>
      <c r="V36" s="396"/>
      <c r="W36" s="346"/>
      <c r="X36" s="346"/>
      <c r="Y36" s="346"/>
      <c r="Z36" s="346"/>
      <c r="AA36" s="346"/>
      <c r="AB36" s="346"/>
      <c r="AC36" s="346"/>
      <c r="AD36" s="346"/>
      <c r="AE36" s="346"/>
      <c r="AF36" s="346">
        <f>IF(Q36="","",Q36)</f>
        <v>80</v>
      </c>
      <c r="AG36" s="346"/>
      <c r="AH36" s="403"/>
      <c r="AI36" s="52"/>
    </row>
    <row r="37" spans="1:35" ht="54" customHeight="1" x14ac:dyDescent="0.25">
      <c r="B37" s="51"/>
      <c r="C37" s="277"/>
      <c r="D37" s="280"/>
      <c r="E37" s="283"/>
      <c r="F37" s="286"/>
      <c r="G37" s="265"/>
      <c r="H37" s="317"/>
      <c r="I37" s="360"/>
      <c r="J37" s="171" t="s">
        <v>219</v>
      </c>
      <c r="K37" s="288" t="s">
        <v>370</v>
      </c>
      <c r="L37" s="229"/>
      <c r="M37" s="229"/>
      <c r="N37" s="229"/>
      <c r="O37" s="229"/>
      <c r="P37" s="229"/>
      <c r="Q37" s="390"/>
      <c r="R37" s="393"/>
      <c r="S37" s="111"/>
      <c r="T37" s="441"/>
      <c r="U37" s="99"/>
      <c r="V37" s="345"/>
      <c r="W37" s="347"/>
      <c r="X37" s="347"/>
      <c r="Y37" s="347"/>
      <c r="Z37" s="347"/>
      <c r="AA37" s="347"/>
      <c r="AB37" s="347"/>
      <c r="AC37" s="347"/>
      <c r="AD37" s="347"/>
      <c r="AE37" s="347"/>
      <c r="AF37" s="347"/>
      <c r="AG37" s="347"/>
      <c r="AH37" s="404"/>
      <c r="AI37" s="52"/>
    </row>
    <row r="38" spans="1:35" ht="54.75" customHeight="1" x14ac:dyDescent="0.25">
      <c r="B38" s="51"/>
      <c r="C38" s="277"/>
      <c r="D38" s="280"/>
      <c r="E38" s="283"/>
      <c r="F38" s="286"/>
      <c r="G38" s="265"/>
      <c r="H38" s="317"/>
      <c r="I38" s="360"/>
      <c r="J38" s="172" t="s">
        <v>220</v>
      </c>
      <c r="K38" s="288" t="s">
        <v>371</v>
      </c>
      <c r="L38" s="229"/>
      <c r="M38" s="229"/>
      <c r="N38" s="229"/>
      <c r="O38" s="229"/>
      <c r="P38" s="229"/>
      <c r="Q38" s="390"/>
      <c r="R38" s="393"/>
      <c r="S38" s="111"/>
      <c r="T38" s="147"/>
      <c r="U38" s="99"/>
      <c r="V38" s="345"/>
      <c r="W38" s="347"/>
      <c r="X38" s="347"/>
      <c r="Y38" s="347"/>
      <c r="Z38" s="347"/>
      <c r="AA38" s="347"/>
      <c r="AB38" s="347"/>
      <c r="AC38" s="347"/>
      <c r="AD38" s="347"/>
      <c r="AE38" s="347"/>
      <c r="AF38" s="347"/>
      <c r="AG38" s="347"/>
      <c r="AH38" s="404"/>
      <c r="AI38" s="52"/>
    </row>
    <row r="39" spans="1:35" ht="66.75" customHeight="1" x14ac:dyDescent="0.25">
      <c r="B39" s="51"/>
      <c r="C39" s="277"/>
      <c r="D39" s="280"/>
      <c r="E39" s="283"/>
      <c r="F39" s="286"/>
      <c r="G39" s="265"/>
      <c r="H39" s="317"/>
      <c r="I39" s="360"/>
      <c r="J39" s="173" t="s">
        <v>221</v>
      </c>
      <c r="K39" s="288" t="s">
        <v>372</v>
      </c>
      <c r="L39" s="229"/>
      <c r="M39" s="229"/>
      <c r="N39" s="229"/>
      <c r="O39" s="229"/>
      <c r="P39" s="229"/>
      <c r="Q39" s="390"/>
      <c r="R39" s="393"/>
      <c r="S39" s="111"/>
      <c r="T39" s="147"/>
      <c r="U39" s="99"/>
      <c r="V39" s="345"/>
      <c r="W39" s="347"/>
      <c r="X39" s="347"/>
      <c r="Y39" s="347"/>
      <c r="Z39" s="347"/>
      <c r="AA39" s="347"/>
      <c r="AB39" s="347"/>
      <c r="AC39" s="347"/>
      <c r="AD39" s="347"/>
      <c r="AE39" s="347"/>
      <c r="AF39" s="347"/>
      <c r="AG39" s="347"/>
      <c r="AH39" s="404"/>
      <c r="AI39" s="52"/>
    </row>
    <row r="40" spans="1:35" ht="79.5" customHeight="1" thickBot="1" x14ac:dyDescent="0.3">
      <c r="A40" s="47"/>
      <c r="B40" s="51"/>
      <c r="C40" s="278"/>
      <c r="D40" s="281"/>
      <c r="E40" s="284"/>
      <c r="F40" s="287"/>
      <c r="G40" s="265"/>
      <c r="H40" s="377"/>
      <c r="I40" s="378"/>
      <c r="J40" s="174" t="s">
        <v>223</v>
      </c>
      <c r="K40" s="289" t="s">
        <v>373</v>
      </c>
      <c r="L40" s="241"/>
      <c r="M40" s="241"/>
      <c r="N40" s="241"/>
      <c r="O40" s="241"/>
      <c r="P40" s="241"/>
      <c r="Q40" s="391"/>
      <c r="R40" s="394"/>
      <c r="S40" s="111"/>
      <c r="T40" s="147"/>
      <c r="U40" s="99"/>
      <c r="V40" s="345"/>
      <c r="W40" s="347"/>
      <c r="X40" s="347"/>
      <c r="Y40" s="347"/>
      <c r="Z40" s="347"/>
      <c r="AA40" s="347"/>
      <c r="AB40" s="347"/>
      <c r="AC40" s="347"/>
      <c r="AD40" s="347"/>
      <c r="AE40" s="347"/>
      <c r="AF40" s="347"/>
      <c r="AG40" s="347"/>
      <c r="AH40" s="404"/>
      <c r="AI40" s="52"/>
    </row>
    <row r="41" spans="1:35" ht="39.950000000000003" customHeight="1" x14ac:dyDescent="0.25">
      <c r="A41" s="47"/>
      <c r="B41" s="51"/>
      <c r="C41" s="276" t="s">
        <v>97</v>
      </c>
      <c r="D41" s="279">
        <f>IF(SUM(Q41:Q90)=0,"",AVERAGE(Q41:Q90))</f>
        <v>98.3</v>
      </c>
      <c r="E41" s="351" t="s">
        <v>76</v>
      </c>
      <c r="F41" s="363">
        <f>IF(SUM(Q41:Q90)=0,"",AVERAGE(Q41:Q90))</f>
        <v>98.3</v>
      </c>
      <c r="G41" s="264">
        <v>7</v>
      </c>
      <c r="H41" s="358" t="s">
        <v>336</v>
      </c>
      <c r="I41" s="359"/>
      <c r="J41" s="192" t="s">
        <v>225</v>
      </c>
      <c r="K41" s="307" t="s">
        <v>127</v>
      </c>
      <c r="L41" s="308"/>
      <c r="M41" s="308"/>
      <c r="N41" s="308"/>
      <c r="O41" s="308"/>
      <c r="P41" s="309"/>
      <c r="Q41" s="368">
        <v>100</v>
      </c>
      <c r="R41" s="395"/>
      <c r="S41" s="111"/>
      <c r="U41" s="99"/>
      <c r="V41" s="383"/>
      <c r="W41" s="386"/>
      <c r="X41" s="386"/>
      <c r="Y41" s="386"/>
      <c r="Z41" s="386"/>
      <c r="AA41" s="386"/>
      <c r="AB41" s="386"/>
      <c r="AC41" s="386"/>
      <c r="AD41" s="386"/>
      <c r="AE41" s="386"/>
      <c r="AF41" s="386" t="e">
        <f>IF(#REF!="","",#REF!)</f>
        <v>#REF!</v>
      </c>
      <c r="AG41" s="386" t="e">
        <f>IF(#REF!="","",#REF!)</f>
        <v>#REF!</v>
      </c>
      <c r="AH41" s="438"/>
      <c r="AI41" s="52"/>
    </row>
    <row r="42" spans="1:35" ht="53.25" customHeight="1" x14ac:dyDescent="0.25">
      <c r="A42" s="47"/>
      <c r="B42" s="51"/>
      <c r="C42" s="277"/>
      <c r="D42" s="280"/>
      <c r="E42" s="352"/>
      <c r="F42" s="364"/>
      <c r="G42" s="265"/>
      <c r="H42" s="317"/>
      <c r="I42" s="360"/>
      <c r="J42" s="171" t="s">
        <v>219</v>
      </c>
      <c r="K42" s="216" t="s">
        <v>308</v>
      </c>
      <c r="L42" s="217"/>
      <c r="M42" s="217"/>
      <c r="N42" s="217"/>
      <c r="O42" s="217"/>
      <c r="P42" s="218"/>
      <c r="Q42" s="259"/>
      <c r="R42" s="251"/>
      <c r="S42" s="111"/>
      <c r="U42" s="99"/>
      <c r="V42" s="384"/>
      <c r="W42" s="387"/>
      <c r="X42" s="387"/>
      <c r="Y42" s="387"/>
      <c r="Z42" s="387"/>
      <c r="AA42" s="387"/>
      <c r="AB42" s="387"/>
      <c r="AC42" s="387"/>
      <c r="AD42" s="387"/>
      <c r="AE42" s="387"/>
      <c r="AF42" s="387"/>
      <c r="AG42" s="387"/>
      <c r="AH42" s="439"/>
      <c r="AI42" s="52"/>
    </row>
    <row r="43" spans="1:35" ht="39.950000000000003" customHeight="1" x14ac:dyDescent="0.25">
      <c r="A43" s="47"/>
      <c r="B43" s="51"/>
      <c r="C43" s="277"/>
      <c r="D43" s="280"/>
      <c r="E43" s="352"/>
      <c r="F43" s="364"/>
      <c r="G43" s="265"/>
      <c r="H43" s="317"/>
      <c r="I43" s="360"/>
      <c r="J43" s="172" t="s">
        <v>220</v>
      </c>
      <c r="K43" s="216" t="s">
        <v>128</v>
      </c>
      <c r="L43" s="217"/>
      <c r="M43" s="217"/>
      <c r="N43" s="217"/>
      <c r="O43" s="217"/>
      <c r="P43" s="218"/>
      <c r="Q43" s="259"/>
      <c r="R43" s="251"/>
      <c r="S43" s="111"/>
      <c r="U43" s="99"/>
      <c r="V43" s="384"/>
      <c r="W43" s="387"/>
      <c r="X43" s="387"/>
      <c r="Y43" s="387"/>
      <c r="Z43" s="387"/>
      <c r="AA43" s="387"/>
      <c r="AB43" s="387"/>
      <c r="AC43" s="387"/>
      <c r="AD43" s="387"/>
      <c r="AE43" s="387"/>
      <c r="AF43" s="387"/>
      <c r="AG43" s="387"/>
      <c r="AH43" s="439"/>
      <c r="AI43" s="52"/>
    </row>
    <row r="44" spans="1:35" ht="39.950000000000003" customHeight="1" x14ac:dyDescent="0.25">
      <c r="A44" s="47"/>
      <c r="B44" s="51"/>
      <c r="C44" s="277"/>
      <c r="D44" s="280"/>
      <c r="E44" s="352"/>
      <c r="F44" s="364"/>
      <c r="G44" s="265"/>
      <c r="H44" s="317"/>
      <c r="I44" s="360"/>
      <c r="J44" s="173" t="s">
        <v>221</v>
      </c>
      <c r="K44" s="216" t="s">
        <v>334</v>
      </c>
      <c r="L44" s="217"/>
      <c r="M44" s="217"/>
      <c r="N44" s="217"/>
      <c r="O44" s="217"/>
      <c r="P44" s="218"/>
      <c r="Q44" s="259"/>
      <c r="R44" s="251"/>
      <c r="S44" s="111"/>
      <c r="U44" s="99"/>
      <c r="V44" s="384"/>
      <c r="W44" s="387"/>
      <c r="X44" s="387"/>
      <c r="Y44" s="387"/>
      <c r="Z44" s="387"/>
      <c r="AA44" s="387"/>
      <c r="AB44" s="387"/>
      <c r="AC44" s="387"/>
      <c r="AD44" s="387"/>
      <c r="AE44" s="387"/>
      <c r="AF44" s="387"/>
      <c r="AG44" s="387"/>
      <c r="AH44" s="439"/>
      <c r="AI44" s="52"/>
    </row>
    <row r="45" spans="1:35" ht="54" customHeight="1" thickBot="1" x14ac:dyDescent="0.3">
      <c r="A45" s="47"/>
      <c r="B45" s="51"/>
      <c r="C45" s="277"/>
      <c r="D45" s="280"/>
      <c r="E45" s="352"/>
      <c r="F45" s="364"/>
      <c r="G45" s="265"/>
      <c r="H45" s="361"/>
      <c r="I45" s="362"/>
      <c r="J45" s="174" t="s">
        <v>223</v>
      </c>
      <c r="K45" s="234" t="s">
        <v>335</v>
      </c>
      <c r="L45" s="235"/>
      <c r="M45" s="235"/>
      <c r="N45" s="235"/>
      <c r="O45" s="235"/>
      <c r="P45" s="236"/>
      <c r="Q45" s="260"/>
      <c r="R45" s="251"/>
      <c r="S45" s="111"/>
      <c r="U45" s="99"/>
      <c r="V45" s="385"/>
      <c r="W45" s="388"/>
      <c r="X45" s="388"/>
      <c r="Y45" s="388"/>
      <c r="Z45" s="388"/>
      <c r="AA45" s="388"/>
      <c r="AB45" s="388"/>
      <c r="AC45" s="388"/>
      <c r="AD45" s="388"/>
      <c r="AE45" s="388"/>
      <c r="AF45" s="388"/>
      <c r="AG45" s="388"/>
      <c r="AH45" s="415"/>
      <c r="AI45" s="52"/>
    </row>
    <row r="46" spans="1:35" ht="39.950000000000003" customHeight="1" x14ac:dyDescent="0.25">
      <c r="A46" s="47"/>
      <c r="B46" s="51"/>
      <c r="C46" s="277"/>
      <c r="D46" s="280"/>
      <c r="E46" s="352"/>
      <c r="F46" s="364"/>
      <c r="G46" s="264">
        <v>8</v>
      </c>
      <c r="H46" s="312" t="s">
        <v>337</v>
      </c>
      <c r="I46" s="227"/>
      <c r="J46" s="192" t="s">
        <v>225</v>
      </c>
      <c r="K46" s="231" t="s">
        <v>129</v>
      </c>
      <c r="L46" s="232"/>
      <c r="M46" s="232"/>
      <c r="N46" s="232"/>
      <c r="O46" s="232"/>
      <c r="P46" s="233"/>
      <c r="Q46" s="368">
        <v>100</v>
      </c>
      <c r="R46" s="329"/>
      <c r="S46" s="111"/>
      <c r="V46" s="344"/>
      <c r="W46" s="346"/>
      <c r="X46" s="346"/>
      <c r="Y46" s="346"/>
      <c r="Z46" s="346"/>
      <c r="AA46" s="346"/>
      <c r="AB46" s="346"/>
      <c r="AC46" s="346"/>
      <c r="AD46" s="346"/>
      <c r="AE46" s="346"/>
      <c r="AF46" s="346"/>
      <c r="AG46" s="346"/>
      <c r="AH46" s="403">
        <f>IF(Q46="","",Q46)</f>
        <v>100</v>
      </c>
      <c r="AI46" s="52"/>
    </row>
    <row r="47" spans="1:35" ht="39.950000000000003" customHeight="1" x14ac:dyDescent="0.25">
      <c r="A47" s="47"/>
      <c r="B47" s="51"/>
      <c r="C47" s="277"/>
      <c r="D47" s="280"/>
      <c r="E47" s="352"/>
      <c r="F47" s="364"/>
      <c r="G47" s="265"/>
      <c r="H47" s="313"/>
      <c r="I47" s="314"/>
      <c r="J47" s="171" t="s">
        <v>219</v>
      </c>
      <c r="K47" s="216" t="s">
        <v>130</v>
      </c>
      <c r="L47" s="217"/>
      <c r="M47" s="217"/>
      <c r="N47" s="217"/>
      <c r="O47" s="217"/>
      <c r="P47" s="218"/>
      <c r="Q47" s="259"/>
      <c r="R47" s="330"/>
      <c r="S47" s="111"/>
      <c r="T47" s="147"/>
      <c r="U47" s="99"/>
      <c r="V47" s="345"/>
      <c r="W47" s="347"/>
      <c r="X47" s="347"/>
      <c r="Y47" s="347"/>
      <c r="Z47" s="347"/>
      <c r="AA47" s="347"/>
      <c r="AB47" s="347"/>
      <c r="AC47" s="347"/>
      <c r="AD47" s="347"/>
      <c r="AE47" s="347"/>
      <c r="AF47" s="347"/>
      <c r="AG47" s="347"/>
      <c r="AH47" s="404"/>
      <c r="AI47" s="52"/>
    </row>
    <row r="48" spans="1:35" ht="39.950000000000003" customHeight="1" x14ac:dyDescent="0.25">
      <c r="A48" s="47"/>
      <c r="B48" s="51"/>
      <c r="C48" s="277"/>
      <c r="D48" s="280"/>
      <c r="E48" s="352"/>
      <c r="F48" s="364"/>
      <c r="G48" s="265"/>
      <c r="H48" s="313"/>
      <c r="I48" s="314"/>
      <c r="J48" s="172" t="s">
        <v>220</v>
      </c>
      <c r="K48" s="216" t="s">
        <v>338</v>
      </c>
      <c r="L48" s="217"/>
      <c r="M48" s="217"/>
      <c r="N48" s="217"/>
      <c r="O48" s="217"/>
      <c r="P48" s="218"/>
      <c r="Q48" s="259"/>
      <c r="R48" s="330"/>
      <c r="S48" s="111"/>
      <c r="T48" s="147"/>
      <c r="U48" s="99"/>
      <c r="V48" s="345"/>
      <c r="W48" s="347"/>
      <c r="X48" s="347"/>
      <c r="Y48" s="347"/>
      <c r="Z48" s="347"/>
      <c r="AA48" s="347"/>
      <c r="AB48" s="347"/>
      <c r="AC48" s="347"/>
      <c r="AD48" s="347"/>
      <c r="AE48" s="347"/>
      <c r="AF48" s="347"/>
      <c r="AG48" s="347"/>
      <c r="AH48" s="404"/>
      <c r="AI48" s="52"/>
    </row>
    <row r="49" spans="1:35" ht="39.950000000000003" customHeight="1" x14ac:dyDescent="0.25">
      <c r="A49" s="47"/>
      <c r="B49" s="51"/>
      <c r="C49" s="277"/>
      <c r="D49" s="280"/>
      <c r="E49" s="352"/>
      <c r="F49" s="364"/>
      <c r="G49" s="265"/>
      <c r="H49" s="313"/>
      <c r="I49" s="314"/>
      <c r="J49" s="173" t="s">
        <v>221</v>
      </c>
      <c r="K49" s="216" t="s">
        <v>131</v>
      </c>
      <c r="L49" s="217"/>
      <c r="M49" s="217"/>
      <c r="N49" s="217"/>
      <c r="O49" s="217"/>
      <c r="P49" s="218"/>
      <c r="Q49" s="259"/>
      <c r="R49" s="330"/>
      <c r="S49" s="111"/>
      <c r="T49" s="147"/>
      <c r="U49" s="99"/>
      <c r="V49" s="345"/>
      <c r="W49" s="347"/>
      <c r="X49" s="347"/>
      <c r="Y49" s="347"/>
      <c r="Z49" s="347"/>
      <c r="AA49" s="347"/>
      <c r="AB49" s="347"/>
      <c r="AC49" s="347"/>
      <c r="AD49" s="347"/>
      <c r="AE49" s="347"/>
      <c r="AF49" s="347"/>
      <c r="AG49" s="347"/>
      <c r="AH49" s="404"/>
      <c r="AI49" s="52"/>
    </row>
    <row r="50" spans="1:35" ht="54.75" customHeight="1" thickBot="1" x14ac:dyDescent="0.3">
      <c r="A50" s="47"/>
      <c r="B50" s="51"/>
      <c r="C50" s="277"/>
      <c r="D50" s="280"/>
      <c r="E50" s="352"/>
      <c r="F50" s="364"/>
      <c r="G50" s="265"/>
      <c r="H50" s="315"/>
      <c r="I50" s="224"/>
      <c r="J50" s="174" t="s">
        <v>223</v>
      </c>
      <c r="K50" s="216" t="s">
        <v>339</v>
      </c>
      <c r="L50" s="217"/>
      <c r="M50" s="217"/>
      <c r="N50" s="217"/>
      <c r="O50" s="217"/>
      <c r="P50" s="218"/>
      <c r="Q50" s="260"/>
      <c r="R50" s="330"/>
      <c r="S50" s="111"/>
      <c r="T50" s="147"/>
      <c r="U50" s="99"/>
      <c r="V50" s="345"/>
      <c r="W50" s="347"/>
      <c r="X50" s="347"/>
      <c r="Y50" s="347"/>
      <c r="Z50" s="347"/>
      <c r="AA50" s="347"/>
      <c r="AB50" s="347"/>
      <c r="AC50" s="347"/>
      <c r="AD50" s="347"/>
      <c r="AE50" s="347"/>
      <c r="AF50" s="347"/>
      <c r="AG50" s="347"/>
      <c r="AH50" s="404"/>
      <c r="AI50" s="52"/>
    </row>
    <row r="51" spans="1:35" ht="39.950000000000003" customHeight="1" x14ac:dyDescent="0.25">
      <c r="A51" s="47"/>
      <c r="B51" s="51"/>
      <c r="C51" s="277"/>
      <c r="D51" s="280"/>
      <c r="E51" s="352"/>
      <c r="F51" s="364"/>
      <c r="G51" s="264">
        <v>9</v>
      </c>
      <c r="H51" s="312" t="s">
        <v>356</v>
      </c>
      <c r="I51" s="227"/>
      <c r="J51" s="192" t="s">
        <v>225</v>
      </c>
      <c r="K51" s="225" t="s">
        <v>229</v>
      </c>
      <c r="L51" s="226"/>
      <c r="M51" s="226"/>
      <c r="N51" s="226"/>
      <c r="O51" s="226"/>
      <c r="P51" s="227"/>
      <c r="Q51" s="258">
        <v>100</v>
      </c>
      <c r="R51" s="329"/>
      <c r="S51" s="111"/>
      <c r="T51" s="147"/>
      <c r="U51" s="99"/>
      <c r="V51" s="344"/>
      <c r="W51" s="346"/>
      <c r="X51" s="346"/>
      <c r="Y51" s="346"/>
      <c r="Z51" s="346"/>
      <c r="AA51" s="346"/>
      <c r="AB51" s="346"/>
      <c r="AC51" s="346"/>
      <c r="AD51" s="346"/>
      <c r="AE51" s="346"/>
      <c r="AF51" s="346"/>
      <c r="AG51" s="346"/>
      <c r="AH51" s="403">
        <f>IF(Q51="","",Q51)</f>
        <v>100</v>
      </c>
      <c r="AI51" s="52"/>
    </row>
    <row r="52" spans="1:35" ht="39.950000000000003" customHeight="1" x14ac:dyDescent="0.25">
      <c r="A52" s="47"/>
      <c r="B52" s="51"/>
      <c r="C52" s="277"/>
      <c r="D52" s="280"/>
      <c r="E52" s="352"/>
      <c r="F52" s="364"/>
      <c r="G52" s="265"/>
      <c r="H52" s="313"/>
      <c r="I52" s="314"/>
      <c r="J52" s="171" t="s">
        <v>219</v>
      </c>
      <c r="K52" s="228" t="s">
        <v>230</v>
      </c>
      <c r="L52" s="229"/>
      <c r="M52" s="229"/>
      <c r="N52" s="229"/>
      <c r="O52" s="229"/>
      <c r="P52" s="230"/>
      <c r="Q52" s="259"/>
      <c r="R52" s="330"/>
      <c r="S52" s="111"/>
      <c r="T52" s="147"/>
      <c r="U52" s="99"/>
      <c r="V52" s="345"/>
      <c r="W52" s="347"/>
      <c r="X52" s="347"/>
      <c r="Y52" s="347"/>
      <c r="Z52" s="347"/>
      <c r="AA52" s="347"/>
      <c r="AB52" s="347"/>
      <c r="AC52" s="347"/>
      <c r="AD52" s="347"/>
      <c r="AE52" s="347"/>
      <c r="AF52" s="347"/>
      <c r="AG52" s="347"/>
      <c r="AH52" s="404"/>
      <c r="AI52" s="52"/>
    </row>
    <row r="53" spans="1:35" ht="39.950000000000003" customHeight="1" x14ac:dyDescent="0.25">
      <c r="A53" s="47"/>
      <c r="B53" s="51"/>
      <c r="C53" s="277"/>
      <c r="D53" s="280"/>
      <c r="E53" s="352"/>
      <c r="F53" s="364"/>
      <c r="G53" s="265"/>
      <c r="H53" s="313"/>
      <c r="I53" s="314"/>
      <c r="J53" s="172" t="s">
        <v>220</v>
      </c>
      <c r="K53" s="228" t="s">
        <v>306</v>
      </c>
      <c r="L53" s="229"/>
      <c r="M53" s="229"/>
      <c r="N53" s="229"/>
      <c r="O53" s="229"/>
      <c r="P53" s="230"/>
      <c r="Q53" s="259"/>
      <c r="R53" s="330"/>
      <c r="S53" s="111"/>
      <c r="T53" s="147"/>
      <c r="U53" s="99"/>
      <c r="V53" s="345"/>
      <c r="W53" s="347"/>
      <c r="X53" s="347"/>
      <c r="Y53" s="347"/>
      <c r="Z53" s="347"/>
      <c r="AA53" s="347"/>
      <c r="AB53" s="347"/>
      <c r="AC53" s="347"/>
      <c r="AD53" s="347"/>
      <c r="AE53" s="347"/>
      <c r="AF53" s="347"/>
      <c r="AG53" s="347"/>
      <c r="AH53" s="404"/>
      <c r="AI53" s="52"/>
    </row>
    <row r="54" spans="1:35" ht="39.950000000000003" customHeight="1" x14ac:dyDescent="0.25">
      <c r="A54" s="47"/>
      <c r="B54" s="51"/>
      <c r="C54" s="277"/>
      <c r="D54" s="280"/>
      <c r="E54" s="352"/>
      <c r="F54" s="364"/>
      <c r="G54" s="265"/>
      <c r="H54" s="313"/>
      <c r="I54" s="314"/>
      <c r="J54" s="173" t="s">
        <v>221</v>
      </c>
      <c r="K54" s="228" t="s">
        <v>231</v>
      </c>
      <c r="L54" s="229"/>
      <c r="M54" s="229"/>
      <c r="N54" s="229"/>
      <c r="O54" s="229"/>
      <c r="P54" s="230"/>
      <c r="Q54" s="259"/>
      <c r="R54" s="330"/>
      <c r="S54" s="111"/>
      <c r="T54" s="147"/>
      <c r="U54" s="99"/>
      <c r="V54" s="345"/>
      <c r="W54" s="347"/>
      <c r="X54" s="347"/>
      <c r="Y54" s="347"/>
      <c r="Z54" s="347"/>
      <c r="AA54" s="347"/>
      <c r="AB54" s="347"/>
      <c r="AC54" s="347"/>
      <c r="AD54" s="347"/>
      <c r="AE54" s="347"/>
      <c r="AF54" s="347"/>
      <c r="AG54" s="347"/>
      <c r="AH54" s="404"/>
      <c r="AI54" s="52"/>
    </row>
    <row r="55" spans="1:35" ht="64.5" customHeight="1" thickBot="1" x14ac:dyDescent="0.3">
      <c r="A55" s="47"/>
      <c r="B55" s="51"/>
      <c r="C55" s="277"/>
      <c r="D55" s="280"/>
      <c r="E55" s="352"/>
      <c r="F55" s="364"/>
      <c r="G55" s="265"/>
      <c r="H55" s="315"/>
      <c r="I55" s="224"/>
      <c r="J55" s="174" t="s">
        <v>223</v>
      </c>
      <c r="K55" s="222" t="s">
        <v>232</v>
      </c>
      <c r="L55" s="223"/>
      <c r="M55" s="223"/>
      <c r="N55" s="223"/>
      <c r="O55" s="223"/>
      <c r="P55" s="224"/>
      <c r="Q55" s="260"/>
      <c r="R55" s="330"/>
      <c r="S55" s="111"/>
      <c r="T55" s="147"/>
      <c r="U55" s="99"/>
      <c r="V55" s="345"/>
      <c r="W55" s="347"/>
      <c r="X55" s="347"/>
      <c r="Y55" s="347"/>
      <c r="Z55" s="347"/>
      <c r="AA55" s="347"/>
      <c r="AB55" s="347"/>
      <c r="AC55" s="347"/>
      <c r="AD55" s="347"/>
      <c r="AE55" s="347"/>
      <c r="AF55" s="347"/>
      <c r="AG55" s="347"/>
      <c r="AH55" s="404"/>
      <c r="AI55" s="52"/>
    </row>
    <row r="56" spans="1:35" ht="39.950000000000003" customHeight="1" x14ac:dyDescent="0.25">
      <c r="A56" s="47"/>
      <c r="B56" s="51"/>
      <c r="C56" s="277"/>
      <c r="D56" s="280"/>
      <c r="E56" s="353" t="s">
        <v>77</v>
      </c>
      <c r="F56" s="364"/>
      <c r="G56" s="264">
        <v>10</v>
      </c>
      <c r="H56" s="312" t="s">
        <v>307</v>
      </c>
      <c r="I56" s="227"/>
      <c r="J56" s="192" t="s">
        <v>225</v>
      </c>
      <c r="K56" s="225" t="s">
        <v>132</v>
      </c>
      <c r="L56" s="226"/>
      <c r="M56" s="226"/>
      <c r="N56" s="226"/>
      <c r="O56" s="226"/>
      <c r="P56" s="227"/>
      <c r="Q56" s="258">
        <v>83</v>
      </c>
      <c r="R56" s="250"/>
      <c r="S56" s="111"/>
      <c r="U56" s="99"/>
      <c r="V56" s="344"/>
      <c r="W56" s="346"/>
      <c r="X56" s="346"/>
      <c r="Y56" s="346"/>
      <c r="Z56" s="346"/>
      <c r="AA56" s="346"/>
      <c r="AB56" s="346"/>
      <c r="AC56" s="346"/>
      <c r="AD56" s="346"/>
      <c r="AE56" s="346"/>
      <c r="AF56" s="346"/>
      <c r="AG56" s="346"/>
      <c r="AH56" s="403">
        <f>IF(Q56="","",Q56)</f>
        <v>83</v>
      </c>
      <c r="AI56" s="52"/>
    </row>
    <row r="57" spans="1:35" ht="39.950000000000003" customHeight="1" x14ac:dyDescent="0.25">
      <c r="A57" s="47"/>
      <c r="B57" s="51"/>
      <c r="C57" s="277"/>
      <c r="D57" s="280"/>
      <c r="E57" s="283"/>
      <c r="F57" s="364"/>
      <c r="G57" s="265"/>
      <c r="H57" s="313"/>
      <c r="I57" s="314"/>
      <c r="J57" s="171" t="s">
        <v>219</v>
      </c>
      <c r="K57" s="228" t="s">
        <v>133</v>
      </c>
      <c r="L57" s="229"/>
      <c r="M57" s="229"/>
      <c r="N57" s="229"/>
      <c r="O57" s="229"/>
      <c r="P57" s="230"/>
      <c r="Q57" s="259"/>
      <c r="R57" s="251"/>
      <c r="S57" s="111"/>
      <c r="U57" s="99"/>
      <c r="V57" s="345"/>
      <c r="W57" s="347"/>
      <c r="X57" s="347"/>
      <c r="Y57" s="347"/>
      <c r="Z57" s="347"/>
      <c r="AA57" s="347"/>
      <c r="AB57" s="347"/>
      <c r="AC57" s="347"/>
      <c r="AD57" s="347"/>
      <c r="AE57" s="347"/>
      <c r="AF57" s="347"/>
      <c r="AG57" s="347"/>
      <c r="AH57" s="404"/>
      <c r="AI57" s="52"/>
    </row>
    <row r="58" spans="1:35" ht="39.950000000000003" customHeight="1" x14ac:dyDescent="0.25">
      <c r="A58" s="47"/>
      <c r="B58" s="51"/>
      <c r="C58" s="277"/>
      <c r="D58" s="280"/>
      <c r="E58" s="283"/>
      <c r="F58" s="364"/>
      <c r="G58" s="265"/>
      <c r="H58" s="313"/>
      <c r="I58" s="314"/>
      <c r="J58" s="172" t="s">
        <v>220</v>
      </c>
      <c r="K58" s="228" t="s">
        <v>134</v>
      </c>
      <c r="L58" s="229"/>
      <c r="M58" s="229"/>
      <c r="N58" s="229"/>
      <c r="O58" s="229"/>
      <c r="P58" s="230"/>
      <c r="Q58" s="259"/>
      <c r="R58" s="251"/>
      <c r="S58" s="111"/>
      <c r="U58" s="99"/>
      <c r="V58" s="345"/>
      <c r="W58" s="347"/>
      <c r="X58" s="347"/>
      <c r="Y58" s="347"/>
      <c r="Z58" s="347"/>
      <c r="AA58" s="347"/>
      <c r="AB58" s="347"/>
      <c r="AC58" s="347"/>
      <c r="AD58" s="347"/>
      <c r="AE58" s="347"/>
      <c r="AF58" s="347"/>
      <c r="AG58" s="347"/>
      <c r="AH58" s="404"/>
      <c r="AI58" s="52"/>
    </row>
    <row r="59" spans="1:35" ht="57" customHeight="1" x14ac:dyDescent="0.25">
      <c r="A59" s="47"/>
      <c r="B59" s="51"/>
      <c r="C59" s="277"/>
      <c r="D59" s="280"/>
      <c r="E59" s="283"/>
      <c r="F59" s="364"/>
      <c r="G59" s="265"/>
      <c r="H59" s="313"/>
      <c r="I59" s="314"/>
      <c r="J59" s="173" t="s">
        <v>221</v>
      </c>
      <c r="K59" s="228" t="s">
        <v>309</v>
      </c>
      <c r="L59" s="229"/>
      <c r="M59" s="229"/>
      <c r="N59" s="229"/>
      <c r="O59" s="229"/>
      <c r="P59" s="230"/>
      <c r="Q59" s="259"/>
      <c r="R59" s="251"/>
      <c r="S59" s="111"/>
      <c r="U59" s="99"/>
      <c r="V59" s="345"/>
      <c r="W59" s="347"/>
      <c r="X59" s="347"/>
      <c r="Y59" s="347"/>
      <c r="Z59" s="347"/>
      <c r="AA59" s="347"/>
      <c r="AB59" s="347"/>
      <c r="AC59" s="347"/>
      <c r="AD59" s="347"/>
      <c r="AE59" s="347"/>
      <c r="AF59" s="347"/>
      <c r="AG59" s="347"/>
      <c r="AH59" s="404"/>
      <c r="AI59" s="52"/>
    </row>
    <row r="60" spans="1:35" ht="57.75" customHeight="1" thickBot="1" x14ac:dyDescent="0.3">
      <c r="A60" s="47"/>
      <c r="B60" s="51"/>
      <c r="C60" s="277"/>
      <c r="D60" s="280"/>
      <c r="E60" s="354"/>
      <c r="F60" s="364"/>
      <c r="G60" s="265"/>
      <c r="H60" s="315"/>
      <c r="I60" s="224"/>
      <c r="J60" s="174" t="s">
        <v>223</v>
      </c>
      <c r="K60" s="222" t="s">
        <v>341</v>
      </c>
      <c r="L60" s="223"/>
      <c r="M60" s="223"/>
      <c r="N60" s="223"/>
      <c r="O60" s="223"/>
      <c r="P60" s="224"/>
      <c r="Q60" s="260"/>
      <c r="R60" s="251"/>
      <c r="S60" s="111"/>
      <c r="U60" s="99"/>
      <c r="V60" s="345"/>
      <c r="W60" s="347"/>
      <c r="X60" s="347"/>
      <c r="Y60" s="347"/>
      <c r="Z60" s="347"/>
      <c r="AA60" s="347"/>
      <c r="AB60" s="347"/>
      <c r="AC60" s="347"/>
      <c r="AD60" s="347"/>
      <c r="AE60" s="347"/>
      <c r="AF60" s="347"/>
      <c r="AG60" s="347"/>
      <c r="AH60" s="404"/>
      <c r="AI60" s="52"/>
    </row>
    <row r="61" spans="1:35" ht="39.950000000000003" customHeight="1" x14ac:dyDescent="0.25">
      <c r="A61" s="47"/>
      <c r="B61" s="51"/>
      <c r="C61" s="277"/>
      <c r="D61" s="280"/>
      <c r="E61" s="352" t="s">
        <v>0</v>
      </c>
      <c r="F61" s="364"/>
      <c r="G61" s="264">
        <v>11</v>
      </c>
      <c r="H61" s="355" t="s">
        <v>310</v>
      </c>
      <c r="I61" s="356"/>
      <c r="J61" s="192" t="s">
        <v>225</v>
      </c>
      <c r="K61" s="255" t="s">
        <v>311</v>
      </c>
      <c r="L61" s="256"/>
      <c r="M61" s="256"/>
      <c r="N61" s="256"/>
      <c r="O61" s="256"/>
      <c r="P61" s="257"/>
      <c r="Q61" s="258">
        <v>100</v>
      </c>
      <c r="R61" s="250"/>
      <c r="S61" s="111"/>
      <c r="U61" s="99"/>
      <c r="V61" s="344"/>
      <c r="W61" s="346"/>
      <c r="X61" s="346"/>
      <c r="Y61" s="346"/>
      <c r="Z61" s="346"/>
      <c r="AA61" s="346"/>
      <c r="AB61" s="346"/>
      <c r="AC61" s="346"/>
      <c r="AD61" s="346"/>
      <c r="AE61" s="346"/>
      <c r="AF61" s="346"/>
      <c r="AG61" s="346"/>
      <c r="AH61" s="403">
        <f>IF(Q61="","",Q61)</f>
        <v>100</v>
      </c>
      <c r="AI61" s="52"/>
    </row>
    <row r="62" spans="1:35" ht="59.25" customHeight="1" x14ac:dyDescent="0.25">
      <c r="A62" s="47"/>
      <c r="B62" s="51"/>
      <c r="C62" s="277"/>
      <c r="D62" s="280"/>
      <c r="E62" s="352"/>
      <c r="F62" s="364"/>
      <c r="G62" s="265"/>
      <c r="H62" s="357"/>
      <c r="I62" s="356"/>
      <c r="J62" s="171" t="s">
        <v>219</v>
      </c>
      <c r="K62" s="255" t="s">
        <v>343</v>
      </c>
      <c r="L62" s="256"/>
      <c r="M62" s="256"/>
      <c r="N62" s="256"/>
      <c r="O62" s="256"/>
      <c r="P62" s="257"/>
      <c r="Q62" s="259"/>
      <c r="R62" s="251"/>
      <c r="S62" s="111"/>
      <c r="U62" s="99"/>
      <c r="V62" s="345"/>
      <c r="W62" s="347"/>
      <c r="X62" s="347"/>
      <c r="Y62" s="347"/>
      <c r="Z62" s="347"/>
      <c r="AA62" s="347"/>
      <c r="AB62" s="347"/>
      <c r="AC62" s="347"/>
      <c r="AD62" s="347"/>
      <c r="AE62" s="347"/>
      <c r="AF62" s="347"/>
      <c r="AG62" s="347"/>
      <c r="AH62" s="404"/>
      <c r="AI62" s="52"/>
    </row>
    <row r="63" spans="1:35" ht="65.25" customHeight="1" x14ac:dyDescent="0.25">
      <c r="A63" s="47"/>
      <c r="B63" s="51"/>
      <c r="C63" s="277"/>
      <c r="D63" s="280"/>
      <c r="E63" s="352"/>
      <c r="F63" s="364"/>
      <c r="G63" s="265"/>
      <c r="H63" s="357"/>
      <c r="I63" s="356"/>
      <c r="J63" s="172" t="s">
        <v>220</v>
      </c>
      <c r="K63" s="255" t="s">
        <v>342</v>
      </c>
      <c r="L63" s="256"/>
      <c r="M63" s="256"/>
      <c r="N63" s="256"/>
      <c r="O63" s="256"/>
      <c r="P63" s="257"/>
      <c r="Q63" s="259"/>
      <c r="R63" s="251"/>
      <c r="S63" s="111"/>
      <c r="U63" s="99"/>
      <c r="V63" s="345"/>
      <c r="W63" s="347"/>
      <c r="X63" s="347"/>
      <c r="Y63" s="347"/>
      <c r="Z63" s="347"/>
      <c r="AA63" s="347"/>
      <c r="AB63" s="347"/>
      <c r="AC63" s="347"/>
      <c r="AD63" s="347"/>
      <c r="AE63" s="347"/>
      <c r="AF63" s="347"/>
      <c r="AG63" s="347"/>
      <c r="AH63" s="404"/>
      <c r="AI63" s="52"/>
    </row>
    <row r="64" spans="1:35" ht="55.5" customHeight="1" x14ac:dyDescent="0.25">
      <c r="A64" s="47"/>
      <c r="B64" s="51"/>
      <c r="C64" s="277"/>
      <c r="D64" s="280"/>
      <c r="E64" s="352"/>
      <c r="F64" s="364"/>
      <c r="G64" s="265"/>
      <c r="H64" s="357"/>
      <c r="I64" s="356"/>
      <c r="J64" s="173" t="s">
        <v>221</v>
      </c>
      <c r="K64" s="228" t="s">
        <v>313</v>
      </c>
      <c r="L64" s="229"/>
      <c r="M64" s="229"/>
      <c r="N64" s="229"/>
      <c r="O64" s="229"/>
      <c r="P64" s="230"/>
      <c r="Q64" s="259"/>
      <c r="R64" s="251"/>
      <c r="S64" s="111"/>
      <c r="U64" s="99"/>
      <c r="V64" s="345"/>
      <c r="W64" s="347"/>
      <c r="X64" s="347"/>
      <c r="Y64" s="347"/>
      <c r="Z64" s="347"/>
      <c r="AA64" s="347"/>
      <c r="AB64" s="347"/>
      <c r="AC64" s="347"/>
      <c r="AD64" s="347"/>
      <c r="AE64" s="347"/>
      <c r="AF64" s="347"/>
      <c r="AG64" s="347"/>
      <c r="AH64" s="404"/>
      <c r="AI64" s="52"/>
    </row>
    <row r="65" spans="1:35" ht="54.75" customHeight="1" thickBot="1" x14ac:dyDescent="0.3">
      <c r="A65" s="47"/>
      <c r="B65" s="51"/>
      <c r="C65" s="277"/>
      <c r="D65" s="280"/>
      <c r="E65" s="352"/>
      <c r="F65" s="364"/>
      <c r="G65" s="265"/>
      <c r="H65" s="357"/>
      <c r="I65" s="356"/>
      <c r="J65" s="174" t="s">
        <v>223</v>
      </c>
      <c r="K65" s="222" t="s">
        <v>312</v>
      </c>
      <c r="L65" s="223"/>
      <c r="M65" s="223"/>
      <c r="N65" s="223"/>
      <c r="O65" s="223"/>
      <c r="P65" s="224"/>
      <c r="Q65" s="260"/>
      <c r="R65" s="251"/>
      <c r="S65" s="111"/>
      <c r="U65" s="99"/>
      <c r="V65" s="345"/>
      <c r="W65" s="347"/>
      <c r="X65" s="347"/>
      <c r="Y65" s="347"/>
      <c r="Z65" s="347"/>
      <c r="AA65" s="347"/>
      <c r="AB65" s="347"/>
      <c r="AC65" s="347"/>
      <c r="AD65" s="347"/>
      <c r="AE65" s="347"/>
      <c r="AF65" s="347"/>
      <c r="AG65" s="347"/>
      <c r="AH65" s="404"/>
      <c r="AI65" s="52"/>
    </row>
    <row r="66" spans="1:35" ht="31.5" customHeight="1" x14ac:dyDescent="0.25">
      <c r="A66" s="47"/>
      <c r="B66" s="51"/>
      <c r="C66" s="277"/>
      <c r="D66" s="280"/>
      <c r="E66" s="352"/>
      <c r="F66" s="364"/>
      <c r="G66" s="264">
        <v>12</v>
      </c>
      <c r="H66" s="355" t="s">
        <v>136</v>
      </c>
      <c r="I66" s="356"/>
      <c r="J66" s="192" t="s">
        <v>225</v>
      </c>
      <c r="K66" s="225" t="s">
        <v>143</v>
      </c>
      <c r="L66" s="226"/>
      <c r="M66" s="226"/>
      <c r="N66" s="226"/>
      <c r="O66" s="226"/>
      <c r="P66" s="227"/>
      <c r="Q66" s="258">
        <v>100</v>
      </c>
      <c r="R66" s="250"/>
      <c r="S66" s="111"/>
      <c r="U66" s="99"/>
      <c r="V66" s="344"/>
      <c r="W66" s="346"/>
      <c r="X66" s="346"/>
      <c r="Y66" s="346"/>
      <c r="Z66" s="346"/>
      <c r="AA66" s="346"/>
      <c r="AB66" s="346"/>
      <c r="AC66" s="346">
        <f>IF(Q66="","",Q66)</f>
        <v>100</v>
      </c>
      <c r="AD66" s="346"/>
      <c r="AE66" s="346"/>
      <c r="AF66" s="346"/>
      <c r="AG66" s="346"/>
      <c r="AH66" s="403">
        <f>IF(Q66="","",Q66)</f>
        <v>100</v>
      </c>
      <c r="AI66" s="52"/>
    </row>
    <row r="67" spans="1:35" ht="30" customHeight="1" x14ac:dyDescent="0.25">
      <c r="A67" s="47"/>
      <c r="B67" s="51"/>
      <c r="C67" s="277"/>
      <c r="D67" s="280"/>
      <c r="E67" s="352"/>
      <c r="F67" s="364"/>
      <c r="G67" s="265"/>
      <c r="H67" s="357"/>
      <c r="I67" s="356"/>
      <c r="J67" s="171" t="s">
        <v>219</v>
      </c>
      <c r="K67" s="228" t="s">
        <v>144</v>
      </c>
      <c r="L67" s="229"/>
      <c r="M67" s="229"/>
      <c r="N67" s="229"/>
      <c r="O67" s="229"/>
      <c r="P67" s="230"/>
      <c r="Q67" s="259"/>
      <c r="R67" s="251"/>
      <c r="S67" s="111"/>
      <c r="U67" s="99"/>
      <c r="V67" s="345"/>
      <c r="W67" s="347"/>
      <c r="X67" s="347"/>
      <c r="Y67" s="347"/>
      <c r="Z67" s="347"/>
      <c r="AA67" s="347"/>
      <c r="AB67" s="347"/>
      <c r="AC67" s="347"/>
      <c r="AD67" s="347"/>
      <c r="AE67" s="347"/>
      <c r="AF67" s="347"/>
      <c r="AG67" s="347"/>
      <c r="AH67" s="404"/>
      <c r="AI67" s="52"/>
    </row>
    <row r="68" spans="1:35" ht="42" customHeight="1" x14ac:dyDescent="0.25">
      <c r="A68" s="47"/>
      <c r="B68" s="51"/>
      <c r="C68" s="277"/>
      <c r="D68" s="280"/>
      <c r="E68" s="352"/>
      <c r="F68" s="364"/>
      <c r="G68" s="265"/>
      <c r="H68" s="357"/>
      <c r="I68" s="356"/>
      <c r="J68" s="172" t="s">
        <v>220</v>
      </c>
      <c r="K68" s="228" t="s">
        <v>145</v>
      </c>
      <c r="L68" s="229"/>
      <c r="M68" s="229"/>
      <c r="N68" s="229"/>
      <c r="O68" s="229"/>
      <c r="P68" s="230"/>
      <c r="Q68" s="259"/>
      <c r="R68" s="251"/>
      <c r="S68" s="111"/>
      <c r="U68" s="99"/>
      <c r="V68" s="345"/>
      <c r="W68" s="347"/>
      <c r="X68" s="347"/>
      <c r="Y68" s="347"/>
      <c r="Z68" s="347"/>
      <c r="AA68" s="347"/>
      <c r="AB68" s="347"/>
      <c r="AC68" s="347"/>
      <c r="AD68" s="347"/>
      <c r="AE68" s="347"/>
      <c r="AF68" s="347"/>
      <c r="AG68" s="347"/>
      <c r="AH68" s="404"/>
      <c r="AI68" s="52"/>
    </row>
    <row r="69" spans="1:35" ht="42.75" customHeight="1" x14ac:dyDescent="0.25">
      <c r="A69" s="47"/>
      <c r="B69" s="51"/>
      <c r="C69" s="277"/>
      <c r="D69" s="280"/>
      <c r="E69" s="352"/>
      <c r="F69" s="364"/>
      <c r="G69" s="265"/>
      <c r="H69" s="357"/>
      <c r="I69" s="356"/>
      <c r="J69" s="173" t="s">
        <v>221</v>
      </c>
      <c r="K69" s="228" t="s">
        <v>146</v>
      </c>
      <c r="L69" s="229"/>
      <c r="M69" s="229"/>
      <c r="N69" s="229"/>
      <c r="O69" s="229"/>
      <c r="P69" s="230"/>
      <c r="Q69" s="259"/>
      <c r="R69" s="251"/>
      <c r="S69" s="111"/>
      <c r="U69" s="99"/>
      <c r="V69" s="345"/>
      <c r="W69" s="347"/>
      <c r="X69" s="347"/>
      <c r="Y69" s="347"/>
      <c r="Z69" s="347"/>
      <c r="AA69" s="347"/>
      <c r="AB69" s="347"/>
      <c r="AC69" s="347"/>
      <c r="AD69" s="347"/>
      <c r="AE69" s="347"/>
      <c r="AF69" s="347"/>
      <c r="AG69" s="347"/>
      <c r="AH69" s="404"/>
      <c r="AI69" s="52"/>
    </row>
    <row r="70" spans="1:35" ht="60.75" customHeight="1" thickBot="1" x14ac:dyDescent="0.3">
      <c r="A70" s="47"/>
      <c r="B70" s="51"/>
      <c r="C70" s="277"/>
      <c r="D70" s="280"/>
      <c r="E70" s="352"/>
      <c r="F70" s="364"/>
      <c r="G70" s="265"/>
      <c r="H70" s="357"/>
      <c r="I70" s="356"/>
      <c r="J70" s="174" t="s">
        <v>223</v>
      </c>
      <c r="K70" s="222" t="s">
        <v>147</v>
      </c>
      <c r="L70" s="223"/>
      <c r="M70" s="223"/>
      <c r="N70" s="223"/>
      <c r="O70" s="223"/>
      <c r="P70" s="224"/>
      <c r="Q70" s="260"/>
      <c r="R70" s="251"/>
      <c r="S70" s="111"/>
      <c r="U70" s="99"/>
      <c r="V70" s="345"/>
      <c r="W70" s="347"/>
      <c r="X70" s="347"/>
      <c r="Y70" s="347"/>
      <c r="Z70" s="347"/>
      <c r="AA70" s="347"/>
      <c r="AB70" s="347"/>
      <c r="AC70" s="347"/>
      <c r="AD70" s="347"/>
      <c r="AE70" s="347"/>
      <c r="AF70" s="347"/>
      <c r="AG70" s="347"/>
      <c r="AH70" s="404"/>
      <c r="AI70" s="52"/>
    </row>
    <row r="71" spans="1:35" ht="39.950000000000003" customHeight="1" x14ac:dyDescent="0.25">
      <c r="A71" s="47"/>
      <c r="B71" s="51"/>
      <c r="C71" s="277"/>
      <c r="D71" s="280"/>
      <c r="E71" s="352"/>
      <c r="F71" s="364"/>
      <c r="G71" s="264">
        <v>13</v>
      </c>
      <c r="H71" s="355" t="s">
        <v>137</v>
      </c>
      <c r="I71" s="356"/>
      <c r="J71" s="192" t="s">
        <v>225</v>
      </c>
      <c r="K71" s="225" t="s">
        <v>148</v>
      </c>
      <c r="L71" s="226"/>
      <c r="M71" s="226"/>
      <c r="N71" s="226"/>
      <c r="O71" s="226"/>
      <c r="P71" s="227"/>
      <c r="Q71" s="258">
        <v>100</v>
      </c>
      <c r="R71" s="329"/>
      <c r="S71" s="111"/>
      <c r="U71" s="99"/>
      <c r="V71" s="344"/>
      <c r="W71" s="346"/>
      <c r="X71" s="346"/>
      <c r="Y71" s="346"/>
      <c r="Z71" s="346">
        <f>IF(Q71="","",Q71)</f>
        <v>100</v>
      </c>
      <c r="AA71" s="346"/>
      <c r="AB71" s="346"/>
      <c r="AC71" s="346">
        <f>IF(Q71="","",Q71)</f>
        <v>100</v>
      </c>
      <c r="AD71" s="346">
        <f>IF(Q71="","",Q71)</f>
        <v>100</v>
      </c>
      <c r="AE71" s="346">
        <f>IF(Q71="","",Q71)</f>
        <v>100</v>
      </c>
      <c r="AF71" s="346"/>
      <c r="AG71" s="346"/>
      <c r="AH71" s="403">
        <f>IF(Q71="","",Q71)</f>
        <v>100</v>
      </c>
      <c r="AI71" s="52"/>
    </row>
    <row r="72" spans="1:35" ht="39.950000000000003" customHeight="1" x14ac:dyDescent="0.25">
      <c r="A72" s="47"/>
      <c r="B72" s="51"/>
      <c r="C72" s="277"/>
      <c r="D72" s="280"/>
      <c r="E72" s="352"/>
      <c r="F72" s="364"/>
      <c r="G72" s="265"/>
      <c r="H72" s="357"/>
      <c r="I72" s="356"/>
      <c r="J72" s="171" t="s">
        <v>219</v>
      </c>
      <c r="K72" s="228" t="s">
        <v>149</v>
      </c>
      <c r="L72" s="229"/>
      <c r="M72" s="229"/>
      <c r="N72" s="229"/>
      <c r="O72" s="229"/>
      <c r="P72" s="230"/>
      <c r="Q72" s="259"/>
      <c r="R72" s="330"/>
      <c r="S72" s="111"/>
      <c r="U72" s="99"/>
      <c r="V72" s="345"/>
      <c r="W72" s="347"/>
      <c r="X72" s="347"/>
      <c r="Y72" s="347"/>
      <c r="Z72" s="347"/>
      <c r="AA72" s="347"/>
      <c r="AB72" s="347"/>
      <c r="AC72" s="347"/>
      <c r="AD72" s="347"/>
      <c r="AE72" s="347"/>
      <c r="AF72" s="347"/>
      <c r="AG72" s="347"/>
      <c r="AH72" s="404"/>
      <c r="AI72" s="52"/>
    </row>
    <row r="73" spans="1:35" ht="39.950000000000003" customHeight="1" x14ac:dyDescent="0.25">
      <c r="A73" s="47"/>
      <c r="B73" s="51"/>
      <c r="C73" s="277"/>
      <c r="D73" s="280"/>
      <c r="E73" s="352"/>
      <c r="F73" s="364"/>
      <c r="G73" s="265"/>
      <c r="H73" s="357"/>
      <c r="I73" s="356"/>
      <c r="J73" s="172" t="s">
        <v>220</v>
      </c>
      <c r="K73" s="228" t="s">
        <v>150</v>
      </c>
      <c r="L73" s="229"/>
      <c r="M73" s="229"/>
      <c r="N73" s="229"/>
      <c r="O73" s="229"/>
      <c r="P73" s="230"/>
      <c r="Q73" s="259"/>
      <c r="R73" s="330"/>
      <c r="S73" s="111"/>
      <c r="U73" s="99"/>
      <c r="V73" s="345"/>
      <c r="W73" s="347"/>
      <c r="X73" s="347"/>
      <c r="Y73" s="347"/>
      <c r="Z73" s="347"/>
      <c r="AA73" s="347"/>
      <c r="AB73" s="347"/>
      <c r="AC73" s="347"/>
      <c r="AD73" s="347"/>
      <c r="AE73" s="347"/>
      <c r="AF73" s="347"/>
      <c r="AG73" s="347"/>
      <c r="AH73" s="404"/>
      <c r="AI73" s="52"/>
    </row>
    <row r="74" spans="1:35" ht="39.950000000000003" customHeight="1" x14ac:dyDescent="0.25">
      <c r="A74" s="47"/>
      <c r="B74" s="51"/>
      <c r="C74" s="277"/>
      <c r="D74" s="280"/>
      <c r="E74" s="352"/>
      <c r="F74" s="364"/>
      <c r="G74" s="265"/>
      <c r="H74" s="357"/>
      <c r="I74" s="356"/>
      <c r="J74" s="173" t="s">
        <v>221</v>
      </c>
      <c r="K74" s="228" t="s">
        <v>315</v>
      </c>
      <c r="L74" s="229"/>
      <c r="M74" s="229"/>
      <c r="N74" s="229"/>
      <c r="O74" s="229"/>
      <c r="P74" s="230"/>
      <c r="Q74" s="259"/>
      <c r="R74" s="330"/>
      <c r="S74" s="111"/>
      <c r="U74" s="99"/>
      <c r="V74" s="345"/>
      <c r="W74" s="347"/>
      <c r="X74" s="347"/>
      <c r="Y74" s="347"/>
      <c r="Z74" s="347"/>
      <c r="AA74" s="347"/>
      <c r="AB74" s="347"/>
      <c r="AC74" s="347"/>
      <c r="AD74" s="347"/>
      <c r="AE74" s="347"/>
      <c r="AF74" s="347"/>
      <c r="AG74" s="347"/>
      <c r="AH74" s="404"/>
      <c r="AI74" s="52"/>
    </row>
    <row r="75" spans="1:35" ht="57" customHeight="1" thickBot="1" x14ac:dyDescent="0.3">
      <c r="A75" s="47"/>
      <c r="B75" s="51"/>
      <c r="C75" s="277"/>
      <c r="D75" s="280"/>
      <c r="E75" s="352"/>
      <c r="F75" s="364"/>
      <c r="G75" s="265"/>
      <c r="H75" s="357"/>
      <c r="I75" s="356"/>
      <c r="J75" s="174" t="s">
        <v>223</v>
      </c>
      <c r="K75" s="222" t="s">
        <v>314</v>
      </c>
      <c r="L75" s="223"/>
      <c r="M75" s="223"/>
      <c r="N75" s="223"/>
      <c r="O75" s="223"/>
      <c r="P75" s="224"/>
      <c r="Q75" s="260"/>
      <c r="R75" s="330"/>
      <c r="S75" s="111"/>
      <c r="U75" s="99"/>
      <c r="V75" s="345"/>
      <c r="W75" s="347"/>
      <c r="X75" s="347"/>
      <c r="Y75" s="347"/>
      <c r="Z75" s="347"/>
      <c r="AA75" s="347"/>
      <c r="AB75" s="347"/>
      <c r="AC75" s="347"/>
      <c r="AD75" s="347"/>
      <c r="AE75" s="347"/>
      <c r="AF75" s="347"/>
      <c r="AG75" s="347"/>
      <c r="AH75" s="404"/>
      <c r="AI75" s="52"/>
    </row>
    <row r="76" spans="1:35" ht="39.950000000000003" customHeight="1" x14ac:dyDescent="0.25">
      <c r="A76" s="47"/>
      <c r="B76" s="51"/>
      <c r="C76" s="277"/>
      <c r="D76" s="280"/>
      <c r="E76" s="352"/>
      <c r="F76" s="364"/>
      <c r="G76" s="264">
        <v>14</v>
      </c>
      <c r="H76" s="430" t="s">
        <v>234</v>
      </c>
      <c r="I76" s="431"/>
      <c r="J76" s="192" t="s">
        <v>225</v>
      </c>
      <c r="K76" s="231" t="s">
        <v>235</v>
      </c>
      <c r="L76" s="232"/>
      <c r="M76" s="232"/>
      <c r="N76" s="232"/>
      <c r="O76" s="232"/>
      <c r="P76" s="233"/>
      <c r="Q76" s="258">
        <v>100</v>
      </c>
      <c r="R76" s="329"/>
      <c r="S76" s="111"/>
      <c r="U76" s="99"/>
      <c r="V76" s="344"/>
      <c r="W76" s="346"/>
      <c r="X76" s="346"/>
      <c r="Y76" s="346"/>
      <c r="Z76" s="346">
        <f>IF($Q$76="","",$Q$76)</f>
        <v>100</v>
      </c>
      <c r="AA76" s="346">
        <f>IF($Q$76="","",$Q$76)</f>
        <v>100</v>
      </c>
      <c r="AB76" s="346">
        <f>IF($Q$76="","",$Q$76)</f>
        <v>100</v>
      </c>
      <c r="AC76" s="346"/>
      <c r="AD76" s="346"/>
      <c r="AE76" s="346">
        <f>IF($Q$76="","",$Q$76)</f>
        <v>100</v>
      </c>
      <c r="AF76" s="346">
        <f>IF($Q$76="","",$Q$76)</f>
        <v>100</v>
      </c>
      <c r="AG76" s="346"/>
      <c r="AH76" s="403">
        <f>IF(Q76="","",Q76)</f>
        <v>100</v>
      </c>
      <c r="AI76" s="52"/>
    </row>
    <row r="77" spans="1:35" ht="39.950000000000003" customHeight="1" x14ac:dyDescent="0.25">
      <c r="A77" s="47"/>
      <c r="B77" s="51"/>
      <c r="C77" s="277"/>
      <c r="D77" s="280"/>
      <c r="E77" s="352"/>
      <c r="F77" s="364"/>
      <c r="G77" s="265"/>
      <c r="H77" s="432"/>
      <c r="I77" s="431"/>
      <c r="J77" s="171" t="s">
        <v>219</v>
      </c>
      <c r="K77" s="216" t="s">
        <v>236</v>
      </c>
      <c r="L77" s="217"/>
      <c r="M77" s="217"/>
      <c r="N77" s="217"/>
      <c r="O77" s="217"/>
      <c r="P77" s="218"/>
      <c r="Q77" s="259"/>
      <c r="R77" s="330"/>
      <c r="S77" s="111"/>
      <c r="U77" s="99"/>
      <c r="V77" s="345"/>
      <c r="W77" s="347"/>
      <c r="X77" s="347"/>
      <c r="Y77" s="347"/>
      <c r="Z77" s="347"/>
      <c r="AA77" s="347"/>
      <c r="AB77" s="347"/>
      <c r="AC77" s="347"/>
      <c r="AD77" s="347"/>
      <c r="AE77" s="347"/>
      <c r="AF77" s="347"/>
      <c r="AG77" s="347"/>
      <c r="AH77" s="404"/>
      <c r="AI77" s="52"/>
    </row>
    <row r="78" spans="1:35" ht="52.5" customHeight="1" x14ac:dyDescent="0.25">
      <c r="A78" s="47"/>
      <c r="B78" s="51"/>
      <c r="C78" s="277"/>
      <c r="D78" s="280"/>
      <c r="E78" s="352"/>
      <c r="F78" s="364"/>
      <c r="G78" s="265"/>
      <c r="H78" s="432"/>
      <c r="I78" s="431"/>
      <c r="J78" s="172" t="s">
        <v>220</v>
      </c>
      <c r="K78" s="216" t="s">
        <v>237</v>
      </c>
      <c r="L78" s="217"/>
      <c r="M78" s="217"/>
      <c r="N78" s="217"/>
      <c r="O78" s="217"/>
      <c r="P78" s="218"/>
      <c r="Q78" s="259"/>
      <c r="R78" s="330"/>
      <c r="S78" s="111"/>
      <c r="U78" s="99"/>
      <c r="V78" s="345"/>
      <c r="W78" s="347"/>
      <c r="X78" s="347"/>
      <c r="Y78" s="347"/>
      <c r="Z78" s="347"/>
      <c r="AA78" s="347"/>
      <c r="AB78" s="347"/>
      <c r="AC78" s="347"/>
      <c r="AD78" s="347"/>
      <c r="AE78" s="347"/>
      <c r="AF78" s="347"/>
      <c r="AG78" s="347"/>
      <c r="AH78" s="404"/>
      <c r="AI78" s="52"/>
    </row>
    <row r="79" spans="1:35" ht="59.25" customHeight="1" x14ac:dyDescent="0.25">
      <c r="A79" s="47"/>
      <c r="B79" s="51"/>
      <c r="C79" s="277"/>
      <c r="D79" s="280"/>
      <c r="E79" s="352"/>
      <c r="F79" s="364"/>
      <c r="G79" s="265"/>
      <c r="H79" s="432"/>
      <c r="I79" s="431"/>
      <c r="J79" s="173" t="s">
        <v>221</v>
      </c>
      <c r="K79" s="234" t="s">
        <v>238</v>
      </c>
      <c r="L79" s="235"/>
      <c r="M79" s="235"/>
      <c r="N79" s="235"/>
      <c r="O79" s="235"/>
      <c r="P79" s="236"/>
      <c r="Q79" s="259"/>
      <c r="R79" s="330"/>
      <c r="S79" s="111"/>
      <c r="U79" s="99"/>
      <c r="V79" s="345"/>
      <c r="W79" s="347"/>
      <c r="X79" s="347"/>
      <c r="Y79" s="347"/>
      <c r="Z79" s="347"/>
      <c r="AA79" s="347"/>
      <c r="AB79" s="347"/>
      <c r="AC79" s="347"/>
      <c r="AD79" s="347"/>
      <c r="AE79" s="347"/>
      <c r="AF79" s="347"/>
      <c r="AG79" s="347"/>
      <c r="AH79" s="404"/>
      <c r="AI79" s="52"/>
    </row>
    <row r="80" spans="1:35" ht="69" customHeight="1" thickBot="1" x14ac:dyDescent="0.3">
      <c r="A80" s="47"/>
      <c r="B80" s="51"/>
      <c r="C80" s="277"/>
      <c r="D80" s="280"/>
      <c r="E80" s="352"/>
      <c r="F80" s="364"/>
      <c r="G80" s="265"/>
      <c r="H80" s="432"/>
      <c r="I80" s="431"/>
      <c r="J80" s="174" t="s">
        <v>223</v>
      </c>
      <c r="K80" s="234" t="s">
        <v>239</v>
      </c>
      <c r="L80" s="235"/>
      <c r="M80" s="235"/>
      <c r="N80" s="235"/>
      <c r="O80" s="235"/>
      <c r="P80" s="236"/>
      <c r="Q80" s="260"/>
      <c r="R80" s="330"/>
      <c r="S80" s="111"/>
      <c r="U80" s="99"/>
      <c r="V80" s="345"/>
      <c r="W80" s="347"/>
      <c r="X80" s="347"/>
      <c r="Y80" s="347"/>
      <c r="Z80" s="347"/>
      <c r="AA80" s="347"/>
      <c r="AB80" s="347"/>
      <c r="AC80" s="347"/>
      <c r="AD80" s="347"/>
      <c r="AE80" s="347"/>
      <c r="AF80" s="347"/>
      <c r="AG80" s="347"/>
      <c r="AH80" s="404"/>
      <c r="AI80" s="52"/>
    </row>
    <row r="81" spans="1:35" ht="39.950000000000003" customHeight="1" x14ac:dyDescent="0.25">
      <c r="A81" s="47"/>
      <c r="B81" s="51"/>
      <c r="C81" s="277"/>
      <c r="D81" s="280"/>
      <c r="E81" s="352" t="s">
        <v>78</v>
      </c>
      <c r="F81" s="364"/>
      <c r="G81" s="264">
        <v>15</v>
      </c>
      <c r="H81" s="430" t="s">
        <v>138</v>
      </c>
      <c r="I81" s="431"/>
      <c r="J81" s="192" t="s">
        <v>225</v>
      </c>
      <c r="K81" s="231" t="s">
        <v>151</v>
      </c>
      <c r="L81" s="232"/>
      <c r="M81" s="232"/>
      <c r="N81" s="232"/>
      <c r="O81" s="232"/>
      <c r="P81" s="233"/>
      <c r="Q81" s="258">
        <v>100</v>
      </c>
      <c r="R81" s="329"/>
      <c r="S81" s="111"/>
      <c r="U81" s="99"/>
      <c r="V81" s="344"/>
      <c r="W81" s="346"/>
      <c r="X81" s="346">
        <f>IF(Q81="","",Q81)</f>
        <v>100</v>
      </c>
      <c r="Y81" s="346"/>
      <c r="Z81" s="346"/>
      <c r="AA81" s="346"/>
      <c r="AB81" s="346"/>
      <c r="AC81" s="346"/>
      <c r="AD81" s="346"/>
      <c r="AE81" s="346"/>
      <c r="AF81" s="346"/>
      <c r="AG81" s="346"/>
      <c r="AH81" s="403">
        <f>IF(Q81="","",Q81)</f>
        <v>100</v>
      </c>
      <c r="AI81" s="52"/>
    </row>
    <row r="82" spans="1:35" ht="39.950000000000003" customHeight="1" x14ac:dyDescent="0.25">
      <c r="A82" s="47"/>
      <c r="B82" s="51"/>
      <c r="C82" s="277"/>
      <c r="D82" s="280"/>
      <c r="E82" s="352"/>
      <c r="F82" s="364"/>
      <c r="G82" s="265"/>
      <c r="H82" s="432"/>
      <c r="I82" s="431"/>
      <c r="J82" s="171" t="s">
        <v>219</v>
      </c>
      <c r="K82" s="216" t="s">
        <v>152</v>
      </c>
      <c r="L82" s="217"/>
      <c r="M82" s="217"/>
      <c r="N82" s="217"/>
      <c r="O82" s="217"/>
      <c r="P82" s="218"/>
      <c r="Q82" s="259"/>
      <c r="R82" s="330"/>
      <c r="S82" s="111"/>
      <c r="U82" s="99"/>
      <c r="V82" s="345"/>
      <c r="W82" s="347"/>
      <c r="X82" s="347"/>
      <c r="Y82" s="347"/>
      <c r="Z82" s="347"/>
      <c r="AA82" s="347"/>
      <c r="AB82" s="347"/>
      <c r="AC82" s="347"/>
      <c r="AD82" s="347"/>
      <c r="AE82" s="347"/>
      <c r="AF82" s="347"/>
      <c r="AG82" s="347"/>
      <c r="AH82" s="404"/>
      <c r="AI82" s="52"/>
    </row>
    <row r="83" spans="1:35" ht="60" customHeight="1" x14ac:dyDescent="0.25">
      <c r="A83" s="47"/>
      <c r="B83" s="51"/>
      <c r="C83" s="277"/>
      <c r="D83" s="280"/>
      <c r="E83" s="352"/>
      <c r="F83" s="364"/>
      <c r="G83" s="265"/>
      <c r="H83" s="432"/>
      <c r="I83" s="431"/>
      <c r="J83" s="172" t="s">
        <v>220</v>
      </c>
      <c r="K83" s="216" t="s">
        <v>153</v>
      </c>
      <c r="L83" s="217"/>
      <c r="M83" s="217"/>
      <c r="N83" s="217"/>
      <c r="O83" s="217"/>
      <c r="P83" s="218"/>
      <c r="Q83" s="259"/>
      <c r="R83" s="330"/>
      <c r="S83" s="111"/>
      <c r="U83" s="99"/>
      <c r="V83" s="345"/>
      <c r="W83" s="347"/>
      <c r="X83" s="347"/>
      <c r="Y83" s="347"/>
      <c r="Z83" s="347"/>
      <c r="AA83" s="347"/>
      <c r="AB83" s="347"/>
      <c r="AC83" s="347"/>
      <c r="AD83" s="347"/>
      <c r="AE83" s="347"/>
      <c r="AF83" s="347"/>
      <c r="AG83" s="347"/>
      <c r="AH83" s="404"/>
      <c r="AI83" s="52"/>
    </row>
    <row r="84" spans="1:35" ht="55.5" customHeight="1" x14ac:dyDescent="0.25">
      <c r="A84" s="47"/>
      <c r="B84" s="51"/>
      <c r="C84" s="277"/>
      <c r="D84" s="280"/>
      <c r="E84" s="352"/>
      <c r="F84" s="364"/>
      <c r="G84" s="265"/>
      <c r="H84" s="432"/>
      <c r="I84" s="431"/>
      <c r="J84" s="173" t="s">
        <v>221</v>
      </c>
      <c r="K84" s="216" t="s">
        <v>240</v>
      </c>
      <c r="L84" s="217"/>
      <c r="M84" s="217"/>
      <c r="N84" s="217"/>
      <c r="O84" s="217"/>
      <c r="P84" s="218"/>
      <c r="Q84" s="259"/>
      <c r="R84" s="330"/>
      <c r="S84" s="111"/>
      <c r="U84" s="99"/>
      <c r="V84" s="345"/>
      <c r="W84" s="347"/>
      <c r="X84" s="347"/>
      <c r="Y84" s="347"/>
      <c r="Z84" s="347"/>
      <c r="AA84" s="347"/>
      <c r="AB84" s="347"/>
      <c r="AC84" s="347"/>
      <c r="AD84" s="347"/>
      <c r="AE84" s="347"/>
      <c r="AF84" s="347"/>
      <c r="AG84" s="347"/>
      <c r="AH84" s="404"/>
      <c r="AI84" s="52"/>
    </row>
    <row r="85" spans="1:35" ht="68.25" customHeight="1" thickBot="1" x14ac:dyDescent="0.3">
      <c r="A85" s="47"/>
      <c r="B85" s="51"/>
      <c r="C85" s="277"/>
      <c r="D85" s="280"/>
      <c r="E85" s="352"/>
      <c r="F85" s="364"/>
      <c r="G85" s="265"/>
      <c r="H85" s="432"/>
      <c r="I85" s="431"/>
      <c r="J85" s="174" t="s">
        <v>223</v>
      </c>
      <c r="K85" s="216" t="s">
        <v>241</v>
      </c>
      <c r="L85" s="217"/>
      <c r="M85" s="217"/>
      <c r="N85" s="217"/>
      <c r="O85" s="217"/>
      <c r="P85" s="218"/>
      <c r="Q85" s="260"/>
      <c r="R85" s="330"/>
      <c r="S85" s="111"/>
      <c r="U85" s="99"/>
      <c r="V85" s="345"/>
      <c r="W85" s="347"/>
      <c r="X85" s="347"/>
      <c r="Y85" s="347"/>
      <c r="Z85" s="347"/>
      <c r="AA85" s="347"/>
      <c r="AB85" s="347"/>
      <c r="AC85" s="347"/>
      <c r="AD85" s="347"/>
      <c r="AE85" s="347"/>
      <c r="AF85" s="347"/>
      <c r="AG85" s="347"/>
      <c r="AH85" s="404"/>
      <c r="AI85" s="52"/>
    </row>
    <row r="86" spans="1:35" ht="39.950000000000003" customHeight="1" x14ac:dyDescent="0.25">
      <c r="A86" s="47"/>
      <c r="B86" s="51"/>
      <c r="C86" s="277"/>
      <c r="D86" s="280"/>
      <c r="E86" s="352"/>
      <c r="F86" s="364"/>
      <c r="G86" s="264">
        <v>16</v>
      </c>
      <c r="H86" s="355" t="s">
        <v>319</v>
      </c>
      <c r="I86" s="356"/>
      <c r="J86" s="192" t="s">
        <v>225</v>
      </c>
      <c r="K86" s="225" t="s">
        <v>154</v>
      </c>
      <c r="L86" s="226"/>
      <c r="M86" s="226"/>
      <c r="N86" s="226"/>
      <c r="O86" s="226"/>
      <c r="P86" s="227"/>
      <c r="Q86" s="258">
        <v>100</v>
      </c>
      <c r="R86" s="329"/>
      <c r="S86" s="111"/>
      <c r="U86" s="99"/>
      <c r="V86" s="344">
        <f>IF($Q$86="","",$Q$86)</f>
        <v>100</v>
      </c>
      <c r="W86" s="344">
        <f>IF($Q$86="","",$Q$86)</f>
        <v>100</v>
      </c>
      <c r="X86" s="344">
        <f>IF($Q$86="","",$Q$86)</f>
        <v>100</v>
      </c>
      <c r="Y86" s="346"/>
      <c r="Z86" s="344">
        <f>IF($Q$86="","",$Q$86)</f>
        <v>100</v>
      </c>
      <c r="AA86" s="344">
        <f>IF($Q$86="","",$Q$86)</f>
        <v>100</v>
      </c>
      <c r="AB86" s="346"/>
      <c r="AC86" s="346"/>
      <c r="AD86" s="346"/>
      <c r="AE86" s="346"/>
      <c r="AF86" s="346"/>
      <c r="AG86" s="346"/>
      <c r="AH86" s="403">
        <f>IF(Q86="","",Q86)</f>
        <v>100</v>
      </c>
      <c r="AI86" s="52"/>
    </row>
    <row r="87" spans="1:35" ht="39.950000000000003" customHeight="1" x14ac:dyDescent="0.25">
      <c r="A87" s="47"/>
      <c r="B87" s="51"/>
      <c r="C87" s="277"/>
      <c r="D87" s="280"/>
      <c r="E87" s="352"/>
      <c r="F87" s="364"/>
      <c r="G87" s="265"/>
      <c r="H87" s="357"/>
      <c r="I87" s="356"/>
      <c r="J87" s="171" t="s">
        <v>219</v>
      </c>
      <c r="K87" s="228" t="s">
        <v>155</v>
      </c>
      <c r="L87" s="229"/>
      <c r="M87" s="229"/>
      <c r="N87" s="229"/>
      <c r="O87" s="229"/>
      <c r="P87" s="230"/>
      <c r="Q87" s="259"/>
      <c r="R87" s="330"/>
      <c r="S87" s="111"/>
      <c r="U87" s="99"/>
      <c r="V87" s="345"/>
      <c r="W87" s="345"/>
      <c r="X87" s="345"/>
      <c r="Y87" s="347"/>
      <c r="Z87" s="345"/>
      <c r="AA87" s="345"/>
      <c r="AB87" s="347"/>
      <c r="AC87" s="347"/>
      <c r="AD87" s="347"/>
      <c r="AE87" s="347"/>
      <c r="AF87" s="347"/>
      <c r="AG87" s="347"/>
      <c r="AH87" s="404"/>
      <c r="AI87" s="52"/>
    </row>
    <row r="88" spans="1:35" ht="39.950000000000003" customHeight="1" x14ac:dyDescent="0.25">
      <c r="A88" s="47"/>
      <c r="B88" s="51"/>
      <c r="C88" s="277"/>
      <c r="D88" s="280"/>
      <c r="E88" s="352"/>
      <c r="F88" s="364"/>
      <c r="G88" s="265"/>
      <c r="H88" s="357"/>
      <c r="I88" s="356"/>
      <c r="J88" s="172" t="s">
        <v>220</v>
      </c>
      <c r="K88" s="216" t="s">
        <v>318</v>
      </c>
      <c r="L88" s="217"/>
      <c r="M88" s="217"/>
      <c r="N88" s="217"/>
      <c r="O88" s="217"/>
      <c r="P88" s="218"/>
      <c r="Q88" s="259"/>
      <c r="R88" s="330"/>
      <c r="S88" s="111"/>
      <c r="U88" s="99"/>
      <c r="V88" s="345"/>
      <c r="W88" s="345"/>
      <c r="X88" s="345"/>
      <c r="Y88" s="347"/>
      <c r="Z88" s="345"/>
      <c r="AA88" s="345"/>
      <c r="AB88" s="347"/>
      <c r="AC88" s="347"/>
      <c r="AD88" s="347"/>
      <c r="AE88" s="347"/>
      <c r="AF88" s="347"/>
      <c r="AG88" s="347"/>
      <c r="AH88" s="404"/>
      <c r="AI88" s="52"/>
    </row>
    <row r="89" spans="1:35" ht="51.75" customHeight="1" x14ac:dyDescent="0.25">
      <c r="A89" s="47"/>
      <c r="B89" s="51"/>
      <c r="C89" s="277"/>
      <c r="D89" s="280"/>
      <c r="E89" s="352"/>
      <c r="F89" s="364"/>
      <c r="G89" s="265"/>
      <c r="H89" s="357"/>
      <c r="I89" s="356"/>
      <c r="J89" s="173" t="s">
        <v>221</v>
      </c>
      <c r="K89" s="228" t="s">
        <v>316</v>
      </c>
      <c r="L89" s="229"/>
      <c r="M89" s="229"/>
      <c r="N89" s="229"/>
      <c r="O89" s="229"/>
      <c r="P89" s="230"/>
      <c r="Q89" s="259"/>
      <c r="R89" s="330"/>
      <c r="S89" s="111"/>
      <c r="U89" s="99"/>
      <c r="V89" s="345"/>
      <c r="W89" s="345"/>
      <c r="X89" s="345"/>
      <c r="Y89" s="347"/>
      <c r="Z89" s="345"/>
      <c r="AA89" s="345"/>
      <c r="AB89" s="347"/>
      <c r="AC89" s="347"/>
      <c r="AD89" s="347"/>
      <c r="AE89" s="347"/>
      <c r="AF89" s="347"/>
      <c r="AG89" s="347"/>
      <c r="AH89" s="404"/>
      <c r="AI89" s="52"/>
    </row>
    <row r="90" spans="1:35" ht="72" customHeight="1" thickBot="1" x14ac:dyDescent="0.3">
      <c r="A90" s="47"/>
      <c r="B90" s="51"/>
      <c r="C90" s="277"/>
      <c r="D90" s="280"/>
      <c r="E90" s="352"/>
      <c r="F90" s="364"/>
      <c r="G90" s="265"/>
      <c r="H90" s="357"/>
      <c r="I90" s="356"/>
      <c r="J90" s="174" t="s">
        <v>223</v>
      </c>
      <c r="K90" s="222" t="s">
        <v>317</v>
      </c>
      <c r="L90" s="223"/>
      <c r="M90" s="223"/>
      <c r="N90" s="223"/>
      <c r="O90" s="223"/>
      <c r="P90" s="224"/>
      <c r="Q90" s="260"/>
      <c r="R90" s="330"/>
      <c r="S90" s="111"/>
      <c r="U90" s="99"/>
      <c r="V90" s="345"/>
      <c r="W90" s="345"/>
      <c r="X90" s="345"/>
      <c r="Y90" s="347"/>
      <c r="Z90" s="345"/>
      <c r="AA90" s="345"/>
      <c r="AB90" s="347"/>
      <c r="AC90" s="347"/>
      <c r="AD90" s="347"/>
      <c r="AE90" s="347"/>
      <c r="AF90" s="347"/>
      <c r="AG90" s="347"/>
      <c r="AH90" s="404"/>
      <c r="AI90" s="52"/>
    </row>
    <row r="91" spans="1:35" ht="39.950000000000003" customHeight="1" x14ac:dyDescent="0.25">
      <c r="A91" s="47"/>
      <c r="B91" s="51"/>
      <c r="C91" s="277" t="s">
        <v>106</v>
      </c>
      <c r="D91" s="280">
        <f>IF(SUM(Q91:Q105)=0,"",AVERAGE(Q91:Q105))</f>
        <v>100</v>
      </c>
      <c r="E91" s="353" t="s">
        <v>243</v>
      </c>
      <c r="F91" s="286">
        <f>IF(SUM(Q91:Q120)=0,"",AVERAGE(Q91:Q120))</f>
        <v>100</v>
      </c>
      <c r="G91" s="264">
        <v>17</v>
      </c>
      <c r="H91" s="365" t="s">
        <v>213</v>
      </c>
      <c r="I91" s="295"/>
      <c r="J91" s="192" t="s">
        <v>225</v>
      </c>
      <c r="K91" s="225" t="s">
        <v>156</v>
      </c>
      <c r="L91" s="226"/>
      <c r="M91" s="226"/>
      <c r="N91" s="226"/>
      <c r="O91" s="226"/>
      <c r="P91" s="227"/>
      <c r="Q91" s="258">
        <v>100</v>
      </c>
      <c r="R91" s="348"/>
      <c r="S91" s="114"/>
      <c r="U91" s="99"/>
      <c r="V91" s="344"/>
      <c r="W91" s="346"/>
      <c r="X91" s="346"/>
      <c r="Y91" s="346"/>
      <c r="Z91" s="346"/>
      <c r="AA91" s="346"/>
      <c r="AB91" s="346"/>
      <c r="AC91" s="346"/>
      <c r="AD91" s="346"/>
      <c r="AE91" s="346"/>
      <c r="AF91" s="346"/>
      <c r="AG91" s="346">
        <f>IF(Q91="","",Q91)</f>
        <v>100</v>
      </c>
      <c r="AH91" s="403">
        <f>IF(Q91="","",Q91)</f>
        <v>100</v>
      </c>
      <c r="AI91" s="52"/>
    </row>
    <row r="92" spans="1:35" ht="39.950000000000003" customHeight="1" x14ac:dyDescent="0.25">
      <c r="A92" s="47"/>
      <c r="B92" s="51"/>
      <c r="C92" s="277"/>
      <c r="D92" s="280"/>
      <c r="E92" s="283"/>
      <c r="F92" s="286"/>
      <c r="G92" s="265"/>
      <c r="H92" s="366"/>
      <c r="I92" s="297"/>
      <c r="J92" s="171" t="s">
        <v>219</v>
      </c>
      <c r="K92" s="228" t="s">
        <v>157</v>
      </c>
      <c r="L92" s="229"/>
      <c r="M92" s="229"/>
      <c r="N92" s="229"/>
      <c r="O92" s="229"/>
      <c r="P92" s="230"/>
      <c r="Q92" s="259"/>
      <c r="R92" s="342"/>
      <c r="S92" s="114"/>
      <c r="U92" s="99"/>
      <c r="V92" s="345"/>
      <c r="W92" s="347"/>
      <c r="X92" s="347"/>
      <c r="Y92" s="347"/>
      <c r="Z92" s="347"/>
      <c r="AA92" s="347"/>
      <c r="AB92" s="347"/>
      <c r="AC92" s="347"/>
      <c r="AD92" s="347"/>
      <c r="AE92" s="347"/>
      <c r="AF92" s="347"/>
      <c r="AG92" s="347"/>
      <c r="AH92" s="404"/>
      <c r="AI92" s="52"/>
    </row>
    <row r="93" spans="1:35" ht="39.950000000000003" customHeight="1" x14ac:dyDescent="0.25">
      <c r="A93" s="47"/>
      <c r="B93" s="51"/>
      <c r="C93" s="277"/>
      <c r="D93" s="280"/>
      <c r="E93" s="283"/>
      <c r="F93" s="286"/>
      <c r="G93" s="265"/>
      <c r="H93" s="366"/>
      <c r="I93" s="297"/>
      <c r="J93" s="172" t="s">
        <v>220</v>
      </c>
      <c r="K93" s="228" t="s">
        <v>158</v>
      </c>
      <c r="L93" s="229"/>
      <c r="M93" s="229"/>
      <c r="N93" s="229"/>
      <c r="O93" s="229"/>
      <c r="P93" s="230"/>
      <c r="Q93" s="259"/>
      <c r="R93" s="342"/>
      <c r="S93" s="114"/>
      <c r="U93" s="99"/>
      <c r="V93" s="345"/>
      <c r="W93" s="347"/>
      <c r="X93" s="347"/>
      <c r="Y93" s="347"/>
      <c r="Z93" s="347"/>
      <c r="AA93" s="347"/>
      <c r="AB93" s="347"/>
      <c r="AC93" s="347"/>
      <c r="AD93" s="347"/>
      <c r="AE93" s="347"/>
      <c r="AF93" s="347"/>
      <c r="AG93" s="347"/>
      <c r="AH93" s="404"/>
      <c r="AI93" s="52"/>
    </row>
    <row r="94" spans="1:35" ht="57.75" customHeight="1" x14ac:dyDescent="0.25">
      <c r="A94" s="47"/>
      <c r="B94" s="51"/>
      <c r="C94" s="277"/>
      <c r="D94" s="280"/>
      <c r="E94" s="283"/>
      <c r="F94" s="286"/>
      <c r="G94" s="265"/>
      <c r="H94" s="366"/>
      <c r="I94" s="297"/>
      <c r="J94" s="173" t="s">
        <v>221</v>
      </c>
      <c r="K94" s="228" t="s">
        <v>159</v>
      </c>
      <c r="L94" s="229"/>
      <c r="M94" s="229"/>
      <c r="N94" s="229"/>
      <c r="O94" s="229"/>
      <c r="P94" s="230"/>
      <c r="Q94" s="259"/>
      <c r="R94" s="342"/>
      <c r="S94" s="114"/>
      <c r="U94" s="99"/>
      <c r="V94" s="345"/>
      <c r="W94" s="347"/>
      <c r="X94" s="347"/>
      <c r="Y94" s="347"/>
      <c r="Z94" s="347"/>
      <c r="AA94" s="347"/>
      <c r="AB94" s="347"/>
      <c r="AC94" s="347"/>
      <c r="AD94" s="347"/>
      <c r="AE94" s="347"/>
      <c r="AF94" s="347"/>
      <c r="AG94" s="347"/>
      <c r="AH94" s="404"/>
      <c r="AI94" s="52"/>
    </row>
    <row r="95" spans="1:35" ht="75" customHeight="1" thickBot="1" x14ac:dyDescent="0.3">
      <c r="A95" s="47"/>
      <c r="B95" s="51"/>
      <c r="C95" s="277"/>
      <c r="D95" s="280"/>
      <c r="E95" s="283"/>
      <c r="F95" s="286"/>
      <c r="G95" s="265"/>
      <c r="H95" s="367"/>
      <c r="I95" s="299"/>
      <c r="J95" s="174" t="s">
        <v>223</v>
      </c>
      <c r="K95" s="222" t="s">
        <v>160</v>
      </c>
      <c r="L95" s="223"/>
      <c r="M95" s="223"/>
      <c r="N95" s="223"/>
      <c r="O95" s="223"/>
      <c r="P95" s="224"/>
      <c r="Q95" s="260"/>
      <c r="R95" s="349"/>
      <c r="S95" s="114"/>
      <c r="U95" s="99"/>
      <c r="V95" s="345"/>
      <c r="W95" s="347"/>
      <c r="X95" s="347"/>
      <c r="Y95" s="347"/>
      <c r="Z95" s="347"/>
      <c r="AA95" s="347"/>
      <c r="AB95" s="347"/>
      <c r="AC95" s="347"/>
      <c r="AD95" s="347"/>
      <c r="AE95" s="347"/>
      <c r="AF95" s="347"/>
      <c r="AG95" s="347"/>
      <c r="AH95" s="404"/>
      <c r="AI95" s="52"/>
    </row>
    <row r="96" spans="1:35" ht="39.950000000000003" customHeight="1" x14ac:dyDescent="0.25">
      <c r="A96" s="47"/>
      <c r="B96" s="51"/>
      <c r="C96" s="277"/>
      <c r="D96" s="280"/>
      <c r="E96" s="283"/>
      <c r="F96" s="286"/>
      <c r="G96" s="264">
        <v>18</v>
      </c>
      <c r="H96" s="355" t="s">
        <v>320</v>
      </c>
      <c r="I96" s="356"/>
      <c r="J96" s="192" t="s">
        <v>225</v>
      </c>
      <c r="K96" s="225" t="s">
        <v>161</v>
      </c>
      <c r="L96" s="226"/>
      <c r="M96" s="226"/>
      <c r="N96" s="226"/>
      <c r="O96" s="226"/>
      <c r="P96" s="227"/>
      <c r="Q96" s="258">
        <v>100</v>
      </c>
      <c r="R96" s="329"/>
      <c r="S96" s="111"/>
      <c r="U96" s="99"/>
      <c r="V96" s="344"/>
      <c r="W96" s="346"/>
      <c r="X96" s="346"/>
      <c r="Y96" s="346"/>
      <c r="Z96" s="346"/>
      <c r="AA96" s="346"/>
      <c r="AB96" s="346"/>
      <c r="AC96" s="346"/>
      <c r="AD96" s="346"/>
      <c r="AE96" s="346"/>
      <c r="AF96" s="346"/>
      <c r="AG96" s="346"/>
      <c r="AH96" s="403">
        <f>IF(Q96="","",Q96)</f>
        <v>100</v>
      </c>
      <c r="AI96" s="52"/>
    </row>
    <row r="97" spans="1:35" ht="39.950000000000003" customHeight="1" x14ac:dyDescent="0.25">
      <c r="A97" s="47"/>
      <c r="B97" s="51"/>
      <c r="C97" s="277"/>
      <c r="D97" s="280"/>
      <c r="E97" s="283"/>
      <c r="F97" s="286"/>
      <c r="G97" s="265"/>
      <c r="H97" s="357"/>
      <c r="I97" s="356"/>
      <c r="J97" s="171" t="s">
        <v>219</v>
      </c>
      <c r="K97" s="228" t="s">
        <v>162</v>
      </c>
      <c r="L97" s="229"/>
      <c r="M97" s="229"/>
      <c r="N97" s="229"/>
      <c r="O97" s="229"/>
      <c r="P97" s="230"/>
      <c r="Q97" s="259"/>
      <c r="R97" s="330"/>
      <c r="S97" s="111"/>
      <c r="U97" s="99"/>
      <c r="V97" s="345"/>
      <c r="W97" s="347"/>
      <c r="X97" s="347"/>
      <c r="Y97" s="347"/>
      <c r="Z97" s="347"/>
      <c r="AA97" s="347"/>
      <c r="AB97" s="347"/>
      <c r="AC97" s="347"/>
      <c r="AD97" s="347"/>
      <c r="AE97" s="347"/>
      <c r="AF97" s="347"/>
      <c r="AG97" s="347"/>
      <c r="AH97" s="404"/>
      <c r="AI97" s="52"/>
    </row>
    <row r="98" spans="1:35" ht="39.950000000000003" customHeight="1" x14ac:dyDescent="0.25">
      <c r="A98" s="47"/>
      <c r="B98" s="51"/>
      <c r="C98" s="277"/>
      <c r="D98" s="280"/>
      <c r="E98" s="283"/>
      <c r="F98" s="286"/>
      <c r="G98" s="265"/>
      <c r="H98" s="357"/>
      <c r="I98" s="356"/>
      <c r="J98" s="172" t="s">
        <v>220</v>
      </c>
      <c r="K98" s="228" t="s">
        <v>163</v>
      </c>
      <c r="L98" s="229"/>
      <c r="M98" s="229"/>
      <c r="N98" s="229"/>
      <c r="O98" s="229"/>
      <c r="P98" s="230"/>
      <c r="Q98" s="259"/>
      <c r="R98" s="330"/>
      <c r="S98" s="111"/>
      <c r="U98" s="99"/>
      <c r="V98" s="345"/>
      <c r="W98" s="347"/>
      <c r="X98" s="347"/>
      <c r="Y98" s="347"/>
      <c r="Z98" s="347"/>
      <c r="AA98" s="347"/>
      <c r="AB98" s="347"/>
      <c r="AC98" s="347"/>
      <c r="AD98" s="347"/>
      <c r="AE98" s="347"/>
      <c r="AF98" s="347"/>
      <c r="AG98" s="347"/>
      <c r="AH98" s="404"/>
      <c r="AI98" s="52"/>
    </row>
    <row r="99" spans="1:35" ht="39.950000000000003" customHeight="1" x14ac:dyDescent="0.25">
      <c r="A99" s="47"/>
      <c r="B99" s="51"/>
      <c r="C99" s="277"/>
      <c r="D99" s="280"/>
      <c r="E99" s="283"/>
      <c r="F99" s="286"/>
      <c r="G99" s="265"/>
      <c r="H99" s="357"/>
      <c r="I99" s="356"/>
      <c r="J99" s="173" t="s">
        <v>221</v>
      </c>
      <c r="K99" s="228" t="s">
        <v>164</v>
      </c>
      <c r="L99" s="229"/>
      <c r="M99" s="229"/>
      <c r="N99" s="229"/>
      <c r="O99" s="229"/>
      <c r="P99" s="230"/>
      <c r="Q99" s="259"/>
      <c r="R99" s="330"/>
      <c r="S99" s="111"/>
      <c r="U99" s="99"/>
      <c r="V99" s="345"/>
      <c r="W99" s="347"/>
      <c r="X99" s="347"/>
      <c r="Y99" s="347"/>
      <c r="Z99" s="347"/>
      <c r="AA99" s="347"/>
      <c r="AB99" s="347"/>
      <c r="AC99" s="347"/>
      <c r="AD99" s="347"/>
      <c r="AE99" s="347"/>
      <c r="AF99" s="347"/>
      <c r="AG99" s="347"/>
      <c r="AH99" s="404"/>
      <c r="AI99" s="52"/>
    </row>
    <row r="100" spans="1:35" ht="39.950000000000003" customHeight="1" thickBot="1" x14ac:dyDescent="0.3">
      <c r="A100" s="47"/>
      <c r="B100" s="51"/>
      <c r="C100" s="277"/>
      <c r="D100" s="280"/>
      <c r="E100" s="283"/>
      <c r="F100" s="286"/>
      <c r="G100" s="265"/>
      <c r="H100" s="357"/>
      <c r="I100" s="356"/>
      <c r="J100" s="174" t="s">
        <v>223</v>
      </c>
      <c r="K100" s="222" t="s">
        <v>165</v>
      </c>
      <c r="L100" s="223"/>
      <c r="M100" s="223"/>
      <c r="N100" s="223"/>
      <c r="O100" s="223"/>
      <c r="P100" s="224"/>
      <c r="Q100" s="260"/>
      <c r="R100" s="330"/>
      <c r="S100" s="111"/>
      <c r="U100" s="99"/>
      <c r="V100" s="345"/>
      <c r="W100" s="347"/>
      <c r="X100" s="347"/>
      <c r="Y100" s="347"/>
      <c r="Z100" s="347"/>
      <c r="AA100" s="347"/>
      <c r="AB100" s="347"/>
      <c r="AC100" s="347"/>
      <c r="AD100" s="347"/>
      <c r="AE100" s="347"/>
      <c r="AF100" s="347"/>
      <c r="AG100" s="347"/>
      <c r="AH100" s="404"/>
      <c r="AI100" s="52"/>
    </row>
    <row r="101" spans="1:35" ht="39.950000000000003" customHeight="1" x14ac:dyDescent="0.25">
      <c r="A101" s="47"/>
      <c r="B101" s="51"/>
      <c r="C101" s="277"/>
      <c r="D101" s="280"/>
      <c r="E101" s="283"/>
      <c r="F101" s="286"/>
      <c r="G101" s="264">
        <v>19</v>
      </c>
      <c r="H101" s="365" t="s">
        <v>140</v>
      </c>
      <c r="I101" s="295"/>
      <c r="J101" s="192" t="s">
        <v>225</v>
      </c>
      <c r="K101" s="225" t="s">
        <v>166</v>
      </c>
      <c r="L101" s="226"/>
      <c r="M101" s="226"/>
      <c r="N101" s="226"/>
      <c r="O101" s="226"/>
      <c r="P101" s="227"/>
      <c r="Q101" s="258">
        <v>100</v>
      </c>
      <c r="R101" s="348"/>
      <c r="S101" s="114"/>
      <c r="U101" s="99"/>
      <c r="V101" s="344"/>
      <c r="W101" s="346"/>
      <c r="X101" s="346"/>
      <c r="Y101" s="346"/>
      <c r="Z101" s="346"/>
      <c r="AA101" s="346"/>
      <c r="AB101" s="346"/>
      <c r="AC101" s="346"/>
      <c r="AD101" s="346"/>
      <c r="AE101" s="346"/>
      <c r="AF101" s="403">
        <f>IF(Q101="","",Q101)</f>
        <v>100</v>
      </c>
      <c r="AG101" s="346"/>
      <c r="AH101" s="403">
        <f>IF(Q101="","",Q101)</f>
        <v>100</v>
      </c>
      <c r="AI101" s="52"/>
    </row>
    <row r="102" spans="1:35" ht="39.950000000000003" customHeight="1" x14ac:dyDescent="0.25">
      <c r="A102" s="47"/>
      <c r="B102" s="51"/>
      <c r="C102" s="277"/>
      <c r="D102" s="280"/>
      <c r="E102" s="283"/>
      <c r="F102" s="286"/>
      <c r="G102" s="265"/>
      <c r="H102" s="366"/>
      <c r="I102" s="297"/>
      <c r="J102" s="171" t="s">
        <v>219</v>
      </c>
      <c r="K102" s="228" t="s">
        <v>167</v>
      </c>
      <c r="L102" s="229"/>
      <c r="M102" s="229"/>
      <c r="N102" s="229"/>
      <c r="O102" s="229"/>
      <c r="P102" s="230"/>
      <c r="Q102" s="259"/>
      <c r="R102" s="342"/>
      <c r="S102" s="114"/>
      <c r="U102" s="99"/>
      <c r="V102" s="345"/>
      <c r="W102" s="347"/>
      <c r="X102" s="347"/>
      <c r="Y102" s="347"/>
      <c r="Z102" s="347"/>
      <c r="AA102" s="347"/>
      <c r="AB102" s="347"/>
      <c r="AC102" s="347"/>
      <c r="AD102" s="347"/>
      <c r="AE102" s="347"/>
      <c r="AF102" s="404"/>
      <c r="AG102" s="347"/>
      <c r="AH102" s="404"/>
      <c r="AI102" s="52"/>
    </row>
    <row r="103" spans="1:35" ht="39.950000000000003" customHeight="1" x14ac:dyDescent="0.25">
      <c r="A103" s="47"/>
      <c r="B103" s="51"/>
      <c r="C103" s="277"/>
      <c r="D103" s="280"/>
      <c r="E103" s="283"/>
      <c r="F103" s="286"/>
      <c r="G103" s="265"/>
      <c r="H103" s="366"/>
      <c r="I103" s="297"/>
      <c r="J103" s="172" t="s">
        <v>220</v>
      </c>
      <c r="K103" s="228" t="s">
        <v>168</v>
      </c>
      <c r="L103" s="229"/>
      <c r="M103" s="229"/>
      <c r="N103" s="229"/>
      <c r="O103" s="229"/>
      <c r="P103" s="230"/>
      <c r="Q103" s="259"/>
      <c r="R103" s="342"/>
      <c r="S103" s="114"/>
      <c r="U103" s="99"/>
      <c r="V103" s="345"/>
      <c r="W103" s="347"/>
      <c r="X103" s="347"/>
      <c r="Y103" s="347"/>
      <c r="Z103" s="347"/>
      <c r="AA103" s="347"/>
      <c r="AB103" s="347"/>
      <c r="AC103" s="347"/>
      <c r="AD103" s="347"/>
      <c r="AE103" s="347"/>
      <c r="AF103" s="404"/>
      <c r="AG103" s="347"/>
      <c r="AH103" s="404"/>
      <c r="AI103" s="52"/>
    </row>
    <row r="104" spans="1:35" ht="47.25" customHeight="1" x14ac:dyDescent="0.25">
      <c r="A104" s="47"/>
      <c r="B104" s="51"/>
      <c r="C104" s="277"/>
      <c r="D104" s="280"/>
      <c r="E104" s="283"/>
      <c r="F104" s="286"/>
      <c r="G104" s="265"/>
      <c r="H104" s="366"/>
      <c r="I104" s="297"/>
      <c r="J104" s="173" t="s">
        <v>221</v>
      </c>
      <c r="K104" s="228" t="s">
        <v>169</v>
      </c>
      <c r="L104" s="229"/>
      <c r="M104" s="229"/>
      <c r="N104" s="229"/>
      <c r="O104" s="229"/>
      <c r="P104" s="230"/>
      <c r="Q104" s="259"/>
      <c r="R104" s="342"/>
      <c r="S104" s="114"/>
      <c r="U104" s="99"/>
      <c r="V104" s="345"/>
      <c r="W104" s="347"/>
      <c r="X104" s="347"/>
      <c r="Y104" s="347"/>
      <c r="Z104" s="347"/>
      <c r="AA104" s="347"/>
      <c r="AB104" s="347"/>
      <c r="AC104" s="347"/>
      <c r="AD104" s="347"/>
      <c r="AE104" s="347"/>
      <c r="AF104" s="404"/>
      <c r="AG104" s="347"/>
      <c r="AH104" s="404"/>
      <c r="AI104" s="52"/>
    </row>
    <row r="105" spans="1:35" ht="44.25" customHeight="1" thickBot="1" x14ac:dyDescent="0.3">
      <c r="A105" s="47"/>
      <c r="B105" s="51"/>
      <c r="C105" s="277"/>
      <c r="D105" s="280"/>
      <c r="E105" s="283"/>
      <c r="F105" s="286"/>
      <c r="G105" s="265"/>
      <c r="H105" s="371"/>
      <c r="I105" s="327"/>
      <c r="J105" s="174" t="s">
        <v>223</v>
      </c>
      <c r="K105" s="222" t="s">
        <v>214</v>
      </c>
      <c r="L105" s="223"/>
      <c r="M105" s="223"/>
      <c r="N105" s="223"/>
      <c r="O105" s="223"/>
      <c r="P105" s="224"/>
      <c r="Q105" s="260"/>
      <c r="R105" s="350"/>
      <c r="S105" s="114"/>
      <c r="U105" s="99"/>
      <c r="V105" s="345"/>
      <c r="W105" s="347"/>
      <c r="X105" s="347"/>
      <c r="Y105" s="347"/>
      <c r="Z105" s="347"/>
      <c r="AA105" s="347"/>
      <c r="AB105" s="347"/>
      <c r="AC105" s="347"/>
      <c r="AD105" s="347"/>
      <c r="AE105" s="347"/>
      <c r="AF105" s="404"/>
      <c r="AG105" s="347"/>
      <c r="AH105" s="404"/>
      <c r="AI105" s="52"/>
    </row>
    <row r="106" spans="1:35" ht="39.950000000000003" customHeight="1" x14ac:dyDescent="0.25">
      <c r="A106" s="47"/>
      <c r="B106" s="51"/>
      <c r="C106" s="277"/>
      <c r="D106" s="194"/>
      <c r="E106" s="283"/>
      <c r="F106" s="286"/>
      <c r="G106" s="264">
        <v>20</v>
      </c>
      <c r="H106" s="379" t="s">
        <v>321</v>
      </c>
      <c r="I106" s="380"/>
      <c r="J106" s="192" t="s">
        <v>225</v>
      </c>
      <c r="K106" s="231" t="s">
        <v>185</v>
      </c>
      <c r="L106" s="232"/>
      <c r="M106" s="232"/>
      <c r="N106" s="232"/>
      <c r="O106" s="232"/>
      <c r="P106" s="233"/>
      <c r="Q106" s="258">
        <v>100</v>
      </c>
      <c r="R106" s="348"/>
      <c r="S106" s="111"/>
      <c r="U106" s="99"/>
      <c r="V106" s="344"/>
      <c r="W106" s="346">
        <f>IF(Q106="","",Q106)</f>
        <v>100</v>
      </c>
      <c r="X106" s="346"/>
      <c r="Y106" s="346"/>
      <c r="Z106" s="346"/>
      <c r="AA106" s="346"/>
      <c r="AB106" s="346"/>
      <c r="AC106" s="346"/>
      <c r="AD106" s="346"/>
      <c r="AE106" s="346"/>
      <c r="AF106" s="346"/>
      <c r="AG106" s="346"/>
      <c r="AH106" s="403">
        <f>IF(Q106="","",Q106)</f>
        <v>100</v>
      </c>
      <c r="AI106" s="52"/>
    </row>
    <row r="107" spans="1:35" ht="39.950000000000003" customHeight="1" x14ac:dyDescent="0.25">
      <c r="A107" s="47"/>
      <c r="B107" s="51"/>
      <c r="C107" s="277"/>
      <c r="D107" s="194"/>
      <c r="E107" s="283"/>
      <c r="F107" s="286"/>
      <c r="G107" s="265"/>
      <c r="H107" s="304"/>
      <c r="I107" s="303"/>
      <c r="J107" s="171" t="s">
        <v>219</v>
      </c>
      <c r="K107" s="216" t="s">
        <v>186</v>
      </c>
      <c r="L107" s="217"/>
      <c r="M107" s="217"/>
      <c r="N107" s="217"/>
      <c r="O107" s="217"/>
      <c r="P107" s="218"/>
      <c r="Q107" s="259"/>
      <c r="R107" s="342"/>
      <c r="S107" s="111"/>
      <c r="U107" s="99"/>
      <c r="V107" s="345"/>
      <c r="W107" s="347"/>
      <c r="X107" s="347"/>
      <c r="Y107" s="347"/>
      <c r="Z107" s="347"/>
      <c r="AA107" s="347"/>
      <c r="AB107" s="347"/>
      <c r="AC107" s="347"/>
      <c r="AD107" s="347"/>
      <c r="AE107" s="347"/>
      <c r="AF107" s="347"/>
      <c r="AG107" s="347"/>
      <c r="AH107" s="404"/>
      <c r="AI107" s="52"/>
    </row>
    <row r="108" spans="1:35" ht="39.950000000000003" customHeight="1" x14ac:dyDescent="0.25">
      <c r="A108" s="47"/>
      <c r="B108" s="51"/>
      <c r="C108" s="277"/>
      <c r="D108" s="194"/>
      <c r="E108" s="283"/>
      <c r="F108" s="286"/>
      <c r="G108" s="265"/>
      <c r="H108" s="304"/>
      <c r="I108" s="303"/>
      <c r="J108" s="172" t="s">
        <v>220</v>
      </c>
      <c r="K108" s="216" t="s">
        <v>245</v>
      </c>
      <c r="L108" s="217"/>
      <c r="M108" s="217"/>
      <c r="N108" s="217"/>
      <c r="O108" s="217"/>
      <c r="P108" s="218"/>
      <c r="Q108" s="259"/>
      <c r="R108" s="342"/>
      <c r="S108" s="111"/>
      <c r="U108" s="99"/>
      <c r="V108" s="345"/>
      <c r="W108" s="347"/>
      <c r="X108" s="347"/>
      <c r="Y108" s="347"/>
      <c r="Z108" s="347"/>
      <c r="AA108" s="347"/>
      <c r="AB108" s="347"/>
      <c r="AC108" s="347"/>
      <c r="AD108" s="347"/>
      <c r="AE108" s="347"/>
      <c r="AF108" s="347"/>
      <c r="AG108" s="347"/>
      <c r="AH108" s="404"/>
      <c r="AI108" s="52"/>
    </row>
    <row r="109" spans="1:35" ht="39.950000000000003" customHeight="1" x14ac:dyDescent="0.25">
      <c r="A109" s="47"/>
      <c r="B109" s="51"/>
      <c r="C109" s="277"/>
      <c r="D109" s="194"/>
      <c r="E109" s="283"/>
      <c r="F109" s="286"/>
      <c r="G109" s="265"/>
      <c r="H109" s="304"/>
      <c r="I109" s="303"/>
      <c r="J109" s="173" t="s">
        <v>221</v>
      </c>
      <c r="K109" s="216" t="s">
        <v>246</v>
      </c>
      <c r="L109" s="217"/>
      <c r="M109" s="217"/>
      <c r="N109" s="217"/>
      <c r="O109" s="217"/>
      <c r="P109" s="218"/>
      <c r="Q109" s="259"/>
      <c r="R109" s="342"/>
      <c r="S109" s="111"/>
      <c r="U109" s="99"/>
      <c r="V109" s="345"/>
      <c r="W109" s="347"/>
      <c r="X109" s="347"/>
      <c r="Y109" s="347"/>
      <c r="Z109" s="347"/>
      <c r="AA109" s="347"/>
      <c r="AB109" s="347"/>
      <c r="AC109" s="347"/>
      <c r="AD109" s="347"/>
      <c r="AE109" s="347"/>
      <c r="AF109" s="347"/>
      <c r="AG109" s="347"/>
      <c r="AH109" s="404"/>
      <c r="AI109" s="52"/>
    </row>
    <row r="110" spans="1:35" ht="39.950000000000003" customHeight="1" thickBot="1" x14ac:dyDescent="0.3">
      <c r="A110" s="47"/>
      <c r="B110" s="51"/>
      <c r="C110" s="277"/>
      <c r="D110" s="194"/>
      <c r="E110" s="283"/>
      <c r="F110" s="286"/>
      <c r="G110" s="265"/>
      <c r="H110" s="381"/>
      <c r="I110" s="382"/>
      <c r="J110" s="174" t="s">
        <v>223</v>
      </c>
      <c r="K110" s="234" t="s">
        <v>247</v>
      </c>
      <c r="L110" s="235"/>
      <c r="M110" s="235"/>
      <c r="N110" s="235"/>
      <c r="O110" s="235"/>
      <c r="P110" s="236"/>
      <c r="Q110" s="340"/>
      <c r="R110" s="349"/>
      <c r="S110" s="111"/>
      <c r="U110" s="99"/>
      <c r="V110" s="345"/>
      <c r="W110" s="347"/>
      <c r="X110" s="347"/>
      <c r="Y110" s="347"/>
      <c r="Z110" s="347"/>
      <c r="AA110" s="347"/>
      <c r="AB110" s="347"/>
      <c r="AC110" s="347"/>
      <c r="AD110" s="347"/>
      <c r="AE110" s="347"/>
      <c r="AF110" s="347"/>
      <c r="AG110" s="347"/>
      <c r="AH110" s="404"/>
      <c r="AI110" s="52"/>
    </row>
    <row r="111" spans="1:35" ht="39.950000000000003" customHeight="1" x14ac:dyDescent="0.25">
      <c r="A111" s="47"/>
      <c r="B111" s="51"/>
      <c r="C111" s="277"/>
      <c r="D111" s="194"/>
      <c r="E111" s="283"/>
      <c r="F111" s="286"/>
      <c r="G111" s="264">
        <v>21</v>
      </c>
      <c r="H111" s="417" t="s">
        <v>353</v>
      </c>
      <c r="I111" s="418"/>
      <c r="J111" s="192" t="s">
        <v>225</v>
      </c>
      <c r="K111" s="231" t="s">
        <v>249</v>
      </c>
      <c r="L111" s="232"/>
      <c r="M111" s="232"/>
      <c r="N111" s="232"/>
      <c r="O111" s="232"/>
      <c r="P111" s="233"/>
      <c r="Q111" s="258">
        <v>100</v>
      </c>
      <c r="R111" s="348"/>
      <c r="S111" s="111"/>
      <c r="U111" s="99"/>
      <c r="V111" s="344"/>
      <c r="W111" s="346"/>
      <c r="X111" s="346">
        <f>IF($Q$111="","",$Q$111)</f>
        <v>100</v>
      </c>
      <c r="Y111" s="346"/>
      <c r="Z111" s="346"/>
      <c r="AA111" s="346">
        <f>IF($Q$111="","",$Q$111)</f>
        <v>100</v>
      </c>
      <c r="AB111" s="346"/>
      <c r="AC111" s="346"/>
      <c r="AD111" s="346"/>
      <c r="AE111" s="346"/>
      <c r="AF111" s="346"/>
      <c r="AG111" s="346"/>
      <c r="AH111" s="346">
        <f>IF($Q$111="","",$Q$111)</f>
        <v>100</v>
      </c>
      <c r="AI111" s="52"/>
    </row>
    <row r="112" spans="1:35" ht="39.950000000000003" customHeight="1" x14ac:dyDescent="0.25">
      <c r="A112" s="47"/>
      <c r="B112" s="51"/>
      <c r="C112" s="277"/>
      <c r="D112" s="194"/>
      <c r="E112" s="283"/>
      <c r="F112" s="286"/>
      <c r="G112" s="265"/>
      <c r="H112" s="302"/>
      <c r="I112" s="419"/>
      <c r="J112" s="171" t="s">
        <v>219</v>
      </c>
      <c r="K112" s="216" t="s">
        <v>250</v>
      </c>
      <c r="L112" s="217"/>
      <c r="M112" s="217"/>
      <c r="N112" s="217"/>
      <c r="O112" s="217"/>
      <c r="P112" s="218"/>
      <c r="Q112" s="259"/>
      <c r="R112" s="342"/>
      <c r="S112" s="111"/>
      <c r="U112" s="99"/>
      <c r="V112" s="345"/>
      <c r="W112" s="347"/>
      <c r="X112" s="347"/>
      <c r="Y112" s="347"/>
      <c r="Z112" s="347"/>
      <c r="AA112" s="347"/>
      <c r="AB112" s="347"/>
      <c r="AC112" s="347"/>
      <c r="AD112" s="347"/>
      <c r="AE112" s="347"/>
      <c r="AF112" s="347"/>
      <c r="AG112" s="347"/>
      <c r="AH112" s="347"/>
      <c r="AI112" s="52"/>
    </row>
    <row r="113" spans="1:35" ht="39.950000000000003" customHeight="1" x14ac:dyDescent="0.25">
      <c r="A113" s="47"/>
      <c r="B113" s="51"/>
      <c r="C113" s="277"/>
      <c r="D113" s="194"/>
      <c r="E113" s="283"/>
      <c r="F113" s="286"/>
      <c r="G113" s="265"/>
      <c r="H113" s="302"/>
      <c r="I113" s="419"/>
      <c r="J113" s="172" t="s">
        <v>220</v>
      </c>
      <c r="K113" s="216" t="s">
        <v>251</v>
      </c>
      <c r="L113" s="217"/>
      <c r="M113" s="217"/>
      <c r="N113" s="217"/>
      <c r="O113" s="217"/>
      <c r="P113" s="218"/>
      <c r="Q113" s="259"/>
      <c r="R113" s="342"/>
      <c r="S113" s="111"/>
      <c r="U113" s="99"/>
      <c r="V113" s="345"/>
      <c r="W113" s="347"/>
      <c r="X113" s="347"/>
      <c r="Y113" s="347"/>
      <c r="Z113" s="347"/>
      <c r="AA113" s="347"/>
      <c r="AB113" s="347"/>
      <c r="AC113" s="347"/>
      <c r="AD113" s="347"/>
      <c r="AE113" s="347"/>
      <c r="AF113" s="347"/>
      <c r="AG113" s="347"/>
      <c r="AH113" s="347"/>
      <c r="AI113" s="52"/>
    </row>
    <row r="114" spans="1:35" ht="56.25" customHeight="1" x14ac:dyDescent="0.25">
      <c r="A114" s="47"/>
      <c r="B114" s="51"/>
      <c r="C114" s="277"/>
      <c r="D114" s="194"/>
      <c r="E114" s="283"/>
      <c r="F114" s="286"/>
      <c r="G114" s="265"/>
      <c r="H114" s="302"/>
      <c r="I114" s="419"/>
      <c r="J114" s="173" t="s">
        <v>221</v>
      </c>
      <c r="K114" s="216" t="s">
        <v>252</v>
      </c>
      <c r="L114" s="217"/>
      <c r="M114" s="217"/>
      <c r="N114" s="217"/>
      <c r="O114" s="217"/>
      <c r="P114" s="218"/>
      <c r="Q114" s="259"/>
      <c r="R114" s="342"/>
      <c r="S114" s="111"/>
      <c r="U114" s="99"/>
      <c r="V114" s="345"/>
      <c r="W114" s="347"/>
      <c r="X114" s="347"/>
      <c r="Y114" s="347"/>
      <c r="Z114" s="347"/>
      <c r="AA114" s="347"/>
      <c r="AB114" s="347"/>
      <c r="AC114" s="347"/>
      <c r="AD114" s="347"/>
      <c r="AE114" s="347"/>
      <c r="AF114" s="347"/>
      <c r="AG114" s="347"/>
      <c r="AH114" s="347"/>
      <c r="AI114" s="52"/>
    </row>
    <row r="115" spans="1:35" ht="54" customHeight="1" thickBot="1" x14ac:dyDescent="0.3">
      <c r="A115" s="47"/>
      <c r="B115" s="51"/>
      <c r="C115" s="277"/>
      <c r="D115" s="194"/>
      <c r="E115" s="283"/>
      <c r="F115" s="286"/>
      <c r="G115" s="265"/>
      <c r="H115" s="420"/>
      <c r="I115" s="421"/>
      <c r="J115" s="174" t="s">
        <v>223</v>
      </c>
      <c r="K115" s="216" t="s">
        <v>322</v>
      </c>
      <c r="L115" s="217"/>
      <c r="M115" s="217"/>
      <c r="N115" s="217"/>
      <c r="O115" s="217"/>
      <c r="P115" s="218"/>
      <c r="Q115" s="340"/>
      <c r="R115" s="349"/>
      <c r="S115" s="111"/>
      <c r="U115" s="99"/>
      <c r="V115" s="345"/>
      <c r="W115" s="347"/>
      <c r="X115" s="347"/>
      <c r="Y115" s="347"/>
      <c r="Z115" s="347"/>
      <c r="AA115" s="347"/>
      <c r="AB115" s="347"/>
      <c r="AC115" s="347"/>
      <c r="AD115" s="347"/>
      <c r="AE115" s="347"/>
      <c r="AF115" s="347"/>
      <c r="AG115" s="347"/>
      <c r="AH115" s="347"/>
      <c r="AI115" s="52"/>
    </row>
    <row r="116" spans="1:35" ht="39.950000000000003" customHeight="1" x14ac:dyDescent="0.25">
      <c r="A116" s="47"/>
      <c r="B116" s="51"/>
      <c r="C116" s="277"/>
      <c r="D116" s="194"/>
      <c r="E116" s="283"/>
      <c r="F116" s="286"/>
      <c r="G116" s="264">
        <v>22</v>
      </c>
      <c r="H116" s="417" t="s">
        <v>323</v>
      </c>
      <c r="I116" s="418"/>
      <c r="J116" s="192" t="s">
        <v>225</v>
      </c>
      <c r="K116" s="231" t="s">
        <v>254</v>
      </c>
      <c r="L116" s="232"/>
      <c r="M116" s="232"/>
      <c r="N116" s="232"/>
      <c r="O116" s="232"/>
      <c r="P116" s="233"/>
      <c r="Q116" s="258">
        <v>100</v>
      </c>
      <c r="R116" s="348"/>
      <c r="S116" s="115"/>
      <c r="U116" s="99"/>
      <c r="V116" s="344"/>
      <c r="W116" s="346"/>
      <c r="X116" s="346">
        <f>IF($Q$116="","",$Q$116)</f>
        <v>100</v>
      </c>
      <c r="Y116" s="346"/>
      <c r="Z116" s="346"/>
      <c r="AA116" s="346"/>
      <c r="AB116" s="346"/>
      <c r="AC116" s="346">
        <f>IF($Q$116="","",$Q$116)</f>
        <v>100</v>
      </c>
      <c r="AD116" s="346"/>
      <c r="AE116" s="346"/>
      <c r="AF116" s="346"/>
      <c r="AG116" s="386">
        <f>IF($Q$116="","",$Q$116)</f>
        <v>100</v>
      </c>
      <c r="AH116" s="403">
        <f>IF($Q$111="","",$Q$111)</f>
        <v>100</v>
      </c>
      <c r="AI116" s="52"/>
    </row>
    <row r="117" spans="1:35" ht="39.950000000000003" customHeight="1" x14ac:dyDescent="0.25">
      <c r="A117" s="47"/>
      <c r="B117" s="51"/>
      <c r="C117" s="277"/>
      <c r="D117" s="194"/>
      <c r="E117" s="283"/>
      <c r="F117" s="286"/>
      <c r="G117" s="265"/>
      <c r="H117" s="302"/>
      <c r="I117" s="419"/>
      <c r="J117" s="171" t="s">
        <v>219</v>
      </c>
      <c r="K117" s="216" t="s">
        <v>255</v>
      </c>
      <c r="L117" s="217"/>
      <c r="M117" s="217"/>
      <c r="N117" s="217"/>
      <c r="O117" s="217"/>
      <c r="P117" s="218"/>
      <c r="Q117" s="259"/>
      <c r="R117" s="342"/>
      <c r="S117" s="115"/>
      <c r="U117" s="99"/>
      <c r="V117" s="345"/>
      <c r="W117" s="347"/>
      <c r="X117" s="347"/>
      <c r="Y117" s="347"/>
      <c r="Z117" s="347"/>
      <c r="AA117" s="347"/>
      <c r="AB117" s="347"/>
      <c r="AC117" s="347"/>
      <c r="AD117" s="347"/>
      <c r="AE117" s="347"/>
      <c r="AF117" s="347"/>
      <c r="AG117" s="387"/>
      <c r="AH117" s="404"/>
      <c r="AI117" s="52"/>
    </row>
    <row r="118" spans="1:35" ht="39.950000000000003" customHeight="1" x14ac:dyDescent="0.25">
      <c r="A118" s="47"/>
      <c r="B118" s="51"/>
      <c r="C118" s="277"/>
      <c r="D118" s="194"/>
      <c r="E118" s="283"/>
      <c r="F118" s="286"/>
      <c r="G118" s="265"/>
      <c r="H118" s="302"/>
      <c r="I118" s="419"/>
      <c r="J118" s="172" t="s">
        <v>220</v>
      </c>
      <c r="K118" s="216" t="s">
        <v>324</v>
      </c>
      <c r="L118" s="217"/>
      <c r="M118" s="217"/>
      <c r="N118" s="217"/>
      <c r="O118" s="217"/>
      <c r="P118" s="218"/>
      <c r="Q118" s="259"/>
      <c r="R118" s="342"/>
      <c r="S118" s="115"/>
      <c r="U118" s="99"/>
      <c r="V118" s="345"/>
      <c r="W118" s="347"/>
      <c r="X118" s="347"/>
      <c r="Y118" s="347"/>
      <c r="Z118" s="347"/>
      <c r="AA118" s="347"/>
      <c r="AB118" s="347"/>
      <c r="AC118" s="347"/>
      <c r="AD118" s="347"/>
      <c r="AE118" s="347"/>
      <c r="AF118" s="347"/>
      <c r="AG118" s="387"/>
      <c r="AH118" s="404"/>
      <c r="AI118" s="52"/>
    </row>
    <row r="119" spans="1:35" ht="39.950000000000003" customHeight="1" x14ac:dyDescent="0.25">
      <c r="A119" s="47"/>
      <c r="B119" s="51"/>
      <c r="C119" s="277"/>
      <c r="D119" s="194"/>
      <c r="E119" s="283"/>
      <c r="F119" s="286"/>
      <c r="G119" s="265"/>
      <c r="H119" s="302"/>
      <c r="I119" s="419"/>
      <c r="J119" s="173" t="s">
        <v>221</v>
      </c>
      <c r="K119" s="216" t="s">
        <v>256</v>
      </c>
      <c r="L119" s="217"/>
      <c r="M119" s="217"/>
      <c r="N119" s="217"/>
      <c r="O119" s="217"/>
      <c r="P119" s="218"/>
      <c r="Q119" s="259"/>
      <c r="R119" s="342"/>
      <c r="S119" s="115"/>
      <c r="U119" s="99"/>
      <c r="V119" s="345"/>
      <c r="W119" s="347"/>
      <c r="X119" s="347"/>
      <c r="Y119" s="347"/>
      <c r="Z119" s="347"/>
      <c r="AA119" s="347"/>
      <c r="AB119" s="347"/>
      <c r="AC119" s="347"/>
      <c r="AD119" s="347"/>
      <c r="AE119" s="347"/>
      <c r="AF119" s="347"/>
      <c r="AG119" s="387"/>
      <c r="AH119" s="404"/>
      <c r="AI119" s="52"/>
    </row>
    <row r="120" spans="1:35" ht="39.950000000000003" customHeight="1" thickBot="1" x14ac:dyDescent="0.3">
      <c r="A120" s="47"/>
      <c r="B120" s="51"/>
      <c r="C120" s="277"/>
      <c r="D120" s="194"/>
      <c r="E120" s="354"/>
      <c r="F120" s="433"/>
      <c r="G120" s="265"/>
      <c r="H120" s="420"/>
      <c r="I120" s="421"/>
      <c r="J120" s="174" t="s">
        <v>223</v>
      </c>
      <c r="K120" s="216" t="s">
        <v>344</v>
      </c>
      <c r="L120" s="217"/>
      <c r="M120" s="217"/>
      <c r="N120" s="217"/>
      <c r="O120" s="217"/>
      <c r="P120" s="218"/>
      <c r="Q120" s="340"/>
      <c r="R120" s="349"/>
      <c r="S120" s="115"/>
      <c r="U120" s="99"/>
      <c r="V120" s="345"/>
      <c r="W120" s="347"/>
      <c r="X120" s="347"/>
      <c r="Y120" s="347"/>
      <c r="Z120" s="347"/>
      <c r="AA120" s="347"/>
      <c r="AB120" s="347"/>
      <c r="AC120" s="347"/>
      <c r="AD120" s="347"/>
      <c r="AE120" s="347"/>
      <c r="AF120" s="347"/>
      <c r="AG120" s="388"/>
      <c r="AH120" s="404"/>
      <c r="AI120" s="52"/>
    </row>
    <row r="121" spans="1:35" ht="39.950000000000003" customHeight="1" x14ac:dyDescent="0.25">
      <c r="A121" s="47"/>
      <c r="B121" s="51"/>
      <c r="C121" s="277" t="s">
        <v>282</v>
      </c>
      <c r="D121" s="442"/>
      <c r="E121" s="353" t="s">
        <v>80</v>
      </c>
      <c r="F121" s="434">
        <f>IF(SUM(Q121:Q145)=0,"",AVERAGE(Q121:Q145))</f>
        <v>100</v>
      </c>
      <c r="G121" s="264">
        <v>23</v>
      </c>
      <c r="H121" s="417" t="s">
        <v>257</v>
      </c>
      <c r="I121" s="418"/>
      <c r="J121" s="192" t="s">
        <v>225</v>
      </c>
      <c r="K121" s="231" t="s">
        <v>178</v>
      </c>
      <c r="L121" s="232"/>
      <c r="M121" s="232"/>
      <c r="N121" s="232"/>
      <c r="O121" s="232"/>
      <c r="P121" s="233"/>
      <c r="Q121" s="258">
        <v>100</v>
      </c>
      <c r="R121" s="341"/>
      <c r="S121" s="115"/>
      <c r="U121" s="99"/>
      <c r="V121" s="344"/>
      <c r="W121" s="346"/>
      <c r="X121" s="346"/>
      <c r="Y121" s="346"/>
      <c r="Z121" s="346"/>
      <c r="AA121" s="346"/>
      <c r="AB121" s="346"/>
      <c r="AC121" s="346"/>
      <c r="AD121" s="346"/>
      <c r="AE121" s="346"/>
      <c r="AF121" s="386">
        <f>IF($Q$121="","",$Q$121)</f>
        <v>100</v>
      </c>
      <c r="AG121" s="386">
        <f>IF($Q$121="","",$Q$121)</f>
        <v>100</v>
      </c>
      <c r="AH121" s="403"/>
      <c r="AI121" s="52"/>
    </row>
    <row r="122" spans="1:35" ht="39.950000000000003" customHeight="1" x14ac:dyDescent="0.25">
      <c r="A122" s="47"/>
      <c r="B122" s="51"/>
      <c r="C122" s="277"/>
      <c r="D122" s="442"/>
      <c r="E122" s="283"/>
      <c r="F122" s="435"/>
      <c r="G122" s="265"/>
      <c r="H122" s="302"/>
      <c r="I122" s="419"/>
      <c r="J122" s="171" t="s">
        <v>219</v>
      </c>
      <c r="K122" s="216" t="s">
        <v>325</v>
      </c>
      <c r="L122" s="217"/>
      <c r="M122" s="217"/>
      <c r="N122" s="217"/>
      <c r="O122" s="217"/>
      <c r="P122" s="218"/>
      <c r="Q122" s="259"/>
      <c r="R122" s="342"/>
      <c r="S122" s="115"/>
      <c r="U122" s="99"/>
      <c r="V122" s="345"/>
      <c r="W122" s="347"/>
      <c r="X122" s="347"/>
      <c r="Y122" s="347"/>
      <c r="Z122" s="347"/>
      <c r="AA122" s="347"/>
      <c r="AB122" s="347"/>
      <c r="AC122" s="347"/>
      <c r="AD122" s="347"/>
      <c r="AE122" s="347"/>
      <c r="AF122" s="387"/>
      <c r="AG122" s="387"/>
      <c r="AH122" s="404"/>
      <c r="AI122" s="52"/>
    </row>
    <row r="123" spans="1:35" ht="62.25" customHeight="1" x14ac:dyDescent="0.25">
      <c r="A123" s="47"/>
      <c r="B123" s="51"/>
      <c r="C123" s="277"/>
      <c r="D123" s="442"/>
      <c r="E123" s="283"/>
      <c r="F123" s="435"/>
      <c r="G123" s="265"/>
      <c r="H123" s="302"/>
      <c r="I123" s="419"/>
      <c r="J123" s="172" t="s">
        <v>220</v>
      </c>
      <c r="K123" s="216" t="s">
        <v>258</v>
      </c>
      <c r="L123" s="217"/>
      <c r="M123" s="217"/>
      <c r="N123" s="217"/>
      <c r="O123" s="217"/>
      <c r="P123" s="218"/>
      <c r="Q123" s="259"/>
      <c r="R123" s="342"/>
      <c r="S123" s="115"/>
      <c r="U123" s="99"/>
      <c r="V123" s="345"/>
      <c r="W123" s="347"/>
      <c r="X123" s="347"/>
      <c r="Y123" s="347"/>
      <c r="Z123" s="347"/>
      <c r="AA123" s="347"/>
      <c r="AB123" s="347"/>
      <c r="AC123" s="347"/>
      <c r="AD123" s="347"/>
      <c r="AE123" s="347"/>
      <c r="AF123" s="387"/>
      <c r="AG123" s="387"/>
      <c r="AH123" s="404"/>
      <c r="AI123" s="52"/>
    </row>
    <row r="124" spans="1:35" ht="56.25" customHeight="1" x14ac:dyDescent="0.25">
      <c r="A124" s="47"/>
      <c r="B124" s="51"/>
      <c r="C124" s="277"/>
      <c r="D124" s="442"/>
      <c r="E124" s="283"/>
      <c r="F124" s="435"/>
      <c r="G124" s="265"/>
      <c r="H124" s="302"/>
      <c r="I124" s="419"/>
      <c r="J124" s="173" t="s">
        <v>221</v>
      </c>
      <c r="K124" s="216" t="s">
        <v>259</v>
      </c>
      <c r="L124" s="217"/>
      <c r="M124" s="217"/>
      <c r="N124" s="217"/>
      <c r="O124" s="217"/>
      <c r="P124" s="218"/>
      <c r="Q124" s="259"/>
      <c r="R124" s="342"/>
      <c r="S124" s="115"/>
      <c r="U124" s="99"/>
      <c r="V124" s="345"/>
      <c r="W124" s="347"/>
      <c r="X124" s="347"/>
      <c r="Y124" s="347"/>
      <c r="Z124" s="347"/>
      <c r="AA124" s="347"/>
      <c r="AB124" s="347"/>
      <c r="AC124" s="347"/>
      <c r="AD124" s="347"/>
      <c r="AE124" s="347"/>
      <c r="AF124" s="387"/>
      <c r="AG124" s="387"/>
      <c r="AH124" s="404"/>
      <c r="AI124" s="52"/>
    </row>
    <row r="125" spans="1:35" ht="82.5" customHeight="1" thickBot="1" x14ac:dyDescent="0.3">
      <c r="A125" s="47"/>
      <c r="B125" s="51"/>
      <c r="C125" s="277"/>
      <c r="D125" s="442"/>
      <c r="E125" s="283"/>
      <c r="F125" s="435"/>
      <c r="G125" s="265"/>
      <c r="H125" s="420"/>
      <c r="I125" s="421"/>
      <c r="J125" s="174" t="s">
        <v>223</v>
      </c>
      <c r="K125" s="234" t="s">
        <v>326</v>
      </c>
      <c r="L125" s="235"/>
      <c r="M125" s="235"/>
      <c r="N125" s="235"/>
      <c r="O125" s="235"/>
      <c r="P125" s="236"/>
      <c r="Q125" s="340"/>
      <c r="R125" s="342"/>
      <c r="S125" s="115"/>
      <c r="U125" s="99"/>
      <c r="V125" s="345"/>
      <c r="W125" s="347"/>
      <c r="X125" s="347"/>
      <c r="Y125" s="347"/>
      <c r="Z125" s="347"/>
      <c r="AA125" s="347"/>
      <c r="AB125" s="347"/>
      <c r="AC125" s="347"/>
      <c r="AD125" s="347"/>
      <c r="AE125" s="347"/>
      <c r="AF125" s="388"/>
      <c r="AG125" s="388"/>
      <c r="AH125" s="404"/>
      <c r="AI125" s="52"/>
    </row>
    <row r="126" spans="1:35" ht="39.950000000000003" customHeight="1" x14ac:dyDescent="0.25">
      <c r="A126" s="47"/>
      <c r="B126" s="51"/>
      <c r="C126" s="277"/>
      <c r="D126" s="442"/>
      <c r="E126" s="283"/>
      <c r="F126" s="435"/>
      <c r="G126" s="374">
        <v>24</v>
      </c>
      <c r="H126" s="422" t="s">
        <v>327</v>
      </c>
      <c r="I126" s="423"/>
      <c r="J126" s="192" t="s">
        <v>225</v>
      </c>
      <c r="K126" s="225" t="s">
        <v>170</v>
      </c>
      <c r="L126" s="226"/>
      <c r="M126" s="226"/>
      <c r="N126" s="226"/>
      <c r="O126" s="226"/>
      <c r="P126" s="227"/>
      <c r="Q126" s="243">
        <v>100</v>
      </c>
      <c r="R126" s="195"/>
      <c r="S126" s="111"/>
      <c r="U126" s="99"/>
      <c r="V126" s="344"/>
      <c r="W126" s="346"/>
      <c r="X126" s="346"/>
      <c r="Y126" s="346"/>
      <c r="Z126" s="346"/>
      <c r="AA126" s="346"/>
      <c r="AB126" s="346"/>
      <c r="AC126" s="346"/>
      <c r="AD126" s="346"/>
      <c r="AE126" s="346"/>
      <c r="AF126" s="346">
        <f>IF(Q126="","",Q126)</f>
        <v>100</v>
      </c>
      <c r="AG126" s="346"/>
      <c r="AH126" s="403"/>
      <c r="AI126" s="52"/>
    </row>
    <row r="127" spans="1:35" ht="52.5" customHeight="1" x14ac:dyDescent="0.25">
      <c r="A127" s="47"/>
      <c r="B127" s="51"/>
      <c r="C127" s="277"/>
      <c r="D127" s="442"/>
      <c r="E127" s="283"/>
      <c r="F127" s="435"/>
      <c r="G127" s="375"/>
      <c r="H127" s="424"/>
      <c r="I127" s="425"/>
      <c r="J127" s="171" t="s">
        <v>219</v>
      </c>
      <c r="K127" s="228" t="s">
        <v>171</v>
      </c>
      <c r="L127" s="229"/>
      <c r="M127" s="229"/>
      <c r="N127" s="229"/>
      <c r="O127" s="229"/>
      <c r="P127" s="230"/>
      <c r="Q127" s="259"/>
      <c r="R127" s="195"/>
      <c r="S127" s="111"/>
      <c r="U127" s="99"/>
      <c r="V127" s="345"/>
      <c r="W127" s="347"/>
      <c r="X127" s="347"/>
      <c r="Y127" s="347"/>
      <c r="Z127" s="347"/>
      <c r="AA127" s="347"/>
      <c r="AB127" s="347"/>
      <c r="AC127" s="347"/>
      <c r="AD127" s="347"/>
      <c r="AE127" s="347"/>
      <c r="AF127" s="347"/>
      <c r="AG127" s="347"/>
      <c r="AH127" s="404"/>
      <c r="AI127" s="52"/>
    </row>
    <row r="128" spans="1:35" ht="39.950000000000003" customHeight="1" x14ac:dyDescent="0.25">
      <c r="A128" s="47"/>
      <c r="B128" s="51"/>
      <c r="C128" s="277"/>
      <c r="D128" s="442"/>
      <c r="E128" s="283"/>
      <c r="F128" s="435"/>
      <c r="G128" s="375"/>
      <c r="H128" s="424"/>
      <c r="I128" s="425"/>
      <c r="J128" s="172" t="s">
        <v>220</v>
      </c>
      <c r="K128" s="228" t="s">
        <v>328</v>
      </c>
      <c r="L128" s="229"/>
      <c r="M128" s="229"/>
      <c r="N128" s="229"/>
      <c r="O128" s="229"/>
      <c r="P128" s="230"/>
      <c r="Q128" s="259"/>
      <c r="R128" s="195"/>
      <c r="S128" s="111"/>
      <c r="U128" s="99"/>
      <c r="V128" s="345"/>
      <c r="W128" s="347"/>
      <c r="X128" s="347"/>
      <c r="Y128" s="347"/>
      <c r="Z128" s="347"/>
      <c r="AA128" s="347"/>
      <c r="AB128" s="347"/>
      <c r="AC128" s="347"/>
      <c r="AD128" s="347"/>
      <c r="AE128" s="347"/>
      <c r="AF128" s="347"/>
      <c r="AG128" s="347"/>
      <c r="AH128" s="404"/>
      <c r="AI128" s="52"/>
    </row>
    <row r="129" spans="1:35" ht="39.950000000000003" customHeight="1" x14ac:dyDescent="0.25">
      <c r="A129" s="47"/>
      <c r="B129" s="51"/>
      <c r="C129" s="277"/>
      <c r="D129" s="442"/>
      <c r="E129" s="283"/>
      <c r="F129" s="435"/>
      <c r="G129" s="375"/>
      <c r="H129" s="424"/>
      <c r="I129" s="425"/>
      <c r="J129" s="173" t="s">
        <v>221</v>
      </c>
      <c r="K129" s="228" t="s">
        <v>172</v>
      </c>
      <c r="L129" s="229"/>
      <c r="M129" s="229"/>
      <c r="N129" s="229"/>
      <c r="O129" s="229"/>
      <c r="P129" s="230"/>
      <c r="Q129" s="259"/>
      <c r="R129" s="195"/>
      <c r="S129" s="111"/>
      <c r="U129" s="99"/>
      <c r="V129" s="345"/>
      <c r="W129" s="347"/>
      <c r="X129" s="347"/>
      <c r="Y129" s="347"/>
      <c r="Z129" s="347"/>
      <c r="AA129" s="347"/>
      <c r="AB129" s="347"/>
      <c r="AC129" s="347"/>
      <c r="AD129" s="347"/>
      <c r="AE129" s="347"/>
      <c r="AF129" s="347"/>
      <c r="AG129" s="347"/>
      <c r="AH129" s="404"/>
      <c r="AI129" s="52"/>
    </row>
    <row r="130" spans="1:35" ht="54.75" customHeight="1" thickBot="1" x14ac:dyDescent="0.3">
      <c r="A130" s="47"/>
      <c r="B130" s="51"/>
      <c r="C130" s="277"/>
      <c r="D130" s="442"/>
      <c r="E130" s="283"/>
      <c r="F130" s="435"/>
      <c r="G130" s="375"/>
      <c r="H130" s="426"/>
      <c r="I130" s="427"/>
      <c r="J130" s="174" t="s">
        <v>223</v>
      </c>
      <c r="K130" s="222" t="s">
        <v>173</v>
      </c>
      <c r="L130" s="223"/>
      <c r="M130" s="223"/>
      <c r="N130" s="223"/>
      <c r="O130" s="223"/>
      <c r="P130" s="224"/>
      <c r="Q130" s="259"/>
      <c r="R130" s="195"/>
      <c r="S130" s="111"/>
      <c r="U130" s="99"/>
      <c r="V130" s="345"/>
      <c r="W130" s="347"/>
      <c r="X130" s="347"/>
      <c r="Y130" s="347"/>
      <c r="Z130" s="347"/>
      <c r="AA130" s="347"/>
      <c r="AB130" s="347"/>
      <c r="AC130" s="347"/>
      <c r="AD130" s="347"/>
      <c r="AE130" s="347"/>
      <c r="AF130" s="347"/>
      <c r="AG130" s="347"/>
      <c r="AH130" s="404"/>
      <c r="AI130" s="52"/>
    </row>
    <row r="131" spans="1:35" ht="39.950000000000003" customHeight="1" x14ac:dyDescent="0.25">
      <c r="A131" s="47"/>
      <c r="B131" s="51"/>
      <c r="C131" s="277"/>
      <c r="D131" s="442"/>
      <c r="E131" s="283"/>
      <c r="F131" s="435"/>
      <c r="G131" s="374">
        <v>25</v>
      </c>
      <c r="H131" s="365" t="s">
        <v>357</v>
      </c>
      <c r="I131" s="295"/>
      <c r="J131" s="192" t="s">
        <v>225</v>
      </c>
      <c r="K131" s="225" t="s">
        <v>174</v>
      </c>
      <c r="L131" s="226"/>
      <c r="M131" s="226"/>
      <c r="N131" s="226"/>
      <c r="O131" s="226"/>
      <c r="P131" s="227"/>
      <c r="Q131" s="259">
        <v>100</v>
      </c>
      <c r="R131" s="195"/>
      <c r="S131" s="111"/>
      <c r="U131" s="99"/>
      <c r="V131" s="344"/>
      <c r="W131" s="346"/>
      <c r="X131" s="346"/>
      <c r="Y131" s="346"/>
      <c r="Z131" s="346"/>
      <c r="AA131" s="346"/>
      <c r="AB131" s="346"/>
      <c r="AC131" s="346"/>
      <c r="AD131" s="346"/>
      <c r="AE131" s="346"/>
      <c r="AF131" s="346"/>
      <c r="AG131" s="346"/>
      <c r="AH131" s="403">
        <f>IF(Q131="","",Q131)</f>
        <v>100</v>
      </c>
      <c r="AI131" s="52"/>
    </row>
    <row r="132" spans="1:35" ht="54.75" customHeight="1" x14ac:dyDescent="0.25">
      <c r="A132" s="47"/>
      <c r="B132" s="51"/>
      <c r="C132" s="277"/>
      <c r="D132" s="442"/>
      <c r="E132" s="283"/>
      <c r="F132" s="435"/>
      <c r="G132" s="375"/>
      <c r="H132" s="366"/>
      <c r="I132" s="297"/>
      <c r="J132" s="171" t="s">
        <v>219</v>
      </c>
      <c r="K132" s="228" t="s">
        <v>175</v>
      </c>
      <c r="L132" s="229"/>
      <c r="M132" s="229"/>
      <c r="N132" s="229"/>
      <c r="O132" s="229"/>
      <c r="P132" s="230"/>
      <c r="Q132" s="259"/>
      <c r="R132" s="195"/>
      <c r="S132" s="111"/>
      <c r="U132" s="99"/>
      <c r="V132" s="345"/>
      <c r="W132" s="347"/>
      <c r="X132" s="347"/>
      <c r="Y132" s="347"/>
      <c r="Z132" s="347"/>
      <c r="AA132" s="347"/>
      <c r="AB132" s="347"/>
      <c r="AC132" s="347"/>
      <c r="AD132" s="347"/>
      <c r="AE132" s="347"/>
      <c r="AF132" s="347"/>
      <c r="AG132" s="347"/>
      <c r="AH132" s="404"/>
      <c r="AI132" s="52"/>
    </row>
    <row r="133" spans="1:35" ht="43.5" customHeight="1" x14ac:dyDescent="0.25">
      <c r="A133" s="47"/>
      <c r="B133" s="51"/>
      <c r="C133" s="277"/>
      <c r="D133" s="442"/>
      <c r="E133" s="283"/>
      <c r="F133" s="435"/>
      <c r="G133" s="375"/>
      <c r="H133" s="366"/>
      <c r="I133" s="297"/>
      <c r="J133" s="172" t="s">
        <v>220</v>
      </c>
      <c r="K133" s="228" t="s">
        <v>176</v>
      </c>
      <c r="L133" s="229"/>
      <c r="M133" s="229"/>
      <c r="N133" s="229"/>
      <c r="O133" s="229"/>
      <c r="P133" s="230"/>
      <c r="Q133" s="259"/>
      <c r="R133" s="195"/>
      <c r="S133" s="111"/>
      <c r="U133" s="99"/>
      <c r="V133" s="345"/>
      <c r="W133" s="347"/>
      <c r="X133" s="347"/>
      <c r="Y133" s="347"/>
      <c r="Z133" s="347"/>
      <c r="AA133" s="347"/>
      <c r="AB133" s="347"/>
      <c r="AC133" s="347"/>
      <c r="AD133" s="347"/>
      <c r="AE133" s="347"/>
      <c r="AF133" s="347"/>
      <c r="AG133" s="347"/>
      <c r="AH133" s="404"/>
      <c r="AI133" s="52"/>
    </row>
    <row r="134" spans="1:35" ht="113.25" customHeight="1" x14ac:dyDescent="0.25">
      <c r="A134" s="47"/>
      <c r="B134" s="51"/>
      <c r="C134" s="277"/>
      <c r="D134" s="442"/>
      <c r="E134" s="283"/>
      <c r="F134" s="435"/>
      <c r="G134" s="375"/>
      <c r="H134" s="366"/>
      <c r="I134" s="297"/>
      <c r="J134" s="173" t="s">
        <v>221</v>
      </c>
      <c r="K134" s="228" t="s">
        <v>177</v>
      </c>
      <c r="L134" s="229"/>
      <c r="M134" s="229"/>
      <c r="N134" s="229"/>
      <c r="O134" s="229"/>
      <c r="P134" s="230"/>
      <c r="Q134" s="259"/>
      <c r="R134" s="195"/>
      <c r="S134" s="111"/>
      <c r="U134" s="99"/>
      <c r="V134" s="345"/>
      <c r="W134" s="347"/>
      <c r="X134" s="347"/>
      <c r="Y134" s="347"/>
      <c r="Z134" s="347"/>
      <c r="AA134" s="347"/>
      <c r="AB134" s="347"/>
      <c r="AC134" s="347"/>
      <c r="AD134" s="347"/>
      <c r="AE134" s="347"/>
      <c r="AF134" s="347"/>
      <c r="AG134" s="347"/>
      <c r="AH134" s="404"/>
      <c r="AI134" s="52"/>
    </row>
    <row r="135" spans="1:35" ht="108.75" customHeight="1" thickBot="1" x14ac:dyDescent="0.3">
      <c r="A135" s="47"/>
      <c r="B135" s="51"/>
      <c r="C135" s="277"/>
      <c r="D135" s="442"/>
      <c r="E135" s="283"/>
      <c r="F135" s="435"/>
      <c r="G135" s="375"/>
      <c r="H135" s="369"/>
      <c r="I135" s="370"/>
      <c r="J135" s="174" t="s">
        <v>223</v>
      </c>
      <c r="K135" s="240" t="s">
        <v>358</v>
      </c>
      <c r="L135" s="241"/>
      <c r="M135" s="241"/>
      <c r="N135" s="241"/>
      <c r="O135" s="241"/>
      <c r="P135" s="242"/>
      <c r="Q135" s="260"/>
      <c r="R135" s="195"/>
      <c r="S135" s="111"/>
      <c r="U135" s="99"/>
      <c r="V135" s="345"/>
      <c r="W135" s="347"/>
      <c r="X135" s="347"/>
      <c r="Y135" s="347"/>
      <c r="Z135" s="347"/>
      <c r="AA135" s="347"/>
      <c r="AB135" s="347"/>
      <c r="AC135" s="347"/>
      <c r="AD135" s="347"/>
      <c r="AE135" s="347"/>
      <c r="AF135" s="347"/>
      <c r="AG135" s="347"/>
      <c r="AH135" s="404"/>
      <c r="AI135" s="52"/>
    </row>
    <row r="136" spans="1:35" ht="39.950000000000003" customHeight="1" x14ac:dyDescent="0.25">
      <c r="A136" s="47"/>
      <c r="B136" s="51"/>
      <c r="C136" s="277"/>
      <c r="D136" s="442"/>
      <c r="E136" s="283"/>
      <c r="F136" s="435"/>
      <c r="G136" s="264">
        <v>26</v>
      </c>
      <c r="H136" s="365" t="s">
        <v>141</v>
      </c>
      <c r="I136" s="295"/>
      <c r="J136" s="192" t="s">
        <v>225</v>
      </c>
      <c r="K136" s="225" t="s">
        <v>260</v>
      </c>
      <c r="L136" s="226"/>
      <c r="M136" s="226"/>
      <c r="N136" s="226"/>
      <c r="O136" s="226"/>
      <c r="P136" s="227"/>
      <c r="Q136" s="258">
        <v>100</v>
      </c>
      <c r="R136" s="348"/>
      <c r="S136" s="111"/>
      <c r="U136" s="99"/>
      <c r="V136" s="344"/>
      <c r="W136" s="346"/>
      <c r="X136" s="346">
        <f>IF($Q$136="","",$Q$136)</f>
        <v>100</v>
      </c>
      <c r="Y136" s="346"/>
      <c r="Z136" s="346">
        <f>IF($Q$136="","",$Q$136)</f>
        <v>100</v>
      </c>
      <c r="AA136" s="346">
        <f>IF($Q$136="","",$Q$136)</f>
        <v>100</v>
      </c>
      <c r="AB136" s="346"/>
      <c r="AC136" s="346">
        <f>IF($Q$136="","",$Q$136)</f>
        <v>100</v>
      </c>
      <c r="AD136" s="346"/>
      <c r="AE136" s="346"/>
      <c r="AF136" s="346"/>
      <c r="AG136" s="346"/>
      <c r="AH136" s="346">
        <f>IF($Q$136="","",$Q$136)</f>
        <v>100</v>
      </c>
      <c r="AI136" s="52"/>
    </row>
    <row r="137" spans="1:35" ht="39.950000000000003" customHeight="1" x14ac:dyDescent="0.25">
      <c r="A137" s="47"/>
      <c r="B137" s="51"/>
      <c r="C137" s="277"/>
      <c r="D137" s="442"/>
      <c r="E137" s="283"/>
      <c r="F137" s="435"/>
      <c r="G137" s="265"/>
      <c r="H137" s="366"/>
      <c r="I137" s="297"/>
      <c r="J137" s="171" t="s">
        <v>219</v>
      </c>
      <c r="K137" s="228" t="s">
        <v>179</v>
      </c>
      <c r="L137" s="229"/>
      <c r="M137" s="229"/>
      <c r="N137" s="229"/>
      <c r="O137" s="229"/>
      <c r="P137" s="230"/>
      <c r="Q137" s="259"/>
      <c r="R137" s="342"/>
      <c r="S137" s="111"/>
      <c r="U137" s="99"/>
      <c r="V137" s="345"/>
      <c r="W137" s="347"/>
      <c r="X137" s="347"/>
      <c r="Y137" s="347"/>
      <c r="Z137" s="347"/>
      <c r="AA137" s="347"/>
      <c r="AB137" s="347"/>
      <c r="AC137" s="347"/>
      <c r="AD137" s="347"/>
      <c r="AE137" s="347"/>
      <c r="AF137" s="347"/>
      <c r="AG137" s="347"/>
      <c r="AH137" s="347"/>
      <c r="AI137" s="52"/>
    </row>
    <row r="138" spans="1:35" ht="39.950000000000003" customHeight="1" x14ac:dyDescent="0.25">
      <c r="A138" s="47"/>
      <c r="B138" s="51"/>
      <c r="C138" s="277"/>
      <c r="D138" s="442"/>
      <c r="E138" s="283"/>
      <c r="F138" s="435"/>
      <c r="G138" s="265"/>
      <c r="H138" s="366"/>
      <c r="I138" s="297"/>
      <c r="J138" s="172" t="s">
        <v>220</v>
      </c>
      <c r="K138" s="228" t="s">
        <v>180</v>
      </c>
      <c r="L138" s="229"/>
      <c r="M138" s="229"/>
      <c r="N138" s="229"/>
      <c r="O138" s="229"/>
      <c r="P138" s="230"/>
      <c r="Q138" s="259"/>
      <c r="R138" s="342"/>
      <c r="S138" s="111"/>
      <c r="U138" s="99"/>
      <c r="V138" s="345"/>
      <c r="W138" s="347"/>
      <c r="X138" s="347"/>
      <c r="Y138" s="347"/>
      <c r="Z138" s="347"/>
      <c r="AA138" s="347"/>
      <c r="AB138" s="347"/>
      <c r="AC138" s="347"/>
      <c r="AD138" s="347"/>
      <c r="AE138" s="347"/>
      <c r="AF138" s="347"/>
      <c r="AG138" s="347"/>
      <c r="AH138" s="347"/>
      <c r="AI138" s="52"/>
    </row>
    <row r="139" spans="1:35" ht="39.950000000000003" customHeight="1" x14ac:dyDescent="0.25">
      <c r="A139" s="47"/>
      <c r="B139" s="51"/>
      <c r="C139" s="277"/>
      <c r="D139" s="442"/>
      <c r="E139" s="283"/>
      <c r="F139" s="435"/>
      <c r="G139" s="265"/>
      <c r="H139" s="366"/>
      <c r="I139" s="297"/>
      <c r="J139" s="173" t="s">
        <v>221</v>
      </c>
      <c r="K139" s="222" t="s">
        <v>346</v>
      </c>
      <c r="L139" s="223"/>
      <c r="M139" s="223"/>
      <c r="N139" s="223"/>
      <c r="O139" s="223"/>
      <c r="P139" s="224"/>
      <c r="Q139" s="259"/>
      <c r="R139" s="342"/>
      <c r="S139" s="111"/>
      <c r="U139" s="99"/>
      <c r="V139" s="345"/>
      <c r="W139" s="347"/>
      <c r="X139" s="347"/>
      <c r="Y139" s="347"/>
      <c r="Z139" s="347"/>
      <c r="AA139" s="347"/>
      <c r="AB139" s="347"/>
      <c r="AC139" s="347"/>
      <c r="AD139" s="347"/>
      <c r="AE139" s="347"/>
      <c r="AF139" s="347"/>
      <c r="AG139" s="347"/>
      <c r="AH139" s="347"/>
      <c r="AI139" s="52"/>
    </row>
    <row r="140" spans="1:35" ht="75.75" customHeight="1" thickBot="1" x14ac:dyDescent="0.3">
      <c r="A140" s="47"/>
      <c r="B140" s="51"/>
      <c r="C140" s="277"/>
      <c r="D140" s="442"/>
      <c r="E140" s="283"/>
      <c r="F140" s="435"/>
      <c r="G140" s="265"/>
      <c r="H140" s="371"/>
      <c r="I140" s="327"/>
      <c r="J140" s="174" t="s">
        <v>223</v>
      </c>
      <c r="K140" s="222" t="s">
        <v>345</v>
      </c>
      <c r="L140" s="223"/>
      <c r="M140" s="223"/>
      <c r="N140" s="223"/>
      <c r="O140" s="223"/>
      <c r="P140" s="224"/>
      <c r="Q140" s="260"/>
      <c r="R140" s="349"/>
      <c r="S140" s="111"/>
      <c r="U140" s="99"/>
      <c r="V140" s="345"/>
      <c r="W140" s="347"/>
      <c r="X140" s="347"/>
      <c r="Y140" s="347"/>
      <c r="Z140" s="347"/>
      <c r="AA140" s="347"/>
      <c r="AB140" s="347"/>
      <c r="AC140" s="347"/>
      <c r="AD140" s="347"/>
      <c r="AE140" s="347"/>
      <c r="AF140" s="347"/>
      <c r="AG140" s="347"/>
      <c r="AH140" s="347"/>
      <c r="AI140" s="52"/>
    </row>
    <row r="141" spans="1:35" ht="39.950000000000003" customHeight="1" x14ac:dyDescent="0.25">
      <c r="A141" s="47"/>
      <c r="B141" s="51"/>
      <c r="C141" s="277"/>
      <c r="D141" s="442"/>
      <c r="E141" s="283"/>
      <c r="F141" s="435"/>
      <c r="G141" s="264">
        <v>27</v>
      </c>
      <c r="H141" s="365" t="s">
        <v>142</v>
      </c>
      <c r="I141" s="295"/>
      <c r="J141" s="192" t="s">
        <v>225</v>
      </c>
      <c r="K141" s="225" t="s">
        <v>181</v>
      </c>
      <c r="L141" s="226"/>
      <c r="M141" s="226"/>
      <c r="N141" s="226"/>
      <c r="O141" s="226"/>
      <c r="P141" s="227"/>
      <c r="Q141" s="258">
        <v>100</v>
      </c>
      <c r="R141" s="348"/>
      <c r="S141" s="111"/>
      <c r="U141" s="99"/>
      <c r="V141" s="344"/>
      <c r="W141" s="346">
        <f>IF($Q$141="","",$Q$141)</f>
        <v>100</v>
      </c>
      <c r="X141" s="346">
        <f>IF($Q$141="","",$Q$141)</f>
        <v>100</v>
      </c>
      <c r="Y141" s="346"/>
      <c r="Z141" s="346"/>
      <c r="AA141" s="346"/>
      <c r="AB141" s="346"/>
      <c r="AC141" s="346">
        <f>IF($Q$141="","",$Q$141)</f>
        <v>100</v>
      </c>
      <c r="AD141" s="346"/>
      <c r="AE141" s="346"/>
      <c r="AF141" s="346"/>
      <c r="AG141" s="346"/>
      <c r="AH141" s="346">
        <f>IF($Q$141="","",$Q$141)</f>
        <v>100</v>
      </c>
      <c r="AI141" s="52"/>
    </row>
    <row r="142" spans="1:35" ht="53.25" customHeight="1" x14ac:dyDescent="0.25">
      <c r="A142" s="47"/>
      <c r="B142" s="51"/>
      <c r="C142" s="277"/>
      <c r="D142" s="442"/>
      <c r="E142" s="283"/>
      <c r="F142" s="435"/>
      <c r="G142" s="265"/>
      <c r="H142" s="366"/>
      <c r="I142" s="297"/>
      <c r="J142" s="171" t="s">
        <v>219</v>
      </c>
      <c r="K142" s="228" t="s">
        <v>182</v>
      </c>
      <c r="L142" s="229"/>
      <c r="M142" s="229"/>
      <c r="N142" s="229"/>
      <c r="O142" s="229"/>
      <c r="P142" s="230"/>
      <c r="Q142" s="259"/>
      <c r="R142" s="342"/>
      <c r="S142" s="111"/>
      <c r="U142" s="99"/>
      <c r="V142" s="345"/>
      <c r="W142" s="347"/>
      <c r="X142" s="347"/>
      <c r="Y142" s="347"/>
      <c r="Z142" s="347"/>
      <c r="AA142" s="347"/>
      <c r="AB142" s="347"/>
      <c r="AC142" s="347"/>
      <c r="AD142" s="347"/>
      <c r="AE142" s="347"/>
      <c r="AF142" s="347"/>
      <c r="AG142" s="347"/>
      <c r="AH142" s="347"/>
      <c r="AI142" s="52"/>
    </row>
    <row r="143" spans="1:35" ht="54" customHeight="1" x14ac:dyDescent="0.25">
      <c r="A143" s="47"/>
      <c r="B143" s="51"/>
      <c r="C143" s="277"/>
      <c r="D143" s="442"/>
      <c r="E143" s="283"/>
      <c r="F143" s="435"/>
      <c r="G143" s="265"/>
      <c r="H143" s="366"/>
      <c r="I143" s="297"/>
      <c r="J143" s="172" t="s">
        <v>220</v>
      </c>
      <c r="K143" s="228" t="s">
        <v>183</v>
      </c>
      <c r="L143" s="229"/>
      <c r="M143" s="229"/>
      <c r="N143" s="229"/>
      <c r="O143" s="229"/>
      <c r="P143" s="230"/>
      <c r="Q143" s="259"/>
      <c r="R143" s="342"/>
      <c r="S143" s="111"/>
      <c r="U143" s="99"/>
      <c r="V143" s="345"/>
      <c r="W143" s="347"/>
      <c r="X143" s="347"/>
      <c r="Y143" s="347"/>
      <c r="Z143" s="347"/>
      <c r="AA143" s="347"/>
      <c r="AB143" s="347"/>
      <c r="AC143" s="347"/>
      <c r="AD143" s="347"/>
      <c r="AE143" s="347"/>
      <c r="AF143" s="347"/>
      <c r="AG143" s="347"/>
      <c r="AH143" s="347"/>
      <c r="AI143" s="52"/>
    </row>
    <row r="144" spans="1:35" ht="81" customHeight="1" x14ac:dyDescent="0.25">
      <c r="A144" s="47"/>
      <c r="B144" s="51"/>
      <c r="C144" s="277"/>
      <c r="D144" s="442"/>
      <c r="E144" s="283"/>
      <c r="F144" s="435"/>
      <c r="G144" s="265"/>
      <c r="H144" s="366"/>
      <c r="I144" s="297"/>
      <c r="J144" s="173" t="s">
        <v>221</v>
      </c>
      <c r="K144" s="228" t="s">
        <v>184</v>
      </c>
      <c r="L144" s="229"/>
      <c r="M144" s="229"/>
      <c r="N144" s="229"/>
      <c r="O144" s="229"/>
      <c r="P144" s="230"/>
      <c r="Q144" s="259"/>
      <c r="R144" s="342"/>
      <c r="S144" s="111"/>
      <c r="U144" s="99"/>
      <c r="V144" s="345"/>
      <c r="W144" s="347"/>
      <c r="X144" s="347"/>
      <c r="Y144" s="347"/>
      <c r="Z144" s="347"/>
      <c r="AA144" s="347"/>
      <c r="AB144" s="347"/>
      <c r="AC144" s="347"/>
      <c r="AD144" s="347"/>
      <c r="AE144" s="347"/>
      <c r="AF144" s="347"/>
      <c r="AG144" s="347"/>
      <c r="AH144" s="347"/>
      <c r="AI144" s="52"/>
    </row>
    <row r="145" spans="1:35" ht="80.25" customHeight="1" thickBot="1" x14ac:dyDescent="0.3">
      <c r="A145" s="47"/>
      <c r="B145" s="51"/>
      <c r="C145" s="278"/>
      <c r="D145" s="442"/>
      <c r="E145" s="284"/>
      <c r="F145" s="436"/>
      <c r="G145" s="265"/>
      <c r="H145" s="371"/>
      <c r="I145" s="327"/>
      <c r="J145" s="174" t="s">
        <v>223</v>
      </c>
      <c r="K145" s="222" t="s">
        <v>329</v>
      </c>
      <c r="L145" s="223"/>
      <c r="M145" s="223"/>
      <c r="N145" s="223"/>
      <c r="O145" s="223"/>
      <c r="P145" s="224"/>
      <c r="Q145" s="260"/>
      <c r="R145" s="342"/>
      <c r="S145" s="111"/>
      <c r="U145" s="99"/>
      <c r="V145" s="345"/>
      <c r="W145" s="347"/>
      <c r="X145" s="347"/>
      <c r="Y145" s="347"/>
      <c r="Z145" s="347"/>
      <c r="AA145" s="347"/>
      <c r="AB145" s="347"/>
      <c r="AC145" s="347"/>
      <c r="AD145" s="347"/>
      <c r="AE145" s="347"/>
      <c r="AF145" s="347"/>
      <c r="AG145" s="347"/>
      <c r="AH145" s="347"/>
      <c r="AI145" s="52"/>
    </row>
    <row r="146" spans="1:35" ht="39.950000000000003" customHeight="1" x14ac:dyDescent="0.25">
      <c r="A146" s="47"/>
      <c r="B146" s="51"/>
      <c r="C146" s="276" t="s">
        <v>82</v>
      </c>
      <c r="D146" s="443">
        <f>IF(SUM(Q146:Q195)=0,"",AVERAGE(Q146:Q195))</f>
        <v>99.8</v>
      </c>
      <c r="E146" s="282" t="s">
        <v>83</v>
      </c>
      <c r="F146" s="437">
        <f>IF(SUM(Q146:Q195)=0,"",AVERAGE(Q146:Q195))</f>
        <v>99.8</v>
      </c>
      <c r="G146" s="264">
        <v>28</v>
      </c>
      <c r="H146" s="372" t="s">
        <v>187</v>
      </c>
      <c r="I146" s="373"/>
      <c r="J146" s="192" t="s">
        <v>225</v>
      </c>
      <c r="K146" s="337" t="s">
        <v>192</v>
      </c>
      <c r="L146" s="338"/>
      <c r="M146" s="338"/>
      <c r="N146" s="338"/>
      <c r="O146" s="338"/>
      <c r="P146" s="339"/>
      <c r="Q146" s="243">
        <v>100</v>
      </c>
      <c r="R146" s="416"/>
      <c r="S146" s="111"/>
      <c r="U146" s="99"/>
      <c r="V146" s="344"/>
      <c r="W146" s="346"/>
      <c r="X146" s="346"/>
      <c r="Y146" s="346"/>
      <c r="Z146" s="346"/>
      <c r="AA146" s="346"/>
      <c r="AB146" s="346"/>
      <c r="AC146" s="346"/>
      <c r="AD146" s="346"/>
      <c r="AE146" s="346"/>
      <c r="AF146" s="346">
        <f>IF($Q$146="","",$Q$146)</f>
        <v>100</v>
      </c>
      <c r="AG146" s="346">
        <f>IF($Q$146="","",$Q$146)</f>
        <v>100</v>
      </c>
      <c r="AH146" s="403"/>
      <c r="AI146" s="52"/>
    </row>
    <row r="147" spans="1:35" ht="39.950000000000003" customHeight="1" x14ac:dyDescent="0.25">
      <c r="A147" s="47"/>
      <c r="B147" s="51"/>
      <c r="C147" s="277"/>
      <c r="D147" s="442"/>
      <c r="E147" s="283"/>
      <c r="F147" s="435"/>
      <c r="G147" s="265"/>
      <c r="H147" s="366"/>
      <c r="I147" s="297"/>
      <c r="J147" s="171" t="s">
        <v>219</v>
      </c>
      <c r="K147" s="228" t="s">
        <v>193</v>
      </c>
      <c r="L147" s="229"/>
      <c r="M147" s="229"/>
      <c r="N147" s="229"/>
      <c r="O147" s="229"/>
      <c r="P147" s="230"/>
      <c r="Q147" s="259"/>
      <c r="R147" s="342"/>
      <c r="S147" s="111"/>
      <c r="U147" s="99"/>
      <c r="V147" s="345"/>
      <c r="W147" s="347"/>
      <c r="X147" s="347"/>
      <c r="Y147" s="347"/>
      <c r="Z147" s="347"/>
      <c r="AA147" s="347"/>
      <c r="AB147" s="347"/>
      <c r="AC147" s="347"/>
      <c r="AD147" s="347"/>
      <c r="AE147" s="347"/>
      <c r="AF147" s="347"/>
      <c r="AG147" s="347"/>
      <c r="AH147" s="404"/>
      <c r="AI147" s="52"/>
    </row>
    <row r="148" spans="1:35" ht="54.75" customHeight="1" x14ac:dyDescent="0.25">
      <c r="A148" s="47"/>
      <c r="B148" s="51"/>
      <c r="C148" s="277"/>
      <c r="D148" s="442"/>
      <c r="E148" s="283"/>
      <c r="F148" s="435"/>
      <c r="G148" s="265"/>
      <c r="H148" s="366"/>
      <c r="I148" s="297"/>
      <c r="J148" s="172" t="s">
        <v>220</v>
      </c>
      <c r="K148" s="228" t="s">
        <v>261</v>
      </c>
      <c r="L148" s="229"/>
      <c r="M148" s="229"/>
      <c r="N148" s="229"/>
      <c r="O148" s="229"/>
      <c r="P148" s="230"/>
      <c r="Q148" s="259"/>
      <c r="R148" s="342"/>
      <c r="S148" s="111"/>
      <c r="U148" s="99"/>
      <c r="V148" s="345"/>
      <c r="W148" s="347"/>
      <c r="X148" s="347"/>
      <c r="Y148" s="347"/>
      <c r="Z148" s="347"/>
      <c r="AA148" s="347"/>
      <c r="AB148" s="347"/>
      <c r="AC148" s="347"/>
      <c r="AD148" s="347"/>
      <c r="AE148" s="347"/>
      <c r="AF148" s="347"/>
      <c r="AG148" s="347"/>
      <c r="AH148" s="404"/>
      <c r="AI148" s="52"/>
    </row>
    <row r="149" spans="1:35" ht="56.25" customHeight="1" x14ac:dyDescent="0.25">
      <c r="A149" s="47"/>
      <c r="B149" s="51"/>
      <c r="C149" s="277"/>
      <c r="D149" s="442"/>
      <c r="E149" s="283"/>
      <c r="F149" s="435"/>
      <c r="G149" s="265"/>
      <c r="H149" s="366"/>
      <c r="I149" s="297"/>
      <c r="J149" s="173" t="s">
        <v>221</v>
      </c>
      <c r="K149" s="228" t="s">
        <v>262</v>
      </c>
      <c r="L149" s="229"/>
      <c r="M149" s="229"/>
      <c r="N149" s="229"/>
      <c r="O149" s="229"/>
      <c r="P149" s="230"/>
      <c r="Q149" s="259"/>
      <c r="R149" s="342"/>
      <c r="S149" s="111"/>
      <c r="U149" s="99"/>
      <c r="V149" s="345"/>
      <c r="W149" s="347"/>
      <c r="X149" s="347"/>
      <c r="Y149" s="347"/>
      <c r="Z149" s="347"/>
      <c r="AA149" s="347"/>
      <c r="AB149" s="347"/>
      <c r="AC149" s="347"/>
      <c r="AD149" s="347"/>
      <c r="AE149" s="347"/>
      <c r="AF149" s="347"/>
      <c r="AG149" s="347"/>
      <c r="AH149" s="404"/>
      <c r="AI149" s="52"/>
    </row>
    <row r="150" spans="1:35" ht="66" customHeight="1" thickBot="1" x14ac:dyDescent="0.3">
      <c r="A150" s="47"/>
      <c r="B150" s="51"/>
      <c r="C150" s="277"/>
      <c r="D150" s="442"/>
      <c r="E150" s="283"/>
      <c r="F150" s="435"/>
      <c r="G150" s="265"/>
      <c r="H150" s="366"/>
      <c r="I150" s="297"/>
      <c r="J150" s="174" t="s">
        <v>223</v>
      </c>
      <c r="K150" s="428" t="s">
        <v>263</v>
      </c>
      <c r="L150" s="429"/>
      <c r="M150" s="429"/>
      <c r="N150" s="429"/>
      <c r="O150" s="429"/>
      <c r="P150" s="314"/>
      <c r="Q150" s="260"/>
      <c r="R150" s="342"/>
      <c r="S150" s="111"/>
      <c r="U150" s="99"/>
      <c r="V150" s="345"/>
      <c r="W150" s="347"/>
      <c r="X150" s="347"/>
      <c r="Y150" s="347"/>
      <c r="Z150" s="347"/>
      <c r="AA150" s="347"/>
      <c r="AB150" s="347"/>
      <c r="AC150" s="347"/>
      <c r="AD150" s="347"/>
      <c r="AE150" s="347"/>
      <c r="AF150" s="347"/>
      <c r="AG150" s="347"/>
      <c r="AH150" s="404"/>
      <c r="AI150" s="52"/>
    </row>
    <row r="151" spans="1:35" ht="39.950000000000003" customHeight="1" x14ac:dyDescent="0.25">
      <c r="A151" s="47"/>
      <c r="B151" s="51"/>
      <c r="C151" s="277"/>
      <c r="D151" s="442"/>
      <c r="E151" s="283"/>
      <c r="F151" s="435"/>
      <c r="G151" s="264">
        <v>29</v>
      </c>
      <c r="H151" s="294" t="s">
        <v>188</v>
      </c>
      <c r="I151" s="295"/>
      <c r="J151" s="192" t="s">
        <v>225</v>
      </c>
      <c r="K151" s="225" t="s">
        <v>264</v>
      </c>
      <c r="L151" s="226"/>
      <c r="M151" s="226"/>
      <c r="N151" s="226"/>
      <c r="O151" s="226"/>
      <c r="P151" s="227"/>
      <c r="Q151" s="258">
        <v>100</v>
      </c>
      <c r="R151" s="348"/>
      <c r="S151" s="111"/>
      <c r="U151" s="99"/>
      <c r="V151" s="344"/>
      <c r="W151" s="346"/>
      <c r="X151" s="346"/>
      <c r="Y151" s="346"/>
      <c r="Z151" s="346"/>
      <c r="AA151" s="346"/>
      <c r="AB151" s="346"/>
      <c r="AC151" s="346">
        <f>IF($Q$151="","",$Q$151)</f>
        <v>100</v>
      </c>
      <c r="AD151" s="346"/>
      <c r="AE151" s="346"/>
      <c r="AF151" s="346">
        <f>IF($Q$151="","",$Q$151)</f>
        <v>100</v>
      </c>
      <c r="AG151" s="346">
        <f>IF($Q$151="","",$Q$151)</f>
        <v>100</v>
      </c>
      <c r="AH151" s="403"/>
      <c r="AI151" s="52"/>
    </row>
    <row r="152" spans="1:35" ht="53.25" customHeight="1" x14ac:dyDescent="0.25">
      <c r="A152" s="47"/>
      <c r="B152" s="51"/>
      <c r="C152" s="277"/>
      <c r="D152" s="442"/>
      <c r="E152" s="283"/>
      <c r="F152" s="435"/>
      <c r="G152" s="265"/>
      <c r="H152" s="296"/>
      <c r="I152" s="297"/>
      <c r="J152" s="171" t="s">
        <v>219</v>
      </c>
      <c r="K152" s="228" t="s">
        <v>265</v>
      </c>
      <c r="L152" s="229"/>
      <c r="M152" s="229"/>
      <c r="N152" s="229"/>
      <c r="O152" s="229"/>
      <c r="P152" s="230"/>
      <c r="Q152" s="259"/>
      <c r="R152" s="342"/>
      <c r="S152" s="111"/>
      <c r="U152" s="99"/>
      <c r="V152" s="345"/>
      <c r="W152" s="347"/>
      <c r="X152" s="347"/>
      <c r="Y152" s="347"/>
      <c r="Z152" s="347"/>
      <c r="AA152" s="347"/>
      <c r="AB152" s="347"/>
      <c r="AC152" s="347"/>
      <c r="AD152" s="347"/>
      <c r="AE152" s="347"/>
      <c r="AF152" s="347"/>
      <c r="AG152" s="347"/>
      <c r="AH152" s="404"/>
      <c r="AI152" s="52"/>
    </row>
    <row r="153" spans="1:35" ht="69" customHeight="1" x14ac:dyDescent="0.25">
      <c r="A153" s="47"/>
      <c r="B153" s="51"/>
      <c r="C153" s="277"/>
      <c r="D153" s="442"/>
      <c r="E153" s="283"/>
      <c r="F153" s="435"/>
      <c r="G153" s="265"/>
      <c r="H153" s="296"/>
      <c r="I153" s="297"/>
      <c r="J153" s="172" t="s">
        <v>220</v>
      </c>
      <c r="K153" s="228" t="s">
        <v>194</v>
      </c>
      <c r="L153" s="229"/>
      <c r="M153" s="229"/>
      <c r="N153" s="229"/>
      <c r="O153" s="229"/>
      <c r="P153" s="230"/>
      <c r="Q153" s="259"/>
      <c r="R153" s="342"/>
      <c r="S153" s="111"/>
      <c r="U153" s="99"/>
      <c r="V153" s="345"/>
      <c r="W153" s="347"/>
      <c r="X153" s="347"/>
      <c r="Y153" s="347"/>
      <c r="Z153" s="347"/>
      <c r="AA153" s="347"/>
      <c r="AB153" s="347"/>
      <c r="AC153" s="347"/>
      <c r="AD153" s="347"/>
      <c r="AE153" s="347"/>
      <c r="AF153" s="347"/>
      <c r="AG153" s="347"/>
      <c r="AH153" s="404"/>
      <c r="AI153" s="52"/>
    </row>
    <row r="154" spans="1:35" ht="67.5" customHeight="1" x14ac:dyDescent="0.25">
      <c r="A154" s="47"/>
      <c r="B154" s="51"/>
      <c r="C154" s="277"/>
      <c r="D154" s="442"/>
      <c r="E154" s="283"/>
      <c r="F154" s="435"/>
      <c r="G154" s="265"/>
      <c r="H154" s="296"/>
      <c r="I154" s="297"/>
      <c r="J154" s="173" t="s">
        <v>221</v>
      </c>
      <c r="K154" s="228" t="s">
        <v>195</v>
      </c>
      <c r="L154" s="229"/>
      <c r="M154" s="229"/>
      <c r="N154" s="229"/>
      <c r="O154" s="229"/>
      <c r="P154" s="230"/>
      <c r="Q154" s="259"/>
      <c r="R154" s="342"/>
      <c r="S154" s="111"/>
      <c r="U154" s="99"/>
      <c r="V154" s="345"/>
      <c r="W154" s="347"/>
      <c r="X154" s="347"/>
      <c r="Y154" s="347"/>
      <c r="Z154" s="347"/>
      <c r="AA154" s="347"/>
      <c r="AB154" s="347"/>
      <c r="AC154" s="347"/>
      <c r="AD154" s="347"/>
      <c r="AE154" s="347"/>
      <c r="AF154" s="347"/>
      <c r="AG154" s="347"/>
      <c r="AH154" s="404"/>
      <c r="AI154" s="52"/>
    </row>
    <row r="155" spans="1:35" ht="88.5" customHeight="1" thickBot="1" x14ac:dyDescent="0.3">
      <c r="A155" s="47"/>
      <c r="B155" s="51"/>
      <c r="C155" s="277"/>
      <c r="D155" s="442"/>
      <c r="E155" s="283"/>
      <c r="F155" s="435"/>
      <c r="G155" s="265"/>
      <c r="H155" s="296"/>
      <c r="I155" s="297"/>
      <c r="J155" s="174" t="s">
        <v>223</v>
      </c>
      <c r="K155" s="222" t="s">
        <v>196</v>
      </c>
      <c r="L155" s="223"/>
      <c r="M155" s="223"/>
      <c r="N155" s="223"/>
      <c r="O155" s="223"/>
      <c r="P155" s="224"/>
      <c r="Q155" s="260"/>
      <c r="R155" s="349"/>
      <c r="S155" s="111"/>
      <c r="U155" s="99"/>
      <c r="V155" s="345"/>
      <c r="W155" s="347"/>
      <c r="X155" s="347"/>
      <c r="Y155" s="347"/>
      <c r="Z155" s="347"/>
      <c r="AA155" s="347"/>
      <c r="AB155" s="347"/>
      <c r="AC155" s="347"/>
      <c r="AD155" s="347"/>
      <c r="AE155" s="347"/>
      <c r="AF155" s="347"/>
      <c r="AG155" s="347"/>
      <c r="AH155" s="404"/>
      <c r="AI155" s="52"/>
    </row>
    <row r="156" spans="1:35" ht="39.950000000000003" customHeight="1" x14ac:dyDescent="0.25">
      <c r="A156" s="47"/>
      <c r="B156" s="51"/>
      <c r="C156" s="277"/>
      <c r="D156" s="442"/>
      <c r="E156" s="283"/>
      <c r="F156" s="435"/>
      <c r="G156" s="264">
        <v>30</v>
      </c>
      <c r="H156" s="294" t="s">
        <v>365</v>
      </c>
      <c r="I156" s="295"/>
      <c r="J156" s="192" t="s">
        <v>225</v>
      </c>
      <c r="K156" s="225" t="s">
        <v>366</v>
      </c>
      <c r="L156" s="226"/>
      <c r="M156" s="226"/>
      <c r="N156" s="226"/>
      <c r="O156" s="226"/>
      <c r="P156" s="227"/>
      <c r="Q156" s="258">
        <v>100</v>
      </c>
      <c r="R156" s="348"/>
      <c r="S156" s="111"/>
      <c r="U156" s="99"/>
      <c r="V156" s="344"/>
      <c r="W156" s="346"/>
      <c r="X156" s="346">
        <f>IF($Q$156="","",$Q$156)</f>
        <v>100</v>
      </c>
      <c r="Y156" s="346"/>
      <c r="Z156" s="346"/>
      <c r="AA156" s="346"/>
      <c r="AB156" s="346"/>
      <c r="AC156" s="346">
        <f>IF($Q$156="","",$Q$156)</f>
        <v>100</v>
      </c>
      <c r="AD156" s="346"/>
      <c r="AE156" s="346">
        <f>IF($Q$156="","",$Q$156)</f>
        <v>100</v>
      </c>
      <c r="AF156" s="346">
        <f>IF($Q$156="","",$Q$156)</f>
        <v>100</v>
      </c>
      <c r="AG156" s="346">
        <f>IF($Q$156="","",$Q$156)</f>
        <v>100</v>
      </c>
      <c r="AH156" s="346">
        <f>IF($Q$156="","",$Q$156)</f>
        <v>100</v>
      </c>
      <c r="AI156" s="52"/>
    </row>
    <row r="157" spans="1:35" ht="39.950000000000003" customHeight="1" x14ac:dyDescent="0.25">
      <c r="A157" s="47"/>
      <c r="B157" s="51"/>
      <c r="C157" s="277"/>
      <c r="D157" s="442"/>
      <c r="E157" s="283"/>
      <c r="F157" s="435"/>
      <c r="G157" s="265"/>
      <c r="H157" s="296"/>
      <c r="I157" s="297"/>
      <c r="J157" s="171" t="s">
        <v>219</v>
      </c>
      <c r="K157" s="228" t="s">
        <v>367</v>
      </c>
      <c r="L157" s="229"/>
      <c r="M157" s="229"/>
      <c r="N157" s="229"/>
      <c r="O157" s="229"/>
      <c r="P157" s="230"/>
      <c r="Q157" s="259"/>
      <c r="R157" s="342"/>
      <c r="S157" s="111"/>
      <c r="U157" s="99"/>
      <c r="V157" s="345"/>
      <c r="W157" s="347"/>
      <c r="X157" s="347"/>
      <c r="Y157" s="347"/>
      <c r="Z157" s="347"/>
      <c r="AA157" s="347"/>
      <c r="AB157" s="347"/>
      <c r="AC157" s="347"/>
      <c r="AD157" s="347"/>
      <c r="AE157" s="347"/>
      <c r="AF157" s="347"/>
      <c r="AG157" s="347"/>
      <c r="AH157" s="347"/>
      <c r="AI157" s="52"/>
    </row>
    <row r="158" spans="1:35" ht="39.950000000000003" customHeight="1" x14ac:dyDescent="0.25">
      <c r="A158" s="47"/>
      <c r="B158" s="51"/>
      <c r="C158" s="277"/>
      <c r="D158" s="442"/>
      <c r="E158" s="283"/>
      <c r="F158" s="435"/>
      <c r="G158" s="265"/>
      <c r="H158" s="296"/>
      <c r="I158" s="297"/>
      <c r="J158" s="172" t="s">
        <v>220</v>
      </c>
      <c r="K158" s="228" t="s">
        <v>368</v>
      </c>
      <c r="L158" s="229"/>
      <c r="M158" s="229"/>
      <c r="N158" s="229"/>
      <c r="O158" s="229"/>
      <c r="P158" s="230"/>
      <c r="Q158" s="259"/>
      <c r="R158" s="342"/>
      <c r="S158" s="111"/>
      <c r="U158" s="99"/>
      <c r="V158" s="345"/>
      <c r="W158" s="347"/>
      <c r="X158" s="347"/>
      <c r="Y158" s="347"/>
      <c r="Z158" s="347"/>
      <c r="AA158" s="347"/>
      <c r="AB158" s="347"/>
      <c r="AC158" s="347"/>
      <c r="AD158" s="347"/>
      <c r="AE158" s="347"/>
      <c r="AF158" s="347"/>
      <c r="AG158" s="347"/>
      <c r="AH158" s="347"/>
      <c r="AI158" s="52"/>
    </row>
    <row r="159" spans="1:35" ht="39.950000000000003" customHeight="1" x14ac:dyDescent="0.25">
      <c r="A159" s="47"/>
      <c r="B159" s="51"/>
      <c r="C159" s="277"/>
      <c r="D159" s="442"/>
      <c r="E159" s="283"/>
      <c r="F159" s="435"/>
      <c r="G159" s="265"/>
      <c r="H159" s="296"/>
      <c r="I159" s="297"/>
      <c r="J159" s="173" t="s">
        <v>221</v>
      </c>
      <c r="K159" s="228" t="s">
        <v>197</v>
      </c>
      <c r="L159" s="229"/>
      <c r="M159" s="229"/>
      <c r="N159" s="229"/>
      <c r="O159" s="229"/>
      <c r="P159" s="230"/>
      <c r="Q159" s="259"/>
      <c r="R159" s="342"/>
      <c r="S159" s="111"/>
      <c r="U159" s="99"/>
      <c r="V159" s="345"/>
      <c r="W159" s="347"/>
      <c r="X159" s="347"/>
      <c r="Y159" s="347"/>
      <c r="Z159" s="347"/>
      <c r="AA159" s="347"/>
      <c r="AB159" s="347"/>
      <c r="AC159" s="347"/>
      <c r="AD159" s="347"/>
      <c r="AE159" s="347"/>
      <c r="AF159" s="347"/>
      <c r="AG159" s="347"/>
      <c r="AH159" s="347"/>
      <c r="AI159" s="52"/>
    </row>
    <row r="160" spans="1:35" ht="39.950000000000003" customHeight="1" thickBot="1" x14ac:dyDescent="0.3">
      <c r="A160" s="47"/>
      <c r="B160" s="51"/>
      <c r="C160" s="277"/>
      <c r="D160" s="442"/>
      <c r="E160" s="283"/>
      <c r="F160" s="435"/>
      <c r="G160" s="265"/>
      <c r="H160" s="298"/>
      <c r="I160" s="299"/>
      <c r="J160" s="174" t="s">
        <v>223</v>
      </c>
      <c r="K160" s="222" t="s">
        <v>198</v>
      </c>
      <c r="L160" s="223"/>
      <c r="M160" s="223"/>
      <c r="N160" s="223"/>
      <c r="O160" s="223"/>
      <c r="P160" s="224"/>
      <c r="Q160" s="260"/>
      <c r="R160" s="349"/>
      <c r="S160" s="111"/>
      <c r="U160" s="99"/>
      <c r="V160" s="345"/>
      <c r="W160" s="347"/>
      <c r="X160" s="347"/>
      <c r="Y160" s="347"/>
      <c r="Z160" s="347"/>
      <c r="AA160" s="347"/>
      <c r="AB160" s="347"/>
      <c r="AC160" s="347"/>
      <c r="AD160" s="347"/>
      <c r="AE160" s="347"/>
      <c r="AF160" s="347"/>
      <c r="AG160" s="347"/>
      <c r="AH160" s="347"/>
      <c r="AI160" s="52"/>
    </row>
    <row r="161" spans="1:35" ht="39.950000000000003" customHeight="1" x14ac:dyDescent="0.25">
      <c r="A161" s="47"/>
      <c r="B161" s="51"/>
      <c r="C161" s="277"/>
      <c r="D161" s="442"/>
      <c r="E161" s="283"/>
      <c r="F161" s="435"/>
      <c r="G161" s="264">
        <v>31</v>
      </c>
      <c r="H161" s="317" t="s">
        <v>363</v>
      </c>
      <c r="I161" s="297"/>
      <c r="J161" s="192" t="s">
        <v>225</v>
      </c>
      <c r="K161" s="225" t="s">
        <v>359</v>
      </c>
      <c r="L161" s="226"/>
      <c r="M161" s="226"/>
      <c r="N161" s="226"/>
      <c r="O161" s="226"/>
      <c r="P161" s="227"/>
      <c r="Q161" s="258">
        <v>100</v>
      </c>
      <c r="R161" s="341"/>
      <c r="S161" s="111"/>
      <c r="U161" s="99"/>
      <c r="V161" s="344"/>
      <c r="W161" s="346"/>
      <c r="X161" s="346"/>
      <c r="Y161" s="346"/>
      <c r="Z161" s="346"/>
      <c r="AA161" s="346"/>
      <c r="AB161" s="346"/>
      <c r="AC161" s="346">
        <f>IF($Q$161="","",$Q$161)</f>
        <v>100</v>
      </c>
      <c r="AD161" s="346"/>
      <c r="AE161" s="346"/>
      <c r="AF161" s="346"/>
      <c r="AG161" s="346"/>
      <c r="AH161" s="403"/>
      <c r="AI161" s="52"/>
    </row>
    <row r="162" spans="1:35" ht="51.75" customHeight="1" x14ac:dyDescent="0.25">
      <c r="A162" s="47"/>
      <c r="B162" s="51"/>
      <c r="C162" s="277"/>
      <c r="D162" s="442"/>
      <c r="E162" s="283"/>
      <c r="F162" s="435"/>
      <c r="G162" s="265"/>
      <c r="H162" s="296"/>
      <c r="I162" s="297"/>
      <c r="J162" s="171" t="s">
        <v>219</v>
      </c>
      <c r="K162" s="228" t="s">
        <v>360</v>
      </c>
      <c r="L162" s="229"/>
      <c r="M162" s="229"/>
      <c r="N162" s="229"/>
      <c r="O162" s="229"/>
      <c r="P162" s="230"/>
      <c r="Q162" s="259"/>
      <c r="R162" s="342"/>
      <c r="S162" s="111"/>
      <c r="U162" s="99"/>
      <c r="V162" s="345"/>
      <c r="W162" s="347"/>
      <c r="X162" s="347"/>
      <c r="Y162" s="347"/>
      <c r="Z162" s="347"/>
      <c r="AA162" s="347"/>
      <c r="AB162" s="347"/>
      <c r="AC162" s="347"/>
      <c r="AD162" s="347"/>
      <c r="AE162" s="347"/>
      <c r="AF162" s="347"/>
      <c r="AG162" s="347"/>
      <c r="AH162" s="404"/>
      <c r="AI162" s="52"/>
    </row>
    <row r="163" spans="1:35" ht="56.25" customHeight="1" x14ac:dyDescent="0.25">
      <c r="A163" s="47"/>
      <c r="B163" s="51"/>
      <c r="C163" s="277"/>
      <c r="D163" s="442"/>
      <c r="E163" s="283"/>
      <c r="F163" s="435"/>
      <c r="G163" s="265"/>
      <c r="H163" s="296"/>
      <c r="I163" s="297"/>
      <c r="J163" s="172" t="s">
        <v>220</v>
      </c>
      <c r="K163" s="228" t="s">
        <v>364</v>
      </c>
      <c r="L163" s="229"/>
      <c r="M163" s="229"/>
      <c r="N163" s="229"/>
      <c r="O163" s="229"/>
      <c r="P163" s="230"/>
      <c r="Q163" s="259"/>
      <c r="R163" s="342"/>
      <c r="S163" s="111"/>
      <c r="U163" s="99"/>
      <c r="V163" s="345"/>
      <c r="W163" s="347"/>
      <c r="X163" s="347"/>
      <c r="Y163" s="347"/>
      <c r="Z163" s="347"/>
      <c r="AA163" s="347"/>
      <c r="AB163" s="347"/>
      <c r="AC163" s="347"/>
      <c r="AD163" s="347"/>
      <c r="AE163" s="347"/>
      <c r="AF163" s="347"/>
      <c r="AG163" s="347"/>
      <c r="AH163" s="404"/>
      <c r="AI163" s="52"/>
    </row>
    <row r="164" spans="1:35" ht="84.75" customHeight="1" x14ac:dyDescent="0.25">
      <c r="A164" s="47"/>
      <c r="B164" s="51"/>
      <c r="C164" s="277"/>
      <c r="D164" s="442"/>
      <c r="E164" s="283"/>
      <c r="F164" s="435"/>
      <c r="G164" s="265"/>
      <c r="H164" s="296"/>
      <c r="I164" s="297"/>
      <c r="J164" s="173" t="s">
        <v>221</v>
      </c>
      <c r="K164" s="228" t="s">
        <v>361</v>
      </c>
      <c r="L164" s="229"/>
      <c r="M164" s="229"/>
      <c r="N164" s="229"/>
      <c r="O164" s="229"/>
      <c r="P164" s="230"/>
      <c r="Q164" s="259"/>
      <c r="R164" s="342"/>
      <c r="S164" s="111"/>
      <c r="U164" s="99"/>
      <c r="V164" s="345"/>
      <c r="W164" s="347"/>
      <c r="X164" s="347"/>
      <c r="Y164" s="347"/>
      <c r="Z164" s="347"/>
      <c r="AA164" s="347"/>
      <c r="AB164" s="347"/>
      <c r="AC164" s="347"/>
      <c r="AD164" s="347"/>
      <c r="AE164" s="347"/>
      <c r="AF164" s="347"/>
      <c r="AG164" s="347"/>
      <c r="AH164" s="404"/>
      <c r="AI164" s="52"/>
    </row>
    <row r="165" spans="1:35" ht="87" customHeight="1" thickBot="1" x14ac:dyDescent="0.3">
      <c r="A165" s="47"/>
      <c r="B165" s="51"/>
      <c r="C165" s="277"/>
      <c r="D165" s="442"/>
      <c r="E165" s="283"/>
      <c r="F165" s="435"/>
      <c r="G165" s="265"/>
      <c r="H165" s="296"/>
      <c r="I165" s="297"/>
      <c r="J165" s="174" t="s">
        <v>223</v>
      </c>
      <c r="K165" s="222" t="s">
        <v>362</v>
      </c>
      <c r="L165" s="223"/>
      <c r="M165" s="223"/>
      <c r="N165" s="223"/>
      <c r="O165" s="223"/>
      <c r="P165" s="224"/>
      <c r="Q165" s="260"/>
      <c r="R165" s="342"/>
      <c r="S165" s="111"/>
      <c r="U165" s="99"/>
      <c r="V165" s="345"/>
      <c r="W165" s="347"/>
      <c r="X165" s="347"/>
      <c r="Y165" s="347"/>
      <c r="Z165" s="347"/>
      <c r="AA165" s="347"/>
      <c r="AB165" s="347"/>
      <c r="AC165" s="347"/>
      <c r="AD165" s="347"/>
      <c r="AE165" s="347"/>
      <c r="AF165" s="347"/>
      <c r="AG165" s="347"/>
      <c r="AH165" s="404"/>
      <c r="AI165" s="52"/>
    </row>
    <row r="166" spans="1:35" ht="39.950000000000003" customHeight="1" x14ac:dyDescent="0.25">
      <c r="A166" s="47"/>
      <c r="B166" s="51"/>
      <c r="C166" s="277"/>
      <c r="D166" s="442"/>
      <c r="E166" s="283"/>
      <c r="F166" s="435"/>
      <c r="G166" s="264">
        <v>32</v>
      </c>
      <c r="H166" s="294" t="s">
        <v>350</v>
      </c>
      <c r="I166" s="316"/>
      <c r="J166" s="192" t="s">
        <v>225</v>
      </c>
      <c r="K166" s="225" t="s">
        <v>199</v>
      </c>
      <c r="L166" s="226"/>
      <c r="M166" s="226"/>
      <c r="N166" s="226"/>
      <c r="O166" s="226"/>
      <c r="P166" s="227"/>
      <c r="Q166" s="258">
        <v>100</v>
      </c>
      <c r="R166" s="341"/>
      <c r="S166" s="111"/>
      <c r="U166" s="99"/>
      <c r="V166" s="344"/>
      <c r="W166" s="346"/>
      <c r="X166" s="346"/>
      <c r="Y166" s="346"/>
      <c r="Z166" s="346"/>
      <c r="AA166" s="346"/>
      <c r="AB166" s="346"/>
      <c r="AC166" s="346">
        <f>IF($Q$166="","",$Q$166)</f>
        <v>100</v>
      </c>
      <c r="AD166" s="346"/>
      <c r="AE166" s="346"/>
      <c r="AF166" s="346"/>
      <c r="AG166" s="346"/>
      <c r="AH166" s="403"/>
      <c r="AI166" s="52"/>
    </row>
    <row r="167" spans="1:35" ht="47.25" customHeight="1" x14ac:dyDescent="0.25">
      <c r="A167" s="47"/>
      <c r="B167" s="51"/>
      <c r="C167" s="277"/>
      <c r="D167" s="442"/>
      <c r="E167" s="283"/>
      <c r="F167" s="435"/>
      <c r="G167" s="265"/>
      <c r="H167" s="317"/>
      <c r="I167" s="318"/>
      <c r="J167" s="171" t="s">
        <v>219</v>
      </c>
      <c r="K167" s="228" t="s">
        <v>200</v>
      </c>
      <c r="L167" s="229"/>
      <c r="M167" s="229"/>
      <c r="N167" s="229"/>
      <c r="O167" s="229"/>
      <c r="P167" s="230"/>
      <c r="Q167" s="259"/>
      <c r="R167" s="342"/>
      <c r="S167" s="111"/>
      <c r="U167" s="99"/>
      <c r="V167" s="345"/>
      <c r="W167" s="347"/>
      <c r="X167" s="347"/>
      <c r="Y167" s="347"/>
      <c r="Z167" s="347"/>
      <c r="AA167" s="347"/>
      <c r="AB167" s="347"/>
      <c r="AC167" s="347"/>
      <c r="AD167" s="347"/>
      <c r="AE167" s="347"/>
      <c r="AF167" s="347"/>
      <c r="AG167" s="347"/>
      <c r="AH167" s="404"/>
      <c r="AI167" s="52"/>
    </row>
    <row r="168" spans="1:35" ht="60.75" customHeight="1" x14ac:dyDescent="0.25">
      <c r="A168" s="47"/>
      <c r="B168" s="51"/>
      <c r="C168" s="277"/>
      <c r="D168" s="442"/>
      <c r="E168" s="283"/>
      <c r="F168" s="435"/>
      <c r="G168" s="265"/>
      <c r="H168" s="317"/>
      <c r="I168" s="318"/>
      <c r="J168" s="172" t="s">
        <v>220</v>
      </c>
      <c r="K168" s="228" t="s">
        <v>201</v>
      </c>
      <c r="L168" s="229"/>
      <c r="M168" s="229"/>
      <c r="N168" s="229"/>
      <c r="O168" s="229"/>
      <c r="P168" s="230"/>
      <c r="Q168" s="259"/>
      <c r="R168" s="342"/>
      <c r="S168" s="111"/>
      <c r="U168" s="99"/>
      <c r="V168" s="345"/>
      <c r="W168" s="347"/>
      <c r="X168" s="347"/>
      <c r="Y168" s="347"/>
      <c r="Z168" s="347"/>
      <c r="AA168" s="347"/>
      <c r="AB168" s="347"/>
      <c r="AC168" s="347"/>
      <c r="AD168" s="347"/>
      <c r="AE168" s="347"/>
      <c r="AF168" s="347"/>
      <c r="AG168" s="347"/>
      <c r="AH168" s="404"/>
      <c r="AI168" s="52"/>
    </row>
    <row r="169" spans="1:35" ht="82.5" customHeight="1" x14ac:dyDescent="0.25">
      <c r="A169" s="47"/>
      <c r="B169" s="51"/>
      <c r="C169" s="277"/>
      <c r="D169" s="442"/>
      <c r="E169" s="283"/>
      <c r="F169" s="435"/>
      <c r="G169" s="265"/>
      <c r="H169" s="317"/>
      <c r="I169" s="318"/>
      <c r="J169" s="173" t="s">
        <v>221</v>
      </c>
      <c r="K169" s="228" t="s">
        <v>351</v>
      </c>
      <c r="L169" s="229"/>
      <c r="M169" s="229"/>
      <c r="N169" s="229"/>
      <c r="O169" s="229"/>
      <c r="P169" s="230"/>
      <c r="Q169" s="259"/>
      <c r="R169" s="342"/>
      <c r="S169" s="111"/>
      <c r="U169" s="99"/>
      <c r="V169" s="345"/>
      <c r="W169" s="347"/>
      <c r="X169" s="347"/>
      <c r="Y169" s="347"/>
      <c r="Z169" s="347"/>
      <c r="AA169" s="347"/>
      <c r="AB169" s="347"/>
      <c r="AC169" s="347"/>
      <c r="AD169" s="347"/>
      <c r="AE169" s="347"/>
      <c r="AF169" s="347"/>
      <c r="AG169" s="347"/>
      <c r="AH169" s="404"/>
      <c r="AI169" s="52"/>
    </row>
    <row r="170" spans="1:35" ht="93.75" customHeight="1" thickBot="1" x14ac:dyDescent="0.3">
      <c r="A170" s="47"/>
      <c r="B170" s="51"/>
      <c r="C170" s="277"/>
      <c r="D170" s="442"/>
      <c r="E170" s="354"/>
      <c r="F170" s="435"/>
      <c r="G170" s="265"/>
      <c r="H170" s="319"/>
      <c r="I170" s="320"/>
      <c r="J170" s="174" t="s">
        <v>223</v>
      </c>
      <c r="K170" s="222" t="s">
        <v>352</v>
      </c>
      <c r="L170" s="223"/>
      <c r="M170" s="223"/>
      <c r="N170" s="223"/>
      <c r="O170" s="223"/>
      <c r="P170" s="224"/>
      <c r="Q170" s="260"/>
      <c r="R170" s="342"/>
      <c r="S170" s="111"/>
      <c r="U170" s="99"/>
      <c r="V170" s="345"/>
      <c r="W170" s="347"/>
      <c r="X170" s="347"/>
      <c r="Y170" s="347"/>
      <c r="Z170" s="347"/>
      <c r="AA170" s="347"/>
      <c r="AB170" s="347"/>
      <c r="AC170" s="347"/>
      <c r="AD170" s="347"/>
      <c r="AE170" s="347"/>
      <c r="AF170" s="347"/>
      <c r="AG170" s="347"/>
      <c r="AH170" s="404"/>
      <c r="AI170" s="52"/>
    </row>
    <row r="171" spans="1:35" ht="39.950000000000003" customHeight="1" x14ac:dyDescent="0.25">
      <c r="A171" s="47"/>
      <c r="B171" s="51"/>
      <c r="C171" s="277"/>
      <c r="D171" s="442"/>
      <c r="E171" s="353" t="s">
        <v>84</v>
      </c>
      <c r="F171" s="435"/>
      <c r="G171" s="264">
        <v>33</v>
      </c>
      <c r="H171" s="294" t="s">
        <v>216</v>
      </c>
      <c r="I171" s="295"/>
      <c r="J171" s="192" t="s">
        <v>225</v>
      </c>
      <c r="K171" s="225" t="s">
        <v>202</v>
      </c>
      <c r="L171" s="226"/>
      <c r="M171" s="226"/>
      <c r="N171" s="226"/>
      <c r="O171" s="226"/>
      <c r="P171" s="227"/>
      <c r="Q171" s="258">
        <v>98</v>
      </c>
      <c r="R171" s="348"/>
      <c r="S171" s="111"/>
      <c r="U171" s="99"/>
      <c r="V171" s="344"/>
      <c r="W171" s="346"/>
      <c r="X171" s="346"/>
      <c r="Y171" s="346"/>
      <c r="Z171" s="346">
        <f>IF($Q$171="","",$Q$171)</f>
        <v>98</v>
      </c>
      <c r="AA171" s="346"/>
      <c r="AB171" s="346"/>
      <c r="AC171" s="346">
        <f>IF($Q$171="","",$Q$171)</f>
        <v>98</v>
      </c>
      <c r="AD171" s="346"/>
      <c r="AE171" s="346"/>
      <c r="AF171" s="346"/>
      <c r="AG171" s="346"/>
      <c r="AH171" s="403"/>
      <c r="AI171" s="52"/>
    </row>
    <row r="172" spans="1:35" ht="39.950000000000003" customHeight="1" x14ac:dyDescent="0.25">
      <c r="A172" s="47"/>
      <c r="B172" s="51"/>
      <c r="C172" s="277"/>
      <c r="D172" s="442"/>
      <c r="E172" s="283"/>
      <c r="F172" s="435"/>
      <c r="G172" s="265"/>
      <c r="H172" s="296"/>
      <c r="I172" s="297"/>
      <c r="J172" s="171" t="s">
        <v>219</v>
      </c>
      <c r="K172" s="228" t="s">
        <v>211</v>
      </c>
      <c r="L172" s="229"/>
      <c r="M172" s="229"/>
      <c r="N172" s="229"/>
      <c r="O172" s="229"/>
      <c r="P172" s="230"/>
      <c r="Q172" s="259"/>
      <c r="R172" s="342"/>
      <c r="S172" s="111"/>
      <c r="U172" s="99"/>
      <c r="V172" s="345"/>
      <c r="W172" s="347"/>
      <c r="X172" s="347"/>
      <c r="Y172" s="347"/>
      <c r="Z172" s="347"/>
      <c r="AA172" s="347"/>
      <c r="AB172" s="347"/>
      <c r="AC172" s="347"/>
      <c r="AD172" s="347"/>
      <c r="AE172" s="347"/>
      <c r="AF172" s="347"/>
      <c r="AG172" s="347"/>
      <c r="AH172" s="404"/>
      <c r="AI172" s="52"/>
    </row>
    <row r="173" spans="1:35" ht="39.950000000000003" customHeight="1" x14ac:dyDescent="0.25">
      <c r="A173" s="47"/>
      <c r="B173" s="51"/>
      <c r="C173" s="277"/>
      <c r="D173" s="442"/>
      <c r="E173" s="283"/>
      <c r="F173" s="435"/>
      <c r="G173" s="265"/>
      <c r="H173" s="296"/>
      <c r="I173" s="297"/>
      <c r="J173" s="172" t="s">
        <v>220</v>
      </c>
      <c r="K173" s="228" t="s">
        <v>330</v>
      </c>
      <c r="L173" s="229"/>
      <c r="M173" s="229"/>
      <c r="N173" s="229"/>
      <c r="O173" s="229"/>
      <c r="P173" s="230"/>
      <c r="Q173" s="259"/>
      <c r="R173" s="342"/>
      <c r="S173" s="111"/>
      <c r="U173" s="99"/>
      <c r="V173" s="345"/>
      <c r="W173" s="347"/>
      <c r="X173" s="347"/>
      <c r="Y173" s="347"/>
      <c r="Z173" s="347"/>
      <c r="AA173" s="347"/>
      <c r="AB173" s="347"/>
      <c r="AC173" s="347"/>
      <c r="AD173" s="347"/>
      <c r="AE173" s="347"/>
      <c r="AF173" s="347"/>
      <c r="AG173" s="347"/>
      <c r="AH173" s="404"/>
      <c r="AI173" s="52"/>
    </row>
    <row r="174" spans="1:35" ht="56.25" customHeight="1" x14ac:dyDescent="0.25">
      <c r="A174" s="47"/>
      <c r="B174" s="51"/>
      <c r="C174" s="277"/>
      <c r="D174" s="442"/>
      <c r="E174" s="283"/>
      <c r="F174" s="435"/>
      <c r="G174" s="265"/>
      <c r="H174" s="296"/>
      <c r="I174" s="297"/>
      <c r="J174" s="173" t="s">
        <v>221</v>
      </c>
      <c r="K174" s="228" t="s">
        <v>267</v>
      </c>
      <c r="L174" s="229"/>
      <c r="M174" s="229"/>
      <c r="N174" s="229"/>
      <c r="O174" s="229"/>
      <c r="P174" s="230"/>
      <c r="Q174" s="259"/>
      <c r="R174" s="342"/>
      <c r="S174" s="111"/>
      <c r="U174" s="99"/>
      <c r="V174" s="345"/>
      <c r="W174" s="347"/>
      <c r="X174" s="347"/>
      <c r="Y174" s="347"/>
      <c r="Z174" s="347"/>
      <c r="AA174" s="347"/>
      <c r="AB174" s="347"/>
      <c r="AC174" s="347"/>
      <c r="AD174" s="347"/>
      <c r="AE174" s="347"/>
      <c r="AF174" s="347"/>
      <c r="AG174" s="347"/>
      <c r="AH174" s="404"/>
      <c r="AI174" s="52"/>
    </row>
    <row r="175" spans="1:35" ht="58.5" customHeight="1" thickBot="1" x14ac:dyDescent="0.3">
      <c r="A175" s="47"/>
      <c r="B175" s="51"/>
      <c r="C175" s="277"/>
      <c r="D175" s="442"/>
      <c r="E175" s="283"/>
      <c r="F175" s="435"/>
      <c r="G175" s="265"/>
      <c r="H175" s="298"/>
      <c r="I175" s="299"/>
      <c r="J175" s="174" t="s">
        <v>223</v>
      </c>
      <c r="K175" s="222" t="s">
        <v>268</v>
      </c>
      <c r="L175" s="223"/>
      <c r="M175" s="223"/>
      <c r="N175" s="223"/>
      <c r="O175" s="223"/>
      <c r="P175" s="224"/>
      <c r="Q175" s="260"/>
      <c r="R175" s="349"/>
      <c r="S175" s="111"/>
      <c r="U175" s="99"/>
      <c r="V175" s="345"/>
      <c r="W175" s="347"/>
      <c r="X175" s="347"/>
      <c r="Y175" s="347"/>
      <c r="Z175" s="347"/>
      <c r="AA175" s="347"/>
      <c r="AB175" s="347"/>
      <c r="AC175" s="347"/>
      <c r="AD175" s="347"/>
      <c r="AE175" s="347"/>
      <c r="AF175" s="347"/>
      <c r="AG175" s="347"/>
      <c r="AH175" s="404"/>
      <c r="AI175" s="52"/>
    </row>
    <row r="176" spans="1:35" ht="39.950000000000003" customHeight="1" x14ac:dyDescent="0.25">
      <c r="A176" s="47"/>
      <c r="B176" s="51"/>
      <c r="C176" s="277"/>
      <c r="D176" s="442"/>
      <c r="E176" s="283"/>
      <c r="F176" s="435"/>
      <c r="G176" s="264">
        <v>34</v>
      </c>
      <c r="H176" s="294" t="s">
        <v>217</v>
      </c>
      <c r="I176" s="295"/>
      <c r="J176" s="192" t="s">
        <v>225</v>
      </c>
      <c r="K176" s="225" t="s">
        <v>203</v>
      </c>
      <c r="L176" s="226"/>
      <c r="M176" s="226"/>
      <c r="N176" s="226"/>
      <c r="O176" s="226"/>
      <c r="P176" s="227"/>
      <c r="Q176" s="258">
        <v>100</v>
      </c>
      <c r="R176" s="348"/>
      <c r="S176" s="111"/>
      <c r="U176" s="99"/>
      <c r="V176" s="344"/>
      <c r="W176" s="346"/>
      <c r="X176" s="346"/>
      <c r="Y176" s="346"/>
      <c r="Z176" s="346"/>
      <c r="AA176" s="346"/>
      <c r="AB176" s="346"/>
      <c r="AC176" s="346">
        <f>IF($Q$176="","",$Q$176)</f>
        <v>100</v>
      </c>
      <c r="AD176" s="346"/>
      <c r="AE176" s="346"/>
      <c r="AF176" s="346"/>
      <c r="AG176" s="346"/>
      <c r="AH176" s="403"/>
      <c r="AI176" s="52"/>
    </row>
    <row r="177" spans="1:35" ht="39.950000000000003" customHeight="1" x14ac:dyDescent="0.25">
      <c r="A177" s="47"/>
      <c r="B177" s="51"/>
      <c r="C177" s="277"/>
      <c r="D177" s="442"/>
      <c r="E177" s="283"/>
      <c r="F177" s="435"/>
      <c r="G177" s="265"/>
      <c r="H177" s="296"/>
      <c r="I177" s="297"/>
      <c r="J177" s="171" t="s">
        <v>219</v>
      </c>
      <c r="K177" s="228" t="s">
        <v>204</v>
      </c>
      <c r="L177" s="229"/>
      <c r="M177" s="229"/>
      <c r="N177" s="229"/>
      <c r="O177" s="229"/>
      <c r="P177" s="230"/>
      <c r="Q177" s="259"/>
      <c r="R177" s="342"/>
      <c r="S177" s="111"/>
      <c r="U177" s="99"/>
      <c r="V177" s="345"/>
      <c r="W177" s="347"/>
      <c r="X177" s="347"/>
      <c r="Y177" s="347"/>
      <c r="Z177" s="347"/>
      <c r="AA177" s="347"/>
      <c r="AB177" s="347"/>
      <c r="AC177" s="347"/>
      <c r="AD177" s="347"/>
      <c r="AE177" s="347"/>
      <c r="AF177" s="347"/>
      <c r="AG177" s="347"/>
      <c r="AH177" s="404"/>
      <c r="AI177" s="52"/>
    </row>
    <row r="178" spans="1:35" ht="39.950000000000003" customHeight="1" x14ac:dyDescent="0.25">
      <c r="A178" s="47"/>
      <c r="B178" s="51"/>
      <c r="C178" s="277"/>
      <c r="D178" s="442"/>
      <c r="E178" s="283"/>
      <c r="F178" s="435"/>
      <c r="G178" s="265"/>
      <c r="H178" s="296"/>
      <c r="I178" s="297"/>
      <c r="J178" s="172" t="s">
        <v>220</v>
      </c>
      <c r="K178" s="228" t="s">
        <v>205</v>
      </c>
      <c r="L178" s="229"/>
      <c r="M178" s="229"/>
      <c r="N178" s="229"/>
      <c r="O178" s="229"/>
      <c r="P178" s="230"/>
      <c r="Q178" s="259"/>
      <c r="R178" s="342"/>
      <c r="S178" s="111"/>
      <c r="U178" s="99"/>
      <c r="V178" s="345"/>
      <c r="W178" s="347"/>
      <c r="X178" s="347"/>
      <c r="Y178" s="347"/>
      <c r="Z178" s="347"/>
      <c r="AA178" s="347"/>
      <c r="AB178" s="347"/>
      <c r="AC178" s="347"/>
      <c r="AD178" s="347"/>
      <c r="AE178" s="347"/>
      <c r="AF178" s="347"/>
      <c r="AG178" s="347"/>
      <c r="AH178" s="404"/>
      <c r="AI178" s="52"/>
    </row>
    <row r="179" spans="1:35" ht="48.75" customHeight="1" x14ac:dyDescent="0.25">
      <c r="A179" s="47"/>
      <c r="B179" s="51"/>
      <c r="C179" s="277"/>
      <c r="D179" s="442"/>
      <c r="E179" s="283"/>
      <c r="F179" s="435"/>
      <c r="G179" s="265"/>
      <c r="H179" s="296"/>
      <c r="I179" s="297"/>
      <c r="J179" s="173" t="s">
        <v>221</v>
      </c>
      <c r="K179" s="228" t="s">
        <v>206</v>
      </c>
      <c r="L179" s="229"/>
      <c r="M179" s="229"/>
      <c r="N179" s="229"/>
      <c r="O179" s="229"/>
      <c r="P179" s="230"/>
      <c r="Q179" s="259"/>
      <c r="R179" s="342"/>
      <c r="S179" s="111"/>
      <c r="U179" s="99"/>
      <c r="V179" s="345"/>
      <c r="W179" s="347"/>
      <c r="X179" s="347"/>
      <c r="Y179" s="347"/>
      <c r="Z179" s="347"/>
      <c r="AA179" s="347"/>
      <c r="AB179" s="347"/>
      <c r="AC179" s="347"/>
      <c r="AD179" s="347"/>
      <c r="AE179" s="347"/>
      <c r="AF179" s="347"/>
      <c r="AG179" s="347"/>
      <c r="AH179" s="404"/>
      <c r="AI179" s="52"/>
    </row>
    <row r="180" spans="1:35" ht="60.75" customHeight="1" thickBot="1" x14ac:dyDescent="0.3">
      <c r="A180" s="47"/>
      <c r="B180" s="51"/>
      <c r="C180" s="277"/>
      <c r="D180" s="442"/>
      <c r="E180" s="283"/>
      <c r="F180" s="435"/>
      <c r="G180" s="265"/>
      <c r="H180" s="326"/>
      <c r="I180" s="327"/>
      <c r="J180" s="174" t="s">
        <v>223</v>
      </c>
      <c r="K180" s="222" t="s">
        <v>207</v>
      </c>
      <c r="L180" s="223"/>
      <c r="M180" s="223"/>
      <c r="N180" s="223"/>
      <c r="O180" s="223"/>
      <c r="P180" s="224"/>
      <c r="Q180" s="260"/>
      <c r="R180" s="349"/>
      <c r="S180" s="111"/>
      <c r="U180" s="99"/>
      <c r="V180" s="345"/>
      <c r="W180" s="347"/>
      <c r="X180" s="347"/>
      <c r="Y180" s="347"/>
      <c r="Z180" s="347"/>
      <c r="AA180" s="347"/>
      <c r="AB180" s="347"/>
      <c r="AC180" s="347"/>
      <c r="AD180" s="347"/>
      <c r="AE180" s="347"/>
      <c r="AF180" s="347"/>
      <c r="AG180" s="347"/>
      <c r="AH180" s="404"/>
      <c r="AI180" s="52"/>
    </row>
    <row r="181" spans="1:35" ht="39.950000000000003" customHeight="1" x14ac:dyDescent="0.25">
      <c r="A181" s="47"/>
      <c r="B181" s="51"/>
      <c r="C181" s="277"/>
      <c r="D181" s="442"/>
      <c r="E181" s="283"/>
      <c r="F181" s="435"/>
      <c r="G181" s="264">
        <v>35</v>
      </c>
      <c r="H181" s="294" t="s">
        <v>218</v>
      </c>
      <c r="I181" s="295"/>
      <c r="J181" s="192" t="s">
        <v>225</v>
      </c>
      <c r="K181" s="225" t="s">
        <v>269</v>
      </c>
      <c r="L181" s="226"/>
      <c r="M181" s="226"/>
      <c r="N181" s="226"/>
      <c r="O181" s="226"/>
      <c r="P181" s="227"/>
      <c r="Q181" s="258">
        <v>100</v>
      </c>
      <c r="R181" s="341"/>
      <c r="S181" s="111"/>
      <c r="U181" s="99"/>
      <c r="V181" s="344"/>
      <c r="W181" s="346"/>
      <c r="X181" s="346"/>
      <c r="Y181" s="346"/>
      <c r="Z181" s="346">
        <f>IF($Q$181="","",$Q$181)</f>
        <v>100</v>
      </c>
      <c r="AA181" s="346">
        <f>IF($Q$181="","",$Q$181)</f>
        <v>100</v>
      </c>
      <c r="AB181" s="346"/>
      <c r="AC181" s="346">
        <f>IF($Q$181="","",$Q$181)</f>
        <v>100</v>
      </c>
      <c r="AD181" s="346"/>
      <c r="AE181" s="346"/>
      <c r="AF181" s="346"/>
      <c r="AG181" s="346"/>
      <c r="AH181" s="403"/>
      <c r="AI181" s="52"/>
    </row>
    <row r="182" spans="1:35" ht="39.950000000000003" customHeight="1" x14ac:dyDescent="0.25">
      <c r="A182" s="47"/>
      <c r="B182" s="51"/>
      <c r="C182" s="277"/>
      <c r="D182" s="442"/>
      <c r="E182" s="283"/>
      <c r="F182" s="435"/>
      <c r="G182" s="265"/>
      <c r="H182" s="296"/>
      <c r="I182" s="297"/>
      <c r="J182" s="171" t="s">
        <v>219</v>
      </c>
      <c r="K182" s="228" t="s">
        <v>208</v>
      </c>
      <c r="L182" s="229"/>
      <c r="M182" s="229"/>
      <c r="N182" s="229"/>
      <c r="O182" s="229"/>
      <c r="P182" s="230"/>
      <c r="Q182" s="259"/>
      <c r="R182" s="342"/>
      <c r="S182" s="111"/>
      <c r="U182" s="99"/>
      <c r="V182" s="345"/>
      <c r="W182" s="347"/>
      <c r="X182" s="347"/>
      <c r="Y182" s="347"/>
      <c r="Z182" s="347"/>
      <c r="AA182" s="347"/>
      <c r="AB182" s="347"/>
      <c r="AC182" s="347"/>
      <c r="AD182" s="347"/>
      <c r="AE182" s="347"/>
      <c r="AF182" s="347"/>
      <c r="AG182" s="347"/>
      <c r="AH182" s="404"/>
      <c r="AI182" s="52"/>
    </row>
    <row r="183" spans="1:35" ht="39.950000000000003" customHeight="1" x14ac:dyDescent="0.25">
      <c r="A183" s="47"/>
      <c r="B183" s="51"/>
      <c r="C183" s="277"/>
      <c r="D183" s="442"/>
      <c r="E183" s="283"/>
      <c r="F183" s="435"/>
      <c r="G183" s="265"/>
      <c r="H183" s="296"/>
      <c r="I183" s="297"/>
      <c r="J183" s="172" t="s">
        <v>220</v>
      </c>
      <c r="K183" s="228" t="s">
        <v>270</v>
      </c>
      <c r="L183" s="229"/>
      <c r="M183" s="229"/>
      <c r="N183" s="229"/>
      <c r="O183" s="229"/>
      <c r="P183" s="230"/>
      <c r="Q183" s="259"/>
      <c r="R183" s="342"/>
      <c r="S183" s="111"/>
      <c r="U183" s="99"/>
      <c r="V183" s="345"/>
      <c r="W183" s="347"/>
      <c r="X183" s="347"/>
      <c r="Y183" s="347"/>
      <c r="Z183" s="347"/>
      <c r="AA183" s="347"/>
      <c r="AB183" s="347"/>
      <c r="AC183" s="347"/>
      <c r="AD183" s="347"/>
      <c r="AE183" s="347"/>
      <c r="AF183" s="347"/>
      <c r="AG183" s="347"/>
      <c r="AH183" s="404"/>
      <c r="AI183" s="52"/>
    </row>
    <row r="184" spans="1:35" ht="70.5" customHeight="1" x14ac:dyDescent="0.25">
      <c r="A184" s="47"/>
      <c r="B184" s="51"/>
      <c r="C184" s="277"/>
      <c r="D184" s="442"/>
      <c r="E184" s="283"/>
      <c r="F184" s="435"/>
      <c r="G184" s="265"/>
      <c r="H184" s="296"/>
      <c r="I184" s="297"/>
      <c r="J184" s="173" t="s">
        <v>221</v>
      </c>
      <c r="K184" s="228" t="s">
        <v>271</v>
      </c>
      <c r="L184" s="229"/>
      <c r="M184" s="229"/>
      <c r="N184" s="229"/>
      <c r="O184" s="229"/>
      <c r="P184" s="230"/>
      <c r="Q184" s="259"/>
      <c r="R184" s="342"/>
      <c r="S184" s="111"/>
      <c r="U184" s="99"/>
      <c r="V184" s="345"/>
      <c r="W184" s="347"/>
      <c r="X184" s="347"/>
      <c r="Y184" s="347"/>
      <c r="Z184" s="347"/>
      <c r="AA184" s="347"/>
      <c r="AB184" s="347"/>
      <c r="AC184" s="347"/>
      <c r="AD184" s="347"/>
      <c r="AE184" s="347"/>
      <c r="AF184" s="347"/>
      <c r="AG184" s="347"/>
      <c r="AH184" s="404"/>
      <c r="AI184" s="52"/>
    </row>
    <row r="185" spans="1:35" ht="98.25" customHeight="1" thickBot="1" x14ac:dyDescent="0.3">
      <c r="A185" s="47"/>
      <c r="B185" s="51"/>
      <c r="C185" s="277"/>
      <c r="D185" s="442"/>
      <c r="E185" s="283"/>
      <c r="F185" s="435"/>
      <c r="G185" s="265"/>
      <c r="H185" s="326"/>
      <c r="I185" s="327"/>
      <c r="J185" s="174" t="s">
        <v>223</v>
      </c>
      <c r="K185" s="222" t="s">
        <v>272</v>
      </c>
      <c r="L185" s="223"/>
      <c r="M185" s="223"/>
      <c r="N185" s="223"/>
      <c r="O185" s="223"/>
      <c r="P185" s="224"/>
      <c r="Q185" s="260"/>
      <c r="R185" s="342"/>
      <c r="S185" s="111"/>
      <c r="U185" s="99"/>
      <c r="V185" s="345"/>
      <c r="W185" s="347"/>
      <c r="X185" s="347"/>
      <c r="Y185" s="347"/>
      <c r="Z185" s="347"/>
      <c r="AA185" s="347"/>
      <c r="AB185" s="347"/>
      <c r="AC185" s="347"/>
      <c r="AD185" s="347"/>
      <c r="AE185" s="347"/>
      <c r="AF185" s="347"/>
      <c r="AG185" s="347"/>
      <c r="AH185" s="404"/>
      <c r="AI185" s="52"/>
    </row>
    <row r="186" spans="1:35" ht="39.950000000000003" customHeight="1" x14ac:dyDescent="0.25">
      <c r="A186" s="47"/>
      <c r="B186" s="51"/>
      <c r="C186" s="277"/>
      <c r="D186" s="442"/>
      <c r="E186" s="283"/>
      <c r="F186" s="435"/>
      <c r="G186" s="264">
        <v>36</v>
      </c>
      <c r="H186" s="294" t="s">
        <v>332</v>
      </c>
      <c r="I186" s="295"/>
      <c r="J186" s="192" t="s">
        <v>225</v>
      </c>
      <c r="K186" s="231" t="s">
        <v>347</v>
      </c>
      <c r="L186" s="232"/>
      <c r="M186" s="232"/>
      <c r="N186" s="232"/>
      <c r="O186" s="232"/>
      <c r="P186" s="233"/>
      <c r="Q186" s="258">
        <v>100</v>
      </c>
      <c r="R186" s="348"/>
      <c r="S186" s="111"/>
      <c r="U186" s="99"/>
      <c r="V186" s="344"/>
      <c r="W186" s="346"/>
      <c r="X186" s="346"/>
      <c r="Y186" s="346"/>
      <c r="Z186" s="346"/>
      <c r="AA186" s="346"/>
      <c r="AB186" s="346"/>
      <c r="AC186" s="346">
        <f>IF($Q$186="","",$Q$186)</f>
        <v>100</v>
      </c>
      <c r="AD186" s="346"/>
      <c r="AE186" s="346"/>
      <c r="AF186" s="346"/>
      <c r="AG186" s="346"/>
      <c r="AH186" s="403"/>
      <c r="AI186" s="52"/>
    </row>
    <row r="187" spans="1:35" ht="39.950000000000003" customHeight="1" x14ac:dyDescent="0.25">
      <c r="A187" s="47"/>
      <c r="B187" s="51"/>
      <c r="C187" s="277"/>
      <c r="D187" s="442"/>
      <c r="E187" s="283"/>
      <c r="F187" s="435"/>
      <c r="G187" s="265"/>
      <c r="H187" s="296"/>
      <c r="I187" s="297"/>
      <c r="J187" s="171" t="s">
        <v>219</v>
      </c>
      <c r="K187" s="216" t="s">
        <v>209</v>
      </c>
      <c r="L187" s="217"/>
      <c r="M187" s="217"/>
      <c r="N187" s="217"/>
      <c r="O187" s="217"/>
      <c r="P187" s="218"/>
      <c r="Q187" s="259"/>
      <c r="R187" s="342"/>
      <c r="S187" s="111"/>
      <c r="U187" s="99"/>
      <c r="V187" s="345"/>
      <c r="W187" s="347"/>
      <c r="X187" s="347"/>
      <c r="Y187" s="347"/>
      <c r="Z187" s="347"/>
      <c r="AA187" s="347"/>
      <c r="AB187" s="347"/>
      <c r="AC187" s="347"/>
      <c r="AD187" s="347"/>
      <c r="AE187" s="347"/>
      <c r="AF187" s="347"/>
      <c r="AG187" s="347"/>
      <c r="AH187" s="404"/>
      <c r="AI187" s="52"/>
    </row>
    <row r="188" spans="1:35" ht="39.950000000000003" customHeight="1" x14ac:dyDescent="0.25">
      <c r="A188" s="47"/>
      <c r="B188" s="51"/>
      <c r="C188" s="277"/>
      <c r="D188" s="442"/>
      <c r="E188" s="283"/>
      <c r="F188" s="435"/>
      <c r="G188" s="265"/>
      <c r="H188" s="296"/>
      <c r="I188" s="297"/>
      <c r="J188" s="172" t="s">
        <v>220</v>
      </c>
      <c r="K188" s="216" t="s">
        <v>331</v>
      </c>
      <c r="L188" s="217"/>
      <c r="M188" s="217"/>
      <c r="N188" s="217"/>
      <c r="O188" s="217"/>
      <c r="P188" s="218"/>
      <c r="Q188" s="259"/>
      <c r="R188" s="342"/>
      <c r="S188" s="111"/>
      <c r="U188" s="99"/>
      <c r="V188" s="345"/>
      <c r="W188" s="347"/>
      <c r="X188" s="347"/>
      <c r="Y188" s="347"/>
      <c r="Z188" s="347"/>
      <c r="AA188" s="347"/>
      <c r="AB188" s="347"/>
      <c r="AC188" s="347"/>
      <c r="AD188" s="347"/>
      <c r="AE188" s="347"/>
      <c r="AF188" s="347"/>
      <c r="AG188" s="347"/>
      <c r="AH188" s="404"/>
      <c r="AI188" s="52"/>
    </row>
    <row r="189" spans="1:35" ht="39.950000000000003" customHeight="1" x14ac:dyDescent="0.25">
      <c r="A189" s="47"/>
      <c r="B189" s="51"/>
      <c r="C189" s="277"/>
      <c r="D189" s="442"/>
      <c r="E189" s="283"/>
      <c r="F189" s="435"/>
      <c r="G189" s="265"/>
      <c r="H189" s="296"/>
      <c r="I189" s="297"/>
      <c r="J189" s="173" t="s">
        <v>221</v>
      </c>
      <c r="K189" s="216" t="s">
        <v>348</v>
      </c>
      <c r="L189" s="217"/>
      <c r="M189" s="217"/>
      <c r="N189" s="217"/>
      <c r="O189" s="217"/>
      <c r="P189" s="218"/>
      <c r="Q189" s="259"/>
      <c r="R189" s="342"/>
      <c r="S189" s="111"/>
      <c r="U189" s="99"/>
      <c r="V189" s="345"/>
      <c r="W189" s="347"/>
      <c r="X189" s="347"/>
      <c r="Y189" s="347"/>
      <c r="Z189" s="347"/>
      <c r="AA189" s="347"/>
      <c r="AB189" s="347"/>
      <c r="AC189" s="347"/>
      <c r="AD189" s="347"/>
      <c r="AE189" s="347"/>
      <c r="AF189" s="347"/>
      <c r="AG189" s="347"/>
      <c r="AH189" s="404"/>
      <c r="AI189" s="52"/>
    </row>
    <row r="190" spans="1:35" ht="61.5" customHeight="1" thickBot="1" x14ac:dyDescent="0.3">
      <c r="A190" s="47"/>
      <c r="B190" s="51"/>
      <c r="C190" s="277"/>
      <c r="D190" s="442"/>
      <c r="E190" s="283"/>
      <c r="F190" s="435"/>
      <c r="G190" s="265"/>
      <c r="H190" s="298"/>
      <c r="I190" s="299"/>
      <c r="J190" s="174" t="s">
        <v>223</v>
      </c>
      <c r="K190" s="234" t="s">
        <v>349</v>
      </c>
      <c r="L190" s="235"/>
      <c r="M190" s="235"/>
      <c r="N190" s="235"/>
      <c r="O190" s="235"/>
      <c r="P190" s="236"/>
      <c r="Q190" s="260"/>
      <c r="R190" s="349"/>
      <c r="S190" s="111"/>
      <c r="U190" s="99"/>
      <c r="V190" s="345"/>
      <c r="W190" s="347"/>
      <c r="X190" s="347"/>
      <c r="Y190" s="347"/>
      <c r="Z190" s="347"/>
      <c r="AA190" s="347"/>
      <c r="AB190" s="347"/>
      <c r="AC190" s="347"/>
      <c r="AD190" s="347"/>
      <c r="AE190" s="347"/>
      <c r="AF190" s="347"/>
      <c r="AG190" s="347"/>
      <c r="AH190" s="404"/>
      <c r="AI190" s="52"/>
    </row>
    <row r="191" spans="1:35" ht="39.950000000000003" customHeight="1" x14ac:dyDescent="0.25">
      <c r="A191" s="47"/>
      <c r="B191" s="51"/>
      <c r="C191" s="277"/>
      <c r="D191" s="442"/>
      <c r="E191" s="283"/>
      <c r="F191" s="435"/>
      <c r="G191" s="264">
        <v>37</v>
      </c>
      <c r="H191" s="302" t="s">
        <v>273</v>
      </c>
      <c r="I191" s="303"/>
      <c r="J191" s="192" t="s">
        <v>225</v>
      </c>
      <c r="K191" s="237" t="s">
        <v>274</v>
      </c>
      <c r="L191" s="238"/>
      <c r="M191" s="238"/>
      <c r="N191" s="238"/>
      <c r="O191" s="238"/>
      <c r="P191" s="239"/>
      <c r="Q191" s="258">
        <v>100</v>
      </c>
      <c r="R191" s="341"/>
      <c r="S191" s="111"/>
      <c r="U191" s="99"/>
      <c r="V191" s="344"/>
      <c r="W191" s="346"/>
      <c r="X191" s="346"/>
      <c r="Y191" s="346"/>
      <c r="Z191" s="346"/>
      <c r="AA191" s="346"/>
      <c r="AB191" s="346"/>
      <c r="AC191" s="346">
        <f>IF($Q$191="","",$Q$191)</f>
        <v>100</v>
      </c>
      <c r="AD191" s="346"/>
      <c r="AE191" s="346">
        <f>IF($Q$191="","",$Q$191)</f>
        <v>100</v>
      </c>
      <c r="AF191" s="346">
        <f>IF($Q$191="","",$Q$191)</f>
        <v>100</v>
      </c>
      <c r="AG191" s="346"/>
      <c r="AH191" s="403"/>
      <c r="AI191" s="52"/>
    </row>
    <row r="192" spans="1:35" ht="39.950000000000003" customHeight="1" x14ac:dyDescent="0.25">
      <c r="A192" s="47"/>
      <c r="B192" s="51"/>
      <c r="C192" s="277"/>
      <c r="D192" s="442"/>
      <c r="E192" s="283"/>
      <c r="F192" s="435"/>
      <c r="G192" s="265"/>
      <c r="H192" s="304"/>
      <c r="I192" s="303"/>
      <c r="J192" s="171" t="s">
        <v>219</v>
      </c>
      <c r="K192" s="216" t="s">
        <v>275</v>
      </c>
      <c r="L192" s="217"/>
      <c r="M192" s="217"/>
      <c r="N192" s="217"/>
      <c r="O192" s="217"/>
      <c r="P192" s="218"/>
      <c r="Q192" s="259"/>
      <c r="R192" s="342"/>
      <c r="S192" s="111"/>
      <c r="U192" s="99"/>
      <c r="V192" s="345"/>
      <c r="W192" s="347"/>
      <c r="X192" s="347"/>
      <c r="Y192" s="347"/>
      <c r="Z192" s="347"/>
      <c r="AA192" s="347"/>
      <c r="AB192" s="347"/>
      <c r="AC192" s="347"/>
      <c r="AD192" s="347"/>
      <c r="AE192" s="347"/>
      <c r="AF192" s="347"/>
      <c r="AG192" s="347"/>
      <c r="AH192" s="404"/>
      <c r="AI192" s="52"/>
    </row>
    <row r="193" spans="1:35" ht="48.75" customHeight="1" x14ac:dyDescent="0.25">
      <c r="A193" s="47"/>
      <c r="B193" s="51"/>
      <c r="C193" s="277"/>
      <c r="D193" s="442"/>
      <c r="E193" s="283"/>
      <c r="F193" s="435"/>
      <c r="G193" s="265"/>
      <c r="H193" s="304"/>
      <c r="I193" s="303"/>
      <c r="J193" s="172" t="s">
        <v>220</v>
      </c>
      <c r="K193" s="216" t="s">
        <v>276</v>
      </c>
      <c r="L193" s="217"/>
      <c r="M193" s="217"/>
      <c r="N193" s="217"/>
      <c r="O193" s="217"/>
      <c r="P193" s="218"/>
      <c r="Q193" s="259"/>
      <c r="R193" s="342"/>
      <c r="S193" s="111"/>
      <c r="U193" s="99"/>
      <c r="V193" s="345"/>
      <c r="W193" s="347"/>
      <c r="X193" s="347"/>
      <c r="Y193" s="347"/>
      <c r="Z193" s="347"/>
      <c r="AA193" s="347"/>
      <c r="AB193" s="347"/>
      <c r="AC193" s="347"/>
      <c r="AD193" s="347"/>
      <c r="AE193" s="347"/>
      <c r="AF193" s="347"/>
      <c r="AG193" s="347"/>
      <c r="AH193" s="404"/>
      <c r="AI193" s="52"/>
    </row>
    <row r="194" spans="1:35" ht="63.75" customHeight="1" x14ac:dyDescent="0.25">
      <c r="A194" s="47"/>
      <c r="B194" s="51"/>
      <c r="C194" s="277"/>
      <c r="D194" s="442"/>
      <c r="E194" s="283"/>
      <c r="F194" s="435"/>
      <c r="G194" s="265"/>
      <c r="H194" s="304"/>
      <c r="I194" s="303"/>
      <c r="J194" s="173" t="s">
        <v>221</v>
      </c>
      <c r="K194" s="216" t="s">
        <v>333</v>
      </c>
      <c r="L194" s="217"/>
      <c r="M194" s="217"/>
      <c r="N194" s="217"/>
      <c r="O194" s="217"/>
      <c r="P194" s="218"/>
      <c r="Q194" s="259"/>
      <c r="R194" s="342"/>
      <c r="S194" s="111"/>
      <c r="U194" s="99"/>
      <c r="V194" s="345"/>
      <c r="W194" s="347"/>
      <c r="X194" s="347"/>
      <c r="Y194" s="347"/>
      <c r="Z194" s="347"/>
      <c r="AA194" s="347"/>
      <c r="AB194" s="347"/>
      <c r="AC194" s="347"/>
      <c r="AD194" s="347"/>
      <c r="AE194" s="347"/>
      <c r="AF194" s="347"/>
      <c r="AG194" s="347"/>
      <c r="AH194" s="404"/>
      <c r="AI194" s="52"/>
    </row>
    <row r="195" spans="1:35" ht="70.5" customHeight="1" thickBot="1" x14ac:dyDescent="0.3">
      <c r="A195" s="47"/>
      <c r="B195" s="51"/>
      <c r="C195" s="278"/>
      <c r="D195" s="444"/>
      <c r="E195" s="284"/>
      <c r="F195" s="436"/>
      <c r="G195" s="265"/>
      <c r="H195" s="305"/>
      <c r="I195" s="306"/>
      <c r="J195" s="174" t="s">
        <v>223</v>
      </c>
      <c r="K195" s="219" t="s">
        <v>277</v>
      </c>
      <c r="L195" s="220"/>
      <c r="M195" s="220"/>
      <c r="N195" s="220"/>
      <c r="O195" s="220"/>
      <c r="P195" s="221"/>
      <c r="Q195" s="340"/>
      <c r="R195" s="343"/>
      <c r="S195" s="111"/>
      <c r="U195" s="99"/>
      <c r="V195" s="345"/>
      <c r="W195" s="347"/>
      <c r="X195" s="347"/>
      <c r="Y195" s="347"/>
      <c r="Z195" s="347"/>
      <c r="AA195" s="347"/>
      <c r="AB195" s="347"/>
      <c r="AC195" s="347"/>
      <c r="AD195" s="347"/>
      <c r="AE195" s="347"/>
      <c r="AF195" s="347"/>
      <c r="AG195" s="347"/>
      <c r="AH195" s="404"/>
      <c r="AI195" s="52"/>
    </row>
    <row r="196" spans="1:35" ht="9.9499999999999993" customHeight="1" thickBot="1" x14ac:dyDescent="0.3">
      <c r="A196" s="47"/>
      <c r="B196" s="116"/>
      <c r="C196" s="117"/>
      <c r="D196" s="117"/>
      <c r="E196" s="117"/>
      <c r="F196" s="182"/>
      <c r="G196" s="117"/>
      <c r="H196" s="118"/>
      <c r="I196" s="118"/>
      <c r="J196" s="119"/>
      <c r="K196" s="140"/>
      <c r="L196" s="140"/>
      <c r="M196" s="140"/>
      <c r="N196" s="140"/>
      <c r="O196" s="140"/>
      <c r="P196" s="140"/>
      <c r="Q196" s="120"/>
      <c r="R196" s="117"/>
      <c r="S196" s="121"/>
      <c r="U196" s="122"/>
      <c r="V196" s="123">
        <f t="shared" ref="V196:AH196" si="0">IF((SUM(V11:V195))&gt;0,AVERAGE(V11:V195),"")</f>
        <v>100</v>
      </c>
      <c r="W196" s="123">
        <f t="shared" si="0"/>
        <v>100</v>
      </c>
      <c r="X196" s="123">
        <f t="shared" si="0"/>
        <v>100</v>
      </c>
      <c r="Y196" s="123" t="str">
        <f t="shared" si="0"/>
        <v/>
      </c>
      <c r="Z196" s="123">
        <f t="shared" si="0"/>
        <v>99.666666666666671</v>
      </c>
      <c r="AA196" s="123">
        <f t="shared" si="0"/>
        <v>98.571428571428569</v>
      </c>
      <c r="AB196" s="123">
        <f t="shared" si="0"/>
        <v>100</v>
      </c>
      <c r="AC196" s="123">
        <f t="shared" si="0"/>
        <v>99.86666666666666</v>
      </c>
      <c r="AD196" s="123">
        <f t="shared" si="0"/>
        <v>100</v>
      </c>
      <c r="AE196" s="123">
        <f t="shared" si="0"/>
        <v>100</v>
      </c>
      <c r="AF196" s="123" t="e">
        <f t="shared" si="0"/>
        <v>#REF!</v>
      </c>
      <c r="AG196" s="123" t="e">
        <f t="shared" si="0"/>
        <v>#REF!</v>
      </c>
      <c r="AH196" s="123">
        <f t="shared" si="0"/>
        <v>99.10526315789474</v>
      </c>
      <c r="AI196" s="124"/>
    </row>
    <row r="197" spans="1:35" s="143" customFormat="1" ht="18" customHeight="1" x14ac:dyDescent="0.25">
      <c r="F197" s="177"/>
      <c r="H197" s="144"/>
      <c r="I197" s="144"/>
      <c r="J197" s="145"/>
      <c r="K197" s="149"/>
      <c r="L197" s="149"/>
      <c r="M197" s="149"/>
      <c r="N197" s="149"/>
      <c r="O197" s="149"/>
      <c r="P197" s="149"/>
      <c r="Q197" s="150"/>
      <c r="V197" s="145"/>
      <c r="W197" s="145"/>
      <c r="X197" s="145"/>
      <c r="Y197" s="145"/>
      <c r="Z197" s="145"/>
      <c r="AA197" s="145"/>
      <c r="AB197" s="145"/>
      <c r="AC197" s="145"/>
      <c r="AD197" s="145"/>
      <c r="AE197" s="145"/>
      <c r="AF197" s="145"/>
      <c r="AG197" s="145"/>
      <c r="AH197" s="145"/>
    </row>
    <row r="198" spans="1:35" ht="15" hidden="1" x14ac:dyDescent="0.25">
      <c r="A198" s="47"/>
      <c r="K198" s="141"/>
      <c r="L198" s="141"/>
      <c r="M198" s="141"/>
      <c r="N198" s="141"/>
      <c r="O198" s="141"/>
      <c r="P198" s="141"/>
      <c r="Q198" s="125"/>
      <c r="R198" s="91"/>
      <c r="S198" s="91"/>
      <c r="V198" s="126"/>
      <c r="W198" s="127"/>
      <c r="X198" s="127"/>
      <c r="Y198" s="127"/>
      <c r="Z198" s="127"/>
      <c r="AA198" s="127"/>
      <c r="AB198" s="127"/>
      <c r="AC198" s="127"/>
      <c r="AD198" s="127"/>
      <c r="AE198" s="127"/>
      <c r="AF198" s="127"/>
      <c r="AG198" s="127"/>
      <c r="AH198" s="127"/>
    </row>
    <row r="199" spans="1:35" hidden="1" x14ac:dyDescent="0.25">
      <c r="A199" s="47"/>
      <c r="K199" s="141"/>
      <c r="L199" s="141"/>
      <c r="M199" s="141"/>
      <c r="N199" s="141"/>
      <c r="O199" s="141"/>
      <c r="P199" s="141"/>
    </row>
    <row r="200" spans="1:35" ht="11.25" hidden="1" x14ac:dyDescent="0.25">
      <c r="A200" s="47"/>
      <c r="H200" s="47"/>
      <c r="I200" s="47"/>
      <c r="J200" s="47"/>
      <c r="K200" s="47"/>
      <c r="L200" s="47"/>
      <c r="M200" s="47"/>
      <c r="N200" s="47"/>
      <c r="O200" s="47"/>
      <c r="P200" s="47"/>
      <c r="T200" s="47"/>
    </row>
    <row r="201" spans="1:35" ht="11.25" hidden="1" x14ac:dyDescent="0.25">
      <c r="A201" s="47"/>
      <c r="H201" s="47"/>
      <c r="I201" s="47"/>
      <c r="J201" s="47"/>
      <c r="K201" s="47"/>
      <c r="L201" s="47"/>
      <c r="M201" s="47"/>
      <c r="N201" s="47"/>
      <c r="O201" s="47"/>
      <c r="P201" s="47"/>
      <c r="T201" s="47"/>
    </row>
    <row r="202" spans="1:35" ht="11.25" hidden="1" x14ac:dyDescent="0.25">
      <c r="A202" s="47"/>
      <c r="H202" s="47"/>
      <c r="I202" s="47"/>
      <c r="J202" s="47"/>
      <c r="K202" s="47"/>
      <c r="L202" s="47"/>
      <c r="M202" s="47"/>
      <c r="N202" s="47"/>
      <c r="O202" s="47"/>
      <c r="P202" s="47"/>
      <c r="T202" s="47"/>
    </row>
    <row r="203" spans="1:35" ht="11.25" hidden="1" x14ac:dyDescent="0.25">
      <c r="A203" s="47"/>
      <c r="H203" s="47"/>
      <c r="I203" s="47"/>
      <c r="J203" s="47"/>
      <c r="K203" s="47"/>
      <c r="L203" s="47"/>
      <c r="M203" s="47"/>
      <c r="N203" s="47"/>
      <c r="O203" s="47"/>
      <c r="P203" s="47"/>
      <c r="T203" s="47"/>
    </row>
    <row r="204" spans="1:35" ht="11.25" hidden="1" x14ac:dyDescent="0.25">
      <c r="A204" s="47"/>
      <c r="H204" s="47"/>
      <c r="I204" s="47"/>
      <c r="J204" s="47"/>
      <c r="K204" s="47"/>
      <c r="L204" s="47"/>
      <c r="M204" s="47"/>
      <c r="N204" s="47"/>
      <c r="O204" s="47"/>
      <c r="P204" s="47"/>
      <c r="T204" s="47"/>
    </row>
    <row r="205" spans="1:35" ht="11.25" hidden="1" x14ac:dyDescent="0.25">
      <c r="A205" s="47"/>
      <c r="H205" s="47"/>
      <c r="I205" s="47"/>
      <c r="J205" s="47"/>
      <c r="K205" s="47"/>
      <c r="L205" s="47"/>
      <c r="M205" s="47"/>
      <c r="N205" s="47"/>
      <c r="O205" s="47"/>
      <c r="P205" s="47"/>
      <c r="T205" s="47"/>
    </row>
    <row r="206" spans="1:35" ht="11.25" hidden="1" x14ac:dyDescent="0.25">
      <c r="A206" s="47"/>
      <c r="H206" s="47"/>
      <c r="I206" s="47"/>
      <c r="J206" s="47"/>
      <c r="K206" s="47"/>
      <c r="L206" s="47"/>
      <c r="M206" s="47"/>
      <c r="N206" s="47"/>
      <c r="O206" s="47"/>
      <c r="P206" s="47"/>
      <c r="T206" s="47"/>
    </row>
    <row r="207" spans="1:35" ht="11.25" hidden="1" x14ac:dyDescent="0.25">
      <c r="A207" s="47"/>
      <c r="H207" s="47"/>
      <c r="I207" s="47"/>
      <c r="J207" s="47"/>
      <c r="K207" s="47"/>
      <c r="L207" s="47"/>
      <c r="M207" s="47"/>
      <c r="N207" s="47"/>
      <c r="O207" s="47"/>
      <c r="P207" s="47"/>
      <c r="T207" s="47"/>
    </row>
    <row r="208" spans="1:35" ht="11.25" hidden="1" x14ac:dyDescent="0.25">
      <c r="A208" s="47"/>
      <c r="H208" s="47"/>
      <c r="I208" s="47"/>
      <c r="J208" s="47"/>
      <c r="K208" s="47"/>
      <c r="L208" s="47"/>
      <c r="M208" s="47"/>
      <c r="N208" s="47"/>
      <c r="O208" s="47"/>
      <c r="P208" s="47"/>
      <c r="T208" s="47"/>
    </row>
    <row r="209" spans="6:6" s="47" customFormat="1" ht="11.25" hidden="1" x14ac:dyDescent="0.25">
      <c r="F209" s="183"/>
    </row>
    <row r="210" spans="6:6" s="47" customFormat="1" ht="11.25" hidden="1" x14ac:dyDescent="0.25">
      <c r="F210" s="183"/>
    </row>
    <row r="211" spans="6:6" s="47" customFormat="1" ht="11.25" hidden="1" x14ac:dyDescent="0.25">
      <c r="F211" s="183"/>
    </row>
    <row r="212" spans="6:6" s="47" customFormat="1" ht="11.25" hidden="1" x14ac:dyDescent="0.25">
      <c r="F212" s="183"/>
    </row>
    <row r="213" spans="6:6" s="47" customFormat="1" ht="11.25" hidden="1" x14ac:dyDescent="0.25">
      <c r="F213" s="183"/>
    </row>
    <row r="214" spans="6:6" s="47" customFormat="1" ht="11.25" hidden="1" x14ac:dyDescent="0.25">
      <c r="F214" s="183"/>
    </row>
    <row r="215" spans="6:6" s="47" customFormat="1" ht="11.25" hidden="1" x14ac:dyDescent="0.25">
      <c r="F215" s="183"/>
    </row>
    <row r="216" spans="6:6" s="47" customFormat="1" ht="11.25" hidden="1" x14ac:dyDescent="0.25">
      <c r="F216" s="183"/>
    </row>
    <row r="217" spans="6:6" s="47" customFormat="1" ht="11.25" hidden="1" x14ac:dyDescent="0.25">
      <c r="F217" s="183"/>
    </row>
    <row r="218" spans="6:6" s="47" customFormat="1" ht="11.25" hidden="1" x14ac:dyDescent="0.25">
      <c r="F218" s="183"/>
    </row>
    <row r="219" spans="6:6" s="47" customFormat="1" ht="11.25" hidden="1" x14ac:dyDescent="0.25">
      <c r="F219" s="183"/>
    </row>
    <row r="220" spans="6:6" s="47" customFormat="1" ht="11.25" hidden="1" x14ac:dyDescent="0.25">
      <c r="F220" s="183"/>
    </row>
    <row r="221" spans="6:6" s="47" customFormat="1" ht="11.25" hidden="1" x14ac:dyDescent="0.25">
      <c r="F221" s="183"/>
    </row>
    <row r="222" spans="6:6" s="47" customFormat="1" ht="11.25" hidden="1" x14ac:dyDescent="0.25">
      <c r="F222" s="183"/>
    </row>
    <row r="223" spans="6:6" s="47" customFormat="1" ht="11.25" hidden="1" x14ac:dyDescent="0.25">
      <c r="F223" s="183"/>
    </row>
    <row r="224" spans="6:6" s="47" customFormat="1" ht="11.25" hidden="1" x14ac:dyDescent="0.25">
      <c r="F224" s="183"/>
    </row>
    <row r="225" spans="6:6" s="47" customFormat="1" ht="11.25" hidden="1" x14ac:dyDescent="0.25">
      <c r="F225" s="183"/>
    </row>
    <row r="226" spans="6:6" s="47" customFormat="1" ht="11.25" hidden="1" x14ac:dyDescent="0.25">
      <c r="F226" s="183"/>
    </row>
    <row r="227" spans="6:6" s="47" customFormat="1" ht="11.25" hidden="1" x14ac:dyDescent="0.25">
      <c r="F227" s="183"/>
    </row>
    <row r="228" spans="6:6" s="47" customFormat="1" ht="11.25" hidden="1" x14ac:dyDescent="0.25">
      <c r="F228" s="183"/>
    </row>
    <row r="229" spans="6:6" s="47" customFormat="1" ht="11.25" hidden="1" x14ac:dyDescent="0.25">
      <c r="F229" s="183"/>
    </row>
    <row r="230" spans="6:6" s="47" customFormat="1" ht="11.25" hidden="1" x14ac:dyDescent="0.25">
      <c r="F230" s="183"/>
    </row>
    <row r="231" spans="6:6" s="47" customFormat="1" ht="11.25" hidden="1" x14ac:dyDescent="0.25">
      <c r="F231" s="183"/>
    </row>
    <row r="232" spans="6:6" s="47" customFormat="1" ht="11.25" hidden="1" x14ac:dyDescent="0.25">
      <c r="F232" s="183"/>
    </row>
    <row r="233" spans="6:6" s="47" customFormat="1" ht="11.25" hidden="1" x14ac:dyDescent="0.25">
      <c r="F233" s="183"/>
    </row>
    <row r="234" spans="6:6" s="47" customFormat="1" ht="11.25" hidden="1" x14ac:dyDescent="0.25">
      <c r="F234" s="183"/>
    </row>
    <row r="235" spans="6:6" s="47" customFormat="1" ht="11.25" hidden="1" x14ac:dyDescent="0.25">
      <c r="F235" s="183"/>
    </row>
    <row r="236" spans="6:6" s="47" customFormat="1" ht="11.25" hidden="1" x14ac:dyDescent="0.25">
      <c r="F236" s="183"/>
    </row>
    <row r="237" spans="6:6" s="47" customFormat="1" ht="11.25" hidden="1" x14ac:dyDescent="0.25">
      <c r="F237" s="183"/>
    </row>
    <row r="238" spans="6:6" s="47" customFormat="1" ht="11.25" hidden="1" x14ac:dyDescent="0.25">
      <c r="F238" s="183"/>
    </row>
    <row r="239" spans="6:6" s="47" customFormat="1" ht="11.25" hidden="1" x14ac:dyDescent="0.25">
      <c r="F239" s="183"/>
    </row>
    <row r="240" spans="6:6" s="47" customFormat="1" ht="11.25" hidden="1" x14ac:dyDescent="0.25">
      <c r="F240" s="183"/>
    </row>
    <row r="241" spans="6:6" s="47" customFormat="1" ht="11.25" hidden="1" x14ac:dyDescent="0.25">
      <c r="F241" s="183"/>
    </row>
    <row r="242" spans="6:6" s="47" customFormat="1" ht="11.25" hidden="1" x14ac:dyDescent="0.25">
      <c r="F242" s="183"/>
    </row>
    <row r="243" spans="6:6" s="47" customFormat="1" ht="11.25" hidden="1" x14ac:dyDescent="0.25">
      <c r="F243" s="183"/>
    </row>
    <row r="244" spans="6:6" s="47" customFormat="1" ht="11.25" hidden="1" x14ac:dyDescent="0.25">
      <c r="F244" s="183"/>
    </row>
    <row r="245" spans="6:6" s="47" customFormat="1" ht="11.25" hidden="1" x14ac:dyDescent="0.25">
      <c r="F245" s="183"/>
    </row>
    <row r="246" spans="6:6" s="47" customFormat="1" ht="11.25" hidden="1" x14ac:dyDescent="0.25">
      <c r="F246" s="183"/>
    </row>
    <row r="247" spans="6:6" s="47" customFormat="1" ht="11.25" hidden="1" x14ac:dyDescent="0.25">
      <c r="F247" s="183"/>
    </row>
    <row r="248" spans="6:6" s="47" customFormat="1" ht="11.25" hidden="1" x14ac:dyDescent="0.25">
      <c r="F248" s="183"/>
    </row>
    <row r="249" spans="6:6" s="47" customFormat="1" ht="11.25" hidden="1" x14ac:dyDescent="0.25">
      <c r="F249" s="183"/>
    </row>
    <row r="250" spans="6:6" s="47" customFormat="1" ht="11.25" hidden="1" x14ac:dyDescent="0.25">
      <c r="F250" s="183"/>
    </row>
    <row r="251" spans="6:6" s="47" customFormat="1" ht="11.25" hidden="1" x14ac:dyDescent="0.25">
      <c r="F251" s="183"/>
    </row>
    <row r="252" spans="6:6" s="47" customFormat="1" ht="11.25" hidden="1" x14ac:dyDescent="0.25">
      <c r="F252" s="183"/>
    </row>
    <row r="253" spans="6:6" s="47" customFormat="1" ht="11.25" hidden="1" x14ac:dyDescent="0.25">
      <c r="F253" s="183"/>
    </row>
    <row r="254" spans="6:6" s="47" customFormat="1" ht="11.25" hidden="1" x14ac:dyDescent="0.25">
      <c r="F254" s="183"/>
    </row>
    <row r="255" spans="6:6" s="47" customFormat="1" ht="11.25" hidden="1" x14ac:dyDescent="0.25">
      <c r="F255" s="183"/>
    </row>
    <row r="256" spans="6:6" s="47" customFormat="1" ht="11.25" hidden="1" x14ac:dyDescent="0.25">
      <c r="F256" s="183"/>
    </row>
    <row r="257" spans="6:6" s="47" customFormat="1" ht="11.25" hidden="1" x14ac:dyDescent="0.25">
      <c r="F257" s="183"/>
    </row>
    <row r="258" spans="6:6" s="47" customFormat="1" ht="11.25" hidden="1" x14ac:dyDescent="0.25">
      <c r="F258" s="183"/>
    </row>
    <row r="259" spans="6:6" s="47" customFormat="1" ht="11.25" hidden="1" x14ac:dyDescent="0.25">
      <c r="F259" s="183"/>
    </row>
    <row r="260" spans="6:6" s="47" customFormat="1" ht="11.25" hidden="1" x14ac:dyDescent="0.25">
      <c r="F260" s="183"/>
    </row>
    <row r="261" spans="6:6" s="47" customFormat="1" ht="11.25" hidden="1" x14ac:dyDescent="0.25">
      <c r="F261" s="183"/>
    </row>
    <row r="262" spans="6:6" s="47" customFormat="1" ht="11.25" hidden="1" x14ac:dyDescent="0.25">
      <c r="F262" s="183"/>
    </row>
    <row r="263" spans="6:6" s="47" customFormat="1" ht="11.25" hidden="1" x14ac:dyDescent="0.25">
      <c r="F263" s="183"/>
    </row>
    <row r="264" spans="6:6" s="47" customFormat="1" ht="11.25" hidden="1" x14ac:dyDescent="0.25">
      <c r="F264" s="183"/>
    </row>
    <row r="265" spans="6:6" s="47" customFormat="1" ht="11.25" hidden="1" x14ac:dyDescent="0.25">
      <c r="F265" s="183"/>
    </row>
    <row r="266" spans="6:6" s="47" customFormat="1" ht="11.25" hidden="1" x14ac:dyDescent="0.25">
      <c r="F266" s="183"/>
    </row>
    <row r="267" spans="6:6" s="47" customFormat="1" ht="11.25" hidden="1" x14ac:dyDescent="0.25">
      <c r="F267" s="183"/>
    </row>
    <row r="268" spans="6:6" s="47" customFormat="1" ht="11.25" hidden="1" x14ac:dyDescent="0.25">
      <c r="F268" s="183"/>
    </row>
    <row r="269" spans="6:6" s="47" customFormat="1" ht="11.25" hidden="1" x14ac:dyDescent="0.25">
      <c r="F269" s="183"/>
    </row>
    <row r="270" spans="6:6" s="47" customFormat="1" ht="11.25" hidden="1" x14ac:dyDescent="0.25">
      <c r="F270" s="183"/>
    </row>
    <row r="271" spans="6:6" s="47" customFormat="1" ht="11.25" hidden="1" x14ac:dyDescent="0.25">
      <c r="F271" s="183"/>
    </row>
    <row r="272" spans="6:6" s="47" customFormat="1" ht="11.25" hidden="1" x14ac:dyDescent="0.25">
      <c r="F272" s="183"/>
    </row>
    <row r="273" spans="6:6" s="47" customFormat="1" ht="11.25" hidden="1" x14ac:dyDescent="0.25">
      <c r="F273" s="183"/>
    </row>
    <row r="274" spans="6:6" s="47" customFormat="1" ht="11.25" hidden="1" x14ac:dyDescent="0.25">
      <c r="F274" s="183"/>
    </row>
    <row r="275" spans="6:6" s="47" customFormat="1" ht="11.25" hidden="1" x14ac:dyDescent="0.25">
      <c r="F275" s="183"/>
    </row>
    <row r="276" spans="6:6" s="47" customFormat="1" ht="11.25" hidden="1" x14ac:dyDescent="0.25">
      <c r="F276" s="183"/>
    </row>
    <row r="277" spans="6:6" s="47" customFormat="1" ht="11.25" hidden="1" x14ac:dyDescent="0.25">
      <c r="F277" s="183"/>
    </row>
    <row r="278" spans="6:6" s="47" customFormat="1" ht="11.25" hidden="1" x14ac:dyDescent="0.25">
      <c r="F278" s="183"/>
    </row>
    <row r="279" spans="6:6" s="47" customFormat="1" ht="11.25" hidden="1" x14ac:dyDescent="0.25">
      <c r="F279" s="183"/>
    </row>
    <row r="280" spans="6:6" s="47" customFormat="1" ht="11.25" hidden="1" x14ac:dyDescent="0.25">
      <c r="F280" s="183"/>
    </row>
    <row r="281" spans="6:6" s="47" customFormat="1" ht="11.25" hidden="1" x14ac:dyDescent="0.25">
      <c r="F281" s="183"/>
    </row>
    <row r="282" spans="6:6" s="47" customFormat="1" ht="11.25" hidden="1" x14ac:dyDescent="0.25">
      <c r="F282" s="183"/>
    </row>
    <row r="283" spans="6:6" s="47" customFormat="1" ht="11.25" hidden="1" x14ac:dyDescent="0.25">
      <c r="F283" s="183"/>
    </row>
    <row r="284" spans="6:6" s="47" customFormat="1" ht="11.25" hidden="1" x14ac:dyDescent="0.25">
      <c r="F284" s="183"/>
    </row>
    <row r="285" spans="6:6" s="47" customFormat="1" ht="11.25" hidden="1" x14ac:dyDescent="0.25">
      <c r="F285" s="183"/>
    </row>
    <row r="286" spans="6:6" s="47" customFormat="1" ht="11.25" hidden="1" x14ac:dyDescent="0.25">
      <c r="F286" s="183"/>
    </row>
    <row r="287" spans="6:6" s="47" customFormat="1" ht="11.25" hidden="1" x14ac:dyDescent="0.25">
      <c r="F287" s="183"/>
    </row>
    <row r="288" spans="6:6" s="47" customFormat="1" ht="11.25" hidden="1" x14ac:dyDescent="0.25">
      <c r="F288" s="183"/>
    </row>
    <row r="289" spans="6:6" s="47" customFormat="1" ht="11.25" hidden="1" x14ac:dyDescent="0.25">
      <c r="F289" s="183"/>
    </row>
    <row r="290" spans="6:6" s="47" customFormat="1" ht="11.25" hidden="1" x14ac:dyDescent="0.25">
      <c r="F290" s="183"/>
    </row>
    <row r="291" spans="6:6" s="47" customFormat="1" ht="11.25" hidden="1" x14ac:dyDescent="0.25">
      <c r="F291" s="183"/>
    </row>
    <row r="292" spans="6:6" s="47" customFormat="1" ht="11.25" hidden="1" x14ac:dyDescent="0.25">
      <c r="F292" s="183"/>
    </row>
    <row r="293" spans="6:6" s="47" customFormat="1" ht="11.25" hidden="1" x14ac:dyDescent="0.25">
      <c r="F293" s="183"/>
    </row>
    <row r="294" spans="6:6" s="47" customFormat="1" ht="11.25" hidden="1" x14ac:dyDescent="0.25">
      <c r="F294" s="183"/>
    </row>
    <row r="295" spans="6:6" s="47" customFormat="1" ht="11.25" hidden="1" x14ac:dyDescent="0.25">
      <c r="F295" s="183"/>
    </row>
    <row r="296" spans="6:6" s="47" customFormat="1" ht="11.25" hidden="1" x14ac:dyDescent="0.25">
      <c r="F296" s="183"/>
    </row>
    <row r="297" spans="6:6" s="47" customFormat="1" ht="11.25" hidden="1" x14ac:dyDescent="0.25">
      <c r="F297" s="183"/>
    </row>
    <row r="298" spans="6:6" s="47" customFormat="1" ht="11.25" hidden="1" x14ac:dyDescent="0.25">
      <c r="F298" s="183"/>
    </row>
    <row r="299" spans="6:6" s="47" customFormat="1" ht="11.25" hidden="1" x14ac:dyDescent="0.25">
      <c r="F299" s="183"/>
    </row>
    <row r="300" spans="6:6" s="47" customFormat="1" ht="11.25" hidden="1" x14ac:dyDescent="0.25">
      <c r="F300" s="183"/>
    </row>
    <row r="301" spans="6:6" s="47" customFormat="1" ht="11.25" hidden="1" x14ac:dyDescent="0.25">
      <c r="F301" s="183"/>
    </row>
    <row r="302" spans="6:6" s="47" customFormat="1" ht="11.25" hidden="1" x14ac:dyDescent="0.25">
      <c r="F302" s="183"/>
    </row>
    <row r="303" spans="6:6" s="47" customFormat="1" ht="11.25" hidden="1" x14ac:dyDescent="0.25">
      <c r="F303" s="183"/>
    </row>
    <row r="304" spans="6:6" s="47" customFormat="1" ht="11.25" hidden="1" x14ac:dyDescent="0.25">
      <c r="F304" s="183"/>
    </row>
    <row r="305" spans="6:6" s="47" customFormat="1" ht="11.25" hidden="1" x14ac:dyDescent="0.25">
      <c r="F305" s="183"/>
    </row>
    <row r="306" spans="6:6" s="47" customFormat="1" ht="11.25" hidden="1" x14ac:dyDescent="0.25">
      <c r="F306" s="183"/>
    </row>
    <row r="307" spans="6:6" s="47" customFormat="1" ht="11.25" hidden="1" x14ac:dyDescent="0.25">
      <c r="F307" s="183"/>
    </row>
    <row r="308" spans="6:6" s="47" customFormat="1" ht="11.25" hidden="1" x14ac:dyDescent="0.25">
      <c r="F308" s="183"/>
    </row>
    <row r="309" spans="6:6" s="47" customFormat="1" ht="11.25" hidden="1" x14ac:dyDescent="0.25">
      <c r="F309" s="183"/>
    </row>
    <row r="310" spans="6:6" s="47" customFormat="1" ht="11.25" hidden="1" x14ac:dyDescent="0.25">
      <c r="F310" s="183"/>
    </row>
    <row r="311" spans="6:6" s="47" customFormat="1" ht="11.25" hidden="1" x14ac:dyDescent="0.25">
      <c r="F311" s="183"/>
    </row>
    <row r="312" spans="6:6" s="47" customFormat="1" ht="11.25" hidden="1" x14ac:dyDescent="0.25">
      <c r="F312" s="183"/>
    </row>
    <row r="313" spans="6:6" s="47" customFormat="1" ht="11.25" hidden="1" x14ac:dyDescent="0.25">
      <c r="F313" s="183"/>
    </row>
    <row r="314" spans="6:6" s="47" customFormat="1" ht="11.25" hidden="1" x14ac:dyDescent="0.25">
      <c r="F314" s="183"/>
    </row>
    <row r="315" spans="6:6" s="47" customFormat="1" ht="11.25" hidden="1" x14ac:dyDescent="0.25">
      <c r="F315" s="183"/>
    </row>
    <row r="316" spans="6:6" s="47" customFormat="1" ht="11.25" hidden="1" x14ac:dyDescent="0.25">
      <c r="F316" s="183"/>
    </row>
    <row r="317" spans="6:6" s="47" customFormat="1" ht="11.25" hidden="1" x14ac:dyDescent="0.25">
      <c r="F317" s="183"/>
    </row>
    <row r="318" spans="6:6" s="47" customFormat="1" ht="11.25" hidden="1" x14ac:dyDescent="0.25">
      <c r="F318" s="183"/>
    </row>
    <row r="319" spans="6:6" s="47" customFormat="1" ht="11.25" hidden="1" x14ac:dyDescent="0.25">
      <c r="F319" s="183"/>
    </row>
    <row r="320" spans="6:6" s="47" customFormat="1" ht="11.25" hidden="1" x14ac:dyDescent="0.25">
      <c r="F320" s="183"/>
    </row>
    <row r="321" spans="6:6" s="47" customFormat="1" ht="11.25" hidden="1" x14ac:dyDescent="0.25">
      <c r="F321" s="183"/>
    </row>
    <row r="322" spans="6:6" s="47" customFormat="1" ht="11.25" hidden="1" x14ac:dyDescent="0.25">
      <c r="F322" s="183"/>
    </row>
    <row r="323" spans="6:6" s="47" customFormat="1" ht="11.25" hidden="1" x14ac:dyDescent="0.25">
      <c r="F323" s="183"/>
    </row>
    <row r="324" spans="6:6" s="47" customFormat="1" ht="11.25" hidden="1" x14ac:dyDescent="0.25">
      <c r="F324" s="183"/>
    </row>
    <row r="325" spans="6:6" s="47" customFormat="1" ht="11.25" hidden="1" x14ac:dyDescent="0.25">
      <c r="F325" s="183"/>
    </row>
    <row r="326" spans="6:6" s="47" customFormat="1" ht="11.25" hidden="1" x14ac:dyDescent="0.25">
      <c r="F326" s="183"/>
    </row>
    <row r="327" spans="6:6" s="47" customFormat="1" ht="11.25" hidden="1" x14ac:dyDescent="0.25">
      <c r="F327" s="183"/>
    </row>
    <row r="328" spans="6:6" s="47" customFormat="1" ht="11.25" hidden="1" x14ac:dyDescent="0.25">
      <c r="F328" s="183"/>
    </row>
    <row r="329" spans="6:6" s="47" customFormat="1" ht="11.25" hidden="1" x14ac:dyDescent="0.25">
      <c r="F329" s="183"/>
    </row>
    <row r="330" spans="6:6" s="47" customFormat="1" ht="11.25" hidden="1" x14ac:dyDescent="0.25">
      <c r="F330" s="183"/>
    </row>
    <row r="331" spans="6:6" s="47" customFormat="1" ht="11.25" hidden="1" x14ac:dyDescent="0.25">
      <c r="F331" s="183"/>
    </row>
    <row r="332" spans="6:6" s="47" customFormat="1" ht="11.25" hidden="1" x14ac:dyDescent="0.25">
      <c r="F332" s="183"/>
    </row>
    <row r="333" spans="6:6" s="47" customFormat="1" ht="11.25" hidden="1" x14ac:dyDescent="0.25">
      <c r="F333" s="183"/>
    </row>
    <row r="334" spans="6:6" s="47" customFormat="1" ht="11.25" hidden="1" x14ac:dyDescent="0.25">
      <c r="F334" s="183"/>
    </row>
    <row r="335" spans="6:6" s="47" customFormat="1" ht="11.25" hidden="1" x14ac:dyDescent="0.25">
      <c r="F335" s="183"/>
    </row>
    <row r="336" spans="6:6" s="47" customFormat="1" ht="11.25" hidden="1" x14ac:dyDescent="0.25">
      <c r="F336" s="183"/>
    </row>
    <row r="337" spans="6:6" s="47" customFormat="1" ht="11.25" hidden="1" x14ac:dyDescent="0.25">
      <c r="F337" s="183"/>
    </row>
    <row r="338" spans="6:6" s="47" customFormat="1" ht="11.25" hidden="1" x14ac:dyDescent="0.25">
      <c r="F338" s="183"/>
    </row>
    <row r="339" spans="6:6" s="47" customFormat="1" ht="11.25" hidden="1" x14ac:dyDescent="0.25">
      <c r="F339" s="183"/>
    </row>
    <row r="340" spans="6:6" s="47" customFormat="1" ht="11.25" hidden="1" x14ac:dyDescent="0.25">
      <c r="F340" s="183"/>
    </row>
    <row r="341" spans="6:6" s="47" customFormat="1" ht="11.25" hidden="1" x14ac:dyDescent="0.25">
      <c r="F341" s="183"/>
    </row>
    <row r="342" spans="6:6" s="47" customFormat="1" ht="11.25" hidden="1" x14ac:dyDescent="0.25">
      <c r="F342" s="183"/>
    </row>
    <row r="343" spans="6:6" s="47" customFormat="1" ht="11.25" hidden="1" x14ac:dyDescent="0.25">
      <c r="F343" s="183"/>
    </row>
    <row r="344" spans="6:6" s="47" customFormat="1" ht="11.25" hidden="1" x14ac:dyDescent="0.25">
      <c r="F344" s="183"/>
    </row>
    <row r="345" spans="6:6" s="47" customFormat="1" ht="11.25" hidden="1" x14ac:dyDescent="0.25">
      <c r="F345" s="183"/>
    </row>
    <row r="346" spans="6:6" s="47" customFormat="1" ht="11.25" hidden="1" x14ac:dyDescent="0.25">
      <c r="F346" s="183"/>
    </row>
    <row r="347" spans="6:6" s="47" customFormat="1" ht="11.25" hidden="1" x14ac:dyDescent="0.25">
      <c r="F347" s="183"/>
    </row>
    <row r="348" spans="6:6" s="47" customFormat="1" ht="11.25" hidden="1" x14ac:dyDescent="0.25">
      <c r="F348" s="183"/>
    </row>
    <row r="349" spans="6:6" s="47" customFormat="1" ht="11.25" hidden="1" x14ac:dyDescent="0.25">
      <c r="F349" s="183"/>
    </row>
    <row r="350" spans="6:6" s="47" customFormat="1" ht="11.25" hidden="1" x14ac:dyDescent="0.25">
      <c r="F350" s="183"/>
    </row>
    <row r="351" spans="6:6" s="47" customFormat="1" ht="11.25" hidden="1" x14ac:dyDescent="0.25">
      <c r="F351" s="183"/>
    </row>
    <row r="352" spans="6:6" s="47" customFormat="1" ht="11.25" hidden="1" x14ac:dyDescent="0.25">
      <c r="F352" s="183"/>
    </row>
    <row r="353" spans="6:6" s="47" customFormat="1" ht="11.25" hidden="1" x14ac:dyDescent="0.25">
      <c r="F353" s="183"/>
    </row>
    <row r="354" spans="6:6" s="47" customFormat="1" ht="11.25" hidden="1" x14ac:dyDescent="0.25">
      <c r="F354" s="183"/>
    </row>
    <row r="355" spans="6:6" s="47" customFormat="1" ht="11.25" hidden="1" x14ac:dyDescent="0.25">
      <c r="F355" s="183"/>
    </row>
    <row r="356" spans="6:6" s="47" customFormat="1" ht="11.25" hidden="1" x14ac:dyDescent="0.25">
      <c r="F356" s="183"/>
    </row>
    <row r="357" spans="6:6" s="47" customFormat="1" ht="11.25" hidden="1" x14ac:dyDescent="0.25">
      <c r="F357" s="183"/>
    </row>
    <row r="358" spans="6:6" s="47" customFormat="1" ht="11.25" hidden="1" x14ac:dyDescent="0.25">
      <c r="F358" s="183"/>
    </row>
    <row r="359" spans="6:6" s="47" customFormat="1" ht="11.25" hidden="1" x14ac:dyDescent="0.25">
      <c r="F359" s="183"/>
    </row>
    <row r="360" spans="6:6" s="47" customFormat="1" ht="11.25" hidden="1" x14ac:dyDescent="0.25">
      <c r="F360" s="183"/>
    </row>
    <row r="361" spans="6:6" s="47" customFormat="1" ht="11.25" hidden="1" x14ac:dyDescent="0.25">
      <c r="F361" s="183"/>
    </row>
    <row r="362" spans="6:6" s="47" customFormat="1" ht="11.25" hidden="1" x14ac:dyDescent="0.25">
      <c r="F362" s="183"/>
    </row>
    <row r="363" spans="6:6" s="47" customFormat="1" ht="11.25" hidden="1" x14ac:dyDescent="0.25">
      <c r="F363" s="183"/>
    </row>
    <row r="364" spans="6:6" s="47" customFormat="1" ht="11.25" hidden="1" x14ac:dyDescent="0.25">
      <c r="F364" s="183"/>
    </row>
    <row r="365" spans="6:6" s="47" customFormat="1" ht="11.25" hidden="1" x14ac:dyDescent="0.25">
      <c r="F365" s="183"/>
    </row>
    <row r="366" spans="6:6" s="47" customFormat="1" ht="11.25" hidden="1" x14ac:dyDescent="0.25">
      <c r="F366" s="183"/>
    </row>
    <row r="367" spans="6:6" s="47" customFormat="1" ht="11.25" hidden="1" x14ac:dyDescent="0.25">
      <c r="F367" s="183"/>
    </row>
    <row r="368" spans="6:6" s="47" customFormat="1" ht="11.25" hidden="1" x14ac:dyDescent="0.25">
      <c r="F368" s="183"/>
    </row>
    <row r="369" spans="6:6" s="47" customFormat="1" ht="11.25" hidden="1" x14ac:dyDescent="0.25">
      <c r="F369" s="183"/>
    </row>
    <row r="370" spans="6:6" s="47" customFormat="1" ht="11.25" hidden="1" x14ac:dyDescent="0.25">
      <c r="F370" s="183"/>
    </row>
    <row r="371" spans="6:6" s="47" customFormat="1" ht="11.25" hidden="1" x14ac:dyDescent="0.25">
      <c r="F371" s="183"/>
    </row>
    <row r="372" spans="6:6" s="47" customFormat="1" ht="11.25" hidden="1" x14ac:dyDescent="0.25">
      <c r="F372" s="183"/>
    </row>
    <row r="373" spans="6:6" s="47" customFormat="1" ht="11.25" hidden="1" x14ac:dyDescent="0.25">
      <c r="F373" s="183"/>
    </row>
    <row r="374" spans="6:6" s="47" customFormat="1" ht="11.25" hidden="1" x14ac:dyDescent="0.25">
      <c r="F374" s="183"/>
    </row>
    <row r="375" spans="6:6" s="47" customFormat="1" ht="11.25" hidden="1" x14ac:dyDescent="0.25">
      <c r="F375" s="183"/>
    </row>
    <row r="376" spans="6:6" s="47" customFormat="1" ht="11.25" hidden="1" x14ac:dyDescent="0.25">
      <c r="F376" s="183"/>
    </row>
    <row r="377" spans="6:6" s="47" customFormat="1" ht="11.25" hidden="1" x14ac:dyDescent="0.25">
      <c r="F377" s="183"/>
    </row>
    <row r="378" spans="6:6" s="47" customFormat="1" ht="11.25" hidden="1" x14ac:dyDescent="0.25">
      <c r="F378" s="183"/>
    </row>
    <row r="379" spans="6:6" s="47" customFormat="1" ht="11.25" hidden="1" x14ac:dyDescent="0.25">
      <c r="F379" s="183"/>
    </row>
    <row r="380" spans="6:6" s="47" customFormat="1" ht="11.25" hidden="1" x14ac:dyDescent="0.25">
      <c r="F380" s="183"/>
    </row>
    <row r="381" spans="6:6" s="47" customFormat="1" ht="11.25" hidden="1" x14ac:dyDescent="0.25">
      <c r="F381" s="183"/>
    </row>
    <row r="382" spans="6:6" s="47" customFormat="1" ht="11.25" hidden="1" x14ac:dyDescent="0.25">
      <c r="F382" s="183"/>
    </row>
    <row r="383" spans="6:6" s="47" customFormat="1" ht="11.25" hidden="1" x14ac:dyDescent="0.25">
      <c r="F383" s="183"/>
    </row>
    <row r="384" spans="6:6" s="47" customFormat="1" ht="11.25" hidden="1" x14ac:dyDescent="0.25">
      <c r="F384" s="183"/>
    </row>
    <row r="385" spans="6:6" s="47" customFormat="1" ht="11.25" hidden="1" x14ac:dyDescent="0.25">
      <c r="F385" s="183"/>
    </row>
    <row r="386" spans="6:6" s="47" customFormat="1" ht="11.25" hidden="1" x14ac:dyDescent="0.25">
      <c r="F386" s="183"/>
    </row>
    <row r="387" spans="6:6" s="47" customFormat="1" ht="11.25" hidden="1" x14ac:dyDescent="0.25">
      <c r="F387" s="183"/>
    </row>
    <row r="388" spans="6:6" s="47" customFormat="1" ht="11.25" hidden="1" x14ac:dyDescent="0.25">
      <c r="F388" s="183"/>
    </row>
    <row r="389" spans="6:6" s="47" customFormat="1" ht="11.25" hidden="1" x14ac:dyDescent="0.25">
      <c r="F389" s="183"/>
    </row>
    <row r="390" spans="6:6" s="47" customFormat="1" ht="11.25" hidden="1" x14ac:dyDescent="0.25">
      <c r="F390" s="183"/>
    </row>
    <row r="391" spans="6:6" s="47" customFormat="1" ht="11.25" hidden="1" x14ac:dyDescent="0.25">
      <c r="F391" s="183"/>
    </row>
    <row r="392" spans="6:6" s="47" customFormat="1" ht="11.25" hidden="1" x14ac:dyDescent="0.25">
      <c r="F392" s="183"/>
    </row>
    <row r="393" spans="6:6" s="47" customFormat="1" ht="11.25" hidden="1" x14ac:dyDescent="0.25">
      <c r="F393" s="183"/>
    </row>
    <row r="394" spans="6:6" s="47" customFormat="1" ht="11.25" hidden="1" x14ac:dyDescent="0.25">
      <c r="F394" s="183"/>
    </row>
    <row r="395" spans="6:6" s="47" customFormat="1" ht="11.25" hidden="1" x14ac:dyDescent="0.25">
      <c r="F395" s="183"/>
    </row>
    <row r="396" spans="6:6" s="47" customFormat="1" ht="11.25" hidden="1" x14ac:dyDescent="0.25">
      <c r="F396" s="183"/>
    </row>
    <row r="397" spans="6:6" s="47" customFormat="1" ht="11.25" hidden="1" x14ac:dyDescent="0.25">
      <c r="F397" s="183"/>
    </row>
    <row r="398" spans="6:6" s="47" customFormat="1" ht="11.25" hidden="1" x14ac:dyDescent="0.25">
      <c r="F398" s="183"/>
    </row>
    <row r="399" spans="6:6" s="47" customFormat="1" ht="11.25" hidden="1" x14ac:dyDescent="0.25">
      <c r="F399" s="183"/>
    </row>
    <row r="400" spans="6:6" s="47" customFormat="1" ht="11.25" hidden="1" x14ac:dyDescent="0.25">
      <c r="F400" s="183"/>
    </row>
    <row r="401" spans="6:6" s="47" customFormat="1" ht="11.25" hidden="1" x14ac:dyDescent="0.25">
      <c r="F401" s="183"/>
    </row>
    <row r="402" spans="6:6" s="47" customFormat="1" ht="11.25" hidden="1" x14ac:dyDescent="0.25">
      <c r="F402" s="183"/>
    </row>
    <row r="403" spans="6:6" s="47" customFormat="1" ht="11.25" hidden="1" x14ac:dyDescent="0.25">
      <c r="F403" s="183"/>
    </row>
    <row r="404" spans="6:6" s="47" customFormat="1" ht="11.25" hidden="1" x14ac:dyDescent="0.25">
      <c r="F404" s="183"/>
    </row>
    <row r="405" spans="6:6" s="47" customFormat="1" ht="11.25" hidden="1" x14ac:dyDescent="0.25">
      <c r="F405" s="183"/>
    </row>
    <row r="406" spans="6:6" s="47" customFormat="1" ht="11.25" hidden="1" x14ac:dyDescent="0.25">
      <c r="F406" s="183"/>
    </row>
    <row r="407" spans="6:6" s="47" customFormat="1" ht="11.25" hidden="1" x14ac:dyDescent="0.25">
      <c r="F407" s="183"/>
    </row>
    <row r="408" spans="6:6" s="47" customFormat="1" ht="11.25" hidden="1" x14ac:dyDescent="0.25">
      <c r="F408" s="183"/>
    </row>
    <row r="409" spans="6:6" s="47" customFormat="1" ht="11.25" hidden="1" x14ac:dyDescent="0.25">
      <c r="F409" s="183"/>
    </row>
    <row r="410" spans="6:6" s="47" customFormat="1" ht="11.25" hidden="1" x14ac:dyDescent="0.25">
      <c r="F410" s="183"/>
    </row>
    <row r="411" spans="6:6" s="47" customFormat="1" ht="11.25" hidden="1" x14ac:dyDescent="0.25">
      <c r="F411" s="183"/>
    </row>
    <row r="412" spans="6:6" s="47" customFormat="1" ht="11.25" hidden="1" x14ac:dyDescent="0.25">
      <c r="F412" s="183"/>
    </row>
    <row r="413" spans="6:6" s="47" customFormat="1" ht="11.25" hidden="1" x14ac:dyDescent="0.25">
      <c r="F413" s="183"/>
    </row>
    <row r="414" spans="6:6" s="47" customFormat="1" ht="11.25" hidden="1" x14ac:dyDescent="0.25">
      <c r="F414" s="183"/>
    </row>
    <row r="415" spans="6:6" s="47" customFormat="1" ht="11.25" hidden="1" x14ac:dyDescent="0.25">
      <c r="F415" s="183"/>
    </row>
    <row r="416" spans="6:6" s="47" customFormat="1" ht="11.25" hidden="1" x14ac:dyDescent="0.25">
      <c r="F416" s="183"/>
    </row>
    <row r="417" spans="6:6" s="47" customFormat="1" ht="11.25" hidden="1" x14ac:dyDescent="0.25">
      <c r="F417" s="183"/>
    </row>
    <row r="418" spans="6:6" s="47" customFormat="1" ht="11.25" hidden="1" x14ac:dyDescent="0.25">
      <c r="F418" s="183"/>
    </row>
    <row r="419" spans="6:6" s="47" customFormat="1" ht="11.25" hidden="1" x14ac:dyDescent="0.25">
      <c r="F419" s="183"/>
    </row>
    <row r="420" spans="6:6" s="47" customFormat="1" ht="11.25" hidden="1" x14ac:dyDescent="0.25">
      <c r="F420" s="183"/>
    </row>
    <row r="421" spans="6:6" s="47" customFormat="1" ht="11.25" hidden="1" x14ac:dyDescent="0.25">
      <c r="F421" s="183"/>
    </row>
    <row r="422" spans="6:6" s="47" customFormat="1" ht="11.25" hidden="1" x14ac:dyDescent="0.25">
      <c r="F422" s="183"/>
    </row>
    <row r="423" spans="6:6" s="47" customFormat="1" ht="11.25" hidden="1" x14ac:dyDescent="0.25">
      <c r="F423" s="183"/>
    </row>
    <row r="424" spans="6:6" s="47" customFormat="1" ht="11.25" hidden="1" x14ac:dyDescent="0.25">
      <c r="F424" s="183"/>
    </row>
    <row r="425" spans="6:6" s="47" customFormat="1" ht="11.25" hidden="1" x14ac:dyDescent="0.25">
      <c r="F425" s="183"/>
    </row>
    <row r="426" spans="6:6" s="47" customFormat="1" ht="11.25" hidden="1" x14ac:dyDescent="0.25">
      <c r="F426" s="183"/>
    </row>
    <row r="427" spans="6:6" s="47" customFormat="1" ht="11.25" hidden="1" x14ac:dyDescent="0.25">
      <c r="F427" s="183"/>
    </row>
    <row r="428" spans="6:6" s="47" customFormat="1" ht="11.25" hidden="1" x14ac:dyDescent="0.25">
      <c r="F428" s="183"/>
    </row>
    <row r="429" spans="6:6" s="47" customFormat="1" ht="11.25" hidden="1" x14ac:dyDescent="0.25">
      <c r="F429" s="183"/>
    </row>
    <row r="430" spans="6:6" s="47" customFormat="1" ht="11.25" hidden="1" x14ac:dyDescent="0.25">
      <c r="F430" s="183"/>
    </row>
    <row r="431" spans="6:6" s="47" customFormat="1" ht="11.25" hidden="1" x14ac:dyDescent="0.25">
      <c r="F431" s="183"/>
    </row>
    <row r="432" spans="6:6" s="47" customFormat="1" ht="11.25" hidden="1" x14ac:dyDescent="0.25">
      <c r="F432" s="183"/>
    </row>
    <row r="433" spans="6:6" s="47" customFormat="1" ht="11.25" hidden="1" x14ac:dyDescent="0.25">
      <c r="F433" s="183"/>
    </row>
    <row r="434" spans="6:6" s="47" customFormat="1" ht="11.25" hidden="1" x14ac:dyDescent="0.25">
      <c r="F434" s="183"/>
    </row>
    <row r="435" spans="6:6" s="47" customFormat="1" ht="11.25" hidden="1" x14ac:dyDescent="0.25">
      <c r="F435" s="183"/>
    </row>
    <row r="436" spans="6:6" s="47" customFormat="1" ht="11.25" hidden="1" x14ac:dyDescent="0.25">
      <c r="F436" s="183"/>
    </row>
    <row r="437" spans="6:6" s="47" customFormat="1" ht="11.25" hidden="1" x14ac:dyDescent="0.25">
      <c r="F437" s="183"/>
    </row>
    <row r="438" spans="6:6" s="47" customFormat="1" ht="11.25" hidden="1" x14ac:dyDescent="0.25">
      <c r="F438" s="183"/>
    </row>
    <row r="439" spans="6:6" s="47" customFormat="1" ht="11.25" hidden="1" x14ac:dyDescent="0.25">
      <c r="F439" s="183"/>
    </row>
    <row r="440" spans="6:6" s="47" customFormat="1" ht="11.25" hidden="1" x14ac:dyDescent="0.25">
      <c r="F440" s="183"/>
    </row>
    <row r="441" spans="6:6" s="47" customFormat="1" ht="11.25" hidden="1" x14ac:dyDescent="0.25">
      <c r="F441" s="183"/>
    </row>
    <row r="442" spans="6:6" s="47" customFormat="1" ht="11.25" hidden="1" x14ac:dyDescent="0.25">
      <c r="F442" s="183"/>
    </row>
    <row r="443" spans="6:6" s="47" customFormat="1" ht="11.25" hidden="1" x14ac:dyDescent="0.25">
      <c r="F443" s="183"/>
    </row>
    <row r="444" spans="6:6" s="47" customFormat="1" ht="11.25" hidden="1" x14ac:dyDescent="0.25">
      <c r="F444" s="183"/>
    </row>
    <row r="445" spans="6:6" s="47" customFormat="1" ht="11.25" hidden="1" x14ac:dyDescent="0.25">
      <c r="F445" s="183"/>
    </row>
    <row r="446" spans="6:6" s="47" customFormat="1" ht="11.25" hidden="1" x14ac:dyDescent="0.25">
      <c r="F446" s="183"/>
    </row>
    <row r="447" spans="6:6" s="47" customFormat="1" ht="11.25" hidden="1" x14ac:dyDescent="0.25">
      <c r="F447" s="183"/>
    </row>
    <row r="448" spans="6:6" s="47" customFormat="1" ht="11.25" hidden="1" x14ac:dyDescent="0.25">
      <c r="F448" s="183"/>
    </row>
    <row r="449" spans="6:6" s="47" customFormat="1" ht="11.25" hidden="1" x14ac:dyDescent="0.25">
      <c r="F449" s="183"/>
    </row>
    <row r="450" spans="6:6" s="47" customFormat="1" ht="11.25" hidden="1" x14ac:dyDescent="0.25">
      <c r="F450" s="183"/>
    </row>
    <row r="451" spans="6:6" s="47" customFormat="1" ht="11.25" hidden="1" x14ac:dyDescent="0.25">
      <c r="F451" s="183"/>
    </row>
    <row r="452" spans="6:6" s="47" customFormat="1" ht="11.25" hidden="1" x14ac:dyDescent="0.25">
      <c r="F452" s="183"/>
    </row>
    <row r="453" spans="6:6" s="47" customFormat="1" ht="11.25" hidden="1" x14ac:dyDescent="0.25">
      <c r="F453" s="183"/>
    </row>
    <row r="454" spans="6:6" s="47" customFormat="1" ht="11.25" hidden="1" x14ac:dyDescent="0.25">
      <c r="F454" s="183"/>
    </row>
    <row r="455" spans="6:6" s="47" customFormat="1" ht="11.25" hidden="1" x14ac:dyDescent="0.25">
      <c r="F455" s="183"/>
    </row>
    <row r="456" spans="6:6" s="47" customFormat="1" ht="11.25" hidden="1" x14ac:dyDescent="0.25">
      <c r="F456" s="183"/>
    </row>
    <row r="457" spans="6:6" s="47" customFormat="1" ht="11.25" hidden="1" x14ac:dyDescent="0.25">
      <c r="F457" s="183"/>
    </row>
    <row r="458" spans="6:6" s="47" customFormat="1" ht="11.25" hidden="1" x14ac:dyDescent="0.25">
      <c r="F458" s="183"/>
    </row>
    <row r="459" spans="6:6" s="47" customFormat="1" ht="11.25" hidden="1" x14ac:dyDescent="0.25">
      <c r="F459" s="183"/>
    </row>
    <row r="460" spans="6:6" s="47" customFormat="1" ht="11.25" hidden="1" x14ac:dyDescent="0.25">
      <c r="F460" s="183"/>
    </row>
    <row r="461" spans="6:6" s="47" customFormat="1" ht="11.25" hidden="1" x14ac:dyDescent="0.25">
      <c r="F461" s="183"/>
    </row>
    <row r="462" spans="6:6" s="47" customFormat="1" ht="11.25" hidden="1" x14ac:dyDescent="0.25">
      <c r="F462" s="183"/>
    </row>
    <row r="463" spans="6:6" s="47" customFormat="1" ht="11.25" hidden="1" x14ac:dyDescent="0.25">
      <c r="F463" s="183"/>
    </row>
    <row r="464" spans="6:6" s="47" customFormat="1" ht="11.25" hidden="1" x14ac:dyDescent="0.25">
      <c r="F464" s="183"/>
    </row>
    <row r="465" spans="6:6" s="47" customFormat="1" ht="11.25" hidden="1" x14ac:dyDescent="0.25">
      <c r="F465" s="183"/>
    </row>
    <row r="466" spans="6:6" s="47" customFormat="1" ht="11.25" hidden="1" x14ac:dyDescent="0.25">
      <c r="F466" s="183"/>
    </row>
    <row r="467" spans="6:6" s="47" customFormat="1" ht="11.25" hidden="1" x14ac:dyDescent="0.25">
      <c r="F467" s="183"/>
    </row>
    <row r="468" spans="6:6" s="47" customFormat="1" ht="11.25" hidden="1" x14ac:dyDescent="0.25">
      <c r="F468" s="183"/>
    </row>
    <row r="469" spans="6:6" s="47" customFormat="1" ht="11.25" hidden="1" x14ac:dyDescent="0.25">
      <c r="F469" s="183"/>
    </row>
    <row r="470" spans="6:6" s="47" customFormat="1" ht="11.25" hidden="1" x14ac:dyDescent="0.25">
      <c r="F470" s="183"/>
    </row>
    <row r="471" spans="6:6" s="47" customFormat="1" ht="11.25" hidden="1" x14ac:dyDescent="0.25">
      <c r="F471" s="183"/>
    </row>
    <row r="472" spans="6:6" s="47" customFormat="1" ht="11.25" hidden="1" x14ac:dyDescent="0.25">
      <c r="F472" s="183"/>
    </row>
    <row r="473" spans="6:6" s="47" customFormat="1" ht="11.25" hidden="1" x14ac:dyDescent="0.25">
      <c r="F473" s="183"/>
    </row>
    <row r="474" spans="6:6" s="47" customFormat="1" ht="11.25" hidden="1" x14ac:dyDescent="0.25">
      <c r="F474" s="183"/>
    </row>
    <row r="475" spans="6:6" s="47" customFormat="1" ht="11.25" hidden="1" x14ac:dyDescent="0.25">
      <c r="F475" s="183"/>
    </row>
    <row r="476" spans="6:6" s="47" customFormat="1" ht="11.25" hidden="1" x14ac:dyDescent="0.25">
      <c r="F476" s="183"/>
    </row>
    <row r="477" spans="6:6" s="47" customFormat="1" ht="11.25" hidden="1" x14ac:dyDescent="0.25">
      <c r="F477" s="183"/>
    </row>
    <row r="478" spans="6:6" s="47" customFormat="1" ht="11.25" hidden="1" x14ac:dyDescent="0.25">
      <c r="F478" s="183"/>
    </row>
    <row r="479" spans="6:6" s="47" customFormat="1" ht="11.25" hidden="1" x14ac:dyDescent="0.25">
      <c r="F479" s="183"/>
    </row>
    <row r="480" spans="6:6" s="47" customFormat="1" ht="11.25" hidden="1" x14ac:dyDescent="0.25">
      <c r="F480" s="183"/>
    </row>
    <row r="481" spans="6:6" s="47" customFormat="1" ht="11.25" hidden="1" x14ac:dyDescent="0.25">
      <c r="F481" s="183"/>
    </row>
    <row r="482" spans="6:6" s="47" customFormat="1" ht="11.25" hidden="1" x14ac:dyDescent="0.25">
      <c r="F482" s="183"/>
    </row>
    <row r="483" spans="6:6" s="47" customFormat="1" ht="11.25" hidden="1" x14ac:dyDescent="0.25">
      <c r="F483" s="183"/>
    </row>
    <row r="484" spans="6:6" s="47" customFormat="1" ht="11.25" hidden="1" x14ac:dyDescent="0.25">
      <c r="F484" s="183"/>
    </row>
    <row r="485" spans="6:6" s="47" customFormat="1" ht="11.25" hidden="1" x14ac:dyDescent="0.25">
      <c r="F485" s="183"/>
    </row>
    <row r="486" spans="6:6" s="47" customFormat="1" ht="11.25" hidden="1" x14ac:dyDescent="0.25">
      <c r="F486" s="183"/>
    </row>
    <row r="487" spans="6:6" s="47" customFormat="1" ht="11.25" hidden="1" x14ac:dyDescent="0.25">
      <c r="F487" s="183"/>
    </row>
    <row r="488" spans="6:6" s="47" customFormat="1" ht="11.25" hidden="1" x14ac:dyDescent="0.25">
      <c r="F488" s="183"/>
    </row>
    <row r="489" spans="6:6" s="47" customFormat="1" ht="11.25" hidden="1" x14ac:dyDescent="0.25">
      <c r="F489" s="183"/>
    </row>
    <row r="490" spans="6:6" s="47" customFormat="1" ht="11.25" hidden="1" x14ac:dyDescent="0.25">
      <c r="F490" s="183"/>
    </row>
    <row r="491" spans="6:6" s="47" customFormat="1" ht="11.25" hidden="1" x14ac:dyDescent="0.25">
      <c r="F491" s="183"/>
    </row>
    <row r="492" spans="6:6" s="47" customFormat="1" ht="11.25" hidden="1" x14ac:dyDescent="0.25">
      <c r="F492" s="183"/>
    </row>
    <row r="493" spans="6:6" s="47" customFormat="1" ht="11.25" hidden="1" x14ac:dyDescent="0.25">
      <c r="F493" s="183"/>
    </row>
    <row r="494" spans="6:6" s="47" customFormat="1" ht="11.25" hidden="1" x14ac:dyDescent="0.25">
      <c r="F494" s="183"/>
    </row>
    <row r="495" spans="6:6" s="47" customFormat="1" ht="11.25" hidden="1" x14ac:dyDescent="0.25">
      <c r="F495" s="183"/>
    </row>
    <row r="496" spans="6:6" s="47" customFormat="1" ht="11.25" hidden="1" x14ac:dyDescent="0.25">
      <c r="F496" s="183"/>
    </row>
    <row r="497" spans="6:6" s="47" customFormat="1" ht="11.25" hidden="1" x14ac:dyDescent="0.25">
      <c r="F497" s="183"/>
    </row>
    <row r="498" spans="6:6" s="47" customFormat="1" ht="11.25" hidden="1" x14ac:dyDescent="0.25">
      <c r="F498" s="183"/>
    </row>
    <row r="499" spans="6:6" s="47" customFormat="1" ht="11.25" hidden="1" x14ac:dyDescent="0.25">
      <c r="F499" s="183"/>
    </row>
    <row r="500" spans="6:6" s="47" customFormat="1" ht="11.25" hidden="1" x14ac:dyDescent="0.25">
      <c r="F500" s="183"/>
    </row>
    <row r="501" spans="6:6" s="47" customFormat="1" ht="11.25" hidden="1" x14ac:dyDescent="0.25">
      <c r="F501" s="183"/>
    </row>
    <row r="502" spans="6:6" s="47" customFormat="1" ht="11.25" hidden="1" x14ac:dyDescent="0.25">
      <c r="F502" s="183"/>
    </row>
    <row r="503" spans="6:6" s="47" customFormat="1" ht="11.25" hidden="1" x14ac:dyDescent="0.25">
      <c r="F503" s="183"/>
    </row>
    <row r="504" spans="6:6" s="47" customFormat="1" ht="11.25" hidden="1" x14ac:dyDescent="0.25">
      <c r="F504" s="183"/>
    </row>
    <row r="505" spans="6:6" s="47" customFormat="1" ht="11.25" hidden="1" x14ac:dyDescent="0.25">
      <c r="F505" s="183"/>
    </row>
    <row r="506" spans="6:6" s="47" customFormat="1" ht="11.25" hidden="1" x14ac:dyDescent="0.25">
      <c r="F506" s="183"/>
    </row>
    <row r="507" spans="6:6" s="47" customFormat="1" ht="11.25" hidden="1" x14ac:dyDescent="0.25">
      <c r="F507" s="183"/>
    </row>
    <row r="508" spans="6:6" s="47" customFormat="1" ht="11.25" hidden="1" x14ac:dyDescent="0.25">
      <c r="F508" s="183"/>
    </row>
    <row r="509" spans="6:6" s="47" customFormat="1" ht="11.25" hidden="1" x14ac:dyDescent="0.25">
      <c r="F509" s="183"/>
    </row>
    <row r="510" spans="6:6" s="47" customFormat="1" ht="11.25" hidden="1" x14ac:dyDescent="0.25">
      <c r="F510" s="183"/>
    </row>
    <row r="511" spans="6:6" s="47" customFormat="1" ht="11.25" hidden="1" x14ac:dyDescent="0.25">
      <c r="F511" s="183"/>
    </row>
    <row r="512" spans="6:6" s="47" customFormat="1" ht="11.25" hidden="1" x14ac:dyDescent="0.25">
      <c r="F512" s="183"/>
    </row>
    <row r="513" spans="6:6" s="47" customFormat="1" ht="11.25" hidden="1" x14ac:dyDescent="0.25">
      <c r="F513" s="183"/>
    </row>
    <row r="514" spans="6:6" s="47" customFormat="1" ht="11.25" hidden="1" x14ac:dyDescent="0.25">
      <c r="F514" s="183"/>
    </row>
    <row r="515" spans="6:6" s="47" customFormat="1" ht="11.25" hidden="1" x14ac:dyDescent="0.25">
      <c r="F515" s="183"/>
    </row>
    <row r="516" spans="6:6" s="47" customFormat="1" ht="11.25" hidden="1" x14ac:dyDescent="0.25">
      <c r="F516" s="183"/>
    </row>
    <row r="517" spans="6:6" s="47" customFormat="1" ht="11.25" hidden="1" x14ac:dyDescent="0.25">
      <c r="F517" s="183"/>
    </row>
    <row r="518" spans="6:6" s="47" customFormat="1" ht="11.25" hidden="1" x14ac:dyDescent="0.25">
      <c r="F518" s="183"/>
    </row>
    <row r="519" spans="6:6" s="47" customFormat="1" ht="11.25" hidden="1" x14ac:dyDescent="0.25">
      <c r="F519" s="183"/>
    </row>
    <row r="520" spans="6:6" s="47" customFormat="1" ht="11.25" hidden="1" x14ac:dyDescent="0.25">
      <c r="F520" s="183"/>
    </row>
    <row r="521" spans="6:6" s="47" customFormat="1" ht="11.25" hidden="1" x14ac:dyDescent="0.25">
      <c r="F521" s="183"/>
    </row>
    <row r="522" spans="6:6" s="47" customFormat="1" ht="11.25" hidden="1" x14ac:dyDescent="0.25">
      <c r="F522" s="183"/>
    </row>
    <row r="523" spans="6:6" s="47" customFormat="1" ht="11.25" hidden="1" x14ac:dyDescent="0.25">
      <c r="F523" s="183"/>
    </row>
    <row r="524" spans="6:6" s="47" customFormat="1" ht="11.25" hidden="1" x14ac:dyDescent="0.25">
      <c r="F524" s="183"/>
    </row>
    <row r="525" spans="6:6" s="47" customFormat="1" ht="11.25" hidden="1" x14ac:dyDescent="0.25">
      <c r="F525" s="183"/>
    </row>
    <row r="526" spans="6:6" s="47" customFormat="1" ht="11.25" hidden="1" x14ac:dyDescent="0.25">
      <c r="F526" s="183"/>
    </row>
    <row r="527" spans="6:6" s="47" customFormat="1" ht="11.25" hidden="1" x14ac:dyDescent="0.25">
      <c r="F527" s="183"/>
    </row>
    <row r="528" spans="6:6" s="47" customFormat="1" ht="11.25" hidden="1" x14ac:dyDescent="0.25">
      <c r="F528" s="183"/>
    </row>
    <row r="529" spans="6:6" s="47" customFormat="1" ht="11.25" hidden="1" x14ac:dyDescent="0.25">
      <c r="F529" s="183"/>
    </row>
    <row r="530" spans="6:6" s="47" customFormat="1" ht="11.25" hidden="1" x14ac:dyDescent="0.25">
      <c r="F530" s="183"/>
    </row>
    <row r="531" spans="6:6" s="47" customFormat="1" ht="11.25" hidden="1" x14ac:dyDescent="0.25">
      <c r="F531" s="183"/>
    </row>
    <row r="532" spans="6:6" s="47" customFormat="1" ht="11.25" hidden="1" x14ac:dyDescent="0.25">
      <c r="F532" s="183"/>
    </row>
    <row r="533" spans="6:6" s="47" customFormat="1" ht="11.25" hidden="1" x14ac:dyDescent="0.25">
      <c r="F533" s="183"/>
    </row>
    <row r="534" spans="6:6" s="47" customFormat="1" ht="11.25" hidden="1" x14ac:dyDescent="0.25">
      <c r="F534" s="183"/>
    </row>
    <row r="535" spans="6:6" s="47" customFormat="1" ht="11.25" hidden="1" x14ac:dyDescent="0.25">
      <c r="F535" s="183"/>
    </row>
    <row r="536" spans="6:6" s="47" customFormat="1" ht="11.25" hidden="1" x14ac:dyDescent="0.25">
      <c r="F536" s="183"/>
    </row>
    <row r="537" spans="6:6" s="47" customFormat="1" ht="11.25" hidden="1" x14ac:dyDescent="0.25">
      <c r="F537" s="183"/>
    </row>
    <row r="538" spans="6:6" s="47" customFormat="1" ht="11.25" hidden="1" x14ac:dyDescent="0.25">
      <c r="F538" s="183"/>
    </row>
    <row r="539" spans="6:6" s="47" customFormat="1" ht="11.25" hidden="1" x14ac:dyDescent="0.25">
      <c r="F539" s="183"/>
    </row>
    <row r="540" spans="6:6" s="47" customFormat="1" ht="11.25" hidden="1" x14ac:dyDescent="0.25">
      <c r="F540" s="183"/>
    </row>
    <row r="541" spans="6:6" s="47" customFormat="1" ht="11.25" hidden="1" x14ac:dyDescent="0.25">
      <c r="F541" s="183"/>
    </row>
    <row r="542" spans="6:6" s="47" customFormat="1" ht="11.25" hidden="1" x14ac:dyDescent="0.25">
      <c r="F542" s="183"/>
    </row>
    <row r="543" spans="6:6" s="47" customFormat="1" ht="11.25" hidden="1" x14ac:dyDescent="0.25">
      <c r="F543" s="183"/>
    </row>
    <row r="544" spans="6:6" s="47" customFormat="1" ht="11.25" hidden="1" x14ac:dyDescent="0.25">
      <c r="F544" s="183"/>
    </row>
    <row r="545" spans="6:6" s="47" customFormat="1" ht="11.25" hidden="1" x14ac:dyDescent="0.25">
      <c r="F545" s="183"/>
    </row>
    <row r="546" spans="6:6" s="47" customFormat="1" ht="11.25" hidden="1" x14ac:dyDescent="0.25">
      <c r="F546" s="183"/>
    </row>
    <row r="547" spans="6:6" s="47" customFormat="1" ht="11.25" hidden="1" x14ac:dyDescent="0.25">
      <c r="F547" s="183"/>
    </row>
    <row r="548" spans="6:6" s="47" customFormat="1" ht="11.25" hidden="1" x14ac:dyDescent="0.25">
      <c r="F548" s="183"/>
    </row>
    <row r="549" spans="6:6" s="47" customFormat="1" ht="11.25" hidden="1" x14ac:dyDescent="0.25">
      <c r="F549" s="183"/>
    </row>
    <row r="550" spans="6:6" s="47" customFormat="1" ht="11.25" hidden="1" x14ac:dyDescent="0.25">
      <c r="F550" s="183"/>
    </row>
    <row r="551" spans="6:6" s="47" customFormat="1" ht="11.25" hidden="1" x14ac:dyDescent="0.25">
      <c r="F551" s="183"/>
    </row>
    <row r="552" spans="6:6" s="47" customFormat="1" ht="11.25" hidden="1" x14ac:dyDescent="0.25">
      <c r="F552" s="183"/>
    </row>
    <row r="553" spans="6:6" s="47" customFormat="1" ht="11.25" hidden="1" x14ac:dyDescent="0.25">
      <c r="F553" s="183"/>
    </row>
    <row r="554" spans="6:6" s="47" customFormat="1" ht="11.25" hidden="1" x14ac:dyDescent="0.25">
      <c r="F554" s="183"/>
    </row>
    <row r="555" spans="6:6" s="47" customFormat="1" ht="11.25" hidden="1" x14ac:dyDescent="0.25">
      <c r="F555" s="183"/>
    </row>
    <row r="556" spans="6:6" s="47" customFormat="1" ht="11.25" hidden="1" x14ac:dyDescent="0.25">
      <c r="F556" s="183"/>
    </row>
    <row r="557" spans="6:6" s="47" customFormat="1" ht="11.25" hidden="1" x14ac:dyDescent="0.25">
      <c r="F557" s="183"/>
    </row>
    <row r="558" spans="6:6" s="47" customFormat="1" ht="11.25" hidden="1" x14ac:dyDescent="0.25">
      <c r="F558" s="183"/>
    </row>
    <row r="559" spans="6:6" s="47" customFormat="1" ht="11.25" hidden="1" x14ac:dyDescent="0.25">
      <c r="F559" s="183"/>
    </row>
    <row r="560" spans="6:6" s="47" customFormat="1" ht="11.25" hidden="1" x14ac:dyDescent="0.25">
      <c r="F560" s="183"/>
    </row>
    <row r="561" spans="6:6" s="47" customFormat="1" ht="11.25" hidden="1" x14ac:dyDescent="0.25">
      <c r="F561" s="183"/>
    </row>
    <row r="562" spans="6:6" s="47" customFormat="1" ht="11.25" hidden="1" x14ac:dyDescent="0.25">
      <c r="F562" s="183"/>
    </row>
    <row r="563" spans="6:6" s="47" customFormat="1" ht="11.25" hidden="1" x14ac:dyDescent="0.25">
      <c r="F563" s="183"/>
    </row>
    <row r="564" spans="6:6" s="47" customFormat="1" ht="11.25" hidden="1" x14ac:dyDescent="0.25">
      <c r="F564" s="183"/>
    </row>
    <row r="565" spans="6:6" s="47" customFormat="1" ht="11.25" hidden="1" x14ac:dyDescent="0.25">
      <c r="F565" s="183"/>
    </row>
    <row r="566" spans="6:6" s="47" customFormat="1" ht="11.25" hidden="1" x14ac:dyDescent="0.25">
      <c r="F566" s="183"/>
    </row>
    <row r="567" spans="6:6" s="47" customFormat="1" ht="11.25" hidden="1" x14ac:dyDescent="0.25">
      <c r="F567" s="183"/>
    </row>
    <row r="568" spans="6:6" s="47" customFormat="1" ht="11.25" hidden="1" x14ac:dyDescent="0.25">
      <c r="F568" s="183"/>
    </row>
    <row r="569" spans="6:6" s="47" customFormat="1" ht="11.25" hidden="1" x14ac:dyDescent="0.25">
      <c r="F569" s="183"/>
    </row>
    <row r="570" spans="6:6" s="47" customFormat="1" ht="11.25" hidden="1" x14ac:dyDescent="0.25">
      <c r="F570" s="183"/>
    </row>
    <row r="571" spans="6:6" s="47" customFormat="1" ht="11.25" hidden="1" x14ac:dyDescent="0.25">
      <c r="F571" s="183"/>
    </row>
    <row r="572" spans="6:6" s="47" customFormat="1" ht="11.25" hidden="1" x14ac:dyDescent="0.25">
      <c r="F572" s="183"/>
    </row>
    <row r="573" spans="6:6" s="47" customFormat="1" ht="11.25" hidden="1" x14ac:dyDescent="0.25">
      <c r="F573" s="183"/>
    </row>
    <row r="574" spans="6:6" s="47" customFormat="1" ht="11.25" hidden="1" x14ac:dyDescent="0.25">
      <c r="F574" s="183"/>
    </row>
    <row r="575" spans="6:6" s="47" customFormat="1" ht="11.25" hidden="1" x14ac:dyDescent="0.25">
      <c r="F575" s="183"/>
    </row>
    <row r="576" spans="6:6" s="47" customFormat="1" ht="11.25" hidden="1" x14ac:dyDescent="0.25">
      <c r="F576" s="183"/>
    </row>
    <row r="577" spans="6:6" s="47" customFormat="1" ht="11.25" hidden="1" x14ac:dyDescent="0.25">
      <c r="F577" s="183"/>
    </row>
    <row r="578" spans="6:6" s="47" customFormat="1" ht="11.25" hidden="1" x14ac:dyDescent="0.25">
      <c r="F578" s="183"/>
    </row>
    <row r="579" spans="6:6" s="47" customFormat="1" ht="11.25" hidden="1" x14ac:dyDescent="0.25">
      <c r="F579" s="183"/>
    </row>
    <row r="580" spans="6:6" s="47" customFormat="1" ht="11.25" hidden="1" x14ac:dyDescent="0.25">
      <c r="F580" s="183"/>
    </row>
    <row r="581" spans="6:6" s="47" customFormat="1" ht="11.25" hidden="1" x14ac:dyDescent="0.25">
      <c r="F581" s="183"/>
    </row>
    <row r="582" spans="6:6" s="47" customFormat="1" ht="11.25" hidden="1" x14ac:dyDescent="0.25">
      <c r="F582" s="183"/>
    </row>
    <row r="583" spans="6:6" s="47" customFormat="1" ht="11.25" hidden="1" x14ac:dyDescent="0.25">
      <c r="F583" s="183"/>
    </row>
    <row r="584" spans="6:6" s="47" customFormat="1" ht="11.25" hidden="1" x14ac:dyDescent="0.25">
      <c r="F584" s="183"/>
    </row>
    <row r="585" spans="6:6" s="47" customFormat="1" ht="11.25" hidden="1" x14ac:dyDescent="0.25">
      <c r="F585" s="183"/>
    </row>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sheetData>
  <mergeCells count="851">
    <mergeCell ref="C91:C120"/>
    <mergeCell ref="D91:D105"/>
    <mergeCell ref="E91:E120"/>
    <mergeCell ref="C121:C145"/>
    <mergeCell ref="D121:D145"/>
    <mergeCell ref="E121:E145"/>
    <mergeCell ref="C146:C195"/>
    <mergeCell ref="D146:D195"/>
    <mergeCell ref="E146:E170"/>
    <mergeCell ref="E171:E195"/>
    <mergeCell ref="F91:F120"/>
    <mergeCell ref="F121:F145"/>
    <mergeCell ref="F146:F195"/>
    <mergeCell ref="AG41:AG45"/>
    <mergeCell ref="AH41:AH45"/>
    <mergeCell ref="AH31:AH35"/>
    <mergeCell ref="AH26:AH30"/>
    <mergeCell ref="V36:V40"/>
    <mergeCell ref="W36:W40"/>
    <mergeCell ref="X36:X40"/>
    <mergeCell ref="Y36:Y40"/>
    <mergeCell ref="Z36:Z40"/>
    <mergeCell ref="AA36:AA40"/>
    <mergeCell ref="AB36:AB40"/>
    <mergeCell ref="AC36:AC40"/>
    <mergeCell ref="AD36:AD40"/>
    <mergeCell ref="AE36:AE40"/>
    <mergeCell ref="AF36:AF40"/>
    <mergeCell ref="AG36:AG40"/>
    <mergeCell ref="AH36:AH40"/>
    <mergeCell ref="T36:T37"/>
    <mergeCell ref="W26:W30"/>
    <mergeCell ref="X26:X30"/>
    <mergeCell ref="G31:G35"/>
    <mergeCell ref="V26:V30"/>
    <mergeCell ref="G26:G30"/>
    <mergeCell ref="H26:I30"/>
    <mergeCell ref="K30:P30"/>
    <mergeCell ref="K24:P24"/>
    <mergeCell ref="K25:P25"/>
    <mergeCell ref="K26:P26"/>
    <mergeCell ref="K27:P27"/>
    <mergeCell ref="K28:P28"/>
    <mergeCell ref="K29:P29"/>
    <mergeCell ref="Q21:Q25"/>
    <mergeCell ref="K22:P22"/>
    <mergeCell ref="AB41:AB45"/>
    <mergeCell ref="AC41:AC45"/>
    <mergeCell ref="AD41:AD45"/>
    <mergeCell ref="AE41:AE45"/>
    <mergeCell ref="AF41:AF45"/>
    <mergeCell ref="H76:I80"/>
    <mergeCell ref="W76:W80"/>
    <mergeCell ref="Y141:Y145"/>
    <mergeCell ref="H81:I85"/>
    <mergeCell ref="AC121:AC125"/>
    <mergeCell ref="AD121:AD125"/>
    <mergeCell ref="AE121:AE125"/>
    <mergeCell ref="AF121:AF125"/>
    <mergeCell ref="AF141:AF145"/>
    <mergeCell ref="K84:P84"/>
    <mergeCell ref="K85:P85"/>
    <mergeCell ref="K86:P86"/>
    <mergeCell ref="K87:P87"/>
    <mergeCell ref="K88:P88"/>
    <mergeCell ref="K89:P89"/>
    <mergeCell ref="K90:P90"/>
    <mergeCell ref="Q96:Q100"/>
    <mergeCell ref="K103:P103"/>
    <mergeCell ref="AA41:AA45"/>
    <mergeCell ref="X76:X80"/>
    <mergeCell ref="Y76:Y80"/>
    <mergeCell ref="Z76:Z80"/>
    <mergeCell ref="AA76:AA80"/>
    <mergeCell ref="H86:I90"/>
    <mergeCell ref="V76:V80"/>
    <mergeCell ref="Q91:Q95"/>
    <mergeCell ref="R91:R95"/>
    <mergeCell ref="X106:X110"/>
    <mergeCell ref="Y106:Y110"/>
    <mergeCell ref="W101:W105"/>
    <mergeCell ref="K97:P97"/>
    <mergeCell ref="Q106:Q110"/>
    <mergeCell ref="R106:R110"/>
    <mergeCell ref="AA101:AA105"/>
    <mergeCell ref="R76:R80"/>
    <mergeCell ref="R96:R100"/>
    <mergeCell ref="Q101:Q105"/>
    <mergeCell ref="K101:P101"/>
    <mergeCell ref="K102:P102"/>
    <mergeCell ref="K105:P105"/>
    <mergeCell ref="K106:P106"/>
    <mergeCell ref="K107:P107"/>
    <mergeCell ref="V81:V85"/>
    <mergeCell ref="AC141:AC145"/>
    <mergeCell ref="AD141:AD145"/>
    <mergeCell ref="AC136:AC140"/>
    <mergeCell ref="AD136:AD140"/>
    <mergeCell ref="AE136:AE140"/>
    <mergeCell ref="AF136:AF140"/>
    <mergeCell ref="AG136:AG140"/>
    <mergeCell ref="AH136:AH140"/>
    <mergeCell ref="AH156:AH160"/>
    <mergeCell ref="AC151:AC155"/>
    <mergeCell ref="AD151:AD155"/>
    <mergeCell ref="AE141:AE145"/>
    <mergeCell ref="AE151:AE155"/>
    <mergeCell ref="AF151:AF155"/>
    <mergeCell ref="AG151:AG155"/>
    <mergeCell ref="AH151:AH155"/>
    <mergeCell ref="AC156:AC160"/>
    <mergeCell ref="AD156:AD160"/>
    <mergeCell ref="AE156:AE160"/>
    <mergeCell ref="AF156:AF160"/>
    <mergeCell ref="AG156:AG160"/>
    <mergeCell ref="AG141:AG145"/>
    <mergeCell ref="AH141:AH145"/>
    <mergeCell ref="AC146:AC150"/>
    <mergeCell ref="AD146:AD150"/>
    <mergeCell ref="AE146:AE150"/>
    <mergeCell ref="AF146:AF150"/>
    <mergeCell ref="AG146:AG150"/>
    <mergeCell ref="Z86:Z90"/>
    <mergeCell ref="AA86:AA90"/>
    <mergeCell ref="AA106:AA110"/>
    <mergeCell ref="AA116:AA120"/>
    <mergeCell ref="Z106:Z110"/>
    <mergeCell ref="AA121:AA125"/>
    <mergeCell ref="Z116:Z120"/>
    <mergeCell ref="Z101:Z105"/>
    <mergeCell ref="AC116:AC120"/>
    <mergeCell ref="AD116:AD120"/>
    <mergeCell ref="AE116:AE120"/>
    <mergeCell ref="AF116:AF120"/>
    <mergeCell ref="AG116:AG120"/>
    <mergeCell ref="AA146:AA150"/>
    <mergeCell ref="AB146:AB150"/>
    <mergeCell ref="AA126:AA130"/>
    <mergeCell ref="AB126:AB130"/>
    <mergeCell ref="AA136:AA140"/>
    <mergeCell ref="AB136:AB140"/>
    <mergeCell ref="AB106:AB110"/>
    <mergeCell ref="V116:V120"/>
    <mergeCell ref="W116:W120"/>
    <mergeCell ref="X116:X120"/>
    <mergeCell ref="Y116:Y120"/>
    <mergeCell ref="V151:V155"/>
    <mergeCell ref="V121:V125"/>
    <mergeCell ref="W121:W125"/>
    <mergeCell ref="X121:X125"/>
    <mergeCell ref="Y121:Y125"/>
    <mergeCell ref="X146:X150"/>
    <mergeCell ref="Y146:Y150"/>
    <mergeCell ref="W151:W155"/>
    <mergeCell ref="X151:X155"/>
    <mergeCell ref="Y151:Y155"/>
    <mergeCell ref="X126:X130"/>
    <mergeCell ref="Y126:Y130"/>
    <mergeCell ref="K153:P153"/>
    <mergeCell ref="K154:P154"/>
    <mergeCell ref="K158:P158"/>
    <mergeCell ref="K159:P159"/>
    <mergeCell ref="K160:P160"/>
    <mergeCell ref="X156:X160"/>
    <mergeCell ref="Y156:Y160"/>
    <mergeCell ref="V136:V140"/>
    <mergeCell ref="W136:W140"/>
    <mergeCell ref="X136:X140"/>
    <mergeCell ref="Y136:Y140"/>
    <mergeCell ref="V156:V160"/>
    <mergeCell ref="Z146:Z150"/>
    <mergeCell ref="Z126:Z130"/>
    <mergeCell ref="X141:X145"/>
    <mergeCell ref="Z136:Z140"/>
    <mergeCell ref="V131:V135"/>
    <mergeCell ref="W131:W135"/>
    <mergeCell ref="H111:I115"/>
    <mergeCell ref="H116:I120"/>
    <mergeCell ref="H121:I125"/>
    <mergeCell ref="H126:I130"/>
    <mergeCell ref="Q116:Q120"/>
    <mergeCell ref="R116:R120"/>
    <mergeCell ref="Q126:Q130"/>
    <mergeCell ref="R121:R125"/>
    <mergeCell ref="Q111:Q115"/>
    <mergeCell ref="R111:R115"/>
    <mergeCell ref="K113:P113"/>
    <mergeCell ref="K114:P114"/>
    <mergeCell ref="K115:P115"/>
    <mergeCell ref="K146:P146"/>
    <mergeCell ref="K147:P147"/>
    <mergeCell ref="K148:P148"/>
    <mergeCell ref="K149:P149"/>
    <mergeCell ref="K150:P150"/>
    <mergeCell ref="AF181:AF185"/>
    <mergeCell ref="AG181:AG185"/>
    <mergeCell ref="AH181:AH185"/>
    <mergeCell ref="AC176:AC180"/>
    <mergeCell ref="AD176:AD180"/>
    <mergeCell ref="K104:P104"/>
    <mergeCell ref="Z156:Z160"/>
    <mergeCell ref="AA156:AA160"/>
    <mergeCell ref="AB156:AB160"/>
    <mergeCell ref="Z141:Z145"/>
    <mergeCell ref="AA141:AA145"/>
    <mergeCell ref="AB141:AB145"/>
    <mergeCell ref="Z151:Z155"/>
    <mergeCell ref="AA151:AA155"/>
    <mergeCell ref="AB151:AB155"/>
    <mergeCell ref="AB101:AB105"/>
    <mergeCell ref="X101:X105"/>
    <mergeCell ref="Q146:Q150"/>
    <mergeCell ref="R146:R150"/>
    <mergeCell ref="K132:P132"/>
    <mergeCell ref="K133:P133"/>
    <mergeCell ref="K139:P139"/>
    <mergeCell ref="K140:P140"/>
    <mergeCell ref="K141:P141"/>
    <mergeCell ref="AG186:AG190"/>
    <mergeCell ref="AH186:AH190"/>
    <mergeCell ref="AH191:AH195"/>
    <mergeCell ref="AA186:AA190"/>
    <mergeCell ref="AB186:AB190"/>
    <mergeCell ref="AC186:AC190"/>
    <mergeCell ref="AD186:AD190"/>
    <mergeCell ref="AE186:AE190"/>
    <mergeCell ref="AF186:AF190"/>
    <mergeCell ref="AE191:AE195"/>
    <mergeCell ref="AF191:AF195"/>
    <mergeCell ref="AG191:AG195"/>
    <mergeCell ref="V176:V180"/>
    <mergeCell ref="W176:W180"/>
    <mergeCell ref="X176:X180"/>
    <mergeCell ref="Y176:Y180"/>
    <mergeCell ref="Z176:Z180"/>
    <mergeCell ref="AA176:AA180"/>
    <mergeCell ref="AB176:AB180"/>
    <mergeCell ref="AD191:AD195"/>
    <mergeCell ref="X171:X175"/>
    <mergeCell ref="Y171:Y175"/>
    <mergeCell ref="Z171:Z175"/>
    <mergeCell ref="AA171:AA175"/>
    <mergeCell ref="AB171:AB175"/>
    <mergeCell ref="AC171:AC175"/>
    <mergeCell ref="V191:V195"/>
    <mergeCell ref="W191:W195"/>
    <mergeCell ref="X191:X195"/>
    <mergeCell ref="Y191:Y195"/>
    <mergeCell ref="Z191:Z195"/>
    <mergeCell ref="AA191:AA195"/>
    <mergeCell ref="AB191:AB195"/>
    <mergeCell ref="AC191:AC195"/>
    <mergeCell ref="V181:V185"/>
    <mergeCell ref="X186:X190"/>
    <mergeCell ref="Y186:Y190"/>
    <mergeCell ref="Z186:Z190"/>
    <mergeCell ref="X181:X185"/>
    <mergeCell ref="Y181:Y185"/>
    <mergeCell ref="Z181:Z185"/>
    <mergeCell ref="AA181:AA185"/>
    <mergeCell ref="AB181:AB185"/>
    <mergeCell ref="AC181:AC185"/>
    <mergeCell ref="AD181:AD185"/>
    <mergeCell ref="AE181:AE185"/>
    <mergeCell ref="AA161:AA165"/>
    <mergeCell ref="AB161:AB165"/>
    <mergeCell ref="AA166:AA170"/>
    <mergeCell ref="AB166:AB170"/>
    <mergeCell ref="AC166:AC170"/>
    <mergeCell ref="AD166:AD170"/>
    <mergeCell ref="AE176:AE180"/>
    <mergeCell ref="AF176:AF180"/>
    <mergeCell ref="AG176:AG180"/>
    <mergeCell ref="AD171:AD175"/>
    <mergeCell ref="AE171:AE175"/>
    <mergeCell ref="AF171:AF175"/>
    <mergeCell ref="AG171:AG175"/>
    <mergeCell ref="AH171:AH175"/>
    <mergeCell ref="AE166:AE170"/>
    <mergeCell ref="AF166:AF170"/>
    <mergeCell ref="AG166:AG170"/>
    <mergeCell ref="AH166:AH170"/>
    <mergeCell ref="AH176:AH180"/>
    <mergeCell ref="X166:X170"/>
    <mergeCell ref="Y166:Y170"/>
    <mergeCell ref="Z166:Z170"/>
    <mergeCell ref="AH146:AH150"/>
    <mergeCell ref="X131:X135"/>
    <mergeCell ref="Y131:Y135"/>
    <mergeCell ref="Z131:Z135"/>
    <mergeCell ref="AA131:AA135"/>
    <mergeCell ref="AB131:AB135"/>
    <mergeCell ref="AC131:AC135"/>
    <mergeCell ref="AD131:AD135"/>
    <mergeCell ref="AE131:AE135"/>
    <mergeCell ref="AF131:AF135"/>
    <mergeCell ref="AG131:AG135"/>
    <mergeCell ref="AH131:AH135"/>
    <mergeCell ref="AE161:AE165"/>
    <mergeCell ref="AF161:AF165"/>
    <mergeCell ref="AG161:AG165"/>
    <mergeCell ref="AH161:AH165"/>
    <mergeCell ref="AC161:AC165"/>
    <mergeCell ref="AD161:AD165"/>
    <mergeCell ref="X161:X165"/>
    <mergeCell ref="Y161:Y165"/>
    <mergeCell ref="Z161:Z165"/>
    <mergeCell ref="AE96:AE100"/>
    <mergeCell ref="AF96:AF100"/>
    <mergeCell ref="AG96:AG100"/>
    <mergeCell ref="AH96:AH100"/>
    <mergeCell ref="AC106:AC110"/>
    <mergeCell ref="AD106:AD110"/>
    <mergeCell ref="AE111:AE115"/>
    <mergeCell ref="AF111:AF115"/>
    <mergeCell ref="AG111:AG115"/>
    <mergeCell ref="AH111:AH115"/>
    <mergeCell ref="AD101:AD105"/>
    <mergeCell ref="AE101:AE105"/>
    <mergeCell ref="AF101:AF105"/>
    <mergeCell ref="AG101:AG105"/>
    <mergeCell ref="AH101:AH105"/>
    <mergeCell ref="AC111:AC115"/>
    <mergeCell ref="AD111:AD115"/>
    <mergeCell ref="AE106:AE110"/>
    <mergeCell ref="AF106:AF110"/>
    <mergeCell ref="AG106:AG110"/>
    <mergeCell ref="AC101:AC105"/>
    <mergeCell ref="AD96:AD100"/>
    <mergeCell ref="AH126:AH130"/>
    <mergeCell ref="AC126:AC130"/>
    <mergeCell ref="AD126:AD130"/>
    <mergeCell ref="AB116:AB120"/>
    <mergeCell ref="V106:V110"/>
    <mergeCell ref="W106:W110"/>
    <mergeCell ref="V111:V115"/>
    <mergeCell ref="W111:W115"/>
    <mergeCell ref="X111:X115"/>
    <mergeCell ref="Y111:Y115"/>
    <mergeCell ref="Z111:Z115"/>
    <mergeCell ref="AA111:AA115"/>
    <mergeCell ref="AB111:AB115"/>
    <mergeCell ref="AG126:AG130"/>
    <mergeCell ref="AG121:AG125"/>
    <mergeCell ref="AH121:AH125"/>
    <mergeCell ref="AB121:AB125"/>
    <mergeCell ref="AH106:AH110"/>
    <mergeCell ref="AH116:AH120"/>
    <mergeCell ref="AE126:AE130"/>
    <mergeCell ref="AF126:AF130"/>
    <mergeCell ref="Z121:Z125"/>
    <mergeCell ref="V126:V130"/>
    <mergeCell ref="W126:W130"/>
    <mergeCell ref="AA81:AA85"/>
    <mergeCell ref="AB81:AB85"/>
    <mergeCell ref="AC81:AC85"/>
    <mergeCell ref="V101:V105"/>
    <mergeCell ref="V96:V100"/>
    <mergeCell ref="W96:W100"/>
    <mergeCell ref="X96:X100"/>
    <mergeCell ref="Y101:Y105"/>
    <mergeCell ref="Y96:Y100"/>
    <mergeCell ref="Z96:Z100"/>
    <mergeCell ref="AA96:AA100"/>
    <mergeCell ref="AB96:AB100"/>
    <mergeCell ref="AC96:AC100"/>
    <mergeCell ref="AE91:AE95"/>
    <mergeCell ref="AF91:AF95"/>
    <mergeCell ref="AG91:AG95"/>
    <mergeCell ref="AH91:AH95"/>
    <mergeCell ref="V91:V95"/>
    <mergeCell ref="W91:W95"/>
    <mergeCell ref="X91:X95"/>
    <mergeCell ref="Y91:Y95"/>
    <mergeCell ref="Z91:Z95"/>
    <mergeCell ref="AA91:AA95"/>
    <mergeCell ref="AB91:AB95"/>
    <mergeCell ref="AC91:AC95"/>
    <mergeCell ref="AD91:AD95"/>
    <mergeCell ref="AD81:AD85"/>
    <mergeCell ref="V86:V90"/>
    <mergeCell ref="W86:W90"/>
    <mergeCell ref="X86:X90"/>
    <mergeCell ref="Y86:Y90"/>
    <mergeCell ref="AH76:AH80"/>
    <mergeCell ref="AE81:AE85"/>
    <mergeCell ref="AF81:AF85"/>
    <mergeCell ref="AG81:AG85"/>
    <mergeCell ref="AH81:AH85"/>
    <mergeCell ref="AB86:AB90"/>
    <mergeCell ref="AC86:AC90"/>
    <mergeCell ref="AD86:AD90"/>
    <mergeCell ref="AE86:AE90"/>
    <mergeCell ref="AF86:AF90"/>
    <mergeCell ref="AG86:AG90"/>
    <mergeCell ref="AH86:AH90"/>
    <mergeCell ref="AB76:AB80"/>
    <mergeCell ref="AC76:AC80"/>
    <mergeCell ref="AD76:AD80"/>
    <mergeCell ref="W81:W85"/>
    <mergeCell ref="X81:X85"/>
    <mergeCell ref="Y81:Y85"/>
    <mergeCell ref="Z81:Z85"/>
    <mergeCell ref="Y66:Y70"/>
    <mergeCell ref="Z66:Z70"/>
    <mergeCell ref="AA66:AA70"/>
    <mergeCell ref="AB66:AB70"/>
    <mergeCell ref="AC66:AC70"/>
    <mergeCell ref="AD66:AD70"/>
    <mergeCell ref="AE76:AE80"/>
    <mergeCell ref="AF76:AF80"/>
    <mergeCell ref="AG76:AG80"/>
    <mergeCell ref="AH71:AH75"/>
    <mergeCell ref="X46:X50"/>
    <mergeCell ref="Y46:Y50"/>
    <mergeCell ref="Z46:Z50"/>
    <mergeCell ref="AA46:AA50"/>
    <mergeCell ref="AB46:AB50"/>
    <mergeCell ref="AC46:AC50"/>
    <mergeCell ref="AD46:AD50"/>
    <mergeCell ref="AH56:AH60"/>
    <mergeCell ref="AE61:AE65"/>
    <mergeCell ref="AF61:AF65"/>
    <mergeCell ref="AG61:AG65"/>
    <mergeCell ref="AH61:AH65"/>
    <mergeCell ref="AF46:AF50"/>
    <mergeCell ref="AG46:AG50"/>
    <mergeCell ref="AF66:AF70"/>
    <mergeCell ref="AG66:AG70"/>
    <mergeCell ref="AH66:AH70"/>
    <mergeCell ref="AB61:AB65"/>
    <mergeCell ref="AC61:AC65"/>
    <mergeCell ref="AD61:AD65"/>
    <mergeCell ref="Z56:Z60"/>
    <mergeCell ref="AA56:AA60"/>
    <mergeCell ref="AB56:AB60"/>
    <mergeCell ref="AH46:AH50"/>
    <mergeCell ref="V51:V55"/>
    <mergeCell ref="W51:W55"/>
    <mergeCell ref="X51:X55"/>
    <mergeCell ref="Y51:Y55"/>
    <mergeCell ref="Z51:Z55"/>
    <mergeCell ref="AA51:AA55"/>
    <mergeCell ref="AB51:AB55"/>
    <mergeCell ref="AC51:AC55"/>
    <mergeCell ref="AD51:AD55"/>
    <mergeCell ref="AE51:AE55"/>
    <mergeCell ref="AF51:AF55"/>
    <mergeCell ref="AG51:AG55"/>
    <mergeCell ref="AH51:AH55"/>
    <mergeCell ref="V46:V50"/>
    <mergeCell ref="W46:W50"/>
    <mergeCell ref="AE46:AE50"/>
    <mergeCell ref="X16:X20"/>
    <mergeCell ref="Y16:Y20"/>
    <mergeCell ref="Z16:Z20"/>
    <mergeCell ref="AA16:AA20"/>
    <mergeCell ref="AB16:AB20"/>
    <mergeCell ref="AE71:AE75"/>
    <mergeCell ref="AF71:AF75"/>
    <mergeCell ref="AG71:AG75"/>
    <mergeCell ref="V61:V65"/>
    <mergeCell ref="AE66:AE70"/>
    <mergeCell ref="W61:W65"/>
    <mergeCell ref="X61:X65"/>
    <mergeCell ref="V71:V75"/>
    <mergeCell ref="W71:W75"/>
    <mergeCell ref="X71:X75"/>
    <mergeCell ref="Y71:Y75"/>
    <mergeCell ref="Z71:Z75"/>
    <mergeCell ref="AA71:AA75"/>
    <mergeCell ref="AB71:AB75"/>
    <mergeCell ref="AC71:AC75"/>
    <mergeCell ref="AD71:AD75"/>
    <mergeCell ref="V66:V70"/>
    <mergeCell ref="W66:W70"/>
    <mergeCell ref="X66:X70"/>
    <mergeCell ref="AH16:AH20"/>
    <mergeCell ref="V11:V15"/>
    <mergeCell ref="W11:W15"/>
    <mergeCell ref="X11:X15"/>
    <mergeCell ref="Y11:Y15"/>
    <mergeCell ref="Y61:Y65"/>
    <mergeCell ref="Z61:Z65"/>
    <mergeCell ref="AA61:AA65"/>
    <mergeCell ref="AH7:AH8"/>
    <mergeCell ref="V7:V8"/>
    <mergeCell ref="W7:W8"/>
    <mergeCell ref="X7:X8"/>
    <mergeCell ref="Y7:Y8"/>
    <mergeCell ref="Z7:Z8"/>
    <mergeCell ref="AA7:AA8"/>
    <mergeCell ref="AB7:AB8"/>
    <mergeCell ref="AC7:AC8"/>
    <mergeCell ref="AD7:AD8"/>
    <mergeCell ref="AE7:AE8"/>
    <mergeCell ref="AF7:AF8"/>
    <mergeCell ref="AG7:AG8"/>
    <mergeCell ref="AH11:AH15"/>
    <mergeCell ref="V16:V20"/>
    <mergeCell ref="W16:W20"/>
    <mergeCell ref="AB26:AB30"/>
    <mergeCell ref="AC26:AC30"/>
    <mergeCell ref="AD26:AD30"/>
    <mergeCell ref="Y26:Y30"/>
    <mergeCell ref="AC16:AC20"/>
    <mergeCell ref="AD16:AD20"/>
    <mergeCell ref="AE16:AE20"/>
    <mergeCell ref="AF16:AF20"/>
    <mergeCell ref="AG16:AG20"/>
    <mergeCell ref="W56:W60"/>
    <mergeCell ref="X56:X60"/>
    <mergeCell ref="Y56:Y60"/>
    <mergeCell ref="AC56:AC60"/>
    <mergeCell ref="AD56:AD60"/>
    <mergeCell ref="AE56:AE60"/>
    <mergeCell ref="AF56:AF60"/>
    <mergeCell ref="AG56:AG60"/>
    <mergeCell ref="V5:Y5"/>
    <mergeCell ref="Z5:AC5"/>
    <mergeCell ref="AD5:AE5"/>
    <mergeCell ref="AF5:AG5"/>
    <mergeCell ref="AE11:AE15"/>
    <mergeCell ref="AF11:AF15"/>
    <mergeCell ref="AG11:AG15"/>
    <mergeCell ref="AE26:AE30"/>
    <mergeCell ref="AF26:AF30"/>
    <mergeCell ref="AG26:AG30"/>
    <mergeCell ref="Z11:Z15"/>
    <mergeCell ref="AA11:AA15"/>
    <mergeCell ref="AB11:AB15"/>
    <mergeCell ref="AC11:AC15"/>
    <mergeCell ref="AD11:AD15"/>
    <mergeCell ref="AA26:AA30"/>
    <mergeCell ref="Y31:Y35"/>
    <mergeCell ref="AG31:AG35"/>
    <mergeCell ref="V41:V45"/>
    <mergeCell ref="W41:W45"/>
    <mergeCell ref="Z26:Z30"/>
    <mergeCell ref="Q26:Q30"/>
    <mergeCell ref="R26:R30"/>
    <mergeCell ref="Q36:Q40"/>
    <mergeCell ref="R36:R40"/>
    <mergeCell ref="R41:R45"/>
    <mergeCell ref="Q41:Q45"/>
    <mergeCell ref="AF31:AF35"/>
    <mergeCell ref="V31:V35"/>
    <mergeCell ref="W31:W35"/>
    <mergeCell ref="X31:X35"/>
    <mergeCell ref="Z31:Z35"/>
    <mergeCell ref="AA31:AA35"/>
    <mergeCell ref="AB31:AB35"/>
    <mergeCell ref="AC31:AC35"/>
    <mergeCell ref="AD31:AD35"/>
    <mergeCell ref="AE31:AE35"/>
    <mergeCell ref="X41:X45"/>
    <mergeCell ref="Y41:Y45"/>
    <mergeCell ref="Z41:Z45"/>
    <mergeCell ref="G36:G40"/>
    <mergeCell ref="G46:G50"/>
    <mergeCell ref="H51:I55"/>
    <mergeCell ref="G101:G105"/>
    <mergeCell ref="G96:G100"/>
    <mergeCell ref="G111:G115"/>
    <mergeCell ref="G106:G110"/>
    <mergeCell ref="G126:G130"/>
    <mergeCell ref="G116:G120"/>
    <mergeCell ref="H36:I40"/>
    <mergeCell ref="H96:I100"/>
    <mergeCell ref="H101:I105"/>
    <mergeCell ref="H106:I110"/>
    <mergeCell ref="Q76:Q80"/>
    <mergeCell ref="K92:P92"/>
    <mergeCell ref="K93:P93"/>
    <mergeCell ref="K94:P94"/>
    <mergeCell ref="K95:P95"/>
    <mergeCell ref="G166:G170"/>
    <mergeCell ref="G161:G165"/>
    <mergeCell ref="H131:I135"/>
    <mergeCell ref="H136:I140"/>
    <mergeCell ref="H141:I145"/>
    <mergeCell ref="H146:I150"/>
    <mergeCell ref="G156:G160"/>
    <mergeCell ref="G141:G145"/>
    <mergeCell ref="G146:G150"/>
    <mergeCell ref="G136:G140"/>
    <mergeCell ref="G131:G135"/>
    <mergeCell ref="K142:P142"/>
    <mergeCell ref="K143:P143"/>
    <mergeCell ref="K144:P144"/>
    <mergeCell ref="K145:P145"/>
    <mergeCell ref="H151:I155"/>
    <mergeCell ref="H156:I160"/>
    <mergeCell ref="K151:P151"/>
    <mergeCell ref="K152:P152"/>
    <mergeCell ref="K156:P156"/>
    <mergeCell ref="K157:P157"/>
    <mergeCell ref="C41:C90"/>
    <mergeCell ref="D41:D90"/>
    <mergeCell ref="E41:E55"/>
    <mergeCell ref="E56:E60"/>
    <mergeCell ref="E61:E80"/>
    <mergeCell ref="H46:I50"/>
    <mergeCell ref="G71:G75"/>
    <mergeCell ref="H66:I70"/>
    <mergeCell ref="H61:I65"/>
    <mergeCell ref="G56:G60"/>
    <mergeCell ref="G41:G45"/>
    <mergeCell ref="H41:I45"/>
    <mergeCell ref="F41:F90"/>
    <mergeCell ref="E81:E90"/>
    <mergeCell ref="G91:G95"/>
    <mergeCell ref="G61:G65"/>
    <mergeCell ref="G66:G70"/>
    <mergeCell ref="G81:G85"/>
    <mergeCell ref="G86:G90"/>
    <mergeCell ref="G76:G80"/>
    <mergeCell ref="H91:I95"/>
    <mergeCell ref="H71:I75"/>
    <mergeCell ref="V56:V60"/>
    <mergeCell ref="R101:R105"/>
    <mergeCell ref="Q136:Q140"/>
    <mergeCell ref="R136:R140"/>
    <mergeCell ref="G171:G175"/>
    <mergeCell ref="G176:G180"/>
    <mergeCell ref="H161:I165"/>
    <mergeCell ref="Q151:Q155"/>
    <mergeCell ref="R151:R155"/>
    <mergeCell ref="Q156:Q160"/>
    <mergeCell ref="R156:R160"/>
    <mergeCell ref="K166:P166"/>
    <mergeCell ref="K167:P167"/>
    <mergeCell ref="K168:P168"/>
    <mergeCell ref="K169:P169"/>
    <mergeCell ref="K170:P170"/>
    <mergeCell ref="K155:P155"/>
    <mergeCell ref="K171:P171"/>
    <mergeCell ref="K172:P172"/>
    <mergeCell ref="K173:P173"/>
    <mergeCell ref="K174:P174"/>
    <mergeCell ref="K175:P175"/>
    <mergeCell ref="K176:P176"/>
    <mergeCell ref="K177:P177"/>
    <mergeCell ref="R46:R50"/>
    <mergeCell ref="Q51:Q55"/>
    <mergeCell ref="R51:R55"/>
    <mergeCell ref="Q56:Q60"/>
    <mergeCell ref="R56:R60"/>
    <mergeCell ref="Q61:Q65"/>
    <mergeCell ref="R61:R65"/>
    <mergeCell ref="Q66:Q70"/>
    <mergeCell ref="R66:R70"/>
    <mergeCell ref="Q46:Q50"/>
    <mergeCell ref="W166:W170"/>
    <mergeCell ref="V186:V190"/>
    <mergeCell ref="W186:W190"/>
    <mergeCell ref="V141:V145"/>
    <mergeCell ref="W141:W145"/>
    <mergeCell ref="V171:V175"/>
    <mergeCell ref="Q181:Q185"/>
    <mergeCell ref="R181:R185"/>
    <mergeCell ref="Q186:Q190"/>
    <mergeCell ref="R186:R190"/>
    <mergeCell ref="Q166:Q170"/>
    <mergeCell ref="R166:R170"/>
    <mergeCell ref="Q171:Q175"/>
    <mergeCell ref="R171:R175"/>
    <mergeCell ref="Q176:Q180"/>
    <mergeCell ref="R176:R180"/>
    <mergeCell ref="W161:W165"/>
    <mergeCell ref="W171:W175"/>
    <mergeCell ref="W156:W160"/>
    <mergeCell ref="Q141:Q145"/>
    <mergeCell ref="R141:R145"/>
    <mergeCell ref="V166:V170"/>
    <mergeCell ref="V161:V165"/>
    <mergeCell ref="W181:W185"/>
    <mergeCell ref="Q191:Q195"/>
    <mergeCell ref="R191:R195"/>
    <mergeCell ref="V146:V150"/>
    <mergeCell ref="W146:W150"/>
    <mergeCell ref="G121:G125"/>
    <mergeCell ref="Q121:Q125"/>
    <mergeCell ref="Q161:Q165"/>
    <mergeCell ref="R161:R165"/>
    <mergeCell ref="K60:P60"/>
    <mergeCell ref="K61:P61"/>
    <mergeCell ref="K62:P62"/>
    <mergeCell ref="K63:P63"/>
    <mergeCell ref="K64:P64"/>
    <mergeCell ref="K65:P65"/>
    <mergeCell ref="Q131:Q135"/>
    <mergeCell ref="K81:P81"/>
    <mergeCell ref="K82:P82"/>
    <mergeCell ref="K83:P83"/>
    <mergeCell ref="K108:P108"/>
    <mergeCell ref="K109:P109"/>
    <mergeCell ref="K110:P110"/>
    <mergeCell ref="K111:P111"/>
    <mergeCell ref="K112:P112"/>
    <mergeCell ref="K91:P91"/>
    <mergeCell ref="K96:P96"/>
    <mergeCell ref="C3:Q3"/>
    <mergeCell ref="H56:I60"/>
    <mergeCell ref="G181:G185"/>
    <mergeCell ref="G51:G55"/>
    <mergeCell ref="G151:G155"/>
    <mergeCell ref="H166:I170"/>
    <mergeCell ref="G10:I10"/>
    <mergeCell ref="H11:I15"/>
    <mergeCell ref="H181:I185"/>
    <mergeCell ref="H171:I175"/>
    <mergeCell ref="H176:I180"/>
    <mergeCell ref="Q9:R9"/>
    <mergeCell ref="F9:H9"/>
    <mergeCell ref="Q81:Q85"/>
    <mergeCell ref="R81:R85"/>
    <mergeCell ref="Q86:Q90"/>
    <mergeCell ref="R86:R90"/>
    <mergeCell ref="Q71:Q75"/>
    <mergeCell ref="R71:R75"/>
    <mergeCell ref="J5:R5"/>
    <mergeCell ref="C7:I7"/>
    <mergeCell ref="J10:P10"/>
    <mergeCell ref="K11:P11"/>
    <mergeCell ref="G186:G190"/>
    <mergeCell ref="G191:G195"/>
    <mergeCell ref="H186:I190"/>
    <mergeCell ref="K31:P31"/>
    <mergeCell ref="K32:P32"/>
    <mergeCell ref="K33:P33"/>
    <mergeCell ref="K34:P34"/>
    <mergeCell ref="K35:P35"/>
    <mergeCell ref="K36:P36"/>
    <mergeCell ref="H191:I195"/>
    <mergeCell ref="K49:P49"/>
    <mergeCell ref="K50:P50"/>
    <mergeCell ref="K51:P51"/>
    <mergeCell ref="K52:P52"/>
    <mergeCell ref="K53:P53"/>
    <mergeCell ref="K54:P54"/>
    <mergeCell ref="K55:P55"/>
    <mergeCell ref="K56:P56"/>
    <mergeCell ref="K57:P57"/>
    <mergeCell ref="K58:P58"/>
    <mergeCell ref="K59:P59"/>
    <mergeCell ref="K41:P41"/>
    <mergeCell ref="K42:P42"/>
    <mergeCell ref="K43:P43"/>
    <mergeCell ref="G16:G20"/>
    <mergeCell ref="G11:G15"/>
    <mergeCell ref="H16:I20"/>
    <mergeCell ref="C5:I5"/>
    <mergeCell ref="C11:C40"/>
    <mergeCell ref="D11:D40"/>
    <mergeCell ref="E11:E40"/>
    <mergeCell ref="F11:F40"/>
    <mergeCell ref="K37:P37"/>
    <mergeCell ref="K38:P38"/>
    <mergeCell ref="K39:P39"/>
    <mergeCell ref="K40:P40"/>
    <mergeCell ref="H21:I25"/>
    <mergeCell ref="G21:G25"/>
    <mergeCell ref="K17:P17"/>
    <mergeCell ref="K18:P18"/>
    <mergeCell ref="K19:P19"/>
    <mergeCell ref="K20:P20"/>
    <mergeCell ref="K21:P21"/>
    <mergeCell ref="H31:I35"/>
    <mergeCell ref="J7:R7"/>
    <mergeCell ref="K23:P23"/>
    <mergeCell ref="N9:O9"/>
    <mergeCell ref="Q16:Q20"/>
    <mergeCell ref="Q11:Q15"/>
    <mergeCell ref="R11:R15"/>
    <mergeCell ref="R16:R20"/>
    <mergeCell ref="R21:R25"/>
    <mergeCell ref="K44:P44"/>
    <mergeCell ref="K12:P12"/>
    <mergeCell ref="K13:P13"/>
    <mergeCell ref="K14:P14"/>
    <mergeCell ref="K15:P15"/>
    <mergeCell ref="K16:P16"/>
    <mergeCell ref="Q31:Q35"/>
    <mergeCell ref="R31:R35"/>
    <mergeCell ref="K45:P45"/>
    <mergeCell ref="K80:P80"/>
    <mergeCell ref="K71:P71"/>
    <mergeCell ref="K72:P72"/>
    <mergeCell ref="K73:P73"/>
    <mergeCell ref="K74:P74"/>
    <mergeCell ref="K75:P75"/>
    <mergeCell ref="K66:P66"/>
    <mergeCell ref="K67:P67"/>
    <mergeCell ref="K68:P68"/>
    <mergeCell ref="K69:P69"/>
    <mergeCell ref="K70:P70"/>
    <mergeCell ref="K76:P76"/>
    <mergeCell ref="K77:P77"/>
    <mergeCell ref="K78:P78"/>
    <mergeCell ref="K79:P79"/>
    <mergeCell ref="K46:P46"/>
    <mergeCell ref="K47:P47"/>
    <mergeCell ref="K48:P48"/>
    <mergeCell ref="K98:P98"/>
    <mergeCell ref="K99:P99"/>
    <mergeCell ref="K100:P100"/>
    <mergeCell ref="K134:P134"/>
    <mergeCell ref="K135:P135"/>
    <mergeCell ref="K136:P136"/>
    <mergeCell ref="K137:P137"/>
    <mergeCell ref="K138:P138"/>
    <mergeCell ref="K120:P120"/>
    <mergeCell ref="K121:P121"/>
    <mergeCell ref="K122:P122"/>
    <mergeCell ref="K123:P123"/>
    <mergeCell ref="K124:P124"/>
    <mergeCell ref="K125:P125"/>
    <mergeCell ref="K126:P126"/>
    <mergeCell ref="K127:P127"/>
    <mergeCell ref="K128:P128"/>
    <mergeCell ref="K129:P129"/>
    <mergeCell ref="K130:P130"/>
    <mergeCell ref="K116:P116"/>
    <mergeCell ref="K117:P117"/>
    <mergeCell ref="K118:P118"/>
    <mergeCell ref="K119:P119"/>
    <mergeCell ref="K131:P131"/>
    <mergeCell ref="K161:P161"/>
    <mergeCell ref="K162:P162"/>
    <mergeCell ref="K163:P163"/>
    <mergeCell ref="K164:P164"/>
    <mergeCell ref="K165:P165"/>
    <mergeCell ref="K188:P188"/>
    <mergeCell ref="K189:P189"/>
    <mergeCell ref="K190:P190"/>
    <mergeCell ref="K191:P191"/>
    <mergeCell ref="K178:P178"/>
    <mergeCell ref="K179:P179"/>
    <mergeCell ref="K192:P192"/>
    <mergeCell ref="K193:P193"/>
    <mergeCell ref="K194:P194"/>
    <mergeCell ref="K195:P195"/>
    <mergeCell ref="K180:P180"/>
    <mergeCell ref="K181:P181"/>
    <mergeCell ref="K182:P182"/>
    <mergeCell ref="K183:P183"/>
    <mergeCell ref="K184:P184"/>
    <mergeCell ref="K185:P185"/>
    <mergeCell ref="K186:P186"/>
    <mergeCell ref="K187:P187"/>
  </mergeCells>
  <conditionalFormatting sqref="J7:R7">
    <cfRule type="cellIs" dxfId="14" priority="22" operator="between">
      <formula>1</formula>
      <formula>20</formula>
    </cfRule>
  </conditionalFormatting>
  <conditionalFormatting sqref="J7:R7">
    <cfRule type="cellIs" dxfId="13" priority="16" operator="between">
      <formula>81</formula>
      <formula>100</formula>
    </cfRule>
    <cfRule type="cellIs" dxfId="12" priority="18" operator="between">
      <formula>61</formula>
      <formula>80</formula>
    </cfRule>
    <cfRule type="cellIs" dxfId="11" priority="19" operator="between">
      <formula>41</formula>
      <formula>60</formula>
    </cfRule>
    <cfRule type="cellIs" dxfId="10" priority="20" operator="between">
      <formula>21</formula>
      <formula>40</formula>
    </cfRule>
  </conditionalFormatting>
  <conditionalFormatting sqref="F91 F11:F41 D11:D195 F121 F146">
    <cfRule type="cellIs" dxfId="9" priority="10" operator="between">
      <formula>1</formula>
      <formula>20</formula>
    </cfRule>
  </conditionalFormatting>
  <conditionalFormatting sqref="F91 F11:F41 D11:D195 F121 F146">
    <cfRule type="cellIs" dxfId="8" priority="6" operator="between">
      <formula>81</formula>
      <formula>100</formula>
    </cfRule>
    <cfRule type="cellIs" dxfId="7" priority="7" operator="between">
      <formula>61</formula>
      <formula>80</formula>
    </cfRule>
    <cfRule type="cellIs" dxfId="6" priority="8" operator="between">
      <formula>41</formula>
      <formula>60</formula>
    </cfRule>
    <cfRule type="cellIs" dxfId="5" priority="9" operator="between">
      <formula>21</formula>
      <formula>40</formula>
    </cfRule>
  </conditionalFormatting>
  <conditionalFormatting sqref="Q136:Q195 Q131 Q11:Q12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whole" operator="equal" allowBlank="1" showInputMessage="1" showErrorMessage="1" errorTitle="ATENCIÓN!" error="No se pueden modificar datos aquí" sqref="V197:AH198 AI196:XFD198 U196:U198" xr:uid="{00000000-0002-0000-0200-000000000000}">
      <formula1>574874578547458000</formula1>
    </dataValidation>
    <dataValidation type="whole" operator="equal" allowBlank="1" showInputMessage="1" showErrorMessage="1" errorTitle="ATENCIÓN!" error="No se pueden modificar datos aquí" sqref="U199:XFD214" xr:uid="{00000000-0002-0000-0200-000001000000}">
      <formula1>54784458474578500000</formula1>
    </dataValidation>
    <dataValidation type="whole" operator="equal" allowBlank="1" showInputMessage="1" showErrorMessage="1" errorTitle="ATENCIÓN!" error="No se pueden modificar datos aquí" sqref="V5:AH9" xr:uid="{00000000-0002-0000-0200-000002000000}">
      <formula1>578457854578547000</formula1>
    </dataValidation>
  </dataValidations>
  <pageMargins left="0.7" right="0.7" top="0.75" bottom="0.75" header="0.3" footer="0.3"/>
  <pageSetup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0"/>
  <sheetViews>
    <sheetView showGridLines="0" zoomScale="90" zoomScaleNormal="90" workbookViewId="0">
      <selection activeCell="L186" sqref="L186"/>
    </sheetView>
  </sheetViews>
  <sheetFormatPr baseColWidth="10" defaultColWidth="0" defaultRowHeight="13.9" customHeight="1" zeroHeight="1" x14ac:dyDescent="0.2"/>
  <cols>
    <col min="1" max="1" width="0.85546875" style="25" customWidth="1"/>
    <col min="2" max="2" width="1.7109375" style="25" customWidth="1"/>
    <col min="3" max="20" width="11.42578125" style="25" customWidth="1"/>
    <col min="21" max="21" width="1" style="25" customWidth="1"/>
    <col min="22" max="22" width="0.5703125" style="25" customWidth="1"/>
    <col min="23" max="16384" width="11.42578125" style="25" hidden="1"/>
  </cols>
  <sheetData>
    <row r="1" spans="2:21" ht="8.25" customHeight="1" thickBot="1" x14ac:dyDescent="0.25"/>
    <row r="2" spans="2:21" ht="104.25" customHeight="1" x14ac:dyDescent="0.2">
      <c r="B2" s="22"/>
      <c r="C2" s="23"/>
      <c r="D2" s="23"/>
      <c r="E2" s="23"/>
      <c r="F2" s="23"/>
      <c r="G2" s="23"/>
      <c r="H2" s="23"/>
      <c r="I2" s="23"/>
      <c r="J2" s="23"/>
      <c r="K2" s="23"/>
      <c r="L2" s="23"/>
      <c r="M2" s="23"/>
      <c r="N2" s="23"/>
      <c r="O2" s="23"/>
      <c r="P2" s="23"/>
      <c r="Q2" s="23"/>
      <c r="R2" s="23"/>
      <c r="S2" s="23"/>
      <c r="T2" s="23"/>
      <c r="U2" s="24"/>
    </row>
    <row r="3" spans="2:21" ht="30" customHeight="1" x14ac:dyDescent="0.2">
      <c r="B3" s="26"/>
      <c r="C3" s="209" t="s">
        <v>278</v>
      </c>
      <c r="D3" s="209"/>
      <c r="E3" s="209"/>
      <c r="F3" s="209"/>
      <c r="G3" s="209"/>
      <c r="H3" s="209"/>
      <c r="I3" s="209"/>
      <c r="J3" s="209"/>
      <c r="K3" s="209"/>
      <c r="L3" s="209"/>
      <c r="M3" s="209"/>
      <c r="N3" s="209"/>
      <c r="O3" s="209"/>
      <c r="P3" s="209"/>
      <c r="Q3" s="209"/>
      <c r="R3" s="209"/>
      <c r="S3" s="209"/>
      <c r="T3" s="209"/>
      <c r="U3" s="27"/>
    </row>
    <row r="4" spans="2:21" ht="6.75" customHeight="1" x14ac:dyDescent="0.2">
      <c r="B4" s="26"/>
      <c r="C4" s="28"/>
      <c r="D4" s="28"/>
      <c r="E4" s="28"/>
      <c r="F4" s="28"/>
      <c r="G4" s="28"/>
      <c r="H4" s="28"/>
      <c r="I4" s="28"/>
      <c r="J4" s="28"/>
      <c r="K4" s="28"/>
      <c r="L4" s="28"/>
      <c r="M4" s="28"/>
      <c r="N4" s="28"/>
      <c r="O4" s="28"/>
      <c r="P4" s="28"/>
      <c r="Q4" s="28"/>
      <c r="R4" s="28"/>
      <c r="S4" s="28"/>
      <c r="T4" s="28"/>
      <c r="U4" s="27"/>
    </row>
    <row r="5" spans="2:21" ht="14.25" x14ac:dyDescent="0.2">
      <c r="B5" s="26"/>
      <c r="C5" s="28"/>
      <c r="D5" s="28"/>
      <c r="E5" s="28"/>
      <c r="F5" s="28"/>
      <c r="G5" s="28"/>
      <c r="H5" s="28"/>
      <c r="I5" s="28"/>
      <c r="J5" s="28"/>
      <c r="K5" s="28"/>
      <c r="L5" s="28"/>
      <c r="M5" s="28"/>
      <c r="N5" s="28"/>
      <c r="O5" s="28"/>
      <c r="P5" s="28"/>
      <c r="Q5" s="28"/>
      <c r="R5" s="28"/>
      <c r="S5" s="28"/>
      <c r="T5" s="28"/>
      <c r="U5" s="27"/>
    </row>
    <row r="6" spans="2:21" ht="18" customHeight="1" x14ac:dyDescent="0.25">
      <c r="B6" s="26"/>
      <c r="C6" s="72" t="s">
        <v>15</v>
      </c>
      <c r="D6" s="29"/>
      <c r="E6" s="30"/>
      <c r="F6" s="30"/>
      <c r="G6" s="30"/>
      <c r="H6" s="30"/>
      <c r="I6" s="29"/>
      <c r="J6" s="29"/>
      <c r="K6" s="29"/>
      <c r="L6" s="30"/>
      <c r="M6" s="30"/>
      <c r="N6" s="30"/>
      <c r="O6" s="30"/>
      <c r="P6" s="30"/>
      <c r="Q6" s="30"/>
      <c r="R6" s="30"/>
      <c r="S6" s="30"/>
      <c r="T6" s="30"/>
      <c r="U6" s="27"/>
    </row>
    <row r="7" spans="2:21" ht="14.25" x14ac:dyDescent="0.2">
      <c r="B7" s="26"/>
      <c r="E7" s="28"/>
      <c r="F7" s="28"/>
      <c r="G7" s="28"/>
      <c r="H7" s="28"/>
      <c r="L7" s="28"/>
      <c r="M7" s="28"/>
      <c r="N7" s="28"/>
      <c r="O7" s="28"/>
      <c r="P7" s="28"/>
      <c r="Q7" s="28"/>
      <c r="R7" s="28"/>
      <c r="S7" s="28"/>
      <c r="T7" s="28"/>
      <c r="U7" s="27"/>
    </row>
    <row r="8" spans="2:21" ht="14.25" x14ac:dyDescent="0.2">
      <c r="B8" s="26"/>
      <c r="E8" s="28"/>
      <c r="F8" s="28"/>
      <c r="G8" s="28"/>
      <c r="H8" s="28"/>
      <c r="L8" s="28"/>
      <c r="M8" s="28"/>
      <c r="N8" s="28"/>
      <c r="O8" s="28"/>
      <c r="P8" s="28"/>
      <c r="Q8" s="28"/>
      <c r="R8" s="28"/>
      <c r="S8" s="28"/>
      <c r="T8" s="28"/>
      <c r="U8" s="27"/>
    </row>
    <row r="9" spans="2:21" ht="14.25" x14ac:dyDescent="0.2">
      <c r="B9" s="26"/>
      <c r="E9" s="28"/>
      <c r="F9" s="28"/>
      <c r="G9" s="28"/>
      <c r="H9" s="28"/>
      <c r="I9" s="28"/>
      <c r="L9" s="28"/>
      <c r="M9" s="28"/>
      <c r="N9" s="28"/>
      <c r="O9" s="28"/>
      <c r="P9" s="28"/>
      <c r="Q9" s="28"/>
      <c r="R9" s="28"/>
      <c r="S9" s="28"/>
      <c r="T9" s="28"/>
      <c r="U9" s="27"/>
    </row>
    <row r="10" spans="2:21" ht="14.25" x14ac:dyDescent="0.2">
      <c r="B10" s="26"/>
      <c r="C10" s="28"/>
      <c r="D10" s="28"/>
      <c r="E10" s="28"/>
      <c r="F10" s="28"/>
      <c r="G10" s="28"/>
      <c r="H10" s="28"/>
      <c r="J10" s="28"/>
      <c r="K10" s="28"/>
      <c r="L10" s="28"/>
      <c r="M10" s="28"/>
      <c r="N10" s="28"/>
      <c r="O10" s="28"/>
      <c r="P10" s="28"/>
      <c r="Q10" s="28"/>
      <c r="R10" s="28"/>
      <c r="S10" s="28"/>
      <c r="T10" s="28"/>
      <c r="U10" s="27"/>
    </row>
    <row r="11" spans="2:21" ht="14.25" x14ac:dyDescent="0.2">
      <c r="B11" s="26"/>
      <c r="C11" s="28"/>
      <c r="D11" s="28"/>
      <c r="E11" s="28"/>
      <c r="F11" s="28"/>
      <c r="G11" s="28"/>
      <c r="H11" s="28"/>
      <c r="I11" s="28"/>
      <c r="J11" s="28" t="s">
        <v>16</v>
      </c>
      <c r="K11" s="28" t="s">
        <v>10</v>
      </c>
      <c r="L11" s="28"/>
      <c r="M11" s="28"/>
      <c r="N11" s="28"/>
      <c r="O11" s="28"/>
      <c r="P11" s="28"/>
      <c r="Q11" s="28"/>
      <c r="R11" s="28"/>
      <c r="S11" s="28"/>
      <c r="T11" s="28"/>
      <c r="U11" s="27"/>
    </row>
    <row r="12" spans="2:21" ht="14.25" x14ac:dyDescent="0.2">
      <c r="B12" s="26"/>
      <c r="C12" s="28"/>
      <c r="D12" s="28"/>
      <c r="E12" s="28"/>
      <c r="F12" s="28"/>
      <c r="G12" s="28"/>
      <c r="H12" s="28"/>
      <c r="I12" s="28" t="str">
        <f>Inicio!C5</f>
        <v>POLÍTICA DE GESTIÓN DEL CONOCIMIENTO Y LA INNOVACIÓN</v>
      </c>
      <c r="J12" s="28">
        <v>100</v>
      </c>
      <c r="K12" s="31">
        <f>SUM('Autodiagnóstico '!J7:R7)</f>
        <v>98.324324324324323</v>
      </c>
      <c r="L12" s="28"/>
      <c r="M12" s="28"/>
      <c r="N12" s="28"/>
      <c r="O12" s="28"/>
      <c r="P12" s="28"/>
      <c r="Q12" s="28"/>
      <c r="R12" s="28"/>
      <c r="S12" s="28"/>
      <c r="T12" s="28"/>
      <c r="U12" s="27"/>
    </row>
    <row r="13" spans="2:21" ht="14.25" x14ac:dyDescent="0.2">
      <c r="B13" s="26"/>
      <c r="C13" s="28"/>
      <c r="D13" s="28"/>
      <c r="E13" s="28"/>
      <c r="F13" s="28"/>
      <c r="G13" s="28"/>
      <c r="H13" s="28"/>
      <c r="I13" s="28"/>
      <c r="K13" s="28"/>
      <c r="L13" s="28"/>
      <c r="M13" s="28"/>
      <c r="N13" s="28"/>
      <c r="O13" s="28"/>
      <c r="P13" s="28"/>
      <c r="Q13" s="28"/>
      <c r="R13" s="28"/>
      <c r="S13" s="28"/>
      <c r="T13" s="28"/>
      <c r="U13" s="27"/>
    </row>
    <row r="14" spans="2:21" ht="14.25" x14ac:dyDescent="0.2">
      <c r="B14" s="26"/>
      <c r="C14" s="28"/>
      <c r="D14" s="28"/>
      <c r="E14" s="28"/>
      <c r="F14" s="28"/>
      <c r="G14" s="28"/>
      <c r="H14" s="28"/>
      <c r="I14" s="28"/>
      <c r="J14" s="28"/>
      <c r="K14" s="28"/>
      <c r="L14" s="28"/>
      <c r="M14" s="28"/>
      <c r="N14" s="28"/>
      <c r="O14" s="28"/>
      <c r="P14" s="28"/>
      <c r="Q14" s="28"/>
      <c r="R14" s="28"/>
      <c r="S14" s="28"/>
      <c r="T14" s="28"/>
      <c r="U14" s="27"/>
    </row>
    <row r="15" spans="2:21" ht="14.25" x14ac:dyDescent="0.2">
      <c r="B15" s="26"/>
      <c r="C15" s="28"/>
      <c r="D15" s="28"/>
      <c r="E15" s="28"/>
      <c r="F15" s="28"/>
      <c r="G15" s="28"/>
      <c r="H15" s="28"/>
      <c r="I15" s="28"/>
      <c r="J15" s="28"/>
      <c r="K15" s="28"/>
      <c r="L15" s="28"/>
      <c r="M15" s="28"/>
      <c r="N15" s="28"/>
      <c r="O15" s="28"/>
      <c r="P15" s="28"/>
      <c r="Q15" s="28"/>
      <c r="R15" s="28"/>
      <c r="S15" s="28"/>
      <c r="T15" s="28"/>
      <c r="U15" s="27"/>
    </row>
    <row r="16" spans="2:21" ht="14.25" x14ac:dyDescent="0.2">
      <c r="B16" s="26"/>
      <c r="C16" s="28"/>
      <c r="D16" s="28"/>
      <c r="E16" s="28"/>
      <c r="F16" s="28"/>
      <c r="G16" s="28"/>
      <c r="H16" s="28"/>
      <c r="I16" s="28"/>
      <c r="J16" s="28"/>
      <c r="K16" s="28"/>
      <c r="L16" s="28"/>
      <c r="M16" s="28"/>
      <c r="N16" s="28"/>
      <c r="O16" s="28"/>
      <c r="P16" s="28"/>
      <c r="Q16" s="28"/>
      <c r="R16" s="28"/>
      <c r="S16" s="28"/>
      <c r="T16" s="28"/>
      <c r="U16" s="27"/>
    </row>
    <row r="17" spans="2:21" ht="14.25" x14ac:dyDescent="0.2">
      <c r="B17" s="26"/>
      <c r="C17" s="28"/>
      <c r="D17" s="28"/>
      <c r="E17" s="28"/>
      <c r="F17" s="28"/>
      <c r="G17" s="28"/>
      <c r="H17" s="28"/>
      <c r="I17" s="28"/>
      <c r="J17" s="28"/>
      <c r="K17" s="28"/>
      <c r="L17" s="28"/>
      <c r="M17" s="28"/>
      <c r="N17" s="28"/>
      <c r="O17" s="28"/>
      <c r="P17" s="28"/>
      <c r="Q17" s="28"/>
      <c r="R17" s="28"/>
      <c r="S17" s="28"/>
      <c r="T17" s="28"/>
      <c r="U17" s="27"/>
    </row>
    <row r="18" spans="2:21" ht="14.25" x14ac:dyDescent="0.2">
      <c r="B18" s="26"/>
      <c r="C18" s="28"/>
      <c r="D18" s="28"/>
      <c r="E18" s="28"/>
      <c r="F18" s="28"/>
      <c r="G18" s="28"/>
      <c r="H18" s="28"/>
      <c r="I18" s="28"/>
      <c r="J18" s="28"/>
      <c r="K18" s="28"/>
      <c r="L18" s="28"/>
      <c r="M18" s="28"/>
      <c r="N18" s="28"/>
      <c r="O18" s="28"/>
      <c r="P18" s="28"/>
      <c r="Q18" s="28"/>
      <c r="R18" s="28"/>
      <c r="S18" s="28"/>
      <c r="T18" s="28"/>
      <c r="U18" s="27"/>
    </row>
    <row r="19" spans="2:21" ht="14.25" x14ac:dyDescent="0.2">
      <c r="B19" s="26"/>
      <c r="C19" s="28"/>
      <c r="D19" s="28"/>
      <c r="E19" s="28"/>
      <c r="F19" s="28"/>
      <c r="G19" s="28"/>
      <c r="H19" s="28"/>
      <c r="I19" s="28"/>
      <c r="J19" s="28"/>
      <c r="K19" s="28"/>
      <c r="L19" s="28"/>
      <c r="M19" s="28"/>
      <c r="N19" s="28"/>
      <c r="O19" s="28"/>
      <c r="P19" s="28"/>
      <c r="Q19" s="28"/>
      <c r="R19" s="28"/>
      <c r="S19" s="28"/>
      <c r="T19" s="28"/>
      <c r="U19" s="27"/>
    </row>
    <row r="20" spans="2:21" ht="14.25" x14ac:dyDescent="0.2">
      <c r="B20" s="26"/>
      <c r="C20" s="28"/>
      <c r="D20" s="28"/>
      <c r="E20" s="28"/>
      <c r="F20" s="28"/>
      <c r="G20" s="28"/>
      <c r="H20" s="28"/>
      <c r="I20" s="28"/>
      <c r="J20" s="28"/>
      <c r="K20" s="28"/>
      <c r="L20" s="28"/>
      <c r="M20" s="28"/>
      <c r="N20" s="28"/>
      <c r="O20" s="28"/>
      <c r="P20" s="28"/>
      <c r="Q20" s="28"/>
      <c r="R20" s="28"/>
      <c r="S20" s="28"/>
      <c r="T20" s="28"/>
      <c r="U20" s="27"/>
    </row>
    <row r="21" spans="2:21" ht="14.25" x14ac:dyDescent="0.2">
      <c r="B21" s="26"/>
      <c r="C21" s="28"/>
      <c r="D21" s="28"/>
      <c r="E21" s="28"/>
      <c r="F21" s="28"/>
      <c r="G21" s="28"/>
      <c r="H21" s="28"/>
      <c r="I21" s="28"/>
      <c r="J21" s="28"/>
      <c r="K21" s="28"/>
      <c r="L21" s="28"/>
      <c r="M21" s="28"/>
      <c r="N21" s="28"/>
      <c r="O21" s="28"/>
      <c r="P21" s="28"/>
      <c r="Q21" s="28"/>
      <c r="R21" s="28"/>
      <c r="S21" s="28"/>
      <c r="T21" s="28"/>
      <c r="U21" s="27"/>
    </row>
    <row r="22" spans="2:21" ht="14.25" x14ac:dyDescent="0.2">
      <c r="B22" s="26"/>
      <c r="C22" s="28"/>
      <c r="D22" s="28"/>
      <c r="E22" s="28"/>
      <c r="F22" s="28"/>
      <c r="G22" s="28"/>
      <c r="H22" s="28"/>
      <c r="I22" s="28"/>
      <c r="J22" s="28"/>
      <c r="K22" s="28"/>
      <c r="L22" s="28"/>
      <c r="M22" s="28"/>
      <c r="N22" s="28"/>
      <c r="O22" s="28"/>
      <c r="P22" s="28"/>
      <c r="Q22" s="28"/>
      <c r="R22" s="28"/>
      <c r="S22" s="28"/>
      <c r="T22" s="28"/>
      <c r="U22" s="27"/>
    </row>
    <row r="23" spans="2:21" ht="14.25" x14ac:dyDescent="0.2">
      <c r="B23" s="26"/>
      <c r="C23" s="28"/>
      <c r="D23" s="28"/>
      <c r="E23" s="28"/>
      <c r="F23" s="28"/>
      <c r="G23" s="28"/>
      <c r="H23" s="28"/>
      <c r="I23" s="28"/>
      <c r="J23" s="28"/>
      <c r="K23" s="28"/>
      <c r="L23" s="28"/>
      <c r="M23" s="28"/>
      <c r="N23" s="28"/>
      <c r="O23" s="28"/>
      <c r="P23" s="28"/>
      <c r="Q23" s="28"/>
      <c r="R23" s="28"/>
      <c r="S23" s="28"/>
      <c r="T23" s="28"/>
      <c r="U23" s="27"/>
    </row>
    <row r="24" spans="2:21" ht="14.25" x14ac:dyDescent="0.2">
      <c r="B24" s="26"/>
      <c r="C24" s="28"/>
      <c r="D24" s="28"/>
      <c r="E24" s="28"/>
      <c r="F24" s="28"/>
      <c r="G24" s="28"/>
      <c r="H24" s="28"/>
      <c r="I24" s="28"/>
      <c r="J24" s="28"/>
      <c r="K24" s="28"/>
      <c r="L24" s="28"/>
      <c r="M24" s="28"/>
      <c r="N24" s="28"/>
      <c r="O24" s="28"/>
      <c r="P24" s="28"/>
      <c r="Q24" s="28"/>
      <c r="R24" s="28"/>
      <c r="S24" s="28"/>
      <c r="T24" s="28"/>
      <c r="U24" s="27"/>
    </row>
    <row r="25" spans="2:21" ht="14.25" x14ac:dyDescent="0.2">
      <c r="B25" s="26"/>
      <c r="C25" s="28"/>
      <c r="D25" s="28"/>
      <c r="E25" s="28"/>
      <c r="F25" s="28"/>
      <c r="G25" s="28"/>
      <c r="H25" s="28"/>
      <c r="I25" s="28"/>
      <c r="J25" s="28"/>
      <c r="K25" s="28"/>
      <c r="L25" s="28"/>
      <c r="M25" s="28"/>
      <c r="N25" s="28"/>
      <c r="O25" s="28"/>
      <c r="P25" s="28"/>
      <c r="Q25" s="28"/>
      <c r="R25" s="28"/>
      <c r="S25" s="28"/>
      <c r="T25" s="28"/>
      <c r="U25" s="27"/>
    </row>
    <row r="26" spans="2:21" ht="14.25" x14ac:dyDescent="0.2">
      <c r="B26" s="26"/>
      <c r="C26" s="28"/>
      <c r="D26" s="28"/>
      <c r="E26" s="28"/>
      <c r="F26" s="28"/>
      <c r="G26" s="28"/>
      <c r="H26" s="28"/>
      <c r="I26" s="28"/>
      <c r="J26" s="28"/>
      <c r="K26" s="28"/>
      <c r="L26" s="28"/>
      <c r="M26" s="28"/>
      <c r="N26" s="28"/>
      <c r="O26" s="28"/>
      <c r="P26" s="28"/>
      <c r="Q26" s="28"/>
      <c r="R26" s="28"/>
      <c r="S26" s="28"/>
      <c r="T26" s="28"/>
      <c r="U26" s="27"/>
    </row>
    <row r="27" spans="2:21" ht="14.25" x14ac:dyDescent="0.2">
      <c r="B27" s="26"/>
      <c r="C27" s="28"/>
      <c r="D27" s="28"/>
      <c r="E27" s="28"/>
      <c r="F27" s="28"/>
      <c r="G27" s="28"/>
      <c r="H27" s="28"/>
      <c r="I27" s="28"/>
      <c r="J27" s="28"/>
      <c r="K27" s="28"/>
      <c r="L27" s="28"/>
      <c r="M27" s="28"/>
      <c r="N27" s="28"/>
      <c r="O27" s="28"/>
      <c r="P27" s="28"/>
      <c r="Q27" s="28"/>
      <c r="R27" s="28"/>
      <c r="S27" s="28"/>
      <c r="T27" s="28"/>
      <c r="U27" s="27"/>
    </row>
    <row r="28" spans="2:21" ht="18" customHeight="1" x14ac:dyDescent="0.25">
      <c r="B28" s="26"/>
      <c r="C28" s="72" t="s">
        <v>29</v>
      </c>
      <c r="D28" s="29"/>
      <c r="E28" s="30"/>
      <c r="F28" s="30"/>
      <c r="G28" s="30"/>
      <c r="H28" s="30"/>
      <c r="I28" s="29"/>
      <c r="J28" s="29"/>
      <c r="K28" s="29"/>
      <c r="L28" s="30"/>
      <c r="M28" s="30"/>
      <c r="N28" s="30"/>
      <c r="O28" s="30"/>
      <c r="P28" s="30"/>
      <c r="Q28" s="30"/>
      <c r="R28" s="30"/>
      <c r="S28" s="30"/>
      <c r="T28" s="30"/>
      <c r="U28" s="27"/>
    </row>
    <row r="29" spans="2:21" ht="14.25" x14ac:dyDescent="0.2">
      <c r="B29" s="26"/>
      <c r="F29" s="28"/>
      <c r="G29" s="28"/>
      <c r="H29" s="28"/>
      <c r="I29" s="28"/>
      <c r="J29" s="28"/>
      <c r="K29" s="28"/>
      <c r="L29" s="28"/>
      <c r="M29" s="28"/>
      <c r="N29" s="28"/>
      <c r="O29" s="28"/>
      <c r="P29" s="28"/>
      <c r="Q29" s="28"/>
      <c r="R29" s="28"/>
      <c r="S29" s="28"/>
      <c r="T29" s="28"/>
      <c r="U29" s="27"/>
    </row>
    <row r="30" spans="2:21" ht="14.25" x14ac:dyDescent="0.2">
      <c r="B30" s="26"/>
      <c r="F30" s="28"/>
      <c r="G30" s="28"/>
      <c r="H30" s="28"/>
      <c r="I30" s="28"/>
      <c r="J30" s="28"/>
      <c r="K30" s="28"/>
      <c r="L30" s="28"/>
      <c r="M30" s="28"/>
      <c r="N30" s="28"/>
      <c r="O30" s="28"/>
      <c r="P30" s="28"/>
      <c r="Q30" s="28"/>
      <c r="R30" s="28"/>
      <c r="S30" s="28"/>
      <c r="T30" s="28"/>
      <c r="U30" s="27"/>
    </row>
    <row r="31" spans="2:21" ht="14.25" x14ac:dyDescent="0.2">
      <c r="B31" s="26"/>
      <c r="F31" s="28"/>
      <c r="G31" s="28"/>
      <c r="H31" s="28"/>
      <c r="I31" s="28"/>
      <c r="J31" s="28"/>
      <c r="K31" s="28"/>
      <c r="L31" s="28"/>
      <c r="M31" s="28"/>
      <c r="N31" s="28"/>
      <c r="O31" s="28"/>
      <c r="P31" s="28"/>
      <c r="Q31" s="28"/>
      <c r="R31" s="28"/>
      <c r="S31" s="28"/>
      <c r="T31" s="28"/>
      <c r="U31" s="27"/>
    </row>
    <row r="32" spans="2:21" ht="14.25" x14ac:dyDescent="0.2">
      <c r="B32" s="26"/>
      <c r="C32" s="28"/>
      <c r="D32" s="28"/>
      <c r="E32" s="28"/>
      <c r="F32" s="28"/>
      <c r="G32" s="28"/>
      <c r="H32" s="28"/>
      <c r="I32" s="28"/>
      <c r="J32" s="28"/>
      <c r="K32" s="28"/>
      <c r="L32" s="28"/>
      <c r="M32" s="28"/>
      <c r="N32" s="28"/>
      <c r="O32" s="28"/>
      <c r="P32" s="28"/>
      <c r="Q32" s="28"/>
      <c r="R32" s="28"/>
      <c r="S32" s="28"/>
      <c r="T32" s="28"/>
      <c r="U32" s="27"/>
    </row>
    <row r="33" spans="2:21" ht="14.25" x14ac:dyDescent="0.2">
      <c r="B33" s="26"/>
      <c r="C33" s="28"/>
      <c r="D33" s="28"/>
      <c r="E33" s="28"/>
      <c r="F33" s="28"/>
      <c r="G33" s="28"/>
      <c r="H33" s="28"/>
      <c r="I33" s="28"/>
      <c r="J33" s="28" t="s">
        <v>17</v>
      </c>
      <c r="K33" s="28" t="s">
        <v>279</v>
      </c>
      <c r="L33" s="28" t="s">
        <v>18</v>
      </c>
      <c r="M33" s="28"/>
      <c r="N33" s="28"/>
      <c r="O33" s="28"/>
      <c r="P33" s="28"/>
      <c r="Q33" s="28"/>
      <c r="R33" s="28"/>
      <c r="S33" s="28"/>
      <c r="T33" s="28"/>
      <c r="U33" s="27"/>
    </row>
    <row r="34" spans="2:21" ht="14.25" x14ac:dyDescent="0.2">
      <c r="B34" s="26"/>
      <c r="C34" s="28"/>
      <c r="D34" s="28"/>
      <c r="E34" s="28"/>
      <c r="F34" s="28"/>
      <c r="G34" s="28"/>
      <c r="H34" s="28"/>
      <c r="I34" s="28"/>
      <c r="J34" s="28" t="s">
        <v>79</v>
      </c>
      <c r="K34" s="28">
        <v>100</v>
      </c>
      <c r="L34" s="41">
        <f>AVERAGE('Autodiagnóstico '!Q11:Q40)</f>
        <v>92.833333333333329</v>
      </c>
      <c r="M34" s="28"/>
      <c r="N34" s="28"/>
      <c r="O34" s="28"/>
      <c r="P34" s="28"/>
      <c r="Q34" s="28"/>
      <c r="R34" s="28"/>
      <c r="S34" s="28"/>
      <c r="T34" s="28"/>
      <c r="U34" s="27"/>
    </row>
    <row r="35" spans="2:21" ht="14.25" x14ac:dyDescent="0.2">
      <c r="B35" s="26"/>
      <c r="C35" s="28"/>
      <c r="D35" s="28"/>
      <c r="E35" s="28"/>
      <c r="F35" s="28"/>
      <c r="G35" s="28"/>
      <c r="H35" s="28"/>
      <c r="I35" s="28"/>
      <c r="J35" s="28" t="s">
        <v>97</v>
      </c>
      <c r="K35" s="28">
        <v>100</v>
      </c>
      <c r="L35" s="31">
        <f>AVERAGE('Autodiagnóstico '!Q41:Q90)</f>
        <v>98.3</v>
      </c>
      <c r="M35" s="28"/>
      <c r="N35" s="28"/>
      <c r="O35" s="28"/>
      <c r="P35" s="28"/>
      <c r="Q35" s="28"/>
      <c r="R35" s="28"/>
      <c r="S35" s="28"/>
      <c r="T35" s="28"/>
      <c r="U35" s="27"/>
    </row>
    <row r="36" spans="2:21" ht="14.25" x14ac:dyDescent="0.2">
      <c r="B36" s="26"/>
      <c r="C36" s="28"/>
      <c r="D36" s="28"/>
      <c r="E36" s="28"/>
      <c r="F36" s="28"/>
      <c r="G36" s="28"/>
      <c r="H36" s="28"/>
      <c r="I36" s="28"/>
      <c r="J36" s="28" t="s">
        <v>106</v>
      </c>
      <c r="K36" s="28">
        <v>100</v>
      </c>
      <c r="L36" s="31">
        <f>AVERAGE('Autodiagnóstico '!Q91:Q120)</f>
        <v>100</v>
      </c>
      <c r="M36" s="32"/>
      <c r="N36" s="28"/>
      <c r="O36" s="28"/>
      <c r="P36" s="28"/>
      <c r="Q36" s="28"/>
      <c r="R36" s="28"/>
      <c r="S36" s="28"/>
      <c r="T36" s="28"/>
      <c r="U36" s="27"/>
    </row>
    <row r="37" spans="2:21" ht="14.25" x14ac:dyDescent="0.2">
      <c r="B37" s="26"/>
      <c r="C37" s="28"/>
      <c r="D37" s="28"/>
      <c r="E37" s="28"/>
      <c r="F37" s="28"/>
      <c r="G37" s="28"/>
      <c r="H37" s="28"/>
      <c r="I37" s="28"/>
      <c r="J37" s="28" t="s">
        <v>81</v>
      </c>
      <c r="K37" s="28">
        <v>100</v>
      </c>
      <c r="L37" s="31">
        <f>AVERAGE('Autodiagnóstico '!Q121:Q145)</f>
        <v>100</v>
      </c>
      <c r="M37" s="32"/>
      <c r="N37" s="28"/>
      <c r="O37" s="28"/>
      <c r="P37" s="28"/>
      <c r="Q37" s="28"/>
      <c r="R37" s="28"/>
      <c r="S37" s="28"/>
      <c r="T37" s="28"/>
      <c r="U37" s="27"/>
    </row>
    <row r="38" spans="2:21" ht="14.25" x14ac:dyDescent="0.2">
      <c r="B38" s="26"/>
      <c r="C38" s="28"/>
      <c r="D38" s="28"/>
      <c r="E38" s="28"/>
      <c r="F38" s="28"/>
      <c r="G38" s="28"/>
      <c r="H38" s="28"/>
      <c r="I38" s="28"/>
      <c r="J38" s="28" t="s">
        <v>82</v>
      </c>
      <c r="K38" s="28">
        <v>100</v>
      </c>
      <c r="L38" s="31">
        <f>AVERAGE('Autodiagnóstico '!Q146:Q195)</f>
        <v>99.8</v>
      </c>
      <c r="M38" s="32"/>
      <c r="N38" s="28"/>
      <c r="O38" s="28"/>
      <c r="P38" s="28"/>
      <c r="Q38" s="28"/>
      <c r="R38" s="28"/>
      <c r="S38" s="28"/>
      <c r="T38" s="28"/>
      <c r="U38" s="27"/>
    </row>
    <row r="39" spans="2:21" ht="14.25" x14ac:dyDescent="0.2">
      <c r="B39" s="26"/>
      <c r="C39" s="28"/>
      <c r="D39" s="28"/>
      <c r="E39" s="28"/>
      <c r="F39" s="28"/>
      <c r="G39" s="28"/>
      <c r="H39" s="28"/>
      <c r="I39" s="28"/>
      <c r="J39" s="28"/>
      <c r="K39" s="28"/>
      <c r="L39" s="28"/>
      <c r="M39" s="32"/>
      <c r="N39" s="28"/>
      <c r="O39" s="28"/>
      <c r="P39" s="28"/>
      <c r="Q39" s="28"/>
      <c r="R39" s="28"/>
      <c r="S39" s="28"/>
      <c r="T39" s="28"/>
      <c r="U39" s="27"/>
    </row>
    <row r="40" spans="2:21" ht="14.25" x14ac:dyDescent="0.2">
      <c r="B40" s="26"/>
      <c r="C40" s="28"/>
      <c r="D40" s="28"/>
      <c r="E40" s="28"/>
      <c r="F40" s="28"/>
      <c r="G40" s="28"/>
      <c r="H40" s="28"/>
      <c r="I40" s="28"/>
      <c r="J40" s="28"/>
      <c r="K40" s="28"/>
      <c r="L40" s="28"/>
      <c r="M40" s="32"/>
      <c r="N40" s="28"/>
      <c r="O40" s="28"/>
      <c r="P40" s="28"/>
      <c r="Q40" s="28"/>
      <c r="R40" s="28"/>
      <c r="S40" s="28"/>
      <c r="T40" s="28"/>
      <c r="U40" s="27"/>
    </row>
    <row r="41" spans="2:21" ht="14.25" x14ac:dyDescent="0.2">
      <c r="B41" s="26"/>
      <c r="C41" s="28"/>
      <c r="D41" s="28"/>
      <c r="E41" s="28"/>
      <c r="F41" s="28"/>
      <c r="G41" s="28"/>
      <c r="H41" s="28"/>
      <c r="I41" s="28"/>
      <c r="J41" s="28"/>
      <c r="K41" s="28"/>
      <c r="L41" s="28"/>
      <c r="M41" s="28"/>
      <c r="N41" s="28"/>
      <c r="O41" s="28"/>
      <c r="P41" s="28"/>
      <c r="Q41" s="28"/>
      <c r="R41" s="28"/>
      <c r="S41" s="28"/>
      <c r="T41" s="28"/>
      <c r="U41" s="27"/>
    </row>
    <row r="42" spans="2:21" ht="14.25" x14ac:dyDescent="0.2">
      <c r="B42" s="26"/>
      <c r="C42" s="28"/>
      <c r="D42" s="28"/>
      <c r="E42" s="28"/>
      <c r="F42" s="28"/>
      <c r="G42" s="28"/>
      <c r="H42" s="28"/>
      <c r="I42" s="28"/>
      <c r="J42" s="28"/>
      <c r="K42" s="28"/>
      <c r="L42" s="28"/>
      <c r="M42" s="32"/>
      <c r="N42" s="28"/>
      <c r="O42" s="28"/>
      <c r="P42" s="28"/>
      <c r="Q42" s="28"/>
      <c r="R42" s="28"/>
      <c r="S42" s="28"/>
      <c r="T42" s="28"/>
      <c r="U42" s="27"/>
    </row>
    <row r="43" spans="2:21" ht="14.25" x14ac:dyDescent="0.2">
      <c r="B43" s="26"/>
      <c r="C43" s="28"/>
      <c r="D43" s="28"/>
      <c r="E43" s="28"/>
      <c r="F43" s="28"/>
      <c r="G43" s="28"/>
      <c r="H43" s="28"/>
      <c r="I43" s="28"/>
      <c r="J43" s="28"/>
      <c r="K43" s="28"/>
      <c r="L43" s="28"/>
      <c r="M43" s="32"/>
      <c r="N43" s="28"/>
      <c r="O43" s="28"/>
      <c r="P43" s="28"/>
      <c r="Q43" s="28"/>
      <c r="R43" s="28"/>
      <c r="S43" s="28"/>
      <c r="T43" s="28"/>
      <c r="U43" s="27"/>
    </row>
    <row r="44" spans="2:21" ht="14.25" x14ac:dyDescent="0.2">
      <c r="B44" s="26"/>
      <c r="C44" s="28"/>
      <c r="D44" s="28"/>
      <c r="E44" s="28"/>
      <c r="F44" s="28"/>
      <c r="G44" s="28"/>
      <c r="H44" s="28"/>
      <c r="I44" s="28"/>
      <c r="J44" s="28"/>
      <c r="K44" s="28"/>
      <c r="L44" s="28"/>
      <c r="M44" s="32"/>
      <c r="N44" s="28"/>
      <c r="O44" s="28"/>
      <c r="P44" s="28"/>
      <c r="Q44" s="28"/>
      <c r="R44" s="28"/>
      <c r="S44" s="28"/>
      <c r="T44" s="28"/>
      <c r="U44" s="27"/>
    </row>
    <row r="45" spans="2:21" ht="14.25" x14ac:dyDescent="0.2">
      <c r="B45" s="26"/>
      <c r="C45" s="28"/>
      <c r="D45" s="28"/>
      <c r="E45" s="28"/>
      <c r="F45" s="28"/>
      <c r="G45" s="28"/>
      <c r="H45" s="28"/>
      <c r="I45" s="28"/>
      <c r="J45" s="28"/>
      <c r="K45" s="28"/>
      <c r="L45" s="28"/>
      <c r="M45" s="32"/>
      <c r="N45" s="28"/>
      <c r="O45" s="28"/>
      <c r="P45" s="28"/>
      <c r="Q45" s="28"/>
      <c r="R45" s="28"/>
      <c r="S45" s="28"/>
      <c r="T45" s="28"/>
      <c r="U45" s="27"/>
    </row>
    <row r="46" spans="2:21" ht="14.25" x14ac:dyDescent="0.2">
      <c r="B46" s="26"/>
      <c r="C46" s="28"/>
      <c r="D46" s="28"/>
      <c r="E46" s="28"/>
      <c r="F46" s="28"/>
      <c r="G46" s="28"/>
      <c r="H46" s="28"/>
      <c r="I46" s="28"/>
      <c r="J46" s="28"/>
      <c r="K46" s="28"/>
      <c r="L46" s="28"/>
      <c r="M46" s="32"/>
      <c r="N46" s="28"/>
      <c r="O46" s="28"/>
      <c r="P46" s="28"/>
      <c r="Q46" s="28"/>
      <c r="R46" s="28"/>
      <c r="S46" s="28"/>
      <c r="T46" s="28"/>
      <c r="U46" s="27"/>
    </row>
    <row r="47" spans="2:21" ht="14.25" x14ac:dyDescent="0.2">
      <c r="B47" s="26"/>
      <c r="C47" s="28"/>
      <c r="D47" s="28"/>
      <c r="E47" s="28"/>
      <c r="F47" s="28"/>
      <c r="G47" s="28"/>
      <c r="H47" s="28"/>
      <c r="I47" s="28"/>
      <c r="J47" s="28"/>
      <c r="K47" s="28"/>
      <c r="L47" s="28"/>
      <c r="M47" s="28"/>
      <c r="N47" s="28"/>
      <c r="O47" s="28"/>
      <c r="P47" s="28"/>
      <c r="Q47" s="28"/>
      <c r="R47" s="28"/>
      <c r="S47" s="28"/>
      <c r="T47" s="28"/>
      <c r="U47" s="27"/>
    </row>
    <row r="48" spans="2:21" ht="14.25" x14ac:dyDescent="0.2">
      <c r="B48" s="26"/>
      <c r="C48" s="28"/>
      <c r="D48" s="28"/>
      <c r="E48" s="28"/>
      <c r="F48" s="28"/>
      <c r="G48" s="28"/>
      <c r="H48" s="28"/>
      <c r="I48" s="28"/>
      <c r="J48" s="28"/>
      <c r="K48" s="28"/>
      <c r="L48" s="28"/>
      <c r="M48" s="28"/>
      <c r="N48" s="28"/>
      <c r="O48" s="28"/>
      <c r="P48" s="28"/>
      <c r="Q48" s="28"/>
      <c r="R48" s="28"/>
      <c r="S48" s="28"/>
      <c r="T48" s="28"/>
      <c r="U48" s="27"/>
    </row>
    <row r="49" spans="2:21" ht="18" customHeight="1" x14ac:dyDescent="0.25">
      <c r="B49" s="26"/>
      <c r="C49" s="72" t="s">
        <v>19</v>
      </c>
      <c r="D49" s="29"/>
      <c r="E49" s="30"/>
      <c r="F49" s="30"/>
      <c r="G49" s="30"/>
      <c r="H49" s="30"/>
      <c r="I49" s="29"/>
      <c r="J49" s="29"/>
      <c r="K49" s="29"/>
      <c r="L49" s="30"/>
      <c r="M49" s="30"/>
      <c r="N49" s="30"/>
      <c r="O49" s="30"/>
      <c r="P49" s="30"/>
      <c r="Q49" s="30"/>
      <c r="R49" s="30"/>
      <c r="S49" s="30"/>
      <c r="T49" s="30"/>
      <c r="U49" s="27"/>
    </row>
    <row r="50" spans="2:21" ht="14.25" x14ac:dyDescent="0.2">
      <c r="B50" s="26"/>
      <c r="C50" s="28"/>
      <c r="D50" s="28"/>
      <c r="E50" s="28"/>
      <c r="F50" s="28"/>
      <c r="G50" s="28"/>
      <c r="H50" s="28"/>
      <c r="I50" s="28"/>
      <c r="J50" s="28"/>
      <c r="O50" s="28"/>
      <c r="P50" s="28"/>
      <c r="Q50" s="28"/>
      <c r="R50" s="28"/>
      <c r="S50" s="28"/>
      <c r="T50" s="28"/>
      <c r="U50" s="27"/>
    </row>
    <row r="51" spans="2:21" ht="14.25" x14ac:dyDescent="0.2">
      <c r="B51" s="26"/>
      <c r="G51" s="28"/>
      <c r="H51" s="28"/>
      <c r="K51" s="446" t="s">
        <v>30</v>
      </c>
      <c r="L51" s="446"/>
      <c r="M51" s="446"/>
      <c r="N51" s="446"/>
      <c r="O51" s="28"/>
      <c r="P51" s="28"/>
      <c r="Q51" s="28"/>
      <c r="R51" s="28"/>
      <c r="S51" s="28"/>
      <c r="T51" s="28"/>
      <c r="U51" s="27"/>
    </row>
    <row r="52" spans="2:21" ht="15" customHeight="1" x14ac:dyDescent="0.25">
      <c r="B52" s="26"/>
      <c r="G52" s="28"/>
      <c r="H52" s="28"/>
      <c r="J52" s="447" t="s">
        <v>79</v>
      </c>
      <c r="K52" s="447"/>
      <c r="L52" s="447"/>
      <c r="M52" s="447"/>
      <c r="N52" s="447"/>
      <c r="O52" s="447"/>
      <c r="P52" s="28"/>
      <c r="Q52" s="28"/>
      <c r="R52" s="28"/>
      <c r="S52" s="28"/>
      <c r="T52" s="28"/>
      <c r="U52" s="27"/>
    </row>
    <row r="53" spans="2:21" ht="15" x14ac:dyDescent="0.25">
      <c r="B53" s="26"/>
      <c r="H53" s="196"/>
      <c r="K53" s="28"/>
      <c r="L53" s="28"/>
      <c r="O53" s="28"/>
      <c r="P53" s="28"/>
      <c r="Q53" s="28"/>
      <c r="R53" s="28"/>
      <c r="S53" s="28"/>
      <c r="T53" s="28"/>
      <c r="U53" s="27"/>
    </row>
    <row r="54" spans="2:21" ht="14.25" x14ac:dyDescent="0.2">
      <c r="B54" s="26"/>
      <c r="C54" s="28"/>
      <c r="D54" s="28"/>
      <c r="E54" s="28"/>
      <c r="F54" s="28"/>
      <c r="G54" s="28"/>
      <c r="H54" s="28"/>
      <c r="I54" s="28"/>
      <c r="J54" s="28"/>
      <c r="K54" s="28"/>
      <c r="L54" s="28"/>
      <c r="M54" s="28"/>
      <c r="N54" s="28"/>
      <c r="O54" s="28"/>
      <c r="P54" s="28"/>
      <c r="Q54" s="28"/>
      <c r="R54" s="28"/>
      <c r="S54" s="28"/>
      <c r="T54" s="28"/>
      <c r="U54" s="27"/>
    </row>
    <row r="55" spans="2:21" ht="14.25" x14ac:dyDescent="0.2">
      <c r="B55" s="26"/>
      <c r="G55" s="28"/>
      <c r="H55" s="28"/>
      <c r="L55" s="28"/>
      <c r="P55" s="28"/>
      <c r="Q55" s="28"/>
      <c r="R55" s="28"/>
      <c r="S55" s="28"/>
      <c r="T55" s="28"/>
      <c r="U55" s="27"/>
    </row>
    <row r="56" spans="2:21" ht="14.25" x14ac:dyDescent="0.2">
      <c r="B56" s="26"/>
      <c r="G56" s="28"/>
      <c r="H56" s="28"/>
      <c r="J56" s="28" t="s">
        <v>22</v>
      </c>
      <c r="K56" s="25" t="s">
        <v>16</v>
      </c>
      <c r="L56" s="28" t="s">
        <v>10</v>
      </c>
      <c r="P56" s="28"/>
      <c r="Q56" s="28"/>
      <c r="R56" s="28"/>
      <c r="S56" s="28"/>
      <c r="T56" s="28"/>
      <c r="U56" s="27"/>
    </row>
    <row r="57" spans="2:21" ht="14.25" x14ac:dyDescent="0.2">
      <c r="B57" s="26"/>
      <c r="G57" s="28"/>
      <c r="H57" s="28"/>
      <c r="J57" s="28" t="s">
        <v>283</v>
      </c>
      <c r="K57" s="25">
        <v>100</v>
      </c>
      <c r="L57" s="31">
        <f>AVERAGE('Autodiagnóstico '!Q11:Q40)</f>
        <v>92.833333333333329</v>
      </c>
      <c r="P57" s="28"/>
      <c r="Q57" s="28"/>
      <c r="R57" s="28"/>
      <c r="S57" s="28"/>
      <c r="T57" s="28"/>
      <c r="U57" s="27"/>
    </row>
    <row r="58" spans="2:21" ht="14.25" x14ac:dyDescent="0.2">
      <c r="B58" s="26"/>
      <c r="G58" s="28"/>
      <c r="H58" s="28"/>
      <c r="J58" s="28" t="s">
        <v>288</v>
      </c>
      <c r="K58" s="25">
        <v>100</v>
      </c>
      <c r="L58" s="31" t="s">
        <v>5</v>
      </c>
      <c r="M58" s="28"/>
      <c r="N58" s="28"/>
      <c r="O58" s="28"/>
      <c r="P58" s="28"/>
      <c r="Q58" s="28"/>
      <c r="R58" s="28"/>
      <c r="S58" s="28"/>
      <c r="T58" s="28"/>
      <c r="U58" s="27"/>
    </row>
    <row r="59" spans="2:21" ht="14.25" x14ac:dyDescent="0.2">
      <c r="B59" s="26"/>
      <c r="E59" s="28"/>
      <c r="F59" s="28"/>
      <c r="G59" s="28"/>
      <c r="H59" s="28"/>
      <c r="I59" s="28"/>
      <c r="J59" s="28" t="s">
        <v>289</v>
      </c>
      <c r="K59" s="25">
        <v>100</v>
      </c>
      <c r="L59" s="31" t="s">
        <v>5</v>
      </c>
      <c r="M59" s="28"/>
      <c r="N59" s="28"/>
      <c r="O59" s="28"/>
      <c r="P59" s="28"/>
      <c r="Q59" s="28"/>
      <c r="R59" s="28"/>
      <c r="S59" s="28"/>
      <c r="T59" s="28"/>
      <c r="U59" s="27"/>
    </row>
    <row r="60" spans="2:21" ht="14.25" x14ac:dyDescent="0.2">
      <c r="B60" s="26"/>
      <c r="C60" s="28"/>
      <c r="D60" s="28"/>
      <c r="E60" s="28"/>
      <c r="F60" s="28"/>
      <c r="G60" s="28"/>
      <c r="H60" s="28"/>
      <c r="I60" s="28"/>
      <c r="J60" s="28" t="s">
        <v>290</v>
      </c>
      <c r="K60" s="25">
        <v>100</v>
      </c>
      <c r="L60" s="31" t="s">
        <v>5</v>
      </c>
      <c r="M60" s="28"/>
      <c r="N60" s="28"/>
      <c r="O60" s="28"/>
      <c r="P60" s="28"/>
      <c r="Q60" s="28"/>
      <c r="R60" s="28"/>
      <c r="S60" s="28"/>
      <c r="T60" s="28"/>
      <c r="U60" s="27"/>
    </row>
    <row r="61" spans="2:21" ht="14.25" x14ac:dyDescent="0.2">
      <c r="B61" s="26"/>
      <c r="C61" s="28"/>
      <c r="D61" s="28"/>
      <c r="E61" s="28"/>
      <c r="F61" s="28"/>
      <c r="G61" s="28"/>
      <c r="H61" s="28"/>
      <c r="I61" s="28"/>
      <c r="J61" s="28" t="s">
        <v>291</v>
      </c>
      <c r="K61" s="25">
        <v>100</v>
      </c>
      <c r="L61" s="33" t="s">
        <v>5</v>
      </c>
      <c r="M61" s="28"/>
      <c r="N61" s="28"/>
      <c r="O61" s="28"/>
      <c r="P61" s="28"/>
      <c r="Q61" s="28"/>
      <c r="R61" s="28"/>
      <c r="S61" s="28"/>
      <c r="T61" s="28"/>
      <c r="U61" s="27"/>
    </row>
    <row r="62" spans="2:21" ht="14.25" x14ac:dyDescent="0.2">
      <c r="B62" s="26"/>
      <c r="C62" s="28"/>
      <c r="D62" s="28"/>
      <c r="E62" s="28"/>
      <c r="F62" s="28"/>
      <c r="G62" s="28"/>
      <c r="H62" s="28"/>
      <c r="I62" s="28"/>
      <c r="J62" s="28"/>
      <c r="K62" s="28"/>
      <c r="L62" s="28"/>
      <c r="M62" s="28"/>
      <c r="N62" s="28"/>
      <c r="O62" s="28"/>
      <c r="P62" s="28"/>
      <c r="Q62" s="28"/>
      <c r="R62" s="28"/>
      <c r="S62" s="28"/>
      <c r="T62" s="28"/>
      <c r="U62" s="27"/>
    </row>
    <row r="63" spans="2:21" ht="14.25" x14ac:dyDescent="0.2">
      <c r="B63" s="26"/>
      <c r="C63" s="28"/>
      <c r="D63" s="28"/>
      <c r="E63" s="28"/>
      <c r="F63" s="28"/>
      <c r="G63" s="28"/>
      <c r="H63" s="28"/>
      <c r="I63" s="28"/>
      <c r="J63" s="28"/>
      <c r="K63" s="28"/>
      <c r="L63" s="28"/>
      <c r="M63" s="28"/>
      <c r="N63" s="28"/>
      <c r="O63" s="28"/>
      <c r="P63" s="28"/>
      <c r="Q63" s="28"/>
      <c r="R63" s="28"/>
      <c r="S63" s="28"/>
      <c r="T63" s="28"/>
      <c r="U63" s="27"/>
    </row>
    <row r="64" spans="2:21" ht="14.25" x14ac:dyDescent="0.2">
      <c r="B64" s="26"/>
      <c r="C64" s="28"/>
      <c r="D64" s="28"/>
      <c r="E64" s="28"/>
      <c r="F64" s="28"/>
      <c r="G64" s="28"/>
      <c r="H64" s="28"/>
      <c r="I64" s="28"/>
      <c r="J64" s="28"/>
      <c r="K64" s="28"/>
      <c r="L64" s="28"/>
      <c r="M64" s="28"/>
      <c r="N64" s="28"/>
      <c r="O64" s="28"/>
      <c r="P64" s="28"/>
      <c r="Q64" s="28"/>
      <c r="R64" s="28"/>
      <c r="S64" s="28"/>
      <c r="T64" s="28"/>
      <c r="U64" s="27"/>
    </row>
    <row r="65" spans="2:21" ht="14.25" x14ac:dyDescent="0.2">
      <c r="B65" s="26"/>
      <c r="C65" s="28"/>
      <c r="D65" s="28"/>
      <c r="E65" s="28"/>
      <c r="F65" s="28"/>
      <c r="G65" s="28"/>
      <c r="H65" s="28"/>
      <c r="I65" s="28"/>
      <c r="J65" s="28"/>
      <c r="K65" s="28"/>
      <c r="L65" s="28"/>
      <c r="M65" s="28"/>
      <c r="N65" s="28"/>
      <c r="O65" s="28"/>
      <c r="P65" s="28"/>
      <c r="Q65" s="28"/>
      <c r="R65" s="28"/>
      <c r="S65" s="28"/>
      <c r="T65" s="28"/>
      <c r="U65" s="27"/>
    </row>
    <row r="66" spans="2:21" ht="14.25" x14ac:dyDescent="0.2">
      <c r="B66" s="26"/>
      <c r="C66" s="28"/>
      <c r="D66" s="28"/>
      <c r="E66" s="28"/>
      <c r="F66" s="28"/>
      <c r="G66" s="28"/>
      <c r="H66" s="28"/>
      <c r="I66" s="28"/>
      <c r="J66" s="28"/>
      <c r="K66" s="28"/>
      <c r="L66" s="28"/>
      <c r="M66" s="28"/>
      <c r="N66" s="28"/>
      <c r="O66" s="28"/>
      <c r="P66" s="28"/>
      <c r="Q66" s="28"/>
      <c r="R66" s="28"/>
      <c r="S66" s="28"/>
      <c r="T66" s="28"/>
      <c r="U66" s="27"/>
    </row>
    <row r="67" spans="2:21" ht="14.25" x14ac:dyDescent="0.2">
      <c r="B67" s="26"/>
      <c r="C67" s="28"/>
      <c r="D67" s="28"/>
      <c r="E67" s="28"/>
      <c r="F67" s="28"/>
      <c r="G67" s="28"/>
      <c r="H67" s="28"/>
      <c r="I67" s="28"/>
      <c r="J67" s="28"/>
      <c r="K67" s="28"/>
      <c r="L67" s="28"/>
      <c r="M67" s="28"/>
      <c r="N67" s="28"/>
      <c r="O67" s="28"/>
      <c r="P67" s="28"/>
      <c r="Q67" s="28"/>
      <c r="R67" s="28"/>
      <c r="S67" s="28"/>
      <c r="T67" s="28"/>
      <c r="U67" s="27"/>
    </row>
    <row r="68" spans="2:21" ht="14.25" x14ac:dyDescent="0.2">
      <c r="B68" s="26"/>
      <c r="C68" s="28"/>
      <c r="D68" s="28"/>
      <c r="E68" s="28"/>
      <c r="F68" s="28"/>
      <c r="G68" s="28"/>
      <c r="H68" s="28"/>
      <c r="I68" s="28"/>
      <c r="J68" s="28"/>
      <c r="K68" s="28"/>
      <c r="L68" s="28"/>
      <c r="M68" s="28"/>
      <c r="N68" s="28"/>
      <c r="O68" s="28"/>
      <c r="P68" s="28"/>
      <c r="Q68" s="28"/>
      <c r="R68" s="28"/>
      <c r="S68" s="28"/>
      <c r="T68" s="28"/>
      <c r="U68" s="27"/>
    </row>
    <row r="69" spans="2:21" ht="14.25" x14ac:dyDescent="0.2">
      <c r="B69" s="26"/>
      <c r="C69" s="28"/>
      <c r="D69" s="28"/>
      <c r="E69" s="28"/>
      <c r="F69" s="28"/>
      <c r="G69" s="28"/>
      <c r="H69" s="28"/>
      <c r="I69" s="28"/>
      <c r="J69" s="28"/>
      <c r="K69" s="28"/>
      <c r="L69" s="28"/>
      <c r="M69" s="28"/>
      <c r="N69" s="28"/>
      <c r="O69" s="28"/>
      <c r="P69" s="28"/>
      <c r="Q69" s="28"/>
      <c r="R69" s="28"/>
      <c r="S69" s="28"/>
      <c r="T69" s="28"/>
      <c r="U69" s="27"/>
    </row>
    <row r="70" spans="2:21" ht="14.25" x14ac:dyDescent="0.2">
      <c r="B70" s="26"/>
      <c r="C70" s="28"/>
      <c r="D70" s="28"/>
      <c r="E70" s="28"/>
      <c r="F70" s="28"/>
      <c r="G70" s="28"/>
      <c r="H70" s="28"/>
      <c r="I70" s="28"/>
      <c r="J70" s="28"/>
      <c r="K70" s="28"/>
      <c r="L70" s="28"/>
      <c r="M70" s="28"/>
      <c r="N70" s="28"/>
      <c r="O70" s="28"/>
      <c r="P70" s="28"/>
      <c r="Q70" s="28"/>
      <c r="R70" s="28"/>
      <c r="S70" s="28"/>
      <c r="T70" s="28"/>
      <c r="U70" s="27"/>
    </row>
    <row r="71" spans="2:21" ht="14.25" x14ac:dyDescent="0.2">
      <c r="B71" s="26"/>
      <c r="C71" s="28"/>
      <c r="D71" s="28"/>
      <c r="E71" s="28"/>
      <c r="F71" s="28"/>
      <c r="G71" s="28"/>
      <c r="H71" s="28"/>
      <c r="I71" s="28"/>
      <c r="J71" s="28"/>
      <c r="K71" s="28"/>
      <c r="L71" s="28"/>
      <c r="M71" s="28"/>
      <c r="N71" s="28"/>
      <c r="O71" s="28"/>
      <c r="P71" s="28"/>
      <c r="Q71" s="28"/>
      <c r="R71" s="28"/>
      <c r="S71" s="28"/>
      <c r="T71" s="28"/>
      <c r="U71" s="27"/>
    </row>
    <row r="72" spans="2:21" ht="14.25" x14ac:dyDescent="0.2">
      <c r="B72" s="26"/>
      <c r="C72" s="28"/>
      <c r="D72" s="28"/>
      <c r="E72" s="28"/>
      <c r="F72" s="28"/>
      <c r="G72" s="28"/>
      <c r="H72" s="28"/>
      <c r="I72" s="28"/>
      <c r="J72" s="28"/>
      <c r="K72" s="28"/>
      <c r="L72" s="28"/>
      <c r="M72" s="28"/>
      <c r="N72" s="28"/>
      <c r="O72" s="28"/>
      <c r="P72" s="28"/>
      <c r="Q72" s="28"/>
      <c r="R72" s="28"/>
      <c r="S72" s="28"/>
      <c r="T72" s="28"/>
      <c r="U72" s="27"/>
    </row>
    <row r="73" spans="2:21" ht="14.25" x14ac:dyDescent="0.2">
      <c r="B73" s="26"/>
      <c r="C73" s="28"/>
      <c r="D73" s="28"/>
      <c r="E73" s="28"/>
      <c r="F73" s="28"/>
      <c r="G73" s="28"/>
      <c r="H73" s="28"/>
      <c r="I73" s="28"/>
      <c r="J73" s="28"/>
      <c r="K73" s="28"/>
      <c r="L73" s="28"/>
      <c r="M73" s="28"/>
      <c r="N73" s="28"/>
      <c r="O73" s="28"/>
      <c r="P73" s="28"/>
      <c r="Q73" s="28"/>
      <c r="R73" s="28"/>
      <c r="S73" s="28"/>
      <c r="T73" s="28"/>
      <c r="U73" s="27"/>
    </row>
    <row r="74" spans="2:21" ht="14.25" x14ac:dyDescent="0.2">
      <c r="B74" s="26"/>
      <c r="C74" s="28"/>
      <c r="D74" s="28"/>
      <c r="E74" s="28"/>
      <c r="F74" s="28"/>
      <c r="G74" s="28"/>
      <c r="H74" s="28"/>
      <c r="I74" s="28"/>
      <c r="J74" s="28"/>
      <c r="K74" s="28"/>
      <c r="L74" s="28"/>
      <c r="M74" s="28"/>
      <c r="N74" s="28"/>
      <c r="O74" s="28"/>
      <c r="P74" s="28"/>
      <c r="Q74" s="28"/>
      <c r="R74" s="28"/>
      <c r="S74" s="28"/>
      <c r="T74" s="28"/>
      <c r="U74" s="27"/>
    </row>
    <row r="75" spans="2:21" ht="14.25" x14ac:dyDescent="0.2">
      <c r="B75" s="26"/>
      <c r="C75" s="28"/>
      <c r="D75" s="28"/>
      <c r="E75" s="28"/>
      <c r="F75" s="28"/>
      <c r="G75" s="28"/>
      <c r="H75" s="28"/>
      <c r="I75" s="28"/>
      <c r="J75" s="28"/>
      <c r="K75" s="28"/>
      <c r="L75" s="28"/>
      <c r="M75" s="28"/>
      <c r="N75" s="28"/>
      <c r="O75" s="28"/>
      <c r="P75" s="28"/>
      <c r="Q75" s="28"/>
      <c r="R75" s="28"/>
      <c r="S75" s="28"/>
      <c r="T75" s="28"/>
      <c r="U75" s="27"/>
    </row>
    <row r="76" spans="2:21" ht="14.25" x14ac:dyDescent="0.2">
      <c r="B76" s="26"/>
      <c r="C76" s="28"/>
      <c r="D76" s="28"/>
      <c r="E76" s="28"/>
      <c r="F76" s="28"/>
      <c r="G76" s="28"/>
      <c r="H76" s="28"/>
      <c r="I76" s="28"/>
      <c r="K76" s="446" t="s">
        <v>280</v>
      </c>
      <c r="L76" s="446"/>
      <c r="M76" s="446"/>
      <c r="N76" s="446"/>
      <c r="O76" s="28"/>
      <c r="P76" s="28"/>
      <c r="Q76" s="28"/>
      <c r="R76" s="28"/>
      <c r="S76" s="28"/>
      <c r="T76" s="28"/>
      <c r="U76" s="27"/>
    </row>
    <row r="77" spans="2:21" ht="16.5" x14ac:dyDescent="0.25">
      <c r="B77" s="26"/>
      <c r="C77" s="28"/>
      <c r="D77" s="28"/>
      <c r="E77" s="28"/>
      <c r="F77" s="28"/>
      <c r="G77" s="28"/>
      <c r="H77" s="28"/>
      <c r="J77" s="447" t="s">
        <v>97</v>
      </c>
      <c r="K77" s="447"/>
      <c r="L77" s="447"/>
      <c r="M77" s="447"/>
      <c r="N77" s="447"/>
      <c r="O77" s="447"/>
      <c r="P77" s="28"/>
      <c r="Q77" s="28"/>
      <c r="R77" s="28"/>
      <c r="S77" s="28"/>
      <c r="T77" s="28"/>
      <c r="U77" s="27"/>
    </row>
    <row r="78" spans="2:21" ht="14.25" x14ac:dyDescent="0.2">
      <c r="B78" s="26"/>
      <c r="C78" s="28"/>
      <c r="D78" s="28"/>
      <c r="E78" s="28"/>
      <c r="F78" s="28"/>
      <c r="G78" s="28"/>
      <c r="H78" s="28"/>
      <c r="I78" s="28"/>
      <c r="K78" s="170"/>
      <c r="L78" s="170"/>
      <c r="M78" s="170"/>
      <c r="N78" s="170"/>
      <c r="O78" s="28"/>
      <c r="P78" s="28"/>
      <c r="Q78" s="28"/>
      <c r="R78" s="28"/>
      <c r="S78" s="28"/>
      <c r="T78" s="28"/>
      <c r="U78" s="27"/>
    </row>
    <row r="79" spans="2:21" ht="14.25" x14ac:dyDescent="0.2">
      <c r="B79" s="26"/>
      <c r="C79" s="28"/>
      <c r="D79" s="28"/>
      <c r="E79" s="28"/>
      <c r="F79" s="28"/>
      <c r="G79" s="28"/>
      <c r="H79" s="28"/>
      <c r="I79" s="28"/>
      <c r="J79" s="28"/>
      <c r="K79" s="28"/>
      <c r="L79" s="28"/>
      <c r="M79" s="28"/>
      <c r="N79" s="28"/>
      <c r="O79" s="28"/>
      <c r="P79" s="28"/>
      <c r="Q79" s="28"/>
      <c r="R79" s="28"/>
      <c r="S79" s="28"/>
      <c r="T79" s="28"/>
      <c r="U79" s="27"/>
    </row>
    <row r="80" spans="2:21" ht="14.25" x14ac:dyDescent="0.2">
      <c r="B80" s="26"/>
      <c r="C80" s="28"/>
      <c r="D80" s="33"/>
      <c r="E80" s="28"/>
      <c r="F80" s="28"/>
      <c r="G80" s="28"/>
      <c r="H80" s="28"/>
      <c r="I80" s="28"/>
      <c r="J80" s="28" t="s">
        <v>281</v>
      </c>
      <c r="K80" s="25" t="s">
        <v>16</v>
      </c>
      <c r="L80" s="28" t="s">
        <v>10</v>
      </c>
      <c r="M80" s="28"/>
      <c r="N80" s="28"/>
      <c r="O80" s="28"/>
      <c r="P80" s="28"/>
      <c r="Q80" s="28"/>
      <c r="R80" s="28"/>
      <c r="S80" s="28"/>
      <c r="T80" s="28"/>
      <c r="U80" s="27"/>
    </row>
    <row r="81" spans="2:21" ht="14.25" x14ac:dyDescent="0.2">
      <c r="B81" s="26"/>
      <c r="C81" s="28"/>
      <c r="D81" s="28"/>
      <c r="E81" s="28"/>
      <c r="F81" s="28"/>
      <c r="G81" s="28"/>
      <c r="H81" s="28"/>
      <c r="I81" s="28"/>
      <c r="J81" s="28" t="s">
        <v>76</v>
      </c>
      <c r="K81" s="25">
        <v>100</v>
      </c>
      <c r="L81" s="31">
        <f>AVERAGE('Autodiagnóstico '!Q41:Q55)</f>
        <v>100</v>
      </c>
      <c r="M81" s="28"/>
      <c r="N81" s="28"/>
      <c r="O81" s="28"/>
      <c r="P81" s="28"/>
      <c r="Q81" s="28"/>
      <c r="R81" s="28"/>
      <c r="S81" s="28"/>
      <c r="T81" s="28"/>
      <c r="U81" s="27"/>
    </row>
    <row r="82" spans="2:21" ht="14.25" x14ac:dyDescent="0.2">
      <c r="B82" s="26"/>
      <c r="C82" s="28"/>
      <c r="D82" s="28"/>
      <c r="E82" s="28"/>
      <c r="F82" s="28"/>
      <c r="G82" s="28"/>
      <c r="H82" s="28"/>
      <c r="I82" s="28"/>
      <c r="J82" s="28" t="s">
        <v>77</v>
      </c>
      <c r="K82" s="25">
        <v>100</v>
      </c>
      <c r="L82" s="31">
        <f>AVERAGE('Autodiagnóstico '!Q56:Q60)</f>
        <v>83</v>
      </c>
      <c r="M82" s="28"/>
      <c r="N82" s="28"/>
      <c r="O82" s="28"/>
      <c r="P82" s="28"/>
      <c r="Q82" s="28"/>
      <c r="R82" s="28"/>
      <c r="S82" s="28"/>
      <c r="T82" s="28"/>
      <c r="U82" s="27"/>
    </row>
    <row r="83" spans="2:21" ht="14.25" x14ac:dyDescent="0.2">
      <c r="B83" s="26"/>
      <c r="C83" s="28"/>
      <c r="D83" s="28"/>
      <c r="E83" s="28"/>
      <c r="F83" s="28"/>
      <c r="G83" s="28"/>
      <c r="H83" s="28"/>
      <c r="I83" s="28"/>
      <c r="J83" s="28" t="s">
        <v>0</v>
      </c>
      <c r="K83" s="25">
        <v>100</v>
      </c>
      <c r="L83" s="28">
        <f>AVERAGE('Autodiagnóstico '!Q61:Q80)</f>
        <v>100</v>
      </c>
      <c r="M83" s="28"/>
      <c r="N83" s="28"/>
      <c r="O83" s="28"/>
      <c r="P83" s="28"/>
      <c r="Q83" s="28"/>
      <c r="R83" s="28"/>
      <c r="S83" s="28"/>
      <c r="T83" s="28"/>
      <c r="U83" s="27"/>
    </row>
    <row r="84" spans="2:21" ht="14.25" x14ac:dyDescent="0.2">
      <c r="B84" s="26"/>
      <c r="C84" s="28"/>
      <c r="D84" s="28"/>
      <c r="E84" s="28"/>
      <c r="F84" s="28"/>
      <c r="G84" s="28"/>
      <c r="H84" s="28"/>
      <c r="I84" s="28"/>
      <c r="J84" s="28" t="s">
        <v>78</v>
      </c>
      <c r="K84" s="25">
        <v>100</v>
      </c>
      <c r="L84" s="31">
        <f>AVERAGE('Autodiagnóstico '!Q81:Q90)</f>
        <v>100</v>
      </c>
      <c r="M84" s="28"/>
      <c r="N84" s="28"/>
      <c r="O84" s="28"/>
      <c r="P84" s="28"/>
      <c r="Q84" s="28"/>
      <c r="R84" s="28"/>
      <c r="S84" s="28"/>
      <c r="T84" s="28"/>
      <c r="U84" s="27"/>
    </row>
    <row r="85" spans="2:21" ht="14.25" x14ac:dyDescent="0.2">
      <c r="B85" s="26"/>
      <c r="C85" s="28"/>
      <c r="D85" s="28"/>
      <c r="E85" s="28"/>
      <c r="F85" s="28"/>
      <c r="G85" s="28"/>
      <c r="H85" s="28"/>
      <c r="I85" s="28"/>
      <c r="J85" s="28" t="s">
        <v>292</v>
      </c>
      <c r="K85" s="28">
        <v>100</v>
      </c>
      <c r="L85" s="25" t="s">
        <v>5</v>
      </c>
      <c r="N85" s="28"/>
      <c r="O85" s="28"/>
      <c r="P85" s="28"/>
      <c r="Q85" s="28"/>
      <c r="R85" s="28"/>
      <c r="S85" s="28"/>
      <c r="T85" s="28"/>
      <c r="U85" s="27"/>
    </row>
    <row r="86" spans="2:21" ht="14.25" x14ac:dyDescent="0.2">
      <c r="B86" s="26"/>
      <c r="C86" s="28"/>
      <c r="D86" s="28"/>
      <c r="E86" s="28"/>
      <c r="F86" s="28"/>
      <c r="G86" s="28"/>
      <c r="H86" s="28"/>
      <c r="I86" s="28"/>
      <c r="J86" s="28"/>
      <c r="K86" s="28"/>
      <c r="N86" s="28"/>
      <c r="O86" s="28"/>
      <c r="P86" s="28"/>
      <c r="Q86" s="28"/>
      <c r="R86" s="28"/>
      <c r="S86" s="28"/>
      <c r="T86" s="28"/>
      <c r="U86" s="27"/>
    </row>
    <row r="87" spans="2:21" ht="14.25" x14ac:dyDescent="0.2">
      <c r="B87" s="26"/>
      <c r="C87" s="28"/>
      <c r="D87" s="28"/>
      <c r="E87" s="28"/>
      <c r="F87" s="28"/>
      <c r="G87" s="28"/>
      <c r="H87" s="28"/>
      <c r="I87" s="28"/>
      <c r="J87" s="28"/>
      <c r="K87" s="28"/>
      <c r="N87" s="28"/>
      <c r="O87" s="28"/>
      <c r="P87" s="28"/>
      <c r="Q87" s="28"/>
      <c r="R87" s="28"/>
      <c r="S87" s="28"/>
      <c r="T87" s="28"/>
      <c r="U87" s="27"/>
    </row>
    <row r="88" spans="2:21" ht="14.25" x14ac:dyDescent="0.2">
      <c r="B88" s="26"/>
      <c r="C88" s="28"/>
      <c r="D88" s="28"/>
      <c r="E88" s="28"/>
      <c r="F88" s="28"/>
      <c r="G88" s="28"/>
      <c r="H88" s="28"/>
      <c r="I88" s="28"/>
      <c r="J88" s="28"/>
      <c r="K88" s="28"/>
      <c r="N88" s="28"/>
      <c r="O88" s="28"/>
      <c r="P88" s="28"/>
      <c r="Q88" s="28"/>
      <c r="R88" s="28"/>
      <c r="S88" s="28"/>
      <c r="T88" s="28"/>
      <c r="U88" s="27"/>
    </row>
    <row r="89" spans="2:21" ht="14.25" x14ac:dyDescent="0.2">
      <c r="B89" s="26"/>
      <c r="C89" s="28"/>
      <c r="D89" s="28"/>
      <c r="E89" s="28"/>
      <c r="F89" s="28"/>
      <c r="G89" s="28"/>
      <c r="H89" s="28"/>
      <c r="I89" s="28"/>
      <c r="J89" s="28"/>
      <c r="K89" s="28"/>
      <c r="L89" s="28"/>
      <c r="M89" s="28"/>
      <c r="N89" s="28"/>
      <c r="O89" s="28"/>
      <c r="P89" s="28"/>
      <c r="Q89" s="28"/>
      <c r="R89" s="28"/>
      <c r="S89" s="28"/>
      <c r="T89" s="28"/>
      <c r="U89" s="27"/>
    </row>
    <row r="90" spans="2:21" ht="14.25" x14ac:dyDescent="0.2">
      <c r="B90" s="26"/>
      <c r="C90" s="28"/>
      <c r="D90" s="28"/>
      <c r="E90" s="28"/>
      <c r="F90" s="28"/>
      <c r="G90" s="28"/>
      <c r="H90" s="28"/>
      <c r="I90" s="28"/>
      <c r="J90" s="28"/>
      <c r="K90" s="28"/>
      <c r="L90" s="28"/>
      <c r="M90" s="28"/>
      <c r="N90" s="28"/>
      <c r="O90" s="28"/>
      <c r="P90" s="28"/>
      <c r="Q90" s="28"/>
      <c r="R90" s="28"/>
      <c r="S90" s="28"/>
      <c r="T90" s="28"/>
      <c r="U90" s="27"/>
    </row>
    <row r="91" spans="2:21" ht="14.25" x14ac:dyDescent="0.2">
      <c r="B91" s="26"/>
      <c r="C91" s="28"/>
      <c r="D91" s="28"/>
      <c r="E91" s="28"/>
      <c r="F91" s="28"/>
      <c r="G91" s="28"/>
      <c r="H91" s="28"/>
      <c r="I91" s="28"/>
      <c r="J91" s="28"/>
      <c r="K91" s="28"/>
      <c r="L91" s="28"/>
      <c r="M91" s="28"/>
      <c r="N91" s="28"/>
      <c r="O91" s="28"/>
      <c r="P91" s="28"/>
      <c r="Q91" s="28"/>
      <c r="R91" s="28"/>
      <c r="S91" s="28"/>
      <c r="T91" s="28"/>
      <c r="U91" s="27"/>
    </row>
    <row r="92" spans="2:21" ht="14.25" x14ac:dyDescent="0.2">
      <c r="B92" s="26"/>
      <c r="C92" s="28"/>
      <c r="D92" s="28"/>
      <c r="E92" s="28"/>
      <c r="F92" s="28"/>
      <c r="G92" s="28"/>
      <c r="H92" s="28"/>
      <c r="I92" s="28"/>
      <c r="J92" s="28"/>
      <c r="K92" s="28"/>
      <c r="L92" s="28"/>
      <c r="M92" s="28"/>
      <c r="N92" s="28"/>
      <c r="O92" s="28"/>
      <c r="P92" s="28"/>
      <c r="Q92" s="28"/>
      <c r="R92" s="28"/>
      <c r="S92" s="28"/>
      <c r="T92" s="28"/>
      <c r="U92" s="27"/>
    </row>
    <row r="93" spans="2:21" ht="14.25" x14ac:dyDescent="0.2">
      <c r="B93" s="26"/>
      <c r="C93" s="28"/>
      <c r="D93" s="28"/>
      <c r="E93" s="28"/>
      <c r="F93" s="28"/>
      <c r="G93" s="28"/>
      <c r="H93" s="28"/>
      <c r="I93" s="28"/>
      <c r="J93" s="28"/>
      <c r="K93" s="28"/>
      <c r="L93" s="28"/>
      <c r="M93" s="28"/>
      <c r="N93" s="28"/>
      <c r="O93" s="28"/>
      <c r="P93" s="28"/>
      <c r="Q93" s="28"/>
      <c r="R93" s="28"/>
      <c r="S93" s="28"/>
      <c r="T93" s="28"/>
      <c r="U93" s="27"/>
    </row>
    <row r="94" spans="2:21" ht="14.25" x14ac:dyDescent="0.2">
      <c r="B94" s="26"/>
      <c r="C94" s="28"/>
      <c r="D94" s="28"/>
      <c r="E94" s="28"/>
      <c r="F94" s="28"/>
      <c r="G94" s="28"/>
      <c r="H94" s="28"/>
      <c r="I94" s="28"/>
      <c r="J94" s="28"/>
      <c r="K94" s="28"/>
      <c r="L94" s="28"/>
      <c r="M94" s="28"/>
      <c r="N94" s="28"/>
      <c r="O94" s="28"/>
      <c r="P94" s="28"/>
      <c r="Q94" s="28"/>
      <c r="R94" s="28"/>
      <c r="S94" s="28"/>
      <c r="T94" s="28"/>
      <c r="U94" s="27"/>
    </row>
    <row r="95" spans="2:21" ht="14.25" x14ac:dyDescent="0.2">
      <c r="B95" s="26"/>
      <c r="C95" s="28"/>
      <c r="D95" s="28"/>
      <c r="E95" s="28"/>
      <c r="F95" s="28"/>
      <c r="G95" s="28"/>
      <c r="H95" s="28"/>
      <c r="I95" s="28"/>
      <c r="J95" s="28"/>
      <c r="K95" s="28"/>
      <c r="L95" s="28"/>
      <c r="M95" s="28"/>
      <c r="N95" s="28"/>
      <c r="O95" s="28"/>
      <c r="P95" s="28"/>
      <c r="Q95" s="28"/>
      <c r="R95" s="28"/>
      <c r="S95" s="28"/>
      <c r="T95" s="28"/>
      <c r="U95" s="27"/>
    </row>
    <row r="96" spans="2:21" ht="14.25" x14ac:dyDescent="0.2">
      <c r="B96" s="26"/>
      <c r="C96" s="28"/>
      <c r="D96" s="28"/>
      <c r="E96" s="28"/>
      <c r="F96" s="28"/>
      <c r="G96" s="28"/>
      <c r="H96" s="28"/>
      <c r="I96" s="28"/>
      <c r="J96" s="28"/>
      <c r="K96" s="28"/>
      <c r="L96" s="28"/>
      <c r="M96" s="28"/>
      <c r="N96" s="28"/>
      <c r="O96" s="28"/>
      <c r="P96" s="28"/>
      <c r="Q96" s="28"/>
      <c r="R96" s="28"/>
      <c r="S96" s="28"/>
      <c r="T96" s="28"/>
      <c r="U96" s="27"/>
    </row>
    <row r="97" spans="2:21" ht="14.25" x14ac:dyDescent="0.2">
      <c r="B97" s="26"/>
      <c r="C97" s="28"/>
      <c r="D97" s="28"/>
      <c r="E97" s="28"/>
      <c r="F97" s="28"/>
      <c r="G97" s="28"/>
      <c r="H97" s="28"/>
      <c r="I97" s="28"/>
      <c r="J97" s="28"/>
      <c r="K97" s="28"/>
      <c r="L97" s="28"/>
      <c r="M97" s="28"/>
      <c r="N97" s="28"/>
      <c r="O97" s="28"/>
      <c r="P97" s="28"/>
      <c r="Q97" s="28"/>
      <c r="R97" s="28"/>
      <c r="S97" s="28"/>
      <c r="T97" s="28"/>
      <c r="U97" s="27"/>
    </row>
    <row r="98" spans="2:21" ht="14.25" x14ac:dyDescent="0.2">
      <c r="B98" s="26"/>
      <c r="C98" s="28"/>
      <c r="D98" s="28"/>
      <c r="E98" s="28"/>
      <c r="F98" s="28"/>
      <c r="G98" s="28"/>
      <c r="H98" s="28"/>
      <c r="I98" s="28"/>
      <c r="J98" s="28"/>
      <c r="K98" s="28"/>
      <c r="L98" s="28"/>
      <c r="M98" s="28"/>
      <c r="N98" s="28"/>
      <c r="O98" s="28"/>
      <c r="P98" s="28"/>
      <c r="Q98" s="28"/>
      <c r="R98" s="28"/>
      <c r="S98" s="28"/>
      <c r="T98" s="28"/>
      <c r="U98" s="27"/>
    </row>
    <row r="99" spans="2:21" ht="14.25" x14ac:dyDescent="0.2">
      <c r="B99" s="26"/>
      <c r="C99" s="28"/>
      <c r="D99" s="28"/>
      <c r="E99" s="28"/>
      <c r="F99" s="28"/>
      <c r="G99" s="28"/>
      <c r="H99" s="28"/>
      <c r="I99" s="28"/>
      <c r="J99" s="28"/>
      <c r="K99" s="28"/>
      <c r="L99" s="28"/>
      <c r="M99" s="28"/>
      <c r="N99" s="28"/>
      <c r="O99" s="28"/>
      <c r="P99" s="28"/>
      <c r="Q99" s="28"/>
      <c r="R99" s="28"/>
      <c r="S99" s="28"/>
      <c r="T99" s="28"/>
      <c r="U99" s="27"/>
    </row>
    <row r="100" spans="2:21" ht="14.25" x14ac:dyDescent="0.2">
      <c r="B100" s="26"/>
      <c r="C100" s="28"/>
      <c r="D100" s="28"/>
      <c r="E100" s="28"/>
      <c r="F100" s="28"/>
      <c r="G100" s="28"/>
      <c r="H100" s="28"/>
      <c r="I100" s="28"/>
      <c r="J100" s="28"/>
      <c r="K100" s="28"/>
      <c r="L100" s="28"/>
      <c r="M100" s="28"/>
      <c r="N100" s="28"/>
      <c r="O100" s="28"/>
      <c r="P100" s="28"/>
      <c r="Q100" s="28"/>
      <c r="R100" s="28"/>
      <c r="S100" s="28"/>
      <c r="T100" s="28"/>
      <c r="U100" s="27"/>
    </row>
    <row r="101" spans="2:21" ht="14.25" x14ac:dyDescent="0.2">
      <c r="B101" s="26"/>
      <c r="C101" s="28"/>
      <c r="D101" s="28"/>
      <c r="E101" s="28"/>
      <c r="F101" s="28"/>
      <c r="G101" s="28"/>
      <c r="H101" s="28"/>
      <c r="I101" s="28"/>
      <c r="J101" s="28"/>
      <c r="K101" s="446" t="s">
        <v>31</v>
      </c>
      <c r="L101" s="446"/>
      <c r="M101" s="446"/>
      <c r="N101" s="446"/>
      <c r="O101" s="28"/>
      <c r="P101" s="28"/>
      <c r="Q101" s="28"/>
      <c r="R101" s="28"/>
      <c r="S101" s="28"/>
      <c r="T101" s="28"/>
      <c r="U101" s="27"/>
    </row>
    <row r="102" spans="2:21" ht="16.5" x14ac:dyDescent="0.25">
      <c r="B102" s="26"/>
      <c r="C102" s="28"/>
      <c r="D102" s="28"/>
      <c r="E102" s="28"/>
      <c r="F102" s="28"/>
      <c r="G102" s="28"/>
      <c r="H102" s="28"/>
      <c r="I102" s="28"/>
      <c r="J102" s="197"/>
      <c r="K102" s="447" t="s">
        <v>106</v>
      </c>
      <c r="L102" s="447"/>
      <c r="M102" s="447"/>
      <c r="N102" s="447"/>
      <c r="O102" s="28"/>
      <c r="P102" s="28"/>
      <c r="Q102" s="28"/>
      <c r="R102" s="28"/>
      <c r="S102" s="28"/>
      <c r="T102" s="28"/>
      <c r="U102" s="27"/>
    </row>
    <row r="103" spans="2:21" ht="14.25" x14ac:dyDescent="0.2">
      <c r="B103" s="26"/>
      <c r="C103" s="28"/>
      <c r="D103" s="28"/>
      <c r="E103" s="28"/>
      <c r="F103" s="28"/>
      <c r="G103" s="28"/>
      <c r="H103" s="28"/>
      <c r="I103" s="28"/>
      <c r="J103" s="28"/>
      <c r="K103" s="28"/>
      <c r="L103" s="28"/>
      <c r="M103" s="28"/>
      <c r="N103" s="28"/>
      <c r="O103" s="28"/>
      <c r="P103" s="28"/>
      <c r="Q103" s="28"/>
      <c r="R103" s="28"/>
      <c r="S103" s="28"/>
      <c r="T103" s="28"/>
      <c r="U103" s="27"/>
    </row>
    <row r="104" spans="2:21" ht="14.25" x14ac:dyDescent="0.2">
      <c r="B104" s="26"/>
      <c r="C104" s="28"/>
      <c r="D104" s="28"/>
      <c r="E104" s="28"/>
      <c r="F104" s="28"/>
      <c r="G104" s="28"/>
      <c r="H104" s="28"/>
      <c r="I104" s="28"/>
      <c r="J104" s="28"/>
      <c r="K104" s="28"/>
      <c r="L104" s="28"/>
      <c r="M104" s="28"/>
      <c r="N104" s="28"/>
      <c r="O104" s="28"/>
      <c r="P104" s="28"/>
      <c r="Q104" s="28"/>
      <c r="R104" s="28"/>
      <c r="S104" s="28"/>
      <c r="T104" s="28"/>
      <c r="U104" s="27"/>
    </row>
    <row r="105" spans="2:21" ht="14.25" x14ac:dyDescent="0.2">
      <c r="B105" s="26"/>
      <c r="C105" s="28"/>
      <c r="D105" s="28"/>
      <c r="E105" s="28"/>
      <c r="F105" s="28"/>
      <c r="G105" s="28"/>
      <c r="H105" s="28"/>
      <c r="I105" s="28"/>
      <c r="J105" s="28" t="s">
        <v>22</v>
      </c>
      <c r="K105" s="25" t="s">
        <v>16</v>
      </c>
      <c r="L105" s="28" t="s">
        <v>10</v>
      </c>
      <c r="M105" s="28"/>
      <c r="N105" s="28"/>
      <c r="O105" s="28"/>
      <c r="P105" s="28"/>
      <c r="Q105" s="28"/>
      <c r="R105" s="28"/>
      <c r="S105" s="28"/>
      <c r="T105" s="28"/>
      <c r="U105" s="27"/>
    </row>
    <row r="106" spans="2:21" ht="14.25" x14ac:dyDescent="0.2">
      <c r="B106" s="26"/>
      <c r="C106" s="28"/>
      <c r="D106" s="28"/>
      <c r="E106" s="28"/>
      <c r="F106" s="28"/>
      <c r="G106" s="28"/>
      <c r="H106" s="28"/>
      <c r="I106" s="28"/>
      <c r="J106" s="28" t="s">
        <v>284</v>
      </c>
      <c r="K106" s="25">
        <v>100</v>
      </c>
      <c r="L106" s="31">
        <f>AVERAGE('Autodiagnóstico '!Q91:Q120)</f>
        <v>100</v>
      </c>
      <c r="M106" s="28"/>
      <c r="N106" s="28"/>
      <c r="O106" s="28"/>
      <c r="P106" s="28"/>
      <c r="Q106" s="28"/>
      <c r="R106" s="28"/>
      <c r="S106" s="28"/>
      <c r="T106" s="28"/>
      <c r="U106" s="27"/>
    </row>
    <row r="107" spans="2:21" ht="14.25" x14ac:dyDescent="0.2">
      <c r="B107" s="26"/>
      <c r="C107" s="28"/>
      <c r="D107" s="28"/>
      <c r="E107" s="28"/>
      <c r="F107" s="28"/>
      <c r="G107" s="28"/>
      <c r="H107" s="28"/>
      <c r="I107" s="28"/>
      <c r="J107" s="28" t="s">
        <v>288</v>
      </c>
      <c r="K107" s="25">
        <v>100</v>
      </c>
      <c r="L107" s="31" t="s">
        <v>5</v>
      </c>
      <c r="M107" s="28"/>
      <c r="N107" s="28"/>
      <c r="O107" s="28"/>
      <c r="P107" s="28"/>
      <c r="Q107" s="28"/>
      <c r="R107" s="28"/>
      <c r="S107" s="28"/>
      <c r="T107" s="28"/>
      <c r="U107" s="27"/>
    </row>
    <row r="108" spans="2:21" ht="14.25" x14ac:dyDescent="0.2">
      <c r="B108" s="26"/>
      <c r="C108" s="28"/>
      <c r="D108" s="28"/>
      <c r="E108" s="28"/>
      <c r="F108" s="28"/>
      <c r="G108" s="28"/>
      <c r="H108" s="28"/>
      <c r="I108" s="28"/>
      <c r="J108" s="28" t="s">
        <v>289</v>
      </c>
      <c r="K108" s="25">
        <v>100</v>
      </c>
      <c r="L108" s="31" t="s">
        <v>5</v>
      </c>
      <c r="M108" s="28"/>
      <c r="N108" s="28"/>
      <c r="O108" s="28"/>
      <c r="P108" s="28"/>
      <c r="Q108" s="28"/>
      <c r="R108" s="28"/>
      <c r="S108" s="28"/>
      <c r="T108" s="28"/>
      <c r="U108" s="27"/>
    </row>
    <row r="109" spans="2:21" ht="14.25" x14ac:dyDescent="0.2">
      <c r="B109" s="26"/>
      <c r="C109" s="28"/>
      <c r="D109" s="28"/>
      <c r="E109" s="28"/>
      <c r="F109" s="28"/>
      <c r="G109" s="28"/>
      <c r="H109" s="28"/>
      <c r="I109" s="28"/>
      <c r="J109" s="28" t="s">
        <v>290</v>
      </c>
      <c r="K109" s="25">
        <v>100</v>
      </c>
      <c r="L109" s="31" t="s">
        <v>5</v>
      </c>
      <c r="M109" s="28"/>
      <c r="N109" s="28"/>
      <c r="O109" s="28"/>
      <c r="P109" s="28"/>
      <c r="Q109" s="28"/>
      <c r="R109" s="28"/>
      <c r="S109" s="28"/>
      <c r="T109" s="28"/>
      <c r="U109" s="27"/>
    </row>
    <row r="110" spans="2:21" ht="14.25" x14ac:dyDescent="0.2">
      <c r="B110" s="26"/>
      <c r="C110" s="28"/>
      <c r="D110" s="28"/>
      <c r="E110" s="28"/>
      <c r="F110" s="28"/>
      <c r="G110" s="28"/>
      <c r="H110" s="28"/>
      <c r="I110" s="28"/>
      <c r="J110" s="28" t="s">
        <v>292</v>
      </c>
      <c r="K110" s="25">
        <v>100</v>
      </c>
      <c r="L110" s="28" t="s">
        <v>5</v>
      </c>
      <c r="M110" s="28"/>
      <c r="N110" s="28"/>
      <c r="O110" s="28"/>
      <c r="P110" s="28"/>
      <c r="Q110" s="28"/>
      <c r="R110" s="28"/>
      <c r="S110" s="28"/>
      <c r="T110" s="28"/>
      <c r="U110" s="27"/>
    </row>
    <row r="111" spans="2:21" ht="14.25" x14ac:dyDescent="0.2">
      <c r="B111" s="26"/>
      <c r="C111" s="28"/>
      <c r="D111" s="28"/>
      <c r="E111" s="28"/>
      <c r="F111" s="28"/>
      <c r="G111" s="28"/>
      <c r="H111" s="28"/>
      <c r="I111" s="28"/>
      <c r="J111" s="28"/>
      <c r="K111" s="28"/>
      <c r="L111" s="28"/>
      <c r="M111" s="28"/>
      <c r="N111" s="28"/>
      <c r="O111" s="28"/>
      <c r="P111" s="28"/>
      <c r="Q111" s="28"/>
      <c r="R111" s="28"/>
      <c r="S111" s="28"/>
      <c r="T111" s="28"/>
      <c r="U111" s="27"/>
    </row>
    <row r="112" spans="2:21" ht="14.25" x14ac:dyDescent="0.2">
      <c r="B112" s="26"/>
      <c r="C112" s="28"/>
      <c r="D112" s="28"/>
      <c r="E112" s="28"/>
      <c r="F112" s="28"/>
      <c r="G112" s="28"/>
      <c r="H112" s="28"/>
      <c r="I112" s="28"/>
      <c r="J112" s="28"/>
      <c r="K112" s="28"/>
      <c r="L112" s="28"/>
      <c r="M112" s="28"/>
      <c r="N112" s="28"/>
      <c r="O112" s="28"/>
      <c r="P112" s="28"/>
      <c r="Q112" s="28"/>
      <c r="R112" s="28"/>
      <c r="S112" s="28"/>
      <c r="T112" s="28"/>
      <c r="U112" s="27"/>
    </row>
    <row r="113" spans="2:21" ht="14.25" x14ac:dyDescent="0.2">
      <c r="B113" s="26"/>
      <c r="C113" s="28"/>
      <c r="D113" s="28"/>
      <c r="E113" s="28"/>
      <c r="F113" s="28"/>
      <c r="G113" s="28"/>
      <c r="H113" s="28"/>
      <c r="I113" s="28"/>
      <c r="J113" s="28"/>
      <c r="K113" s="28"/>
      <c r="L113" s="28"/>
      <c r="M113" s="28"/>
      <c r="N113" s="28"/>
      <c r="O113" s="28"/>
      <c r="P113" s="28"/>
      <c r="Q113" s="28"/>
      <c r="R113" s="28"/>
      <c r="S113" s="28"/>
      <c r="T113" s="28"/>
      <c r="U113" s="27"/>
    </row>
    <row r="114" spans="2:21" ht="14.25" x14ac:dyDescent="0.2">
      <c r="B114" s="26"/>
      <c r="C114" s="28"/>
      <c r="D114" s="28"/>
      <c r="E114" s="28"/>
      <c r="F114" s="28"/>
      <c r="G114" s="28"/>
      <c r="H114" s="28"/>
      <c r="I114" s="28"/>
      <c r="J114" s="28"/>
      <c r="K114" s="28"/>
      <c r="L114" s="28"/>
      <c r="M114" s="28"/>
      <c r="N114" s="28"/>
      <c r="O114" s="28"/>
      <c r="P114" s="28"/>
      <c r="Q114" s="28"/>
      <c r="R114" s="28"/>
      <c r="S114" s="28"/>
      <c r="T114" s="28"/>
      <c r="U114" s="27"/>
    </row>
    <row r="115" spans="2:21" ht="14.25" x14ac:dyDescent="0.2">
      <c r="B115" s="26"/>
      <c r="C115" s="28"/>
      <c r="D115" s="28"/>
      <c r="E115" s="28"/>
      <c r="F115" s="28"/>
      <c r="G115" s="28"/>
      <c r="H115" s="28"/>
      <c r="I115" s="28"/>
      <c r="J115" s="28"/>
      <c r="K115" s="28"/>
      <c r="L115" s="28"/>
      <c r="M115" s="28"/>
      <c r="N115" s="28"/>
      <c r="O115" s="28"/>
      <c r="P115" s="28"/>
      <c r="Q115" s="28"/>
      <c r="R115" s="28"/>
      <c r="S115" s="28"/>
      <c r="T115" s="28"/>
      <c r="U115" s="27"/>
    </row>
    <row r="116" spans="2:21" ht="14.25" x14ac:dyDescent="0.2">
      <c r="B116" s="26"/>
      <c r="C116" s="28"/>
      <c r="D116" s="28"/>
      <c r="E116" s="28"/>
      <c r="F116" s="28"/>
      <c r="G116" s="28"/>
      <c r="H116" s="28"/>
      <c r="I116" s="28"/>
      <c r="J116" s="28"/>
      <c r="K116" s="28"/>
      <c r="L116" s="28"/>
      <c r="M116" s="28"/>
      <c r="N116" s="28"/>
      <c r="O116" s="28"/>
      <c r="P116" s="28"/>
      <c r="Q116" s="28"/>
      <c r="R116" s="28"/>
      <c r="S116" s="28"/>
      <c r="T116" s="28"/>
      <c r="U116" s="27"/>
    </row>
    <row r="117" spans="2:21" ht="14.25" x14ac:dyDescent="0.2">
      <c r="B117" s="26"/>
      <c r="C117" s="28"/>
      <c r="D117" s="28"/>
      <c r="E117" s="28"/>
      <c r="F117" s="28"/>
      <c r="G117" s="28"/>
      <c r="H117" s="28"/>
      <c r="I117" s="28"/>
      <c r="J117" s="28"/>
      <c r="K117" s="28"/>
      <c r="L117" s="28"/>
      <c r="M117" s="28"/>
      <c r="N117" s="28"/>
      <c r="O117" s="28"/>
      <c r="P117" s="28"/>
      <c r="Q117" s="28"/>
      <c r="R117" s="28"/>
      <c r="S117" s="28"/>
      <c r="T117" s="28"/>
      <c r="U117" s="27"/>
    </row>
    <row r="118" spans="2:21" ht="14.25" x14ac:dyDescent="0.2">
      <c r="B118" s="26"/>
      <c r="C118" s="28"/>
      <c r="D118" s="28"/>
      <c r="E118" s="28"/>
      <c r="F118" s="28"/>
      <c r="G118" s="28"/>
      <c r="H118" s="28"/>
      <c r="I118" s="28"/>
      <c r="J118" s="28"/>
      <c r="K118" s="28"/>
      <c r="L118" s="28"/>
      <c r="M118" s="28"/>
      <c r="N118" s="28"/>
      <c r="O118" s="28"/>
      <c r="P118" s="28"/>
      <c r="Q118" s="28"/>
      <c r="R118" s="28"/>
      <c r="S118" s="28"/>
      <c r="T118" s="28"/>
      <c r="U118" s="27"/>
    </row>
    <row r="119" spans="2:21" ht="14.25" x14ac:dyDescent="0.2">
      <c r="B119" s="26"/>
      <c r="C119" s="28"/>
      <c r="D119" s="28"/>
      <c r="E119" s="28"/>
      <c r="F119" s="28"/>
      <c r="G119" s="28"/>
      <c r="H119" s="28"/>
      <c r="I119" s="28"/>
      <c r="J119" s="28"/>
      <c r="K119" s="28"/>
      <c r="L119" s="28"/>
      <c r="M119" s="28"/>
      <c r="N119" s="28"/>
      <c r="O119" s="28"/>
      <c r="P119" s="28"/>
      <c r="Q119" s="28"/>
      <c r="R119" s="28"/>
      <c r="S119" s="28"/>
      <c r="T119" s="28"/>
      <c r="U119" s="27"/>
    </row>
    <row r="120" spans="2:21" ht="14.25" x14ac:dyDescent="0.2">
      <c r="B120" s="26"/>
      <c r="C120" s="28"/>
      <c r="D120" s="28"/>
      <c r="E120" s="28"/>
      <c r="F120" s="28"/>
      <c r="G120" s="28"/>
      <c r="H120" s="28"/>
      <c r="I120" s="28"/>
      <c r="J120" s="28"/>
      <c r="K120" s="28"/>
      <c r="L120" s="28"/>
      <c r="M120" s="28"/>
      <c r="N120" s="28"/>
      <c r="O120" s="28"/>
      <c r="P120" s="28"/>
      <c r="Q120" s="28"/>
      <c r="R120" s="28"/>
      <c r="S120" s="28"/>
      <c r="T120" s="28"/>
      <c r="U120" s="27"/>
    </row>
    <row r="121" spans="2:21" ht="14.25" x14ac:dyDescent="0.2">
      <c r="B121" s="26"/>
      <c r="C121" s="28"/>
      <c r="D121" s="28"/>
      <c r="E121" s="28"/>
      <c r="F121" s="28"/>
      <c r="G121" s="28"/>
      <c r="H121" s="28"/>
      <c r="I121" s="28"/>
      <c r="J121" s="28"/>
      <c r="K121" s="28"/>
      <c r="L121" s="28"/>
      <c r="M121" s="28"/>
      <c r="N121" s="28"/>
      <c r="O121" s="28"/>
      <c r="P121" s="28"/>
      <c r="Q121" s="28"/>
      <c r="R121" s="28"/>
      <c r="S121" s="28"/>
      <c r="T121" s="28"/>
      <c r="U121" s="27"/>
    </row>
    <row r="122" spans="2:21" ht="14.25" x14ac:dyDescent="0.2">
      <c r="B122" s="26"/>
      <c r="C122" s="28"/>
      <c r="D122" s="28"/>
      <c r="E122" s="28"/>
      <c r="F122" s="28"/>
      <c r="G122" s="28"/>
      <c r="H122" s="28"/>
      <c r="I122" s="28"/>
      <c r="J122" s="28"/>
      <c r="K122" s="28"/>
      <c r="L122" s="28"/>
      <c r="M122" s="28"/>
      <c r="N122" s="28"/>
      <c r="O122" s="28"/>
      <c r="P122" s="28"/>
      <c r="Q122" s="28"/>
      <c r="R122" s="28"/>
      <c r="S122" s="28"/>
      <c r="T122" s="28"/>
      <c r="U122" s="27"/>
    </row>
    <row r="123" spans="2:21" ht="14.25" x14ac:dyDescent="0.2">
      <c r="B123" s="26"/>
      <c r="C123" s="28"/>
      <c r="D123" s="28"/>
      <c r="E123" s="28"/>
      <c r="F123" s="28"/>
      <c r="G123" s="28"/>
      <c r="H123" s="28"/>
      <c r="I123" s="28"/>
      <c r="J123" s="28"/>
      <c r="K123" s="28"/>
      <c r="L123" s="28"/>
      <c r="M123" s="28"/>
      <c r="N123" s="28"/>
      <c r="O123" s="28"/>
      <c r="P123" s="28"/>
      <c r="Q123" s="28"/>
      <c r="R123" s="28"/>
      <c r="S123" s="28"/>
      <c r="T123" s="28"/>
      <c r="U123" s="27"/>
    </row>
    <row r="124" spans="2:21" ht="14.25" x14ac:dyDescent="0.2">
      <c r="B124" s="26"/>
      <c r="C124" s="28"/>
      <c r="D124" s="28"/>
      <c r="E124" s="28"/>
      <c r="F124" s="28"/>
      <c r="G124" s="28"/>
      <c r="H124" s="28"/>
      <c r="I124" s="28"/>
      <c r="J124" s="28"/>
      <c r="K124" s="28"/>
      <c r="L124" s="28"/>
      <c r="M124" s="28"/>
      <c r="N124" s="28"/>
      <c r="O124" s="28"/>
      <c r="P124" s="28"/>
      <c r="Q124" s="28"/>
      <c r="R124" s="28"/>
      <c r="S124" s="28"/>
      <c r="T124" s="28"/>
      <c r="U124" s="27"/>
    </row>
    <row r="125" spans="2:21" ht="14.25" x14ac:dyDescent="0.2">
      <c r="B125" s="26"/>
      <c r="C125" s="28"/>
      <c r="D125" s="28"/>
      <c r="E125" s="28"/>
      <c r="F125" s="28"/>
      <c r="G125" s="28"/>
      <c r="H125" s="28"/>
      <c r="I125" s="28"/>
      <c r="J125" s="28"/>
      <c r="K125" s="28"/>
      <c r="L125" s="28"/>
      <c r="M125" s="28"/>
      <c r="N125" s="28"/>
      <c r="O125" s="28"/>
      <c r="P125" s="28"/>
      <c r="Q125" s="28"/>
      <c r="R125" s="28"/>
      <c r="S125" s="28"/>
      <c r="T125" s="28"/>
      <c r="U125" s="27"/>
    </row>
    <row r="126" spans="2:21" ht="14.25" x14ac:dyDescent="0.2">
      <c r="B126" s="26"/>
      <c r="C126" s="28"/>
      <c r="D126" s="28"/>
      <c r="E126" s="28"/>
      <c r="F126" s="28"/>
      <c r="G126" s="28"/>
      <c r="H126" s="28"/>
      <c r="I126" s="28"/>
      <c r="J126" s="28"/>
      <c r="K126" s="446" t="s">
        <v>32</v>
      </c>
      <c r="L126" s="446"/>
      <c r="M126" s="446"/>
      <c r="N126" s="446"/>
      <c r="O126" s="28"/>
      <c r="P126" s="28"/>
      <c r="Q126" s="28"/>
      <c r="R126" s="28"/>
      <c r="S126" s="28"/>
      <c r="T126" s="28"/>
      <c r="U126" s="27"/>
    </row>
    <row r="127" spans="2:21" ht="16.5" x14ac:dyDescent="0.25">
      <c r="B127" s="26"/>
      <c r="C127" s="28"/>
      <c r="D127" s="28"/>
      <c r="E127" s="28"/>
      <c r="F127" s="28"/>
      <c r="G127" s="28"/>
      <c r="H127" s="28"/>
      <c r="I127" s="28"/>
      <c r="J127" s="197"/>
      <c r="K127" s="447" t="s">
        <v>81</v>
      </c>
      <c r="L127" s="447"/>
      <c r="M127" s="447"/>
      <c r="N127" s="447"/>
      <c r="O127" s="28"/>
      <c r="P127" s="28"/>
      <c r="Q127" s="28"/>
      <c r="R127" s="28"/>
      <c r="S127" s="28"/>
      <c r="T127" s="28"/>
      <c r="U127" s="27"/>
    </row>
    <row r="128" spans="2:21" ht="14.25" x14ac:dyDescent="0.2">
      <c r="B128" s="26"/>
      <c r="C128" s="28"/>
      <c r="D128" s="28"/>
      <c r="E128" s="28"/>
      <c r="F128" s="28"/>
      <c r="G128" s="28"/>
      <c r="H128" s="28"/>
      <c r="I128" s="28"/>
      <c r="J128" s="28"/>
      <c r="K128" s="28"/>
      <c r="L128" s="28"/>
      <c r="M128" s="28"/>
      <c r="N128" s="28"/>
      <c r="O128" s="28"/>
      <c r="P128" s="28"/>
      <c r="Q128" s="28"/>
      <c r="R128" s="28"/>
      <c r="S128" s="28"/>
      <c r="T128" s="28"/>
      <c r="U128" s="27"/>
    </row>
    <row r="129" spans="2:21" ht="14.25" x14ac:dyDescent="0.2">
      <c r="B129" s="26"/>
      <c r="C129" s="28"/>
      <c r="D129" s="28"/>
      <c r="E129" s="28"/>
      <c r="F129" s="28"/>
      <c r="G129" s="28"/>
      <c r="H129" s="28"/>
      <c r="I129" s="28"/>
      <c r="J129" s="28"/>
      <c r="K129" s="28"/>
      <c r="L129" s="28"/>
      <c r="M129" s="28"/>
      <c r="N129" s="28"/>
      <c r="O129" s="28"/>
      <c r="P129" s="28"/>
      <c r="Q129" s="28"/>
      <c r="R129" s="28"/>
      <c r="S129" s="28"/>
      <c r="T129" s="28"/>
      <c r="U129" s="27"/>
    </row>
    <row r="130" spans="2:21" ht="14.25" x14ac:dyDescent="0.2">
      <c r="B130" s="26"/>
      <c r="C130" s="28"/>
      <c r="D130" s="28"/>
      <c r="E130" s="28"/>
      <c r="F130" s="28"/>
      <c r="G130" s="28"/>
      <c r="H130" s="28"/>
      <c r="I130" s="28"/>
      <c r="J130" s="28" t="s">
        <v>22</v>
      </c>
      <c r="K130" s="25" t="s">
        <v>16</v>
      </c>
      <c r="L130" s="28" t="s">
        <v>10</v>
      </c>
      <c r="M130" s="28"/>
      <c r="N130" s="28"/>
      <c r="O130" s="28"/>
      <c r="P130" s="28"/>
      <c r="Q130" s="28"/>
      <c r="R130" s="28"/>
      <c r="S130" s="28"/>
      <c r="T130" s="28"/>
      <c r="U130" s="27"/>
    </row>
    <row r="131" spans="2:21" ht="14.25" x14ac:dyDescent="0.2">
      <c r="B131" s="26"/>
      <c r="C131" s="28"/>
      <c r="D131" s="28"/>
      <c r="E131" s="28"/>
      <c r="F131" s="28"/>
      <c r="G131" s="28"/>
      <c r="H131" s="28"/>
      <c r="I131" s="28"/>
      <c r="J131" s="28" t="s">
        <v>80</v>
      </c>
      <c r="K131" s="25">
        <v>100</v>
      </c>
      <c r="L131" s="31">
        <f>AVERAGE('Autodiagnóstico '!Q121:Q145)</f>
        <v>100</v>
      </c>
      <c r="M131" s="28"/>
      <c r="N131" s="28"/>
      <c r="O131" s="28"/>
      <c r="P131" s="28"/>
      <c r="Q131" s="28"/>
      <c r="R131" s="28"/>
      <c r="S131" s="28"/>
      <c r="T131" s="28"/>
      <c r="U131" s="27"/>
    </row>
    <row r="132" spans="2:21" ht="14.25" x14ac:dyDescent="0.2">
      <c r="B132" s="26"/>
      <c r="C132" s="28"/>
      <c r="D132" s="28"/>
      <c r="E132" s="28"/>
      <c r="F132" s="28"/>
      <c r="G132" s="28"/>
      <c r="H132" s="28"/>
      <c r="I132" s="28"/>
      <c r="J132" s="28" t="s">
        <v>288</v>
      </c>
      <c r="K132" s="25">
        <v>100</v>
      </c>
      <c r="L132" s="31" t="s">
        <v>5</v>
      </c>
      <c r="M132" s="28"/>
      <c r="N132" s="28"/>
      <c r="O132" s="28"/>
      <c r="P132" s="28"/>
      <c r="Q132" s="28"/>
      <c r="R132" s="28"/>
      <c r="S132" s="28"/>
      <c r="T132" s="28"/>
      <c r="U132" s="27"/>
    </row>
    <row r="133" spans="2:21" ht="14.25" x14ac:dyDescent="0.2">
      <c r="B133" s="26"/>
      <c r="C133" s="28"/>
      <c r="D133" s="28"/>
      <c r="E133" s="28"/>
      <c r="F133" s="28"/>
      <c r="G133" s="28"/>
      <c r="H133" s="28"/>
      <c r="I133" s="28"/>
      <c r="J133" s="28" t="s">
        <v>289</v>
      </c>
      <c r="K133" s="25">
        <v>100</v>
      </c>
      <c r="L133" s="31" t="s">
        <v>5</v>
      </c>
      <c r="M133" s="28"/>
      <c r="N133" s="28"/>
      <c r="O133" s="28"/>
      <c r="P133" s="28"/>
      <c r="Q133" s="28"/>
      <c r="R133" s="28"/>
      <c r="S133" s="28"/>
      <c r="T133" s="28"/>
      <c r="U133" s="27"/>
    </row>
    <row r="134" spans="2:21" ht="14.25" x14ac:dyDescent="0.2">
      <c r="B134" s="26"/>
      <c r="C134" s="28"/>
      <c r="D134" s="28"/>
      <c r="E134" s="28"/>
      <c r="F134" s="28"/>
      <c r="G134" s="28"/>
      <c r="H134" s="28"/>
      <c r="I134" s="28"/>
      <c r="J134" s="28" t="s">
        <v>290</v>
      </c>
      <c r="K134" s="25">
        <v>100</v>
      </c>
      <c r="L134" s="31" t="s">
        <v>5</v>
      </c>
      <c r="M134" s="28"/>
      <c r="N134" s="28"/>
      <c r="O134" s="28"/>
      <c r="P134" s="28"/>
      <c r="Q134" s="28"/>
      <c r="R134" s="28"/>
      <c r="S134" s="28"/>
      <c r="T134" s="28"/>
      <c r="U134" s="27"/>
    </row>
    <row r="135" spans="2:21" ht="14.25" x14ac:dyDescent="0.2">
      <c r="B135" s="26"/>
      <c r="C135" s="28"/>
      <c r="D135" s="28"/>
      <c r="E135" s="28"/>
      <c r="F135" s="28"/>
      <c r="G135" s="28"/>
      <c r="H135" s="28"/>
      <c r="I135" s="28"/>
      <c r="J135" s="28" t="s">
        <v>292</v>
      </c>
      <c r="K135" s="25">
        <v>100</v>
      </c>
      <c r="L135" s="31" t="s">
        <v>5</v>
      </c>
      <c r="M135" s="28"/>
      <c r="N135" s="28"/>
      <c r="O135" s="28"/>
      <c r="P135" s="28"/>
      <c r="Q135" s="28"/>
      <c r="R135" s="28"/>
      <c r="S135" s="28"/>
      <c r="T135" s="28"/>
      <c r="U135" s="27"/>
    </row>
    <row r="136" spans="2:21" ht="14.25" x14ac:dyDescent="0.2">
      <c r="B136" s="26"/>
      <c r="C136" s="28"/>
      <c r="D136" s="28"/>
      <c r="E136" s="28"/>
      <c r="F136" s="28"/>
      <c r="G136" s="28"/>
      <c r="H136" s="28"/>
      <c r="I136" s="28"/>
      <c r="J136" s="28"/>
      <c r="K136" s="28"/>
      <c r="L136" s="28"/>
      <c r="M136" s="28"/>
      <c r="N136" s="28"/>
      <c r="O136" s="28"/>
      <c r="P136" s="28"/>
      <c r="Q136" s="28"/>
      <c r="R136" s="28"/>
      <c r="S136" s="28"/>
      <c r="T136" s="28"/>
      <c r="U136" s="27"/>
    </row>
    <row r="137" spans="2:21" ht="14.25" x14ac:dyDescent="0.2">
      <c r="B137" s="26"/>
      <c r="C137" s="28"/>
      <c r="D137" s="28"/>
      <c r="E137" s="28"/>
      <c r="F137" s="28"/>
      <c r="G137" s="28"/>
      <c r="H137" s="28"/>
      <c r="I137" s="28"/>
      <c r="J137" s="28"/>
      <c r="K137" s="28"/>
      <c r="L137" s="28"/>
      <c r="M137" s="28"/>
      <c r="N137" s="28"/>
      <c r="O137" s="28"/>
      <c r="P137" s="28"/>
      <c r="Q137" s="28"/>
      <c r="R137" s="28"/>
      <c r="S137" s="28"/>
      <c r="T137" s="28"/>
      <c r="U137" s="27"/>
    </row>
    <row r="138" spans="2:21" ht="14.25" x14ac:dyDescent="0.2">
      <c r="B138" s="26"/>
      <c r="C138" s="28"/>
      <c r="D138" s="28"/>
      <c r="E138" s="28"/>
      <c r="F138" s="28"/>
      <c r="G138" s="28"/>
      <c r="H138" s="28"/>
      <c r="I138" s="28"/>
      <c r="J138" s="28"/>
      <c r="K138" s="28"/>
      <c r="L138" s="28"/>
      <c r="M138" s="28"/>
      <c r="N138" s="28"/>
      <c r="O138" s="28"/>
      <c r="P138" s="28"/>
      <c r="Q138" s="28"/>
      <c r="R138" s="28"/>
      <c r="S138" s="28"/>
      <c r="T138" s="28"/>
      <c r="U138" s="27"/>
    </row>
    <row r="139" spans="2:21" ht="14.25" x14ac:dyDescent="0.2">
      <c r="B139" s="26"/>
      <c r="C139" s="28"/>
      <c r="D139" s="28"/>
      <c r="E139" s="28"/>
      <c r="F139" s="28"/>
      <c r="G139" s="28"/>
      <c r="H139" s="28"/>
      <c r="I139" s="28"/>
      <c r="J139" s="28"/>
      <c r="K139" s="28"/>
      <c r="L139" s="28"/>
      <c r="M139" s="28"/>
      <c r="N139" s="28"/>
      <c r="O139" s="28"/>
      <c r="P139" s="28"/>
      <c r="Q139" s="28"/>
      <c r="R139" s="28"/>
      <c r="S139" s="28"/>
      <c r="T139" s="28"/>
      <c r="U139" s="27"/>
    </row>
    <row r="140" spans="2:21" ht="14.25" x14ac:dyDescent="0.2">
      <c r="B140" s="26"/>
      <c r="C140" s="28"/>
      <c r="D140" s="28"/>
      <c r="E140" s="28"/>
      <c r="F140" s="28"/>
      <c r="G140" s="28"/>
      <c r="H140" s="28"/>
      <c r="I140" s="28"/>
      <c r="J140" s="28"/>
      <c r="K140" s="28"/>
      <c r="L140" s="28"/>
      <c r="M140" s="28"/>
      <c r="N140" s="28"/>
      <c r="O140" s="28"/>
      <c r="P140" s="28"/>
      <c r="Q140" s="28"/>
      <c r="R140" s="28"/>
      <c r="S140" s="28"/>
      <c r="T140" s="28"/>
      <c r="U140" s="27"/>
    </row>
    <row r="141" spans="2:21" ht="14.25" x14ac:dyDescent="0.2">
      <c r="B141" s="26"/>
      <c r="C141" s="28"/>
      <c r="D141" s="28"/>
      <c r="E141" s="28"/>
      <c r="F141" s="28"/>
      <c r="G141" s="28"/>
      <c r="H141" s="28"/>
      <c r="I141" s="28"/>
      <c r="J141" s="28"/>
      <c r="K141" s="28"/>
      <c r="L141" s="28"/>
      <c r="M141" s="28"/>
      <c r="N141" s="28"/>
      <c r="O141" s="28"/>
      <c r="P141" s="28"/>
      <c r="Q141" s="28"/>
      <c r="R141" s="28"/>
      <c r="S141" s="28"/>
      <c r="T141" s="28"/>
      <c r="U141" s="27"/>
    </row>
    <row r="142" spans="2:21" ht="14.25" x14ac:dyDescent="0.2">
      <c r="B142" s="26"/>
      <c r="C142" s="28"/>
      <c r="D142" s="28"/>
      <c r="E142" s="28"/>
      <c r="F142" s="28"/>
      <c r="G142" s="28"/>
      <c r="H142" s="28"/>
      <c r="I142" s="28"/>
      <c r="J142" s="28"/>
      <c r="K142" s="28"/>
      <c r="L142" s="28"/>
      <c r="M142" s="28"/>
      <c r="N142" s="28"/>
      <c r="O142" s="28"/>
      <c r="P142" s="28"/>
      <c r="Q142" s="28"/>
      <c r="R142" s="28"/>
      <c r="S142" s="28"/>
      <c r="T142" s="28"/>
      <c r="U142" s="27"/>
    </row>
    <row r="143" spans="2:21" ht="14.25" x14ac:dyDescent="0.2">
      <c r="B143" s="26"/>
      <c r="C143" s="28"/>
      <c r="D143" s="28"/>
      <c r="E143" s="28"/>
      <c r="F143" s="28"/>
      <c r="G143" s="28"/>
      <c r="H143" s="28"/>
      <c r="I143" s="28"/>
      <c r="J143" s="28"/>
      <c r="K143" s="28"/>
      <c r="L143" s="28"/>
      <c r="M143" s="28"/>
      <c r="N143" s="28"/>
      <c r="O143" s="28"/>
      <c r="P143" s="28"/>
      <c r="Q143" s="28"/>
      <c r="R143" s="28"/>
      <c r="S143" s="28"/>
      <c r="T143" s="28"/>
      <c r="U143" s="27"/>
    </row>
    <row r="144" spans="2:21" ht="14.25" x14ac:dyDescent="0.2">
      <c r="B144" s="26"/>
      <c r="C144" s="28"/>
      <c r="D144" s="28"/>
      <c r="E144" s="28"/>
      <c r="F144" s="28"/>
      <c r="G144" s="28"/>
      <c r="H144" s="28"/>
      <c r="I144" s="28"/>
      <c r="J144" s="28"/>
      <c r="K144" s="28"/>
      <c r="L144" s="28"/>
      <c r="M144" s="28"/>
      <c r="N144" s="28"/>
      <c r="O144" s="28"/>
      <c r="P144" s="28"/>
      <c r="Q144" s="28"/>
      <c r="R144" s="28"/>
      <c r="S144" s="28"/>
      <c r="T144" s="28"/>
      <c r="U144" s="27"/>
    </row>
    <row r="145" spans="2:21" ht="14.25" x14ac:dyDescent="0.2">
      <c r="B145" s="26"/>
      <c r="C145" s="28"/>
      <c r="D145" s="28"/>
      <c r="E145" s="28"/>
      <c r="F145" s="28"/>
      <c r="G145" s="28"/>
      <c r="H145" s="28"/>
      <c r="I145" s="28"/>
      <c r="J145" s="28"/>
      <c r="K145" s="28"/>
      <c r="L145" s="28"/>
      <c r="M145" s="28"/>
      <c r="N145" s="28"/>
      <c r="O145" s="28"/>
      <c r="P145" s="28"/>
      <c r="Q145" s="28"/>
      <c r="R145" s="28"/>
      <c r="S145" s="28"/>
      <c r="T145" s="28"/>
      <c r="U145" s="27"/>
    </row>
    <row r="146" spans="2:21" ht="14.25" x14ac:dyDescent="0.2">
      <c r="B146" s="26"/>
      <c r="C146" s="28"/>
      <c r="D146" s="28"/>
      <c r="E146" s="28"/>
      <c r="F146" s="28"/>
      <c r="G146" s="28"/>
      <c r="H146" s="28"/>
      <c r="I146" s="28"/>
      <c r="J146" s="28"/>
      <c r="K146" s="28"/>
      <c r="L146" s="28"/>
      <c r="M146" s="28"/>
      <c r="N146" s="28"/>
      <c r="O146" s="28"/>
      <c r="P146" s="28"/>
      <c r="Q146" s="28"/>
      <c r="R146" s="28"/>
      <c r="S146" s="28"/>
      <c r="T146" s="28"/>
      <c r="U146" s="27"/>
    </row>
    <row r="147" spans="2:21" ht="14.25" x14ac:dyDescent="0.2">
      <c r="B147" s="26"/>
      <c r="C147" s="28"/>
      <c r="D147" s="28"/>
      <c r="E147" s="28"/>
      <c r="F147" s="28"/>
      <c r="G147" s="28"/>
      <c r="H147" s="28"/>
      <c r="I147" s="28"/>
      <c r="J147" s="28"/>
      <c r="K147" s="28"/>
      <c r="L147" s="28"/>
      <c r="M147" s="28"/>
      <c r="N147" s="28"/>
      <c r="O147" s="28"/>
      <c r="P147" s="28"/>
      <c r="Q147" s="28"/>
      <c r="R147" s="28"/>
      <c r="S147" s="28"/>
      <c r="T147" s="28"/>
      <c r="U147" s="27"/>
    </row>
    <row r="148" spans="2:21" ht="14.25" x14ac:dyDescent="0.2">
      <c r="B148" s="26"/>
      <c r="C148" s="28"/>
      <c r="D148" s="28"/>
      <c r="E148" s="28"/>
      <c r="F148" s="28"/>
      <c r="G148" s="28"/>
      <c r="H148" s="28"/>
      <c r="I148" s="28"/>
      <c r="J148" s="28"/>
      <c r="K148" s="28"/>
      <c r="L148" s="28"/>
      <c r="M148" s="28"/>
      <c r="N148" s="28"/>
      <c r="O148" s="28"/>
      <c r="P148" s="28"/>
      <c r="Q148" s="28"/>
      <c r="R148" s="28"/>
      <c r="S148" s="28"/>
      <c r="T148" s="28"/>
      <c r="U148" s="27"/>
    </row>
    <row r="149" spans="2:21" ht="14.25" x14ac:dyDescent="0.2">
      <c r="B149" s="26"/>
      <c r="C149" s="28"/>
      <c r="D149" s="28"/>
      <c r="E149" s="28"/>
      <c r="F149" s="28"/>
      <c r="G149" s="28"/>
      <c r="H149" s="28"/>
      <c r="I149" s="28"/>
      <c r="J149" s="28"/>
      <c r="K149" s="28"/>
      <c r="L149" s="28"/>
      <c r="M149" s="28"/>
      <c r="N149" s="28"/>
      <c r="O149" s="28"/>
      <c r="P149" s="28"/>
      <c r="Q149" s="28"/>
      <c r="R149" s="28"/>
      <c r="S149" s="28"/>
      <c r="T149" s="28"/>
      <c r="U149" s="27"/>
    </row>
    <row r="150" spans="2:21" ht="14.25" x14ac:dyDescent="0.2">
      <c r="B150" s="26"/>
      <c r="C150" s="28"/>
      <c r="D150" s="28"/>
      <c r="E150" s="28"/>
      <c r="F150" s="28"/>
      <c r="G150" s="28"/>
      <c r="H150" s="28"/>
      <c r="I150" s="28"/>
      <c r="J150" s="28"/>
      <c r="K150" s="446" t="s">
        <v>96</v>
      </c>
      <c r="L150" s="446"/>
      <c r="M150" s="446"/>
      <c r="N150" s="446"/>
      <c r="O150" s="28"/>
      <c r="P150" s="28"/>
      <c r="Q150" s="28"/>
      <c r="R150" s="28"/>
      <c r="S150" s="28"/>
      <c r="T150" s="28"/>
      <c r="U150" s="27"/>
    </row>
    <row r="151" spans="2:21" ht="16.5" x14ac:dyDescent="0.25">
      <c r="B151" s="26"/>
      <c r="C151" s="28"/>
      <c r="D151" s="28"/>
      <c r="E151" s="28"/>
      <c r="F151" s="28"/>
      <c r="G151" s="28"/>
      <c r="H151" s="28"/>
      <c r="I151" s="28"/>
      <c r="J151" s="28"/>
      <c r="K151" s="447" t="s">
        <v>82</v>
      </c>
      <c r="L151" s="447"/>
      <c r="M151" s="447"/>
      <c r="N151" s="447"/>
      <c r="O151" s="28"/>
      <c r="P151" s="28"/>
      <c r="Q151" s="28"/>
      <c r="R151" s="28"/>
      <c r="S151" s="28"/>
      <c r="T151" s="28"/>
      <c r="U151" s="27"/>
    </row>
    <row r="152" spans="2:21" ht="14.25" x14ac:dyDescent="0.2">
      <c r="B152" s="26"/>
      <c r="C152" s="28"/>
      <c r="D152" s="28"/>
      <c r="E152" s="28"/>
      <c r="F152" s="28"/>
      <c r="G152" s="28"/>
      <c r="H152" s="28"/>
      <c r="I152" s="28"/>
      <c r="J152" s="28"/>
      <c r="K152" s="28"/>
      <c r="L152" s="28"/>
      <c r="M152" s="28"/>
      <c r="N152" s="28"/>
      <c r="O152" s="28"/>
      <c r="P152" s="28"/>
      <c r="Q152" s="28"/>
      <c r="R152" s="28"/>
      <c r="S152" s="28"/>
      <c r="T152" s="28"/>
      <c r="U152" s="27"/>
    </row>
    <row r="153" spans="2:21" ht="14.25" x14ac:dyDescent="0.2">
      <c r="B153" s="26"/>
      <c r="C153" s="28"/>
      <c r="D153" s="28"/>
      <c r="E153" s="28"/>
      <c r="F153" s="28"/>
      <c r="G153" s="28"/>
      <c r="H153" s="28"/>
      <c r="I153" s="28"/>
      <c r="J153" s="28"/>
      <c r="K153" s="28"/>
      <c r="L153" s="28"/>
      <c r="M153" s="28"/>
      <c r="N153" s="28"/>
      <c r="O153" s="28"/>
      <c r="P153" s="28"/>
      <c r="Q153" s="28"/>
      <c r="R153" s="28"/>
      <c r="S153" s="28"/>
      <c r="T153" s="28"/>
      <c r="U153" s="27"/>
    </row>
    <row r="154" spans="2:21" ht="14.25" x14ac:dyDescent="0.2">
      <c r="B154" s="26"/>
      <c r="C154" s="28"/>
      <c r="D154" s="28"/>
      <c r="E154" s="28"/>
      <c r="F154" s="28"/>
      <c r="G154" s="28"/>
      <c r="H154" s="28"/>
      <c r="I154" s="28"/>
      <c r="J154" s="28" t="s">
        <v>22</v>
      </c>
      <c r="K154" s="25" t="s">
        <v>16</v>
      </c>
      <c r="L154" s="28" t="s">
        <v>10</v>
      </c>
      <c r="M154" s="28"/>
      <c r="N154" s="28"/>
      <c r="O154" s="28"/>
      <c r="P154" s="28"/>
      <c r="Q154" s="28"/>
      <c r="R154" s="28"/>
      <c r="S154" s="28"/>
      <c r="T154" s="28"/>
      <c r="U154" s="27"/>
    </row>
    <row r="155" spans="2:21" ht="14.25" x14ac:dyDescent="0.2">
      <c r="B155" s="26"/>
      <c r="C155" s="28"/>
      <c r="D155" s="28"/>
      <c r="E155" s="28"/>
      <c r="F155" s="28"/>
      <c r="G155" s="28"/>
      <c r="H155" s="28"/>
      <c r="I155" s="28"/>
      <c r="J155" s="28" t="s">
        <v>83</v>
      </c>
      <c r="K155" s="28">
        <v>100</v>
      </c>
      <c r="L155" s="25">
        <f>AVERAGE('Autodiagnóstico '!Q146:Q170)</f>
        <v>100</v>
      </c>
      <c r="M155" s="31" t="s">
        <v>5</v>
      </c>
      <c r="N155" s="28"/>
      <c r="O155" s="28"/>
      <c r="P155" s="28"/>
      <c r="Q155" s="28"/>
      <c r="R155" s="28"/>
      <c r="S155" s="28"/>
      <c r="T155" s="28"/>
      <c r="U155" s="27"/>
    </row>
    <row r="156" spans="2:21" ht="14.25" x14ac:dyDescent="0.2">
      <c r="B156" s="26"/>
      <c r="C156" s="28"/>
      <c r="D156" s="28"/>
      <c r="E156" s="28"/>
      <c r="F156" s="28"/>
      <c r="G156" s="28"/>
      <c r="H156" s="28"/>
      <c r="I156" s="28"/>
      <c r="J156" s="28" t="s">
        <v>84</v>
      </c>
      <c r="K156" s="28">
        <v>100</v>
      </c>
      <c r="L156" s="25">
        <f>AVERAGE('Autodiagnóstico '!Q171:Q195)</f>
        <v>99.6</v>
      </c>
      <c r="M156" s="31" t="s">
        <v>5</v>
      </c>
      <c r="N156" s="28"/>
      <c r="O156" s="28"/>
      <c r="P156" s="28"/>
      <c r="Q156" s="28"/>
      <c r="R156" s="28"/>
      <c r="S156" s="28"/>
      <c r="T156" s="28"/>
      <c r="U156" s="27"/>
    </row>
    <row r="157" spans="2:21" ht="14.25" x14ac:dyDescent="0.2">
      <c r="B157" s="26"/>
      <c r="C157" s="28"/>
      <c r="D157" s="28"/>
      <c r="E157" s="28"/>
      <c r="F157" s="28"/>
      <c r="G157" s="28"/>
      <c r="H157" s="28"/>
      <c r="I157" s="28"/>
      <c r="J157" s="28"/>
      <c r="K157" s="28"/>
      <c r="L157" s="28"/>
      <c r="M157" s="31" t="s">
        <v>5</v>
      </c>
      <c r="N157" s="28"/>
      <c r="O157" s="28"/>
      <c r="P157" s="28"/>
      <c r="Q157" s="28"/>
      <c r="R157" s="28"/>
      <c r="S157" s="28"/>
      <c r="T157" s="28"/>
      <c r="U157" s="27"/>
    </row>
    <row r="158" spans="2:21" ht="14.25" x14ac:dyDescent="0.2">
      <c r="B158" s="26"/>
      <c r="C158" s="28"/>
      <c r="D158" s="28"/>
      <c r="E158" s="28"/>
      <c r="F158" s="28"/>
      <c r="G158" s="28"/>
      <c r="H158" s="28"/>
      <c r="I158" s="28"/>
      <c r="J158" s="28"/>
      <c r="K158" s="28"/>
      <c r="L158" s="28"/>
      <c r="M158" s="31" t="s">
        <v>5</v>
      </c>
      <c r="N158" s="28"/>
      <c r="O158" s="28"/>
      <c r="P158" s="28"/>
      <c r="Q158" s="28"/>
      <c r="R158" s="28"/>
      <c r="S158" s="28"/>
      <c r="T158" s="28"/>
      <c r="U158" s="27"/>
    </row>
    <row r="159" spans="2:21" ht="14.25" x14ac:dyDescent="0.2">
      <c r="B159" s="26"/>
      <c r="C159" s="28"/>
      <c r="D159" s="28"/>
      <c r="E159" s="28"/>
      <c r="F159" s="28"/>
      <c r="G159" s="28"/>
      <c r="H159" s="28"/>
      <c r="I159" s="28"/>
      <c r="J159" s="28"/>
      <c r="K159" s="28"/>
      <c r="L159" s="28"/>
      <c r="M159" s="31" t="s">
        <v>5</v>
      </c>
      <c r="N159" s="28"/>
      <c r="O159" s="28"/>
      <c r="P159" s="28"/>
      <c r="Q159" s="28"/>
      <c r="R159" s="28"/>
      <c r="S159" s="28"/>
      <c r="T159" s="28"/>
      <c r="U159" s="27"/>
    </row>
    <row r="160" spans="2:21" ht="14.25" x14ac:dyDescent="0.2">
      <c r="B160" s="26"/>
      <c r="C160" s="28"/>
      <c r="D160" s="28"/>
      <c r="E160" s="28"/>
      <c r="F160" s="28"/>
      <c r="G160" s="28"/>
      <c r="H160" s="28"/>
      <c r="I160" s="28"/>
      <c r="J160" s="28"/>
      <c r="K160" s="28"/>
      <c r="L160" s="28"/>
      <c r="M160" s="28"/>
      <c r="N160" s="28"/>
      <c r="O160" s="28"/>
      <c r="P160" s="28"/>
      <c r="Q160" s="28"/>
      <c r="R160" s="28"/>
      <c r="S160" s="28"/>
      <c r="T160" s="28"/>
      <c r="U160" s="27"/>
    </row>
    <row r="161" spans="2:21" ht="14.25" x14ac:dyDescent="0.2">
      <c r="B161" s="26"/>
      <c r="C161" s="28"/>
      <c r="D161" s="28"/>
      <c r="E161" s="28"/>
      <c r="F161" s="28"/>
      <c r="G161" s="28"/>
      <c r="H161" s="28"/>
      <c r="I161" s="28"/>
      <c r="J161" s="28"/>
      <c r="K161" s="28"/>
      <c r="L161" s="28"/>
      <c r="M161" s="28"/>
      <c r="N161" s="28"/>
      <c r="O161" s="28"/>
      <c r="P161" s="28"/>
      <c r="Q161" s="28"/>
      <c r="R161" s="28"/>
      <c r="S161" s="28"/>
      <c r="T161" s="28"/>
      <c r="U161" s="27"/>
    </row>
    <row r="162" spans="2:21" ht="14.25" x14ac:dyDescent="0.2">
      <c r="B162" s="26"/>
      <c r="C162" s="28"/>
      <c r="D162" s="28"/>
      <c r="E162" s="28"/>
      <c r="F162" s="28"/>
      <c r="G162" s="28"/>
      <c r="H162" s="28"/>
      <c r="I162" s="28"/>
      <c r="J162" s="28"/>
      <c r="K162" s="28"/>
      <c r="L162" s="28"/>
      <c r="M162" s="28"/>
      <c r="N162" s="28"/>
      <c r="O162" s="28"/>
      <c r="P162" s="28"/>
      <c r="Q162" s="28"/>
      <c r="R162" s="28"/>
      <c r="S162" s="28"/>
      <c r="T162" s="28"/>
      <c r="U162" s="27"/>
    </row>
    <row r="163" spans="2:21" ht="14.25" x14ac:dyDescent="0.2">
      <c r="B163" s="26"/>
      <c r="C163" s="28"/>
      <c r="D163" s="28"/>
      <c r="E163" s="28"/>
      <c r="F163" s="28"/>
      <c r="G163" s="28"/>
      <c r="H163" s="28"/>
      <c r="I163" s="28"/>
      <c r="J163" s="28"/>
      <c r="K163" s="28"/>
      <c r="L163" s="28"/>
      <c r="M163" s="28"/>
      <c r="N163" s="28"/>
      <c r="O163" s="28"/>
      <c r="P163" s="28"/>
      <c r="Q163" s="28"/>
      <c r="R163" s="28"/>
      <c r="S163" s="28"/>
      <c r="T163" s="28"/>
      <c r="U163" s="27"/>
    </row>
    <row r="164" spans="2:21" ht="14.25" x14ac:dyDescent="0.2">
      <c r="B164" s="26"/>
      <c r="C164" s="28"/>
      <c r="D164" s="28"/>
      <c r="E164" s="28"/>
      <c r="F164" s="28"/>
      <c r="G164" s="28"/>
      <c r="H164" s="28"/>
      <c r="I164" s="28"/>
      <c r="J164" s="28"/>
      <c r="K164" s="28"/>
      <c r="L164" s="28"/>
      <c r="M164" s="28"/>
      <c r="N164" s="28"/>
      <c r="O164" s="28"/>
      <c r="P164" s="28"/>
      <c r="Q164" s="28"/>
      <c r="R164" s="28"/>
      <c r="S164" s="28"/>
      <c r="T164" s="28"/>
      <c r="U164" s="27"/>
    </row>
    <row r="165" spans="2:21" ht="14.25" x14ac:dyDescent="0.2">
      <c r="B165" s="26"/>
      <c r="C165" s="28"/>
      <c r="D165" s="28"/>
      <c r="E165" s="28"/>
      <c r="F165" s="28"/>
      <c r="G165" s="28"/>
      <c r="H165" s="28"/>
      <c r="I165" s="28"/>
      <c r="J165" s="28"/>
      <c r="K165" s="28"/>
      <c r="L165" s="28"/>
      <c r="M165" s="28"/>
      <c r="N165" s="28"/>
      <c r="O165" s="28"/>
      <c r="P165" s="28"/>
      <c r="Q165" s="28"/>
      <c r="R165" s="28"/>
      <c r="S165" s="28"/>
      <c r="T165" s="28"/>
      <c r="U165" s="27"/>
    </row>
    <row r="166" spans="2:21" ht="14.25" x14ac:dyDescent="0.2">
      <c r="B166" s="26"/>
      <c r="C166" s="28"/>
      <c r="D166" s="28"/>
      <c r="E166" s="28"/>
      <c r="F166" s="28"/>
      <c r="G166" s="28"/>
      <c r="H166" s="28"/>
      <c r="I166" s="28"/>
      <c r="J166" s="28"/>
      <c r="K166" s="28"/>
      <c r="L166" s="28"/>
      <c r="M166" s="28"/>
      <c r="N166" s="28"/>
      <c r="O166" s="28"/>
      <c r="P166" s="28"/>
      <c r="Q166" s="28"/>
      <c r="R166" s="28"/>
      <c r="S166" s="28"/>
      <c r="T166" s="28"/>
      <c r="U166" s="27"/>
    </row>
    <row r="167" spans="2:21" ht="14.25" x14ac:dyDescent="0.2">
      <c r="B167" s="26"/>
      <c r="C167" s="28"/>
      <c r="D167" s="28"/>
      <c r="E167" s="28"/>
      <c r="F167" s="28"/>
      <c r="G167" s="28"/>
      <c r="H167" s="28"/>
      <c r="I167" s="28"/>
      <c r="J167" s="28"/>
      <c r="K167" s="28"/>
      <c r="L167" s="28"/>
      <c r="M167" s="28"/>
      <c r="N167" s="28"/>
      <c r="O167" s="28"/>
      <c r="P167" s="28"/>
      <c r="Q167" s="28"/>
      <c r="R167" s="28"/>
      <c r="S167" s="28"/>
      <c r="T167" s="28"/>
      <c r="U167" s="27"/>
    </row>
    <row r="168" spans="2:21" ht="14.25" x14ac:dyDescent="0.2">
      <c r="B168" s="26"/>
      <c r="C168" s="28"/>
      <c r="D168" s="28"/>
      <c r="E168" s="28"/>
      <c r="F168" s="28"/>
      <c r="G168" s="28"/>
      <c r="H168" s="28"/>
      <c r="I168" s="28"/>
      <c r="J168" s="28"/>
      <c r="K168" s="28"/>
      <c r="L168" s="28"/>
      <c r="M168" s="28"/>
      <c r="N168" s="28"/>
      <c r="O168" s="28"/>
      <c r="P168" s="28"/>
      <c r="Q168" s="28"/>
      <c r="R168" s="28"/>
      <c r="S168" s="28"/>
      <c r="T168" s="28"/>
      <c r="U168" s="27"/>
    </row>
    <row r="169" spans="2:21" ht="14.25" x14ac:dyDescent="0.2">
      <c r="B169" s="26"/>
      <c r="C169" s="28"/>
      <c r="D169" s="28"/>
      <c r="E169" s="28"/>
      <c r="F169" s="28"/>
      <c r="G169" s="28"/>
      <c r="H169" s="28"/>
      <c r="I169" s="28"/>
      <c r="J169" s="28"/>
      <c r="K169" s="28"/>
      <c r="L169" s="28"/>
      <c r="M169" s="28"/>
      <c r="N169" s="28"/>
      <c r="O169" s="28"/>
      <c r="P169" s="28"/>
      <c r="Q169" s="28"/>
      <c r="R169" s="28"/>
      <c r="S169" s="28"/>
      <c r="T169" s="28"/>
      <c r="U169" s="27"/>
    </row>
    <row r="170" spans="2:21" ht="14.25" x14ac:dyDescent="0.2">
      <c r="B170" s="26"/>
      <c r="C170" s="28"/>
      <c r="D170" s="28"/>
      <c r="E170" s="28"/>
      <c r="F170" s="28"/>
      <c r="G170" s="28"/>
      <c r="H170" s="28"/>
      <c r="I170" s="28"/>
      <c r="J170" s="28"/>
      <c r="K170" s="28"/>
      <c r="L170" s="28"/>
      <c r="M170" s="28"/>
      <c r="N170" s="28"/>
      <c r="O170" s="28"/>
      <c r="P170" s="28"/>
      <c r="Q170" s="28"/>
      <c r="R170" s="28"/>
      <c r="S170" s="28"/>
      <c r="T170" s="28"/>
      <c r="U170" s="27"/>
    </row>
    <row r="171" spans="2:21" ht="14.25" x14ac:dyDescent="0.2">
      <c r="B171" s="26"/>
      <c r="C171" s="28"/>
      <c r="D171" s="28"/>
      <c r="E171" s="28"/>
      <c r="F171" s="28"/>
      <c r="G171" s="28"/>
      <c r="H171" s="28"/>
      <c r="I171" s="28"/>
      <c r="J171" s="28"/>
      <c r="K171" s="28"/>
      <c r="L171" s="28"/>
      <c r="M171" s="28"/>
      <c r="N171" s="28"/>
      <c r="O171" s="28"/>
      <c r="P171" s="28"/>
      <c r="Q171" s="28"/>
      <c r="R171" s="28"/>
      <c r="S171" s="28"/>
      <c r="T171" s="28"/>
      <c r="U171" s="27"/>
    </row>
    <row r="172" spans="2:21" ht="14.25" x14ac:dyDescent="0.2">
      <c r="B172" s="26"/>
      <c r="C172" s="28"/>
      <c r="D172" s="28"/>
      <c r="E172" s="28"/>
      <c r="F172" s="28"/>
      <c r="G172" s="28"/>
      <c r="H172" s="28"/>
      <c r="I172" s="28"/>
      <c r="J172" s="28"/>
      <c r="K172" s="28"/>
      <c r="L172" s="28"/>
      <c r="M172" s="28"/>
      <c r="N172" s="28"/>
      <c r="O172" s="28"/>
      <c r="P172" s="28"/>
      <c r="Q172" s="28"/>
      <c r="R172" s="28"/>
      <c r="S172" s="28"/>
      <c r="T172" s="28"/>
      <c r="U172" s="27"/>
    </row>
    <row r="173" spans="2:21" ht="15" thickBot="1" x14ac:dyDescent="0.25">
      <c r="B173" s="34"/>
      <c r="C173" s="35"/>
      <c r="D173" s="35"/>
      <c r="E173" s="35"/>
      <c r="F173" s="35"/>
      <c r="G173" s="35"/>
      <c r="H173" s="35"/>
      <c r="I173" s="35"/>
      <c r="J173" s="35"/>
      <c r="K173" s="35"/>
      <c r="L173" s="35"/>
      <c r="M173" s="35"/>
      <c r="N173" s="35"/>
      <c r="O173" s="35"/>
      <c r="P173" s="35"/>
      <c r="Q173" s="35"/>
      <c r="R173" s="35"/>
      <c r="S173" s="35"/>
      <c r="T173" s="35"/>
      <c r="U173" s="36"/>
    </row>
    <row r="174" spans="2:21" ht="14.25" x14ac:dyDescent="0.2"/>
    <row r="175" spans="2:21" ht="14.25" x14ac:dyDescent="0.2"/>
    <row r="176" spans="2:21" ht="14.25" x14ac:dyDescent="0.2"/>
    <row r="177" spans="3:16" ht="14.25" x14ac:dyDescent="0.2">
      <c r="C177" s="37"/>
      <c r="D177" s="38"/>
      <c r="E177" s="38"/>
      <c r="F177" s="38"/>
      <c r="O177" s="39"/>
      <c r="P177" s="40"/>
    </row>
    <row r="178" spans="3:16" ht="14.25" x14ac:dyDescent="0.2">
      <c r="O178" s="39"/>
      <c r="P178" s="40"/>
    </row>
    <row r="179" spans="3:16" ht="14.25" x14ac:dyDescent="0.2">
      <c r="O179" s="39"/>
      <c r="P179" s="40"/>
    </row>
    <row r="180" spans="3:16" ht="14.25" x14ac:dyDescent="0.2"/>
    <row r="181" spans="3:16" ht="18" x14ac:dyDescent="0.25">
      <c r="K181" s="445" t="s">
        <v>20</v>
      </c>
      <c r="L181" s="445"/>
    </row>
    <row r="182" spans="3:16" ht="14.25" x14ac:dyDescent="0.2"/>
    <row r="183" spans="3:16" ht="14.25" x14ac:dyDescent="0.2"/>
    <row r="184" spans="3:16" ht="14.25" x14ac:dyDescent="0.2"/>
    <row r="185" spans="3:16" ht="14.25" x14ac:dyDescent="0.2"/>
    <row r="186" spans="3:16" ht="14.25" x14ac:dyDescent="0.2"/>
    <row r="187" spans="3:16" ht="14.25" x14ac:dyDescent="0.2"/>
    <row r="188" spans="3:16" ht="14.25" x14ac:dyDescent="0.2"/>
    <row r="189" spans="3:16" ht="14.25" x14ac:dyDescent="0.2"/>
    <row r="190" spans="3:16" ht="14.25" x14ac:dyDescent="0.2"/>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4"/>
  <sheetViews>
    <sheetView showGridLines="0" zoomScale="70" zoomScaleNormal="70" workbookViewId="0">
      <pane xSplit="7" ySplit="10" topLeftCell="H14" activePane="bottomRight" state="frozen"/>
      <selection pane="topRight" activeCell="G1" sqref="G1"/>
      <selection pane="bottomLeft" activeCell="A7" sqref="A7"/>
      <selection pane="bottomRight" activeCell="G57" activeCellId="1" sqref="A1 G57"/>
    </sheetView>
  </sheetViews>
  <sheetFormatPr baseColWidth="10" defaultColWidth="0" defaultRowHeight="0" customHeight="1" zeroHeight="1" x14ac:dyDescent="0.25"/>
  <cols>
    <col min="1" max="1" width="2.28515625" style="1" customWidth="1"/>
    <col min="2" max="2" width="1.5703125" style="3" customWidth="1"/>
    <col min="3" max="3" width="27.85546875" style="1" customWidth="1"/>
    <col min="4" max="4" width="34" style="2" customWidth="1"/>
    <col min="5" max="5" width="8.85546875" style="2" customWidth="1"/>
    <col min="6" max="6" width="48.28515625" style="1" customWidth="1"/>
    <col min="7" max="7" width="15.5703125" style="2" customWidth="1"/>
    <col min="8" max="8" width="29" style="1" customWidth="1"/>
    <col min="9" max="10" width="28.7109375" style="1" customWidth="1"/>
    <col min="11" max="11" width="1.42578125" style="1" customWidth="1"/>
    <col min="12" max="12" width="2.28515625" style="1" customWidth="1"/>
    <col min="13" max="23" width="0" style="1" hidden="1" customWidth="1"/>
    <col min="24" max="16384" width="11.42578125" style="1" hidden="1"/>
  </cols>
  <sheetData>
    <row r="1" spans="2:21" ht="12" customHeight="1" thickBot="1" x14ac:dyDescent="0.3"/>
    <row r="2" spans="2:21" ht="63.75" customHeight="1" x14ac:dyDescent="0.25">
      <c r="B2" s="13"/>
      <c r="C2" s="14"/>
      <c r="D2" s="15"/>
      <c r="E2" s="15"/>
      <c r="F2" s="14"/>
      <c r="G2" s="15"/>
      <c r="H2" s="14"/>
      <c r="I2" s="14"/>
      <c r="J2" s="14"/>
      <c r="K2" s="16"/>
    </row>
    <row r="3" spans="2:21" ht="32.25" customHeight="1" x14ac:dyDescent="0.25">
      <c r="B3" s="17"/>
      <c r="C3" s="449" t="s">
        <v>89</v>
      </c>
      <c r="D3" s="450"/>
      <c r="E3" s="450"/>
      <c r="F3" s="450"/>
      <c r="G3" s="450"/>
      <c r="H3" s="450"/>
      <c r="I3" s="450"/>
      <c r="J3" s="450"/>
      <c r="K3" s="18"/>
    </row>
    <row r="4" spans="2:21" ht="12" customHeight="1" x14ac:dyDescent="0.25">
      <c r="B4" s="17"/>
      <c r="C4" s="135"/>
      <c r="D4" s="4"/>
      <c r="E4" s="4"/>
      <c r="F4" s="135"/>
      <c r="G4" s="4"/>
      <c r="H4" s="135"/>
      <c r="I4" s="135"/>
      <c r="J4" s="135"/>
      <c r="K4" s="18"/>
    </row>
    <row r="5" spans="2:21" ht="30" customHeight="1" x14ac:dyDescent="0.25">
      <c r="B5" s="17"/>
      <c r="C5" s="459" t="s">
        <v>100</v>
      </c>
      <c r="D5" s="459"/>
      <c r="E5" s="459"/>
      <c r="F5" s="459"/>
      <c r="G5" s="459"/>
      <c r="H5" s="459"/>
      <c r="I5" s="459"/>
      <c r="J5" s="459"/>
      <c r="K5" s="18"/>
      <c r="L5" s="190"/>
      <c r="M5" s="190"/>
      <c r="N5" s="190"/>
      <c r="O5" s="190"/>
      <c r="P5" s="190"/>
      <c r="Q5" s="190"/>
      <c r="R5" s="190"/>
      <c r="S5" s="190"/>
      <c r="T5" s="190"/>
      <c r="U5" s="68"/>
    </row>
    <row r="6" spans="2:21" ht="30" customHeight="1" x14ac:dyDescent="0.25">
      <c r="B6" s="17"/>
      <c r="C6" s="459" t="s">
        <v>101</v>
      </c>
      <c r="D6" s="460"/>
      <c r="E6" s="460"/>
      <c r="F6" s="460"/>
      <c r="G6" s="460"/>
      <c r="H6" s="460"/>
      <c r="I6" s="460"/>
      <c r="J6" s="460"/>
      <c r="K6" s="18"/>
      <c r="L6" s="190"/>
      <c r="M6" s="190"/>
      <c r="N6" s="190"/>
      <c r="O6" s="190"/>
      <c r="P6" s="190"/>
      <c r="Q6" s="190"/>
      <c r="R6" s="190"/>
      <c r="S6" s="190"/>
      <c r="T6" s="190"/>
      <c r="U6" s="135"/>
    </row>
    <row r="7" spans="2:21" ht="30" customHeight="1" x14ac:dyDescent="0.25">
      <c r="B7" s="17"/>
      <c r="C7" s="459" t="s">
        <v>102</v>
      </c>
      <c r="D7" s="460"/>
      <c r="E7" s="460"/>
      <c r="F7" s="460"/>
      <c r="G7" s="460"/>
      <c r="H7" s="460"/>
      <c r="I7" s="460"/>
      <c r="J7" s="460"/>
      <c r="K7" s="18"/>
      <c r="L7" s="190"/>
      <c r="M7" s="190"/>
      <c r="N7" s="190"/>
      <c r="O7" s="190"/>
      <c r="P7" s="190"/>
      <c r="Q7" s="190"/>
      <c r="R7" s="190"/>
      <c r="S7" s="190"/>
      <c r="T7" s="190"/>
      <c r="U7" s="135"/>
    </row>
    <row r="8" spans="2:21" ht="30" customHeight="1" thickBot="1" x14ac:dyDescent="0.3">
      <c r="B8" s="17"/>
      <c r="C8" s="184"/>
      <c r="D8" s="184"/>
      <c r="E8" s="193"/>
      <c r="F8" s="184"/>
      <c r="G8" s="184"/>
      <c r="H8" s="184"/>
      <c r="I8" s="184"/>
      <c r="J8" s="184"/>
      <c r="K8" s="18"/>
      <c r="L8" s="184"/>
      <c r="M8" s="184"/>
      <c r="N8" s="184"/>
      <c r="O8" s="184"/>
      <c r="P8" s="184"/>
      <c r="Q8" s="184"/>
      <c r="R8" s="184"/>
      <c r="S8" s="184"/>
      <c r="T8" s="184"/>
      <c r="U8" s="135"/>
    </row>
    <row r="9" spans="2:21" ht="32.25" customHeight="1" x14ac:dyDescent="0.25">
      <c r="B9" s="17"/>
      <c r="C9" s="451" t="s">
        <v>33</v>
      </c>
      <c r="D9" s="453" t="s">
        <v>12</v>
      </c>
      <c r="E9" s="461" t="s">
        <v>287</v>
      </c>
      <c r="F9" s="453" t="s">
        <v>13</v>
      </c>
      <c r="G9" s="453" t="s">
        <v>14</v>
      </c>
      <c r="H9" s="455" t="s">
        <v>86</v>
      </c>
      <c r="I9" s="455" t="s">
        <v>87</v>
      </c>
      <c r="J9" s="457" t="s">
        <v>88</v>
      </c>
      <c r="K9" s="18"/>
    </row>
    <row r="10" spans="2:21" ht="36" customHeight="1" x14ac:dyDescent="0.25">
      <c r="B10" s="19"/>
      <c r="C10" s="452"/>
      <c r="D10" s="454"/>
      <c r="E10" s="462"/>
      <c r="F10" s="454"/>
      <c r="G10" s="454"/>
      <c r="H10" s="456"/>
      <c r="I10" s="456"/>
      <c r="J10" s="458"/>
      <c r="K10" s="18"/>
    </row>
    <row r="11" spans="2:21" ht="50.25" customHeight="1" x14ac:dyDescent="0.25">
      <c r="B11" s="448"/>
      <c r="C11" s="463" t="s">
        <v>79</v>
      </c>
      <c r="D11" s="464" t="s">
        <v>75</v>
      </c>
      <c r="E11" s="198">
        <v>1</v>
      </c>
      <c r="F11" s="199" t="s">
        <v>109</v>
      </c>
      <c r="G11" s="200">
        <f>SUM('Autodiagnóstico '!Q11:Q15)</f>
        <v>90</v>
      </c>
      <c r="H11" s="201"/>
      <c r="I11" s="201"/>
      <c r="J11" s="202"/>
      <c r="K11" s="18"/>
    </row>
    <row r="12" spans="2:21" ht="58.5" customHeight="1" x14ac:dyDescent="0.25">
      <c r="B12" s="448"/>
      <c r="C12" s="463"/>
      <c r="D12" s="464"/>
      <c r="E12" s="198">
        <v>2</v>
      </c>
      <c r="F12" s="199" t="s">
        <v>110</v>
      </c>
      <c r="G12" s="200">
        <f>SUM('Autodiagnóstico '!Q16:Q20)</f>
        <v>100</v>
      </c>
      <c r="H12" s="201"/>
      <c r="I12" s="201"/>
      <c r="J12" s="202"/>
      <c r="K12" s="18"/>
    </row>
    <row r="13" spans="2:21" ht="50.25" customHeight="1" x14ac:dyDescent="0.25">
      <c r="B13" s="448"/>
      <c r="C13" s="463"/>
      <c r="D13" s="464"/>
      <c r="E13" s="198">
        <v>3</v>
      </c>
      <c r="F13" s="199" t="s">
        <v>111</v>
      </c>
      <c r="G13" s="200">
        <f>SUM('Autodiagnóstico '!Q21:Q25)</f>
        <v>100</v>
      </c>
      <c r="H13" s="201"/>
      <c r="I13" s="201"/>
      <c r="J13" s="202"/>
      <c r="K13" s="18"/>
    </row>
    <row r="14" spans="2:21" ht="50.25" customHeight="1" x14ac:dyDescent="0.25">
      <c r="B14" s="448"/>
      <c r="C14" s="463"/>
      <c r="D14" s="464"/>
      <c r="E14" s="198">
        <v>4</v>
      </c>
      <c r="F14" s="199" t="s">
        <v>212</v>
      </c>
      <c r="G14" s="200">
        <f>SUM('Autodiagnóstico '!Q26:Q30)</f>
        <v>100</v>
      </c>
      <c r="H14" s="201"/>
      <c r="I14" s="201"/>
      <c r="J14" s="202"/>
      <c r="K14" s="18"/>
    </row>
    <row r="15" spans="2:21" ht="77.45" customHeight="1" x14ac:dyDescent="0.25">
      <c r="B15" s="448"/>
      <c r="C15" s="463"/>
      <c r="D15" s="464"/>
      <c r="E15" s="198">
        <v>5</v>
      </c>
      <c r="F15" s="199" t="s">
        <v>112</v>
      </c>
      <c r="G15" s="200">
        <f>SUM('Autodiagnóstico '!Q31:Q35)</f>
        <v>87</v>
      </c>
      <c r="H15" s="201"/>
      <c r="I15" s="201"/>
      <c r="J15" s="202"/>
      <c r="K15" s="18"/>
    </row>
    <row r="16" spans="2:21" ht="83.45" customHeight="1" x14ac:dyDescent="0.25">
      <c r="B16" s="448"/>
      <c r="C16" s="463"/>
      <c r="D16" s="464"/>
      <c r="E16" s="198">
        <v>6</v>
      </c>
      <c r="F16" s="199" t="s">
        <v>107</v>
      </c>
      <c r="G16" s="200">
        <f>SUM('Autodiagnóstico '!Q36:Q40)</f>
        <v>80</v>
      </c>
      <c r="H16" s="201"/>
      <c r="I16" s="201"/>
      <c r="J16" s="202"/>
      <c r="K16" s="18"/>
    </row>
    <row r="17" spans="2:11" ht="59.25" customHeight="1" x14ac:dyDescent="0.25">
      <c r="B17" s="448"/>
      <c r="C17" s="463" t="s">
        <v>97</v>
      </c>
      <c r="D17" s="464" t="s">
        <v>76</v>
      </c>
      <c r="E17" s="198">
        <v>7</v>
      </c>
      <c r="F17" s="199" t="s">
        <v>108</v>
      </c>
      <c r="G17" s="200">
        <f>SUM('Autodiagnóstico '!Q41:Q45)</f>
        <v>100</v>
      </c>
      <c r="H17" s="201"/>
      <c r="I17" s="201"/>
      <c r="J17" s="202"/>
      <c r="K17" s="18"/>
    </row>
    <row r="18" spans="2:11" ht="66.75" customHeight="1" x14ac:dyDescent="0.25">
      <c r="B18" s="448"/>
      <c r="C18" s="463"/>
      <c r="D18" s="464"/>
      <c r="E18" s="198">
        <v>8</v>
      </c>
      <c r="F18" s="199" t="s">
        <v>227</v>
      </c>
      <c r="G18" s="200">
        <f>SUM('Autodiagnóstico '!Q46:Q50)</f>
        <v>100</v>
      </c>
      <c r="H18" s="201"/>
      <c r="I18" s="201"/>
      <c r="J18" s="202"/>
      <c r="K18" s="18"/>
    </row>
    <row r="19" spans="2:11" ht="59.25" customHeight="1" x14ac:dyDescent="0.25">
      <c r="B19" s="448"/>
      <c r="C19" s="463"/>
      <c r="D19" s="464"/>
      <c r="E19" s="198">
        <v>9</v>
      </c>
      <c r="F19" s="199" t="s">
        <v>228</v>
      </c>
      <c r="G19" s="200">
        <f>SUM('Autodiagnóstico '!Q51:Q55)</f>
        <v>100</v>
      </c>
      <c r="H19" s="201"/>
      <c r="I19" s="201"/>
      <c r="J19" s="202"/>
      <c r="K19" s="18"/>
    </row>
    <row r="20" spans="2:11" ht="48.75" customHeight="1" x14ac:dyDescent="0.25">
      <c r="B20" s="448"/>
      <c r="C20" s="463"/>
      <c r="D20" s="198" t="s">
        <v>77</v>
      </c>
      <c r="E20" s="198">
        <v>10</v>
      </c>
      <c r="F20" s="199" t="s">
        <v>233</v>
      </c>
      <c r="G20" s="200">
        <f>SUM('Autodiagnóstico '!Q56:Q60)</f>
        <v>83</v>
      </c>
      <c r="H20" s="201"/>
      <c r="I20" s="201"/>
      <c r="J20" s="202"/>
      <c r="K20" s="18"/>
    </row>
    <row r="21" spans="2:11" ht="72" customHeight="1" x14ac:dyDescent="0.25">
      <c r="B21" s="448"/>
      <c r="C21" s="463"/>
      <c r="D21" s="464" t="s">
        <v>0</v>
      </c>
      <c r="E21" s="198">
        <v>11</v>
      </c>
      <c r="F21" s="199" t="s">
        <v>135</v>
      </c>
      <c r="G21" s="200">
        <f>SUM('Autodiagnóstico '!Q61:Q65)</f>
        <v>100</v>
      </c>
      <c r="H21" s="201"/>
      <c r="I21" s="201"/>
      <c r="J21" s="202"/>
      <c r="K21" s="18"/>
    </row>
    <row r="22" spans="2:11" ht="55.5" customHeight="1" x14ac:dyDescent="0.25">
      <c r="B22" s="448"/>
      <c r="C22" s="463"/>
      <c r="D22" s="464"/>
      <c r="E22" s="198">
        <v>12</v>
      </c>
      <c r="F22" s="199" t="s">
        <v>136</v>
      </c>
      <c r="G22" s="200">
        <f>SUM('Autodiagnóstico '!Q66:Q70)</f>
        <v>100</v>
      </c>
      <c r="H22" s="201"/>
      <c r="I22" s="201"/>
      <c r="J22" s="202"/>
      <c r="K22" s="18"/>
    </row>
    <row r="23" spans="2:11" ht="56.25" customHeight="1" x14ac:dyDescent="0.25">
      <c r="B23" s="448"/>
      <c r="C23" s="463"/>
      <c r="D23" s="464"/>
      <c r="E23" s="198">
        <v>13</v>
      </c>
      <c r="F23" s="199" t="s">
        <v>137</v>
      </c>
      <c r="G23" s="200">
        <f>SUM('Autodiagnóstico '!Q71:Q75)</f>
        <v>100</v>
      </c>
      <c r="H23" s="201"/>
      <c r="I23" s="201"/>
      <c r="J23" s="202"/>
      <c r="K23" s="18"/>
    </row>
    <row r="24" spans="2:11" ht="52.5" customHeight="1" x14ac:dyDescent="0.25">
      <c r="B24" s="448"/>
      <c r="C24" s="463"/>
      <c r="D24" s="464"/>
      <c r="E24" s="198">
        <v>14</v>
      </c>
      <c r="F24" s="199" t="s">
        <v>234</v>
      </c>
      <c r="G24" s="200">
        <f>SUM('Autodiagnóstico '!Q76:Q80)</f>
        <v>100</v>
      </c>
      <c r="H24" s="201"/>
      <c r="I24" s="201"/>
      <c r="J24" s="202"/>
      <c r="K24" s="18"/>
    </row>
    <row r="25" spans="2:11" ht="49.5" customHeight="1" x14ac:dyDescent="0.25">
      <c r="B25" s="448"/>
      <c r="C25" s="463"/>
      <c r="D25" s="464" t="s">
        <v>78</v>
      </c>
      <c r="E25" s="198">
        <v>15</v>
      </c>
      <c r="F25" s="199" t="s">
        <v>138</v>
      </c>
      <c r="G25" s="200">
        <f>SUM('Autodiagnóstico '!Q81:Q85)</f>
        <v>100</v>
      </c>
      <c r="H25" s="201"/>
      <c r="I25" s="201"/>
      <c r="J25" s="202"/>
      <c r="K25" s="18"/>
    </row>
    <row r="26" spans="2:11" ht="41.25" customHeight="1" x14ac:dyDescent="0.25">
      <c r="B26" s="448"/>
      <c r="C26" s="463"/>
      <c r="D26" s="464"/>
      <c r="E26" s="198">
        <v>16</v>
      </c>
      <c r="F26" s="199" t="s">
        <v>242</v>
      </c>
      <c r="G26" s="200">
        <f>SUM('Autodiagnóstico '!Q86:Q90)</f>
        <v>100</v>
      </c>
      <c r="H26" s="201"/>
      <c r="I26" s="201"/>
      <c r="J26" s="202"/>
      <c r="K26" s="18"/>
    </row>
    <row r="27" spans="2:11" ht="71.25" customHeight="1" x14ac:dyDescent="0.25">
      <c r="B27" s="448"/>
      <c r="C27" s="463" t="s">
        <v>106</v>
      </c>
      <c r="D27" s="464" t="s">
        <v>243</v>
      </c>
      <c r="E27" s="198">
        <v>17</v>
      </c>
      <c r="F27" s="199" t="s">
        <v>213</v>
      </c>
      <c r="G27" s="200">
        <f>SUM('Autodiagnóstico '!Q91:Q95)</f>
        <v>100</v>
      </c>
      <c r="H27" s="201"/>
      <c r="I27" s="201"/>
      <c r="J27" s="202"/>
      <c r="K27" s="18"/>
    </row>
    <row r="28" spans="2:11" ht="44.25" customHeight="1" x14ac:dyDescent="0.25">
      <c r="B28" s="448"/>
      <c r="C28" s="463"/>
      <c r="D28" s="464"/>
      <c r="E28" s="198">
        <v>18</v>
      </c>
      <c r="F28" s="199" t="s">
        <v>139</v>
      </c>
      <c r="G28" s="200">
        <f>SUM('Autodiagnóstico '!Q96:Q100)</f>
        <v>100</v>
      </c>
      <c r="H28" s="201"/>
      <c r="I28" s="201"/>
      <c r="J28" s="202"/>
      <c r="K28" s="18"/>
    </row>
    <row r="29" spans="2:11" ht="66.75" customHeight="1" x14ac:dyDescent="0.25">
      <c r="B29" s="448"/>
      <c r="C29" s="463"/>
      <c r="D29" s="464"/>
      <c r="E29" s="198">
        <v>19</v>
      </c>
      <c r="F29" s="199" t="s">
        <v>140</v>
      </c>
      <c r="G29" s="200">
        <f>SUM('Autodiagnóstico '!Q101:Q105)</f>
        <v>100</v>
      </c>
      <c r="H29" s="201"/>
      <c r="I29" s="201"/>
      <c r="J29" s="202"/>
      <c r="K29" s="18"/>
    </row>
    <row r="30" spans="2:11" ht="48.75" customHeight="1" x14ac:dyDescent="0.25">
      <c r="B30" s="158"/>
      <c r="C30" s="463"/>
      <c r="D30" s="464"/>
      <c r="E30" s="198">
        <v>20</v>
      </c>
      <c r="F30" s="199" t="s">
        <v>244</v>
      </c>
      <c r="G30" s="200">
        <f>SUM('Autodiagnóstico '!Q106:Q110)</f>
        <v>100</v>
      </c>
      <c r="H30" s="201"/>
      <c r="I30" s="201"/>
      <c r="J30" s="202"/>
      <c r="K30" s="18"/>
    </row>
    <row r="31" spans="2:11" ht="47.25" customHeight="1" x14ac:dyDescent="0.25">
      <c r="B31" s="158"/>
      <c r="C31" s="463"/>
      <c r="D31" s="464"/>
      <c r="E31" s="198">
        <v>21</v>
      </c>
      <c r="F31" s="199" t="s">
        <v>248</v>
      </c>
      <c r="G31" s="200">
        <f>SUM('Autodiagnóstico '!Q111:Q115)</f>
        <v>100</v>
      </c>
      <c r="H31" s="201"/>
      <c r="I31" s="201"/>
      <c r="J31" s="202"/>
      <c r="K31" s="18"/>
    </row>
    <row r="32" spans="2:11" ht="90" customHeight="1" x14ac:dyDescent="0.25">
      <c r="B32" s="158"/>
      <c r="C32" s="463"/>
      <c r="D32" s="464"/>
      <c r="E32" s="198">
        <v>22</v>
      </c>
      <c r="F32" s="199" t="s">
        <v>253</v>
      </c>
      <c r="G32" s="200">
        <f>SUM('Autodiagnóstico '!Q116:Q120)</f>
        <v>100</v>
      </c>
      <c r="H32" s="201"/>
      <c r="I32" s="201"/>
      <c r="J32" s="202"/>
      <c r="K32" s="18"/>
    </row>
    <row r="33" spans="2:11" ht="84.75" customHeight="1" x14ac:dyDescent="0.25">
      <c r="B33" s="158"/>
      <c r="C33" s="463" t="s">
        <v>282</v>
      </c>
      <c r="D33" s="464" t="s">
        <v>80</v>
      </c>
      <c r="E33" s="198">
        <v>23</v>
      </c>
      <c r="F33" s="199" t="s">
        <v>257</v>
      </c>
      <c r="G33" s="200">
        <f>SUM('Autodiagnóstico '!Q121:Q125)</f>
        <v>100</v>
      </c>
      <c r="H33" s="201"/>
      <c r="I33" s="201"/>
      <c r="J33" s="202"/>
      <c r="K33" s="18"/>
    </row>
    <row r="34" spans="2:11" ht="63" customHeight="1" x14ac:dyDescent="0.25">
      <c r="B34" s="158"/>
      <c r="C34" s="463"/>
      <c r="D34" s="464"/>
      <c r="E34" s="198">
        <v>24</v>
      </c>
      <c r="F34" s="199" t="s">
        <v>210</v>
      </c>
      <c r="G34" s="200">
        <f>SUM('Autodiagnóstico '!Q126:Q130)</f>
        <v>100</v>
      </c>
      <c r="H34" s="201"/>
      <c r="I34" s="201"/>
      <c r="J34" s="202"/>
      <c r="K34" s="18"/>
    </row>
    <row r="35" spans="2:11" ht="64.5" customHeight="1" x14ac:dyDescent="0.25">
      <c r="B35" s="158"/>
      <c r="C35" s="463"/>
      <c r="D35" s="464"/>
      <c r="E35" s="198">
        <v>25</v>
      </c>
      <c r="F35" s="199" t="s">
        <v>215</v>
      </c>
      <c r="G35" s="200">
        <f>SUM('Autodiagnóstico '!Q131:Q135)</f>
        <v>100</v>
      </c>
      <c r="H35" s="201"/>
      <c r="I35" s="201"/>
      <c r="J35" s="202"/>
      <c r="K35" s="18"/>
    </row>
    <row r="36" spans="2:11" ht="42" customHeight="1" x14ac:dyDescent="0.25">
      <c r="B36" s="158"/>
      <c r="C36" s="463"/>
      <c r="D36" s="464"/>
      <c r="E36" s="198">
        <v>26</v>
      </c>
      <c r="F36" s="199" t="s">
        <v>141</v>
      </c>
      <c r="G36" s="200">
        <f>SUM('Autodiagnóstico '!Q136:Q140)</f>
        <v>100</v>
      </c>
      <c r="H36" s="201"/>
      <c r="I36" s="201"/>
      <c r="J36" s="202"/>
      <c r="K36" s="18"/>
    </row>
    <row r="37" spans="2:11" ht="66.75" customHeight="1" x14ac:dyDescent="0.25">
      <c r="B37" s="158"/>
      <c r="C37" s="463"/>
      <c r="D37" s="464"/>
      <c r="E37" s="198">
        <v>27</v>
      </c>
      <c r="F37" s="199" t="s">
        <v>142</v>
      </c>
      <c r="G37" s="200">
        <f>SUM('Autodiagnóstico '!Q141:Q145)</f>
        <v>100</v>
      </c>
      <c r="H37" s="201"/>
      <c r="I37" s="201"/>
      <c r="J37" s="202"/>
      <c r="K37" s="18"/>
    </row>
    <row r="38" spans="2:11" ht="57.75" customHeight="1" x14ac:dyDescent="0.25">
      <c r="B38" s="158"/>
      <c r="C38" s="463" t="s">
        <v>82</v>
      </c>
      <c r="D38" s="464" t="s">
        <v>83</v>
      </c>
      <c r="E38" s="198">
        <v>28</v>
      </c>
      <c r="F38" s="199" t="s">
        <v>187</v>
      </c>
      <c r="G38" s="200">
        <f>SUM('Autodiagnóstico '!Q146:Q150)</f>
        <v>100</v>
      </c>
      <c r="H38" s="201"/>
      <c r="I38" s="201"/>
      <c r="J38" s="202"/>
      <c r="K38" s="18"/>
    </row>
    <row r="39" spans="2:11" ht="93" customHeight="1" x14ac:dyDescent="0.25">
      <c r="B39" s="158"/>
      <c r="C39" s="463"/>
      <c r="D39" s="464"/>
      <c r="E39" s="198">
        <v>29</v>
      </c>
      <c r="F39" s="199" t="s">
        <v>188</v>
      </c>
      <c r="G39" s="200">
        <f>SUM('Autodiagnóstico '!Q151:Q155)</f>
        <v>100</v>
      </c>
      <c r="H39" s="201"/>
      <c r="I39" s="201"/>
      <c r="J39" s="202"/>
      <c r="K39" s="18"/>
    </row>
    <row r="40" spans="2:11" ht="66.75" customHeight="1" x14ac:dyDescent="0.25">
      <c r="B40" s="158"/>
      <c r="C40" s="463"/>
      <c r="D40" s="464"/>
      <c r="E40" s="198">
        <v>30</v>
      </c>
      <c r="F40" s="199" t="s">
        <v>189</v>
      </c>
      <c r="G40" s="200">
        <f>SUM('Autodiagnóstico '!Q156:Q160)</f>
        <v>100</v>
      </c>
      <c r="H40" s="201"/>
      <c r="I40" s="201"/>
      <c r="J40" s="202"/>
      <c r="K40" s="18"/>
    </row>
    <row r="41" spans="2:11" ht="64.900000000000006" customHeight="1" x14ac:dyDescent="0.25">
      <c r="B41" s="158"/>
      <c r="C41" s="463"/>
      <c r="D41" s="464"/>
      <c r="E41" s="198">
        <v>31</v>
      </c>
      <c r="F41" s="199" t="s">
        <v>190</v>
      </c>
      <c r="G41" s="200">
        <f>SUM('Autodiagnóstico '!Q161:Q165)</f>
        <v>100</v>
      </c>
      <c r="H41" s="201"/>
      <c r="I41" s="201"/>
      <c r="J41" s="202"/>
      <c r="K41" s="18"/>
    </row>
    <row r="42" spans="2:11" ht="87.75" customHeight="1" x14ac:dyDescent="0.25">
      <c r="B42" s="158"/>
      <c r="C42" s="463"/>
      <c r="D42" s="464"/>
      <c r="E42" s="198">
        <v>32</v>
      </c>
      <c r="F42" s="199" t="s">
        <v>266</v>
      </c>
      <c r="G42" s="200">
        <f>SUM('Autodiagnóstico '!Q166:Q170)</f>
        <v>100</v>
      </c>
      <c r="H42" s="201"/>
      <c r="I42" s="201"/>
      <c r="J42" s="202"/>
      <c r="K42" s="18"/>
    </row>
    <row r="43" spans="2:11" ht="90" customHeight="1" x14ac:dyDescent="0.25">
      <c r="B43" s="158"/>
      <c r="C43" s="463"/>
      <c r="D43" s="464" t="s">
        <v>84</v>
      </c>
      <c r="E43" s="198">
        <v>33</v>
      </c>
      <c r="F43" s="199" t="s">
        <v>285</v>
      </c>
      <c r="G43" s="200">
        <f>SUM('Autodiagnóstico '!Q171:Q175)</f>
        <v>98</v>
      </c>
      <c r="H43" s="201"/>
      <c r="I43" s="201"/>
      <c r="J43" s="202"/>
      <c r="K43" s="18"/>
    </row>
    <row r="44" spans="2:11" ht="72.75" customHeight="1" x14ac:dyDescent="0.25">
      <c r="B44" s="158"/>
      <c r="C44" s="463"/>
      <c r="D44" s="464"/>
      <c r="E44" s="198">
        <v>34</v>
      </c>
      <c r="F44" s="199" t="s">
        <v>286</v>
      </c>
      <c r="G44" s="200">
        <f>SUM('Autodiagnóstico '!Q176:Q180)</f>
        <v>100</v>
      </c>
      <c r="H44" s="201"/>
      <c r="I44" s="201"/>
      <c r="J44" s="202"/>
      <c r="K44" s="18"/>
    </row>
    <row r="45" spans="2:11" ht="103.15" customHeight="1" x14ac:dyDescent="0.25">
      <c r="B45" s="158"/>
      <c r="C45" s="463"/>
      <c r="D45" s="464"/>
      <c r="E45" s="198">
        <v>35</v>
      </c>
      <c r="F45" s="199" t="s">
        <v>218</v>
      </c>
      <c r="G45" s="200">
        <f>SUM('Autodiagnóstico '!Q181:Q185)</f>
        <v>100</v>
      </c>
      <c r="H45" s="201"/>
      <c r="I45" s="201"/>
      <c r="J45" s="202"/>
      <c r="K45" s="18"/>
    </row>
    <row r="46" spans="2:11" ht="72" customHeight="1" x14ac:dyDescent="0.25">
      <c r="B46" s="158"/>
      <c r="C46" s="463"/>
      <c r="D46" s="464"/>
      <c r="E46" s="198">
        <v>36</v>
      </c>
      <c r="F46" s="199" t="s">
        <v>191</v>
      </c>
      <c r="G46" s="200">
        <f>SUM('Autodiagnóstico '!Q186:Q190)</f>
        <v>100</v>
      </c>
      <c r="H46" s="201"/>
      <c r="I46" s="201"/>
      <c r="J46" s="202"/>
      <c r="K46" s="18"/>
    </row>
    <row r="47" spans="2:11" ht="85.15" customHeight="1" thickBot="1" x14ac:dyDescent="0.3">
      <c r="B47" s="158"/>
      <c r="C47" s="465"/>
      <c r="D47" s="466"/>
      <c r="E47" s="203">
        <v>37</v>
      </c>
      <c r="F47" s="204" t="s">
        <v>273</v>
      </c>
      <c r="G47" s="205">
        <f>SUM('Autodiagnóstico '!Q191:Q195)</f>
        <v>100</v>
      </c>
      <c r="H47" s="206"/>
      <c r="I47" s="206"/>
      <c r="J47" s="207"/>
      <c r="K47" s="18"/>
    </row>
    <row r="48" spans="2:11" ht="9" customHeight="1" thickBot="1" x14ac:dyDescent="0.3">
      <c r="B48" s="61"/>
      <c r="C48" s="155"/>
      <c r="D48" s="157"/>
      <c r="E48" s="157"/>
      <c r="F48" s="156"/>
      <c r="G48" s="157"/>
      <c r="H48" s="155"/>
      <c r="I48" s="155"/>
      <c r="J48" s="155"/>
      <c r="K48" s="20"/>
    </row>
    <row r="49" spans="2:21" ht="13.9" customHeight="1" x14ac:dyDescent="0.25"/>
    <row r="50" spans="2:21" ht="13.9" customHeight="1" x14ac:dyDescent="0.25">
      <c r="B50" s="135"/>
      <c r="C50" s="184"/>
      <c r="D50" s="184"/>
      <c r="E50" s="193"/>
      <c r="F50" s="184"/>
      <c r="G50" s="184"/>
      <c r="H50" s="184"/>
      <c r="I50" s="184"/>
      <c r="J50" s="184"/>
      <c r="K50" s="184"/>
      <c r="L50" s="184"/>
      <c r="M50" s="184"/>
      <c r="N50" s="184"/>
      <c r="O50" s="184"/>
      <c r="P50" s="184"/>
      <c r="Q50" s="184"/>
      <c r="R50" s="184"/>
      <c r="S50" s="184"/>
      <c r="T50" s="184"/>
      <c r="U50" s="135"/>
    </row>
    <row r="51" spans="2:21" ht="13.9" customHeight="1" x14ac:dyDescent="0.25"/>
    <row r="52" spans="2:21" ht="13.9" customHeight="1" x14ac:dyDescent="0.25"/>
    <row r="53" spans="2:21" ht="13.9" customHeight="1" x14ac:dyDescent="0.25"/>
    <row r="54" spans="2:21" ht="13.9" customHeight="1" x14ac:dyDescent="0.25"/>
    <row r="55" spans="2:21" ht="13.9" customHeight="1" x14ac:dyDescent="0.25"/>
    <row r="56" spans="2:21" ht="13.9" customHeight="1" x14ac:dyDescent="0.25">
      <c r="G56" s="45" t="s">
        <v>20</v>
      </c>
    </row>
    <row r="57" spans="2:21" ht="13.9" customHeight="1" x14ac:dyDescent="0.25"/>
    <row r="58" spans="2:21" ht="13.9" hidden="1" customHeight="1" x14ac:dyDescent="0.25"/>
    <row r="59" spans="2:21" ht="13.9" hidden="1" customHeight="1" x14ac:dyDescent="0.25"/>
    <row r="60" spans="2:21" ht="13.9" hidden="1" customHeight="1" x14ac:dyDescent="0.25"/>
    <row r="61" spans="2:21" ht="13.9" hidden="1" customHeight="1" x14ac:dyDescent="0.25"/>
    <row r="62" spans="2:21" ht="13.9" hidden="1" customHeight="1" x14ac:dyDescent="0.25"/>
    <row r="63" spans="2:21" ht="13.9" hidden="1" customHeight="1" x14ac:dyDescent="0.25"/>
    <row r="64" spans="2:21" ht="13.9" hidden="1" customHeight="1" x14ac:dyDescent="0.25"/>
    <row r="65" ht="14.25" hidden="1" customHeight="1" x14ac:dyDescent="0.25"/>
    <row r="66" ht="14.25" hidden="1" customHeight="1" x14ac:dyDescent="0.25"/>
    <row r="67" ht="14.25" hidden="1" customHeight="1" x14ac:dyDescent="0.25"/>
    <row r="68" ht="14.25" hidden="1" customHeight="1" x14ac:dyDescent="0.25"/>
    <row r="69" ht="14.25" hidden="1" customHeight="1" x14ac:dyDescent="0.25"/>
    <row r="70" ht="14.25" hidden="1" customHeight="1" x14ac:dyDescent="0.25"/>
    <row r="71" ht="14.25" hidden="1" customHeight="1" x14ac:dyDescent="0.25"/>
    <row r="72" ht="14.25" hidden="1" customHeight="1" x14ac:dyDescent="0.25"/>
    <row r="73" ht="14.25" hidden="1" customHeight="1" x14ac:dyDescent="0.25"/>
    <row r="74" ht="14.25" hidden="1" customHeight="1" x14ac:dyDescent="0.25"/>
  </sheetData>
  <protectedRanges>
    <protectedRange sqref="H11:J47" name="Planeacion"/>
  </protectedRanges>
  <mergeCells count="26">
    <mergeCell ref="D11:D16"/>
    <mergeCell ref="C17:C26"/>
    <mergeCell ref="D17:D19"/>
    <mergeCell ref="D21:D24"/>
    <mergeCell ref="D25:D26"/>
    <mergeCell ref="C33:C37"/>
    <mergeCell ref="D33:D37"/>
    <mergeCell ref="C38:C47"/>
    <mergeCell ref="D38:D42"/>
    <mergeCell ref="D43:D47"/>
    <mergeCell ref="B11:B29"/>
    <mergeCell ref="C3:J3"/>
    <mergeCell ref="C9:C10"/>
    <mergeCell ref="D9:D10"/>
    <mergeCell ref="F9:F10"/>
    <mergeCell ref="G9:G10"/>
    <mergeCell ref="H9:H10"/>
    <mergeCell ref="I9:I10"/>
    <mergeCell ref="J9:J10"/>
    <mergeCell ref="C5:J5"/>
    <mergeCell ref="C7:J7"/>
    <mergeCell ref="C6:J6"/>
    <mergeCell ref="E9:E10"/>
    <mergeCell ref="C27:C32"/>
    <mergeCell ref="D27:D32"/>
    <mergeCell ref="C11:C16"/>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 </vt:lpstr>
      <vt:lpstr>Gráficas</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Administrativo de la Función Pública</dc:creator>
  <cp:lastModifiedBy>jhon cañar</cp:lastModifiedBy>
  <cp:lastPrinted>2019-12-16T15:16:44Z</cp:lastPrinted>
  <dcterms:created xsi:type="dcterms:W3CDTF">2016-09-30T23:33:36Z</dcterms:created>
  <dcterms:modified xsi:type="dcterms:W3CDTF">2023-03-19T22:22:20Z</dcterms:modified>
</cp:coreProperties>
</file>