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5\PLANEACIÓN\PROGRAMA DE TRANSPARENCIA Y ÉTICA PÚBLICA\VIGENCIA 2025\"/>
    </mc:Choice>
  </mc:AlternateContent>
  <xr:revisionPtr revIDLastSave="12" documentId="13_ncr:1_{2D2F19A4-6FDF-4D09-9E9D-0534FD644871}" xr6:coauthVersionLast="36" xr6:coauthVersionMax="47" xr10:uidLastSave="{B780839E-5418-457D-BEB8-D17F82F8CA62}"/>
  <bookViews>
    <workbookView xWindow="0" yWindow="0" windowWidth="28800" windowHeight="11625" tabRatio="1000" firstSheet="4" activeTab="12" xr2:uid="{00000000-000D-0000-FFFF-FFFF00000000}"/>
  </bookViews>
  <sheets>
    <sheet name="1. Gestión del Riesgo" sheetId="3" state="hidden" r:id="rId1"/>
    <sheet name="Componentes" sheetId="25" r:id="rId2"/>
    <sheet name="1. Gestión del Riesgo " sheetId="12" r:id="rId3"/>
    <sheet name="1.1 Mapa de riesgos" sheetId="18" r:id="rId4"/>
    <sheet name="2. Racionalización de Trámites" sheetId="19" r:id="rId5"/>
    <sheet name="2.1 Monitoreo SUIT" sheetId="13" r:id="rId6"/>
    <sheet name="3. Rendición_cuentas" sheetId="8" r:id="rId7"/>
    <sheet name="4. Legalidad e integridad" sheetId="16" r:id="rId8"/>
    <sheet name="5. Transparencia-Acceso_inf." sheetId="14" r:id="rId9"/>
    <sheet name="6. Redes Institucionales" sheetId="21" r:id="rId10"/>
    <sheet name="7. Participación Ciudadana" sheetId="26" r:id="rId11"/>
    <sheet name="7.1 Monitoreo Part. Ciudadana" sheetId="24" r:id="rId12"/>
    <sheet name="8. Iniciativas Adicionales" sheetId="22" r:id="rId13"/>
  </sheets>
  <externalReferences>
    <externalReference r:id="rId14"/>
  </externalReferences>
  <definedNames>
    <definedName name="_xlnm._FilterDatabase" localSheetId="3" hidden="1">'1.1 Mapa de riesgos'!$A$9:$OM$66</definedName>
    <definedName name="_Hlk70489918" localSheetId="3">'1.1 Mapa de riesgos'!$BD$10</definedName>
    <definedName name="_xlnm.Print_Area" localSheetId="3">'1.1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<sst xmlns="http://schemas.openxmlformats.org/spreadsheetml/2006/main" count="2083" uniqueCount="1108">
  <si>
    <t>UNIVERSIDAD DE CUNDINAMARCA
PLAN ANTICORRUPCIÓN Y DE ATENCIÓN AL CIUDADANO</t>
  </si>
  <si>
    <t>VERSIÓN: V-01</t>
  </si>
  <si>
    <t>FECHA: 01/2024</t>
  </si>
  <si>
    <t>Componente 1:  Gestión del Riesgo de Corrupción</t>
  </si>
  <si>
    <t>Subcomponente</t>
  </si>
  <si>
    <t>Actividades</t>
  </si>
  <si>
    <t>Meta o producto</t>
  </si>
  <si>
    <t>Responsable</t>
  </si>
  <si>
    <t>Fecha programada</t>
  </si>
  <si>
    <r>
      <rPr>
        <b/>
        <sz val="11"/>
        <color rgb="FF000000"/>
        <rFont val="Arial"/>
        <family val="2"/>
      </rPr>
      <t xml:space="preserve">Subcomponente 1.   </t>
    </r>
    <r>
      <rPr>
        <sz val="11"/>
        <color rgb="FF000000"/>
        <rFont val="Arial"/>
        <family val="2"/>
      </rPr>
      <t xml:space="preserve">                                      Política y estrategia de Administración de Riesgos de Corrupción.</t>
    </r>
  </si>
  <si>
    <t>1.1</t>
  </si>
  <si>
    <t>Socializar los lineamientos para la administración del riesgo de corrupción, fraude y soborno.</t>
  </si>
  <si>
    <t>Asistencias</t>
  </si>
  <si>
    <t xml:space="preserve">Dirección de Planeación Institucional- Dirección de Control Interno </t>
  </si>
  <si>
    <t>Marzo</t>
  </si>
  <si>
    <t>1.2</t>
  </si>
  <si>
    <t>Gestionar ante la Comisión de Desempeño Institucional (CDI) la aprobación del Programa de transparencia y Etica Publica</t>
  </si>
  <si>
    <t>Estrategia aprobada por la CDI</t>
  </si>
  <si>
    <t>Planeación Institucional</t>
  </si>
  <si>
    <t>Enero</t>
  </si>
  <si>
    <t>1.3</t>
  </si>
  <si>
    <t xml:space="preserve">Socializar con los procesos involucrados, la estrategia para la elaboración del Programa de Transparencia y Etica Publica </t>
  </si>
  <si>
    <t>Correos electrónicos y asistencia cuando aplique</t>
  </si>
  <si>
    <t>Planeación Institucional y Control Interno</t>
  </si>
  <si>
    <t>1.4</t>
  </si>
  <si>
    <t>Actualizar el Programa de Transparencia y Etica Publica  a la versión de Función Pública.</t>
  </si>
  <si>
    <t>Programa de Transparencia y Etica Publica  actualizado y aprobado por la CDI</t>
  </si>
  <si>
    <t>Junio</t>
  </si>
  <si>
    <t>1.5</t>
  </si>
  <si>
    <t xml:space="preserve">Capacitar a los funcionarios de la Universidad en la política de administración del riesgo - Fortalecer la línea de defensa. </t>
  </si>
  <si>
    <t>Asistencias y mesas de trabajo por TEAMS</t>
  </si>
  <si>
    <t xml:space="preserve">Dir. Planeación institucional </t>
  </si>
  <si>
    <t>Abril</t>
  </si>
  <si>
    <t xml:space="preserve">Realizar Capacitaciones sobre Gestión antisoborno </t>
  </si>
  <si>
    <t xml:space="preserve">2 capacitaciones a funcionarios y contratista de la Universidad de Cundinamarca </t>
  </si>
  <si>
    <t xml:space="preserve">Enero - Diciembre </t>
  </si>
  <si>
    <r>
      <rPr>
        <b/>
        <sz val="11"/>
        <color rgb="FF000000"/>
        <rFont val="Arial"/>
        <family val="2"/>
      </rPr>
      <t xml:space="preserve">Subcomponente 2.     </t>
    </r>
    <r>
      <rPr>
        <sz val="11"/>
        <color rgb="FF000000"/>
        <rFont val="Arial"/>
        <family val="2"/>
      </rPr>
      <t xml:space="preserve">                                               Construcción del Mapa de Riesgos de Corrupción.</t>
    </r>
  </si>
  <si>
    <t>2.1</t>
  </si>
  <si>
    <t>Socialización de los parámetros para identificación y valoración de riesgos y Revisión de la evaluación de los riesgos de la vigencia anterior.</t>
  </si>
  <si>
    <t xml:space="preserve">Planeación Institucional  Control Interno </t>
  </si>
  <si>
    <t>2.2</t>
  </si>
  <si>
    <t>Actualización, Identificación, definición y valoración de riesgos con dependencias de la Universidad de Cundinamarca.</t>
  </si>
  <si>
    <t>Matriz del Mapa de Riesgo de Corrupción</t>
  </si>
  <si>
    <t>2.3</t>
  </si>
  <si>
    <t>Validación con la oficina de calidad la articulación del mapa de riesgo de riesgos de corrupción, con el mapa de riesgos de la Universidad de Cundinamarca.</t>
  </si>
  <si>
    <t>Asistencia mesa de trabajo</t>
  </si>
  <si>
    <t>Planeación Institucional  Oficina de Calidad</t>
  </si>
  <si>
    <t>Mayo</t>
  </si>
  <si>
    <r>
      <rPr>
        <b/>
        <sz val="11"/>
        <color rgb="FF000000"/>
        <rFont val="Arial"/>
        <family val="2"/>
      </rPr>
      <t xml:space="preserve">Subcomponente 3.  </t>
    </r>
    <r>
      <rPr>
        <sz val="11"/>
        <color rgb="FF000000"/>
        <rFont val="Arial"/>
        <family val="2"/>
      </rPr>
      <t xml:space="preserve">                                           Consulta y divulgación.</t>
    </r>
  </si>
  <si>
    <t>3.1</t>
  </si>
  <si>
    <t>Publicar y divulgar la matriz del mapa de riesgo de corrupción.</t>
  </si>
  <si>
    <t xml:space="preserve">Publicación en pagina web
Socialización a la comunidad universitaria
Correo electrónicos </t>
  </si>
  <si>
    <t xml:space="preserve">Planeación Institucional </t>
  </si>
  <si>
    <t xml:space="preserve">Enero
Mayo                
Agosto </t>
  </si>
  <si>
    <t>3.2</t>
  </si>
  <si>
    <t>Actualizar la Matriz de Riesgos de Corrupción en la página Web.</t>
  </si>
  <si>
    <t>Matriz actualizada en la página Web</t>
  </si>
  <si>
    <t>Enero                                
Abril                                        
Julio                          
 Octubre</t>
  </si>
  <si>
    <t>Presentar ante el Comité SAC la articulación de los riesgos de corrupción con la matriz de riesgos generales.</t>
  </si>
  <si>
    <t>Matriz de riesgos de corrupción inmersa en la matriz de riesgos institucionales</t>
  </si>
  <si>
    <t xml:space="preserve">Agosto </t>
  </si>
  <si>
    <r>
      <rPr>
        <b/>
        <sz val="11"/>
        <color rgb="FF000000"/>
        <rFont val="Arial"/>
        <family val="2"/>
      </rPr>
      <t xml:space="preserve">Subcomponente 4.     </t>
    </r>
    <r>
      <rPr>
        <sz val="11"/>
        <color rgb="FF000000"/>
        <rFont val="Arial"/>
        <family val="2"/>
      </rPr>
      <t xml:space="preserve">                                      Monitoreo o revisión</t>
    </r>
  </si>
  <si>
    <t>4.1</t>
  </si>
  <si>
    <t>Implementar y verificar los controles planteados en la matriz de riesgos anticorrupción para la gestión de los riesgos.</t>
  </si>
  <si>
    <t xml:space="preserve">Evidencias de los controles de los riesgos </t>
  </si>
  <si>
    <t>Líderes de procesos con riesgos de corrupción identificados</t>
  </si>
  <si>
    <t>Trimestral</t>
  </si>
  <si>
    <t>4.2</t>
  </si>
  <si>
    <t>Ajuste a los controles autorizados por el comité SAC.</t>
  </si>
  <si>
    <t xml:space="preserve">Ajustes en la matriz de riesgos </t>
  </si>
  <si>
    <t>Líderes de procesos con riesgos de corrupción identificados
Dir. Control Interno</t>
  </si>
  <si>
    <t>Cuando aplique</t>
  </si>
  <si>
    <t>4.3</t>
  </si>
  <si>
    <t>Identificar junto a los procesos involucrados los riesgos emergentes en el proceso de monitoreo y seguimiento.</t>
  </si>
  <si>
    <t>Riesgos de corrupción emergentes presentados al SAC</t>
  </si>
  <si>
    <t>Dir. Planeación institucional - Dir. Control Interno y Lideres de procesos con riesgos de corrupción identificados en el mapa de riesgos</t>
  </si>
  <si>
    <r>
      <rPr>
        <b/>
        <sz val="11"/>
        <color rgb="FF000000"/>
        <rFont val="Arial"/>
        <family val="2"/>
      </rPr>
      <t xml:space="preserve">Subcomponente 5. </t>
    </r>
    <r>
      <rPr>
        <sz val="11"/>
        <color rgb="FF000000"/>
        <rFont val="Arial"/>
        <family val="2"/>
      </rPr>
      <t xml:space="preserve">
Seguimiento.</t>
    </r>
  </si>
  <si>
    <t>5.1</t>
  </si>
  <si>
    <t>Realizar seguimiento a la efectividad de los controles incorporados en la matriz de riesgos.</t>
  </si>
  <si>
    <t>Informe cuatrimestral</t>
  </si>
  <si>
    <t>Dir. Control Interno</t>
  </si>
  <si>
    <t xml:space="preserve">Abril 
Agosto
Diciembre </t>
  </si>
  <si>
    <t>5.2</t>
  </si>
  <si>
    <t>Presentación ante la Comisión de Desempeño Institucional del informe del seguimiento realizado a los controles y toma de decisiones.</t>
  </si>
  <si>
    <t xml:space="preserve">Abril 
Agosto 
Diciembre </t>
  </si>
  <si>
    <t>5.3</t>
  </si>
  <si>
    <t>Autorización de ajuste por parte del comité SAC a los controles, en caso de no ser eficaces.</t>
  </si>
  <si>
    <t>Acta de Comité</t>
  </si>
  <si>
    <t>Comité SAC</t>
  </si>
  <si>
    <t>UNIVERSIDAD DE CUNDINAMARCA
PROGRAMA DE TRANSPARENCIA Y ÉTICA PÚBLICA
PLAN ANTICORRUPCIÓN Y DE ATENCIÓN AL CIUDADANO</t>
  </si>
  <si>
    <t>FECHA: 01/2025</t>
  </si>
  <si>
    <t>13.</t>
  </si>
  <si>
    <t xml:space="preserve">Componentes: </t>
  </si>
  <si>
    <t>1.</t>
  </si>
  <si>
    <t>Gestión del Riesgo</t>
  </si>
  <si>
    <t>1.1.</t>
  </si>
  <si>
    <t>Mapa de Riesgos</t>
  </si>
  <si>
    <t>2.</t>
  </si>
  <si>
    <t>Racionalización de Trámites</t>
  </si>
  <si>
    <t>2.1.</t>
  </si>
  <si>
    <t>Monitoreo SUIT</t>
  </si>
  <si>
    <t>3.</t>
  </si>
  <si>
    <t>Rendición de Cuentas</t>
  </si>
  <si>
    <t>4.</t>
  </si>
  <si>
    <t>Legalidad e Integridad</t>
  </si>
  <si>
    <t>5.</t>
  </si>
  <si>
    <t>Transparencia y Acceso a la Información</t>
  </si>
  <si>
    <t>6.</t>
  </si>
  <si>
    <t>Redes Institucionales</t>
  </si>
  <si>
    <t>7.</t>
  </si>
  <si>
    <t>Participación Ciudadana</t>
  </si>
  <si>
    <t>8.</t>
  </si>
  <si>
    <t>Iniciativas Adicionales</t>
  </si>
  <si>
    <t>Componente 6:  Iniciativas Adicionales</t>
  </si>
  <si>
    <t xml:space="preserve">Responsable </t>
  </si>
  <si>
    <r>
      <t xml:space="preserve">Subcomponente 1.
</t>
    </r>
    <r>
      <rPr>
        <sz val="11"/>
        <color rgb="FF000000"/>
        <rFont val="Arial"/>
        <family val="2"/>
      </rPr>
      <t xml:space="preserve">Politica de Administración del Riesgo </t>
    </r>
    <r>
      <rPr>
        <b/>
        <sz val="11"/>
        <color rgb="FF000000"/>
        <rFont val="Arial"/>
        <family val="2"/>
      </rPr>
      <t xml:space="preserve">
</t>
    </r>
    <r>
      <rPr>
        <sz val="11"/>
        <color rgb="FF000000"/>
        <rFont val="Arial"/>
        <family val="2"/>
      </rPr>
      <t xml:space="preserve"> de corrupción, soborno y fraude </t>
    </r>
  </si>
  <si>
    <t xml:space="preserve">Actualización de los procedimientos de gestión del riesgos conforme a los lineamientos establecidos por el Departamento Administrativo de la Función Pública (DAFP) y los aspectos relacionados en el Programa de Transparencia y Ética en el Sector Público. </t>
  </si>
  <si>
    <t>Lineamientos institucionales actualizados por Modelo de Operación Digital (MOD).</t>
  </si>
  <si>
    <t>Dirección de Planeación Institucional</t>
  </si>
  <si>
    <r>
      <t xml:space="preserve">Subcomponente 2.
</t>
    </r>
    <r>
      <rPr>
        <sz val="11"/>
        <color rgb="FF000000"/>
        <rFont val="Arial"/>
        <family val="2"/>
      </rPr>
      <t>Construcción del Mapa de Riesgos de corrupción, soborno y fraude</t>
    </r>
  </si>
  <si>
    <t>Actualizar y documentar los riesgos de corrupción, soborno y  fraude de manera conjunta con las dependencias responsables y publicarlas en el  enlace de acceso de Ley de Transparencia.</t>
  </si>
  <si>
    <t>Mapa de riesgos de corrupción, soborno y fraude publicados  en el enlace de Ley de Transparencia.</t>
  </si>
  <si>
    <t>Dirección de Planeación Institucional; Sistema de Gestión Antisoborno (SGAS)</t>
  </si>
  <si>
    <t>Enero- Junio</t>
  </si>
  <si>
    <r>
      <t>Subcomponente 3.
C</t>
    </r>
    <r>
      <rPr>
        <sz val="11"/>
        <color rgb="FF000000"/>
        <rFont val="Arial"/>
        <family val="2"/>
      </rPr>
      <t xml:space="preserve">onsulta y divulgación </t>
    </r>
  </si>
  <si>
    <t>Diseñar estrategias para la socialización y divulgación del mapa de riesgos de corrupción, fraude y soborno</t>
  </si>
  <si>
    <t>Estrategias Desarrolladas.</t>
  </si>
  <si>
    <t>Semestral</t>
  </si>
  <si>
    <r>
      <t xml:space="preserve">Subcomponente 4.  
</t>
    </r>
    <r>
      <rPr>
        <sz val="11"/>
        <color rgb="FF000000"/>
        <rFont val="Arial"/>
        <family val="2"/>
      </rPr>
      <t>Monitoreo o revisión.</t>
    </r>
  </si>
  <si>
    <t>Acompañar a los procesos en el monitoreo de los riesgos de corrupción identificados en el contexto institucional, los cuales se revisan y se actualizan cuatrimestralmente en el Mapa de Riesgos de Corrupción.</t>
  </si>
  <si>
    <t xml:space="preserve">Monitoreo en el Mapa de Riesgos </t>
  </si>
  <si>
    <t xml:space="preserve">Elaborar informe semestral de monitoreo a los riesgos de corrupción, soborno y fraude </t>
  </si>
  <si>
    <t xml:space="preserve">Documento informe publicado en el micrositio Ley de Transparencia </t>
  </si>
  <si>
    <r>
      <t xml:space="preserve">Subcomponente 5. 
</t>
    </r>
    <r>
      <rPr>
        <sz val="11"/>
        <color rgb="FF000000"/>
        <rFont val="Arial"/>
        <family val="2"/>
      </rPr>
      <t xml:space="preserve">Seguimiento. </t>
    </r>
  </si>
  <si>
    <t xml:space="preserve">Realizar seguimiento al mapa de riesgos de corrupción, soborno y fraude, verificar el funcionamiento y efectividad de los controles así como el cumplimiento de las acciones de manejo teniendo en cuenta los aspectos relacionados en el Programa de Transparencia y Ética Pública </t>
  </si>
  <si>
    <t>Informe de seguimiento a riesgos de corrupción y fraude</t>
  </si>
  <si>
    <t xml:space="preserve">Dirección de Control Interno </t>
  </si>
  <si>
    <t xml:space="preserve">Publicar el seguimiento del  mapa de riesgos de corrupción y fraude en el enlace de acceso de Ley de transparencia. </t>
  </si>
  <si>
    <t>Publicación en el enlace de Ley de Transparencia del informe de seguimiento</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</si>
  <si>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</si>
  <si>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</si>
  <si>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</si>
  <si>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</si>
  <si>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</si>
  <si>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</si>
  <si>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</si>
  <si>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</si>
  <si>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</si>
  <si>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</si>
  <si>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</si>
  <si>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</si>
  <si>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</si>
  <si>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</si>
  <si>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</si>
  <si>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</si>
  <si>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</si>
  <si>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</si>
  <si>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 xml:space="preserve">Componente 1: Mapa de Riesgos de Corrupción </t>
  </si>
  <si>
    <t>Primer Cuatrimestre (enero- abril)</t>
  </si>
  <si>
    <t>Segundo Cuatrimestre (mayo - agosto)</t>
  </si>
  <si>
    <t>Tercer Cuatrimestre (septiembre-diciembre)</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</si>
  <si>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</si>
  <si>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</si>
  <si>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</si>
  <si>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</si>
  <si>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</si>
  <si>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</si>
  <si>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</si>
  <si>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</si>
  <si>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</si>
  <si>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</si>
  <si>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</si>
  <si>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</si>
  <si>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</si>
  <si>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</si>
  <si>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</si>
  <si>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</si>
  <si>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</si>
  <si>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</si>
  <si>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</si>
  <si>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</si>
  <si>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Tiempo </t>
  </si>
  <si>
    <t>Indicador</t>
  </si>
  <si>
    <t>Estado del riego</t>
  </si>
  <si>
    <t>Observaciones</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</si>
  <si>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</si>
  <si>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</si>
  <si>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</si>
  <si>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</si>
  <si>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</si>
  <si>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</si>
  <si>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</si>
  <si>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</si>
  <si>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</si>
  <si>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</si>
  <si>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</si>
  <si>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</si>
  <si>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</si>
  <si>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</si>
  <si>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</si>
  <si>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</si>
  <si>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</si>
  <si>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</si>
  <si>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</si>
  <si>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</si>
  <si>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</si>
  <si>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</si>
  <si>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</si>
  <si>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</si>
  <si>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</si>
  <si>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</si>
  <si>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</si>
  <si>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3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</si>
  <si>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</si>
  <si>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</si>
  <si>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</si>
  <si>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</si>
  <si>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</si>
  <si>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</si>
  <si>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</si>
  <si>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</si>
  <si>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</si>
  <si>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</si>
  <si>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</si>
  <si>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</si>
  <si>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</si>
  <si>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</si>
  <si>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</si>
  <si>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</si>
  <si>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</si>
  <si>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</si>
  <si>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</si>
  <si>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2 Manual</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</si>
  <si>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</si>
  <si>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</si>
  <si>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</si>
  <si>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</si>
  <si>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</si>
  <si>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</si>
  <si>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</si>
  <si>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</si>
  <si>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</si>
  <si>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</si>
  <si>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</si>
  <si>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</si>
  <si>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</si>
  <si>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</si>
  <si>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</si>
  <si>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</si>
  <si>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</si>
  <si>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</si>
  <si>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</si>
  <si>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</si>
  <si>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</si>
  <si>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</si>
  <si>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</si>
  <si>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</si>
  <si>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</si>
  <si>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</si>
  <si>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</si>
  <si>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</si>
  <si>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</si>
  <si>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</si>
  <si>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</si>
  <si>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</si>
  <si>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</si>
  <si>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</si>
  <si>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</si>
  <si>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</si>
  <si>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</si>
  <si>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</si>
  <si>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</si>
  <si>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</si>
  <si>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</si>
  <si>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</si>
  <si>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</si>
  <si>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</si>
  <si>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</si>
  <si>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</si>
  <si>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</si>
  <si>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</si>
  <si>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</si>
  <si>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</si>
  <si>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</si>
  <si>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</si>
  <si>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</si>
  <si>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</si>
  <si>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</si>
  <si>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</si>
  <si>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</si>
  <si>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</si>
  <si>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</si>
  <si>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</si>
  <si>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</si>
  <si>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Publicar el Plan anual de audtoría de Control Interno en la Web y socializar con los procesos el Plan de Auditorías de la vigencia en curso y velar por el cumplimiento </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</si>
  <si>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</si>
  <si>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</si>
  <si>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</si>
  <si>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</si>
  <si>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</si>
  <si>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</si>
  <si>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</si>
  <si>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</si>
  <si>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</si>
  <si>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</si>
  <si>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</si>
  <si>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</si>
  <si>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</si>
  <si>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</si>
  <si>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</si>
  <si>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</si>
  <si>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</si>
  <si>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</si>
  <si>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</si>
  <si>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</si>
  <si>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</si>
  <si>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</si>
  <si>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</si>
  <si>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</si>
  <si>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</si>
  <si>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</si>
  <si>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</si>
  <si>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</si>
  <si>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</si>
  <si>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</si>
  <si>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</si>
  <si>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</si>
  <si>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</si>
  <si>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</si>
  <si>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</si>
  <si>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</si>
  <si>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</si>
  <si>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</si>
  <si>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</si>
  <si>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</si>
  <si>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</si>
  <si>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</si>
  <si>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</si>
  <si>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</si>
  <si>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</si>
  <si>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</si>
  <si>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La evidencia es entregada vía correo electrónico, almacenada en el SharePoint de la Dirección ISU</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</si>
  <si>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</si>
  <si>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</si>
  <si>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</si>
  <si>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</si>
  <si>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</si>
  <si>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</si>
  <si>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</si>
  <si>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</si>
  <si>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</si>
  <si>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</si>
  <si>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</si>
  <si>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</si>
  <si>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</si>
  <si>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</si>
  <si>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</si>
  <si>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</si>
  <si>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Los líderes de las monitorias verifican los reportes emitidos por plataforma institucional.
Verificación del aplicativo academusoft a través del SIS.</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</si>
  <si>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</si>
  <si>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</si>
  <si>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</si>
  <si>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</si>
  <si>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</si>
  <si>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</si>
  <si>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</si>
  <si>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</si>
  <si>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Seguimiento a salidas académicas</t>
  </si>
  <si>
    <t>Software de Salidas Académicas, Actas de Consejos de Facultad y Actas del Comité de Prácticas académicas y experiencias formativas.</t>
  </si>
  <si>
    <t>Verificación de documentos para la solicitud de experiencias académicas
Plataforma - Software de salidas</t>
  </si>
  <si>
    <t>Funcionario designado Desarrollo Académico</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</si>
  <si>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</si>
  <si>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</si>
  <si>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</si>
  <si>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</si>
  <si>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</si>
  <si>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</si>
  <si>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</si>
  <si>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Evaluación de propuestas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</si>
  <si>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</si>
  <si>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</si>
  <si>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</si>
  <si>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</si>
  <si>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</si>
  <si>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</si>
  <si>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</si>
  <si>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</si>
  <si>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</si>
  <si>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</si>
  <si>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</si>
  <si>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</si>
  <si>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</si>
  <si>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</si>
  <si>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</si>
  <si>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</si>
  <si>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</si>
  <si>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</si>
  <si>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</si>
  <si>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</si>
  <si>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</si>
  <si>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</si>
  <si>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Capacitación  " EN EL MANEJO Y CRITICIDAD DE LA INFORMACION Y RIESGOS DE FUGA" con  El Sistema de Gestión en la Seguridad.
Listas de asistencia de las capacitaciones sobre los riesgos del Sistema de Gestión en la Seguridad.</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</si>
  <si>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</si>
  <si>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</si>
  <si>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</si>
  <si>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</si>
  <si>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</si>
  <si>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</si>
  <si>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</si>
  <si>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</si>
  <si>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</si>
  <si>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</si>
  <si>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</si>
  <si>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</si>
  <si>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</si>
  <si>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</si>
  <si>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</si>
  <si>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</si>
  <si>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</si>
  <si>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</si>
  <si>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</si>
  <si>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</si>
  <si>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</si>
  <si>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</si>
  <si>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</si>
  <si>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</si>
  <si>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</si>
  <si>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 xml:space="preserve">En el proceso de ofertas de empleos no se haga la verificación de la información de las empresas. </t>
  </si>
  <si>
    <t>No brindar la oportunidad a un egresado que no tenga prioridad frente a las ofertas laborales</t>
  </si>
  <si>
    <t>Posible afectación reputacional por el favorecimiento a terceros  frente a las ofertas de empleo</t>
  </si>
  <si>
    <t>Verificación de requisitos de las ofertas de empleo</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</si>
  <si>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</si>
  <si>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Verificación de datos de las empresas.
Información de ofertas laborales remitidas a graduados
Lista de asistencia.</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</si>
  <si>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</si>
  <si>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</si>
  <si>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</si>
  <si>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</si>
  <si>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</si>
  <si>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</si>
  <si>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</si>
  <si>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</si>
  <si>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 xml:space="preserve">Validar la plataforma de los cierres de los cursos en las fechas establecidas. 
Alertas tempranas de notificación de los cursos para el seguimiento y se logre la certificación de los mismos. 
</t>
  </si>
  <si>
    <t xml:space="preserve">Reporte de la plataforma de cursos virtuales. 
Reportes de intelliboard. </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</si>
  <si>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</si>
  <si>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</si>
  <si>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</si>
  <si>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</si>
  <si>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</si>
  <si>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</si>
  <si>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</si>
  <si>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</si>
  <si>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</si>
  <si>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</si>
  <si>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</si>
  <si>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</si>
  <si>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</si>
  <si>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</si>
  <si>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</si>
  <si>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</si>
  <si>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</si>
  <si>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</si>
  <si>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</si>
  <si>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</si>
  <si>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</si>
  <si>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</si>
  <si>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</si>
  <si>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</si>
  <si>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</si>
  <si>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</si>
  <si>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</si>
  <si>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</si>
  <si>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</si>
  <si>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Capacitar al personal vinculado por contrato a término fijo y OPSs sobre el adecuado seguimiento a la ejecución contractual, de forma periódica, teniendo en cuenta la normatividad de régimen especial de la Ucundinamarca</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</si>
  <si>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</si>
  <si>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</si>
  <si>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</si>
  <si>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</si>
  <si>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</si>
  <si>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</si>
  <si>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</si>
  <si>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</si>
  <si>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</si>
  <si>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</si>
  <si>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</si>
  <si>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</si>
  <si>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</si>
  <si>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</si>
  <si>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</si>
  <si>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</si>
  <si>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</si>
  <si>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</si>
  <si>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</si>
  <si>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</si>
  <si>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</si>
  <si>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</si>
  <si>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</si>
  <si>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</si>
  <si>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</si>
  <si>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</si>
  <si>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</si>
  <si>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</si>
  <si>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</si>
  <si>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</si>
  <si>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</si>
  <si>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</si>
  <si>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</si>
  <si>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</si>
  <si>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</si>
  <si>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</si>
  <si>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</si>
  <si>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</si>
  <si>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</si>
  <si>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</si>
  <si>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</si>
  <si>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</si>
  <si>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</si>
  <si>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</si>
  <si>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</si>
  <si>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</si>
  <si>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La oferta y publicidad de los programas académicos activos debe ser clara, veraz y corresponder con la información registrada en el sistema SNIES-SACES MEN.</t>
  </si>
  <si>
    <t xml:space="preserve">Incumpliendo del Decreto 1330 de 2019 MEN
Incumpliendo de la Ley 1740 de 2014 MEN, Articulo 7, numeral 3.    de Inspección y Vigilancia de la Educación Superior. 
Sanciones por parte del Ministerio de Educación Nacional </t>
  </si>
  <si>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</si>
  <si>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</si>
  <si>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</si>
  <si>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</si>
  <si>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</si>
  <si>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</si>
  <si>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</si>
  <si>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</si>
  <si>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</si>
  <si>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</si>
  <si>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</si>
  <si>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</si>
  <si>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</si>
  <si>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Ejecutar el Plan de Trabajo para la Vigencia correspondiente del Sistema de Gestión de Seguridad de la Información</t>
  </si>
  <si>
    <t xml:space="preserve">Informes de seguimiento a la Comisión Gestión y/o Comité SAC dependiendo de la relevancia. 
Actas de reunión con compromisos, responsables y productos
Seguimiento cronogramas
</t>
  </si>
  <si>
    <t>Comisión de Gestión
Cordinación del SGSI</t>
  </si>
  <si>
    <t>Ejecución de un 80% del plan de trabajo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</si>
  <si>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</si>
  <si>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</si>
  <si>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</si>
  <si>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</si>
  <si>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</si>
  <si>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</si>
  <si>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</si>
  <si>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</si>
  <si>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Ejecución de un 80% del plan de trabajo del área del Sistema de Gestión de Seguridad de la Información.</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</si>
  <si>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</si>
  <si>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</si>
  <si>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</si>
  <si>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</si>
  <si>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</si>
  <si>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</si>
  <si>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</si>
  <si>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</si>
  <si>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</si>
  <si>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</si>
  <si>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</si>
  <si>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</si>
  <si>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</si>
  <si>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</si>
  <si>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</si>
  <si>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</si>
  <si>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</si>
  <si>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</si>
  <si>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</si>
  <si>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</si>
  <si>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</si>
  <si>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</si>
  <si>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</si>
  <si>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</si>
  <si>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</si>
  <si>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</si>
  <si>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</si>
  <si>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</si>
  <si>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</si>
  <si>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</si>
  <si>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</si>
  <si>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</si>
  <si>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</si>
  <si>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</si>
  <si>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</si>
  <si>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</si>
  <si>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</si>
  <si>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</si>
  <si>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</si>
  <si>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</si>
  <si>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</si>
  <si>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</si>
  <si>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</si>
  <si>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</si>
  <si>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</si>
  <si>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</si>
  <si>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</si>
  <si>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</si>
  <si>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</si>
  <si>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</si>
  <si>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Revisión requisitos cuentas para pago</t>
  </si>
  <si>
    <t>Revisar la consolidación las cuentas parapag, de acuerdo a lo establecido en la Resolución No. 206 de 2012
Circular 007 de 2017 programación de pagos a contratistas y proveedores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</si>
  <si>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</si>
  <si>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</si>
  <si>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</si>
  <si>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</si>
  <si>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</si>
  <si>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</si>
  <si>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</si>
  <si>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</si>
  <si>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</si>
  <si>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</si>
  <si>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Generan un control previo al giro, verificando la causación remitida por contabilidad. 
Comprobante de egreso - soporte de pago</t>
  </si>
  <si>
    <t xml:space="preserve">Lista de verificación
Reporte consolidado de los pagos realizados. </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</si>
  <si>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</si>
  <si>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</si>
  <si>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</si>
  <si>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r>
      <rPr>
        <sz val="11"/>
        <rFont val="Calibri"/>
        <family val="2"/>
        <scheme val="minor"/>
      </rPr>
      <t>Dirección Financiera -  Presupuesto - Tesorería</t>
    </r>
    <r>
      <rPr>
        <sz val="11"/>
        <color rgb="FFFF0000"/>
        <rFont val="Calibri"/>
        <family val="2"/>
        <scheme val="minor"/>
      </rPr>
      <t xml:space="preserve"> </t>
    </r>
  </si>
  <si>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</si>
  <si>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</si>
  <si>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</si>
  <si>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</si>
  <si>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Publicar el cronograma del cierre de la vigencia fiscal.</t>
  </si>
  <si>
    <t xml:space="preserve">.- Cronograma de cierre de vigencia
- Reporte AFIr10 - Relación de reservas presupuestales. 
- Reporte del AFIr 09 - Solicitud de constitución de reservas presupuestales
- AFIr 027 relación de cuentas por pagar Sede Fusagasugá (Tesorería).  </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</si>
  <si>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</si>
  <si>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</si>
  <si>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</si>
  <si>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</si>
  <si>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</si>
  <si>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</si>
  <si>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</si>
  <si>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</si>
  <si>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</si>
  <si>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</si>
  <si>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</si>
  <si>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</si>
  <si>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</si>
  <si>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</si>
  <si>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</si>
  <si>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</si>
  <si>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</si>
  <si>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</si>
  <si>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</si>
  <si>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</si>
  <si>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</si>
  <si>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</si>
  <si>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 xml:space="preserve">  Boucher de  tanqueo con el número de placa del vehículo - historico de tanqueo por chip, verificando la fecha y hora del consumo de combustible.                                
Firma de los contratos , tanto para combustible como para el técnico automotriz.</t>
  </si>
  <si>
    <t>Jefe de Recursos físicos o quien haga sus veces</t>
  </si>
  <si>
    <t>semestral</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</si>
  <si>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</si>
  <si>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</si>
  <si>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</si>
  <si>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</si>
  <si>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</si>
  <si>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</si>
  <si>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</si>
  <si>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</si>
  <si>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</si>
  <si>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</si>
  <si>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</si>
  <si>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</si>
  <si>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</si>
  <si>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</si>
  <si>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</si>
  <si>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</si>
  <si>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</si>
  <si>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</si>
  <si>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</si>
  <si>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</si>
  <si>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</si>
  <si>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</si>
  <si>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</si>
  <si>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</si>
  <si>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</si>
  <si>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</si>
  <si>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</si>
  <si>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</si>
  <si>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</si>
  <si>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</si>
  <si>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</si>
  <si>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</si>
  <si>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</si>
  <si>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</si>
  <si>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</si>
  <si>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</si>
  <si>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</si>
  <si>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</si>
  <si>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</si>
  <si>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</si>
  <si>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</si>
  <si>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</si>
  <si>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</si>
  <si>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</si>
  <si>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</si>
  <si>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</si>
  <si>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</si>
  <si>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</si>
  <si>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</si>
  <si>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</si>
  <si>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</si>
  <si>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</si>
  <si>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</si>
  <si>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</si>
  <si>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</si>
  <si>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</si>
  <si>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</si>
  <si>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</si>
  <si>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</si>
  <si>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</si>
  <si>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</si>
  <si>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</si>
  <si>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</si>
  <si>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</si>
  <si>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</si>
  <si>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</si>
  <si>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</si>
  <si>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1. Registro en Excel y descarga de certificados verificados-OPS.</t>
  </si>
  <si>
    <t xml:space="preserve">N° de verificaciones /N° contratistas.
</t>
  </si>
  <si>
    <t>Bienestar Universitario</t>
  </si>
  <si>
    <t>*Favorecimiento a terceros.
*No cumplimiento de procedimientos.</t>
  </si>
  <si>
    <t>Incumplimiento de la normatividad institucional 
Hallazgos en auditorías por entes de control</t>
  </si>
  <si>
    <t>Posible afectación reputacional por el incumplimiento de los requisitos legales para la asignación o reconocimiento de exoneraciones de matrícula y/o apoyos socioeconómicos</t>
  </si>
  <si>
    <t>Sistematización y parametrización SIPSE</t>
  </si>
  <si>
    <t>Sistematizar y parametrización de la plataforma SIPSE, para un mayor control</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</si>
  <si>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</si>
  <si>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</si>
  <si>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</si>
  <si>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</si>
  <si>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</si>
  <si>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</si>
  <si>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</si>
  <si>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</si>
  <si>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</si>
  <si>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</si>
  <si>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</si>
  <si>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</si>
  <si>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</si>
  <si>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</si>
  <si>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</si>
  <si>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</si>
  <si>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</si>
  <si>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</si>
  <si>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</si>
  <si>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Seguimiento a condiciones de salud asociados al COVID-19. </t>
  </si>
  <si>
    <t>Pantallazos de los reportes del aplicativo de seguimientos a las condiciones de salud</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</si>
  <si>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</si>
  <si>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</si>
  <si>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</si>
  <si>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</si>
  <si>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</si>
  <si>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</si>
  <si>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</si>
  <si>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</si>
  <si>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</si>
  <si>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</si>
  <si>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</si>
  <si>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</si>
  <si>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</si>
  <si>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</si>
  <si>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</si>
  <si>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</si>
  <si>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</si>
  <si>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Cumplimiento normativo ambiental y legal institucional</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</si>
  <si>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</si>
  <si>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</si>
  <si>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</si>
  <si>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</si>
  <si>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</si>
  <si>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</si>
  <si>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</si>
  <si>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</si>
  <si>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</si>
  <si>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</si>
  <si>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</si>
  <si>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</si>
  <si>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</si>
  <si>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</si>
  <si>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</si>
  <si>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</si>
  <si>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</si>
  <si>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</si>
  <si>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Requisitos contratación</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</si>
  <si>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</si>
  <si>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</si>
  <si>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</si>
  <si>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</si>
  <si>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</si>
  <si>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</si>
  <si>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</si>
  <si>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</si>
  <si>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</si>
  <si>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</si>
  <si>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</si>
  <si>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</si>
  <si>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</si>
  <si>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Dirección Financiera -  Contabilidad</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</si>
  <si>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</si>
  <si>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</si>
  <si>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Legalización de avances y anticipos</t>
  </si>
  <si>
    <t xml:space="preserve">*Seguimiento a Anticipos no legalizados en archivo Excel                                       *envió de notificación recordando al funcionario, docente o administrativo la legalización del anticipo  </t>
  </si>
  <si>
    <t>*Registro Excel                       *Correo electrónico de notificación</t>
  </si>
  <si>
    <t>Dirección Financiera-Contabilidad</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</si>
  <si>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</si>
  <si>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</si>
  <si>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 xml:space="preserve">Integradoc y correo institucional - Archivo Tesorería </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</si>
  <si>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</si>
  <si>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</si>
  <si>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</si>
  <si>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</si>
  <si>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</si>
  <si>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</si>
  <si>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</si>
  <si>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</si>
  <si>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</si>
  <si>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</si>
  <si>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</si>
  <si>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</si>
  <si>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</si>
  <si>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Recursos entregados para funcionamiento del fondo renovable / Total de recursos legalizados</t>
  </si>
  <si>
    <t>Componente 2:  Racionalización de Trámites</t>
  </si>
  <si>
    <r>
      <t xml:space="preserve">Subcomponente 1.
</t>
    </r>
    <r>
      <rPr>
        <sz val="11"/>
        <color rgb="FF000000"/>
        <rFont val="Arial"/>
        <family val="2"/>
      </rPr>
      <t xml:space="preserve">Gestión de Tramites y servicios de la Universidad de Cundinamarca. </t>
    </r>
  </si>
  <si>
    <t xml:space="preserve">Realizar el inventario de trámites de la Universidad de Cundinamarca de acuerdo al listado general de tramites compartido por el Departamento Administrativo de la Función Pública. </t>
  </si>
  <si>
    <t xml:space="preserve">Trámites  identificados </t>
  </si>
  <si>
    <t>Dirección de Planeación Institucional; Dependencia encargada del identificado  proceso</t>
  </si>
  <si>
    <t xml:space="preserve">Diciembre </t>
  </si>
  <si>
    <t>Verificar y actualizar dos trámites inscritos en el SUIT según las modificaciones de la reglamentación y costos internos.</t>
  </si>
  <si>
    <t>Dos (2) trámites actualizados en el SUIT</t>
  </si>
  <si>
    <t xml:space="preserve">Dirección de Planeación Institucional </t>
  </si>
  <si>
    <t>Identificar los trámites de la Universidad  y aplicar una estrategia de racionalización administrativa</t>
  </si>
  <si>
    <t>Trámites  racionalizados</t>
  </si>
  <si>
    <t xml:space="preserve">Dirección de Planeación Institucional; Dependencia encargada del proceso identificado </t>
  </si>
  <si>
    <t>Monitorear la estrategia de racionalización de trámites definida para la vigencia 2025</t>
  </si>
  <si>
    <t>Reporte de monitoreo SUIT</t>
  </si>
  <si>
    <t/>
  </si>
  <si>
    <r>
      <t xml:space="preserve">Componente 2:  Racionalización de Trámites
</t>
    </r>
    <r>
      <rPr>
        <b/>
        <u/>
        <sz val="16"/>
        <color theme="0"/>
        <rFont val="Calibri"/>
        <family val="2"/>
        <scheme val="minor"/>
      </rPr>
      <t>Monitoreo SUIT</t>
    </r>
  </si>
  <si>
    <t>Nombre de la entidad:</t>
  </si>
  <si>
    <t>UNIVERSIDAD DE CUNDINAMARCA</t>
  </si>
  <si>
    <t>Orden:</t>
  </si>
  <si>
    <t>Territorial</t>
  </si>
  <si>
    <t>Sector administrativo:</t>
  </si>
  <si>
    <t>No Aplica</t>
  </si>
  <si>
    <t>Año vigencia:</t>
  </si>
  <si>
    <t>Departamento:</t>
  </si>
  <si>
    <t>Cundinamarca</t>
  </si>
  <si>
    <t>Municipio:</t>
  </si>
  <si>
    <t>FUSAGASUGÁ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</si>
  <si>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</si>
  <si>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</si>
  <si>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</si>
  <si>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</si>
  <si>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</si>
  <si>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</si>
  <si>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</si>
  <si>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</si>
  <si>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</si>
  <si>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</si>
  <si>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</si>
  <si>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</si>
  <si>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</si>
  <si>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</si>
  <si>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</si>
  <si>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Unico- Hijo</t>
  </si>
  <si>
    <t xml:space="preserve">Carnetización </t>
  </si>
  <si>
    <t xml:space="preserve">Inscrito </t>
  </si>
  <si>
    <t>El tramite se encuentra desactualizado en procedimientos y formatos</t>
  </si>
  <si>
    <t>Actualización de procedimientos y formatos</t>
  </si>
  <si>
    <t>Mejoramiento del procedimiento para hacer más eficiente el trámite.</t>
  </si>
  <si>
    <t>Administrativa</t>
  </si>
  <si>
    <t>Mejora u optimización del proceso o procedimiento asociado al trámite</t>
  </si>
  <si>
    <t xml:space="preserve">
19/12/2025</t>
  </si>
  <si>
    <t xml:space="preserve">Se encuentra desactualizado la normatividad asociada al tramite </t>
  </si>
  <si>
    <t>Actualizar la normatividad asociada al tramite</t>
  </si>
  <si>
    <t>Se ajustaran los pagos de carnetización según la nueva normatividad.</t>
  </si>
  <si>
    <t>Normativa</t>
  </si>
  <si>
    <t xml:space="preserve">
Mejora u optimización del proceso o procedimiento asociado al trámite</t>
  </si>
  <si>
    <t>Registro de asignaturas</t>
  </si>
  <si>
    <t xml:space="preserve">
Los procedimientos, formatos y normatividad asociados al tramite se encuentran desactualizados </t>
  </si>
  <si>
    <t>Actualizar procedimientos, formatos y normativida</t>
  </si>
  <si>
    <t>Se agilizaran los registros de asignaturas.​</t>
  </si>
  <si>
    <t>Reducción del tiempo de respuesta o duración del trámite</t>
  </si>
  <si>
    <t>Componente 3:  Rendición de cuentas</t>
  </si>
  <si>
    <r>
      <t xml:space="preserve">Subcomponente 1. 
</t>
    </r>
    <r>
      <rPr>
        <sz val="11"/>
        <color rgb="FF000000"/>
        <rFont val="Arial"/>
        <family val="2"/>
      </rPr>
      <t>Información de calidad y en lenguaje comprensible.</t>
    </r>
  </si>
  <si>
    <t>Proyectar  la estrategia y el cronograma para el ejercicio de rendición de cuentas y foros translocales.</t>
  </si>
  <si>
    <t>Estrategia y cronograma de rendición de cuentas aprobada por la Comisión de Desempeño Institucional y publicada.</t>
  </si>
  <si>
    <t>Actualizar y publicar los informes y planes institucionales y/o estratégicos en el portal web institucional- Micrositio "Ley de Transparencia", conforme a la normatividad legal vigente.</t>
  </si>
  <si>
    <t>Publicación de informes y/o planes en el portal web institucional.</t>
  </si>
  <si>
    <t xml:space="preserve">Dirección de Planeación Institucional; Directores y/o Jefes de área; Oficina Asesora de Comunicaciones </t>
  </si>
  <si>
    <t>Elaborar y divulgar el Informe de Gestión de la Universidad de Cundinamarca en el portal web institucional.</t>
  </si>
  <si>
    <t>Informe de Gestión Publicado.</t>
  </si>
  <si>
    <t xml:space="preserve">Dirección de Planeación Institucional; Oficina Asesora de Comunicaciones  </t>
  </si>
  <si>
    <t>Elaborar y divulgar los informes de gestión de los Directores Administrativos de Seccionales y Extensiones</t>
  </si>
  <si>
    <t>Informes de Gestión Publicado.</t>
  </si>
  <si>
    <t>Dirección de Planeación Institucional; Directores Administrativos de Seccionales y Extensiones;  Directores y/o Jefes de Área, Coordinadores, y Decanos de Facultad</t>
  </si>
  <si>
    <t>Diciembre</t>
  </si>
  <si>
    <r>
      <t>Subcomponente 2.</t>
    </r>
    <r>
      <rPr>
        <sz val="11"/>
        <color rgb="FF000000"/>
        <rFont val="Arial"/>
        <family val="2"/>
      </rPr>
      <t xml:space="preserve">
Diálogo de doble vía con la ciudadanía y sus organizaciones.</t>
    </r>
  </si>
  <si>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</si>
  <si>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</si>
  <si>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Dirección de Planeación Institucional; Oficina de Atención al Ciudadano</t>
  </si>
  <si>
    <t>Realizar ejercicio de Audiencia pública de rendición de cuentas -  Universidad de Cundinamarca de la Vigencia 2025.</t>
  </si>
  <si>
    <t>Ejercicio de audiencia pública presencial con Transmisión Vía Streaming con participación ciudadana.</t>
  </si>
  <si>
    <t xml:space="preserve">Dirección de Planeación Institucional; Oficina Asesora de Comunicaciones; Dirección de Sistemas y Tecnología; Oficina Unidad de Apoyo Académico; Alta Dirección.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</si>
  <si>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</si>
  <si>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</si>
  <si>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Directores Administrativos de Seccionales y Extensiones; Directores de Programas Académicos; Oficina Asesora de Comunicaciones; Dirección de Sistemas y Tecnología; Dirección de Investigación Universitaria; Dirección Interacción Social Universitaria; Dirección de Bienestar Universitario; Oficina Unidad de Apoyo Académico; Dirección de Control Interno. </t>
  </si>
  <si>
    <t>Agosto- Octubre</t>
  </si>
  <si>
    <t>2.4</t>
  </si>
  <si>
    <t>Realizar IX Encuentro de Gestión y Desempeño Institucional.</t>
  </si>
  <si>
    <t>IX Encuentro de Gestión.</t>
  </si>
  <si>
    <t>Dirección de Planeación Institucional; Oficina Asesora de Comunicaciones; Dirección de Sistemas y Tecnología; Oficina Unidad de Apoyo Académico; Directores y/o Jefes de Área; Funcionarios, administrativos, agentes creadores de oportunidades y gestores del conocimiento.</t>
  </si>
  <si>
    <t xml:space="preserve"> Diciembre</t>
  </si>
  <si>
    <r>
      <t xml:space="preserve">  Subcomponente 3.            
</t>
    </r>
    <r>
      <rPr>
        <sz val="11"/>
        <color rgb="FF000000"/>
        <rFont val="Arial"/>
        <family val="2"/>
      </rPr>
      <t>Incentivos para motivar la cultura de la rendición y petición de cuentas.</t>
    </r>
  </si>
  <si>
    <t>Difundir los ejercicios de rendición de cuentas en la Sede principal, seccionales y extensiones.</t>
  </si>
  <si>
    <t>Piezas audiovisuales y cuñas radiales que promocionen los diferentes mecanismos de rendición de cuentas que realiza la Universidad de Cundinamarca.</t>
  </si>
  <si>
    <t>Dirección de Planeación Institucional; Oficina Asesora de Comunicaciones</t>
  </si>
  <si>
    <t>Abril- Noviembre</t>
  </si>
  <si>
    <t>Entregar  incentivos en el IX Encuentro de Gestión y Desempeño Institucional.</t>
  </si>
  <si>
    <t xml:space="preserve"> Incentivos entregados </t>
  </si>
  <si>
    <r>
      <t>Subcomponente 4.</t>
    </r>
    <r>
      <rPr>
        <sz val="11"/>
        <color rgb="FF000000"/>
        <rFont val="Arial"/>
        <family val="2"/>
      </rPr>
      <t>  
Evaluación y retroalimentación a  la gestión institucional.</t>
    </r>
  </si>
  <si>
    <t xml:space="preserve">Evaluación de pertinencia de la información emitida en la audiencia pública de rendición de cuentas. </t>
  </si>
  <si>
    <t>Informe de evaluación de la audiencia pública.</t>
  </si>
  <si>
    <t>Dirección de Planeación Institucional; Dirección de Control Interno</t>
  </si>
  <si>
    <t xml:space="preserve">Elaborar y divulgar a los grupos de interés el documento con análisis y evaluación de los resultados obtenidos en la implementación de la estrategia de rendición de cuentas. </t>
  </si>
  <si>
    <t>Documento elaborado y divulgado</t>
  </si>
  <si>
    <t>Junio 
Diciembre</t>
  </si>
  <si>
    <t>Evaluación de la estrategia anual de Rendición de Cuentas</t>
  </si>
  <si>
    <t>Informe de Evaluación Anual</t>
  </si>
  <si>
    <t xml:space="preserve"> Dirección de Control Interno</t>
  </si>
  <si>
    <t xml:space="preserve">Componente 4:  Legalidad e Integridad </t>
  </si>
  <si>
    <r>
      <t xml:space="preserve">Subcomponente 1.
</t>
    </r>
    <r>
      <rPr>
        <sz val="11"/>
        <color rgb="FF000000"/>
        <rFont val="Arial"/>
        <family val="2"/>
      </rPr>
      <t>Etica y Cultura organizacional</t>
    </r>
  </si>
  <si>
    <t xml:space="preserve">Realizar la actualización del Codigo autonomico y el reto de la integridad, teniendo en cuenta  los lineamientos relacionados en el programa de transparencia y Etica Publica </t>
  </si>
  <si>
    <t xml:space="preserve">Codigo Autonómico Actualizado </t>
  </si>
  <si>
    <t xml:space="preserve">Desarrollar  estrategias, metodologías y herramientas de promoción apropiación y evaluación  del Código Autonomico para el fortalecimiento de la cultura de integridad </t>
  </si>
  <si>
    <t xml:space="preserve">Estrategia de comunicación diseñada e  implementada </t>
  </si>
  <si>
    <t>Diseño e implementación del plan de trabajo para el cierre de brechas de la política de integridad</t>
  </si>
  <si>
    <t xml:space="preserve">Plan de trabajo diseñado e implementado </t>
  </si>
  <si>
    <r>
      <t xml:space="preserve">Subcomponente 2.
</t>
    </r>
    <r>
      <rPr>
        <sz val="11"/>
        <color rgb="FF000000"/>
        <rFont val="Arial"/>
        <family val="2"/>
      </rPr>
      <t xml:space="preserve">Promoción de la Integridad </t>
    </r>
  </si>
  <si>
    <t xml:space="preserve">Realizar una campaña de comunicación para la socialización del Código Autonomico dirigido a servidores, contratistas y grupos de valor </t>
  </si>
  <si>
    <t xml:space="preserve">Dos (2) jornadas de Transparencia e integridad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</si>
  <si>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</si>
  <si>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</si>
  <si>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Noviembre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</si>
  <si>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</si>
  <si>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</si>
  <si>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Dirección de Planeación Institucional; Sistem de Gestión Antisoborno (SGAS)</t>
  </si>
  <si>
    <t>Divulgar los lineamientos antisoborno, antifraude, anticorrupción de la Universidad de Cundinamarca</t>
  </si>
  <si>
    <t xml:space="preserve">Dos (2) socializaciones </t>
  </si>
  <si>
    <t>Dirección de Planeación Institucional; Directores y/o Jefes de Área; Funcionarios, administrativos, agentes creadores de oportunidades y gestores del conocimiento.</t>
  </si>
  <si>
    <r>
      <t xml:space="preserve">Subcomponente 3.
</t>
    </r>
    <r>
      <rPr>
        <sz val="11"/>
        <color rgb="FF000000"/>
        <rFont val="Arial"/>
        <family val="2"/>
      </rPr>
      <t>Gestión Preventiva de Conflicto de Interes</t>
    </r>
  </si>
  <si>
    <t xml:space="preserve">Socializar los lineamientos para que servidores realicen la declaración proactiva de bienes y rentas dando cumplimiento a la normatividad vigente </t>
  </si>
  <si>
    <t xml:space="preserve">Una (1) socialización realizada para funcionarios de la Universidad de Cundinamarca </t>
  </si>
  <si>
    <t xml:space="preserve">Socializar los lineamientos para que servidores realicen el registro de conflictos de interés dando cumplimiento a la normatividad vigente </t>
  </si>
  <si>
    <t xml:space="preserve">Dirección de Talento Humano </t>
  </si>
  <si>
    <t>3.3</t>
  </si>
  <si>
    <t>Realizar seguimiento a la declaración de bienes y rentas,  identificación y registro de personas expuestas politicamente, registro y reporte de conflictos de interés  en el aplicativo de integridad publica dispuesto por el DAFP.</t>
  </si>
  <si>
    <t>Dos (2) informes de seguimiento a la declaración de bienes y rentas,  identificación y registro de personas expuestas politicamente, registro y reporte de conflictos de interés</t>
  </si>
  <si>
    <t xml:space="preserve">Dirección de talento Humano </t>
  </si>
  <si>
    <r>
      <t xml:space="preserve">Subcomponente 4.
</t>
    </r>
    <r>
      <rPr>
        <sz val="11"/>
        <color rgb="FF000000"/>
        <rFont val="Arial"/>
        <family val="2"/>
      </rPr>
      <t xml:space="preserve"> Responsabilidades, Mecanismos de denuncia y protección al denunciante </t>
    </r>
  </si>
  <si>
    <t>Promover el reporte de actos irregulares de fraude, soborno y corrupción de manera segura y si es necesario de manera anonima, sin temor a represalias.</t>
  </si>
  <si>
    <t>Una (1) Capacitación de los canales de denuncia</t>
  </si>
  <si>
    <t>Dirección de Planeación Institucional; Oficina  Servicio de Atención al Ciudadano</t>
  </si>
  <si>
    <t xml:space="preserve">Realizar jornadas de sensibilizaciones de las responsabilidades como funcionarios públicos y las sanciones ocasionan el incumplimiento de los principios de transparencia y ética pública. </t>
  </si>
  <si>
    <t xml:space="preserve">Una (1) jornada de sensibilización </t>
  </si>
  <si>
    <t>Dirección de Planeación Institucional; Dirección de Control Interno Disciplinario; Dirección de Talento Humano</t>
  </si>
  <si>
    <t>Componente 5:  Transparencia y Acceso a la Información</t>
  </si>
  <si>
    <r>
      <t xml:space="preserve">Subcomponente 1. 
</t>
    </r>
    <r>
      <rPr>
        <sz val="11"/>
        <color rgb="FF000000"/>
        <rFont val="Arial"/>
        <family val="2"/>
      </rPr>
      <t>Lineamientos de Transparencia Activa</t>
    </r>
  </si>
  <si>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</si>
  <si>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Avance de las acciones</t>
  </si>
  <si>
    <t>Oficina Asesora de Comunicaciones; Dirección de Planeación Institucional;
Dependencias que reportan Información de acuerdo a lo establecido en la Ley 1712 de 2014</t>
  </si>
  <si>
    <t>Publicar los planes  (Decreto 612 de 2018)</t>
  </si>
  <si>
    <t>Planes Publicados en el enlace de acceso Ley de Transparencia.</t>
  </si>
  <si>
    <t>Dirección de Planeación Institucional; Oficina Asesora de Comunicaciones;
Dependencias que reportan Información de acuerdo a lo establecido en la Ley 1712 de 2014 y Decreto 612 de 2018.</t>
  </si>
  <si>
    <t>Actualizar los set de datos abiertos de de la Universidad de Cundinamarca, asegurando su publicación en el sitio web www.datos.gov.co</t>
  </si>
  <si>
    <t xml:space="preserve">Datos Abiertos Actualizados </t>
  </si>
  <si>
    <t xml:space="preserve">Dirección de Planeacón Institucional; Oficina Asesora de Comunicaciones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</si>
  <si>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</si>
  <si>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</si>
  <si>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</si>
  <si>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t xml:space="preserve">Presentar el Indice de Transparencia  -ITA vigencia 2025 </t>
  </si>
  <si>
    <t>Matriz diligenciada y certificado de cumplimiento</t>
  </si>
  <si>
    <t xml:space="preserve">Anual </t>
  </si>
  <si>
    <t xml:space="preserve">Presentar los resultados del ITA vigencia 2025 a la comisión de desempeño </t>
  </si>
  <si>
    <t xml:space="preserve">Informe aprobado </t>
  </si>
  <si>
    <t>Capacitar a los servidores y contratistas en el derecho de acceso a la información publica y sus obligaciones.</t>
  </si>
  <si>
    <t xml:space="preserve">Socialización Realizada, Registros de asistencia </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</si>
  <si>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</si>
  <si>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</si>
  <si>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</si>
  <si>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t>Oficina  Servicio de Atención al Ciudadano</t>
  </si>
  <si>
    <t>Presentar a la Comisión de desempeño Institucional el comportamiento de los PQRSD
institucionales</t>
  </si>
  <si>
    <t xml:space="preserve">Informe Presentado </t>
  </si>
  <si>
    <r>
      <t xml:space="preserve">Subcomponente 3. </t>
    </r>
    <r>
      <rPr>
        <sz val="11"/>
        <color rgb="FF000000"/>
        <rFont val="Arial"/>
        <family val="2"/>
      </rPr>
      <t>Elaboración los Instrumentos de Gestión de la Información</t>
    </r>
  </si>
  <si>
    <t>Actualizar los activos de infomación de la Universidad de Cundinamarca</t>
  </si>
  <si>
    <t xml:space="preserve">Activos de Información Actualizados </t>
  </si>
  <si>
    <t xml:space="preserve"> Oficina de Archivo y Correspondencia
Sistema de Gestión de Seguridad de la Información (SGSI)</t>
  </si>
  <si>
    <t>Actualización del Esquema de Publicación de la información</t>
  </si>
  <si>
    <t>publicación del listado de información publica obligatoria, adicional y de interés en la web institucional.</t>
  </si>
  <si>
    <t>Oficina Asesora de Comunicaciones; Oficina de Archivo y Correspondencia</t>
  </si>
  <si>
    <t xml:space="preserve">Socializar el manejo y marco normativo de PQRSD a los
funcionariosde la Universidad de Cundinamarca </t>
  </si>
  <si>
    <t xml:space="preserve">Dos (2) socializaciones realizadas </t>
  </si>
  <si>
    <t xml:space="preserve"> Oficina de Archivo y Correspondencia; Dirección de Sistemas y Tecnología</t>
  </si>
  <si>
    <r>
      <t xml:space="preserve">Subcomponente 4. </t>
    </r>
    <r>
      <rPr>
        <sz val="11"/>
        <color rgb="FF000000"/>
        <rFont val="Arial"/>
        <family val="2"/>
      </rPr>
      <t>Criterio diferencial de accesibilidad</t>
    </r>
  </si>
  <si>
    <t>Estrategias de inclusión en pagina web  y redes sociales institucionales</t>
  </si>
  <si>
    <t xml:space="preserve">Acciones implementadas </t>
  </si>
  <si>
    <t xml:space="preserve">Oficina  Servicio de Atención al Ciudadano; Oficina Asesora de Comunicaciones; Oficina Unidad de Apoyo Académico; Oficina de Graduados; Dirección de Bienestar Universitario; Dirección de Investigación Universitaria; Oficina Desarrollo Académico; Dirección de Talento Humano  </t>
  </si>
  <si>
    <t>Abril-Diciembre</t>
  </si>
  <si>
    <t>Realizar capacitación en las características de accesibilidad
que deben contemplar los documentos de la Universidad de Cundinamarca</t>
  </si>
  <si>
    <t xml:space="preserve">Una (1) capacitación realizada </t>
  </si>
  <si>
    <t xml:space="preserve">Oficina  Servicio de Atención al Ciudadano; Oficina Asesora de Comunicaciones; Dirección de Talento Humano  </t>
  </si>
  <si>
    <r>
      <t xml:space="preserve">Subcomponente 5.
</t>
    </r>
    <r>
      <rPr>
        <sz val="11"/>
        <color rgb="FF000000"/>
        <rFont val="Arial"/>
        <family val="2"/>
      </rPr>
      <t>Monitoreo del Acceso a la Información Pública</t>
    </r>
  </si>
  <si>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</si>
  <si>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</si>
  <si>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Servicio de Atención al Ciudadano; Dirección de Planeación Institucional; demás dependencias que reportan información </t>
  </si>
  <si>
    <t>Componente 6:  Redes Institucionales</t>
  </si>
  <si>
    <r>
      <t xml:space="preserve">Subcomponente 1.
</t>
    </r>
    <r>
      <rPr>
        <sz val="11"/>
        <color rgb="FF000000"/>
        <rFont val="Arial"/>
        <family val="2"/>
      </rPr>
      <t xml:space="preserve">Planeación Estrategica de Servicio al Ciudadano </t>
    </r>
  </si>
  <si>
    <t xml:space="preserve">Realizar el autodiagnostico de la Politica de Servicio al Ciudadano </t>
  </si>
  <si>
    <t>Herramienta de autodiagnostico diligenciada</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</si>
  <si>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</si>
  <si>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</si>
  <si>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 xml:space="preserve">Realizar la estrategia integral de Servicio al Ciudadano </t>
  </si>
  <si>
    <t xml:space="preserve">Estrategia aprobada y publicada </t>
  </si>
  <si>
    <t xml:space="preserve">Establecer una estrategia de seguimiento periódico al desempeño de las dependencias, que vinculen actividades relacionadas con Servicio al Ciudadano. </t>
  </si>
  <si>
    <t>Establecer estrategias de seguimiento a las dependencias</t>
  </si>
  <si>
    <t>Subcomponente 2.
Fortalecimiento del Talento Humano al serivicio del Ciudadano</t>
  </si>
  <si>
    <t xml:space="preserve">Implementar estrategias para la divulgación de los canales de denuncias que incluyan los aspectos relacionados en los lineamientos del Programa de Transparencia y Ética en el Sector Público </t>
  </si>
  <si>
    <t>Una estrategia de comunicación implementada e implementada</t>
  </si>
  <si>
    <t>Desarrollar actividades de fortalecimiento de habilidades y aptitudes para la prestación del servicio dirigida a los profesionales de la Oficina de atención al ciudadano</t>
  </si>
  <si>
    <t xml:space="preserve">Dos (2) capacitaciones realizadas </t>
  </si>
  <si>
    <t xml:space="preserve">Subcomponente 3.
Relacionamiento Ciudadano </t>
  </si>
  <si>
    <t xml:space="preserve">Realizar una feria de atención al ciudadano en la Universidad de Cundinamarca </t>
  </si>
  <si>
    <t xml:space="preserve">Feria de atención al ciudadano realizada </t>
  </si>
  <si>
    <r>
      <t xml:space="preserve">Subcomponente 4. 
</t>
    </r>
    <r>
      <rPr>
        <sz val="11"/>
        <color rgb="FF000000"/>
        <rFont val="Arial"/>
        <family val="2"/>
      </rPr>
      <t xml:space="preserve">Evaluación </t>
    </r>
    <r>
      <rPr>
        <b/>
        <sz val="11"/>
        <color rgb="FF000000"/>
        <rFont val="Arial"/>
        <family val="2"/>
      </rPr>
      <t xml:space="preserve">de gestión de percepeción ciudadana </t>
    </r>
  </si>
  <si>
    <t xml:space="preserve">Realizar seguimiento a los resultados de la oportunidad de las PQRSD </t>
  </si>
  <si>
    <t xml:space="preserve">Cuatro (4) informes publicados sobre PQRSF  </t>
  </si>
  <si>
    <t>Medir la satisfación de los ciudadanos en la Universidad de Cundinamarca.</t>
  </si>
  <si>
    <t xml:space="preserve">Informe Publicado </t>
  </si>
  <si>
    <t>Oficina  Servicio de Atención al Ciudadano; Oficina Asesora de Comunicaciones</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</si>
  <si>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</si>
  <si>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</si>
  <si>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Oficina  Servicio de Atención al Ciudadano; Dirección de Sistemas y Tecnología</t>
  </si>
  <si>
    <r>
      <t xml:space="preserve">Subcomponente 5. 
</t>
    </r>
    <r>
      <rPr>
        <sz val="11"/>
        <color rgb="FF000000"/>
        <rFont val="Arial"/>
        <family val="2"/>
      </rPr>
      <t>Normativo y procedimental</t>
    </r>
  </si>
  <si>
    <t>Realizar socializaciones  de los procedimientos que tienen el Servicio de atención al ciudadano a los funcionarios públicos</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</si>
  <si>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</si>
  <si>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</si>
  <si>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</si>
  <si>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Componente 7:  Participación Ciudadana</t>
  </si>
  <si>
    <r>
      <t xml:space="preserve">Subcomponente 1.
</t>
    </r>
    <r>
      <rPr>
        <sz val="11"/>
        <color rgb="FF000000"/>
        <rFont val="Arial"/>
        <family val="2"/>
      </rPr>
      <t>Diagnóstico</t>
    </r>
  </si>
  <si>
    <t>Caracterización de grupos de interés de la universidad: espacios de participación, rendición de cuentas, calidad y planeación.</t>
  </si>
  <si>
    <t>Informe de caracterización de grupos de interés</t>
  </si>
  <si>
    <t xml:space="preserve">Caracterización de población en condiciones especiales. </t>
  </si>
  <si>
    <t>Realizar la caracterización de la población en condiciones especiales de la Universidad de Cundinamarca.</t>
  </si>
  <si>
    <r>
      <t xml:space="preserve">Subcomponente 2.
</t>
    </r>
    <r>
      <rPr>
        <sz val="11"/>
        <color rgb="FF000000"/>
        <rFont val="Arial"/>
        <family val="2"/>
      </rPr>
      <t>Planeación de Políticas, Planes, Programas y Proyectos</t>
    </r>
  </si>
  <si>
    <t>Socialización y divulgación del Plan de Desarrollo Físico.</t>
  </si>
  <si>
    <t>Un documento revisado y con una estrategia clara de divulgación y seguimiento.</t>
  </si>
  <si>
    <t>Dirección de Planeación Institucional; 
Dirección de Bienes y Servicios</t>
  </si>
  <si>
    <r>
      <t xml:space="preserve">Subcomponente 3.
</t>
    </r>
    <r>
      <rPr>
        <sz val="11"/>
        <color rgb="FF000000"/>
        <rFont val="Arial"/>
        <family val="2"/>
      </rPr>
      <t>Implementación/ Ejecución</t>
    </r>
  </si>
  <si>
    <t>Actualización del Plan Institucional de Capacitación – PIC.</t>
  </si>
  <si>
    <t>Documento actualizado.</t>
  </si>
  <si>
    <t>Actualización del Plan Institucional de Formación.</t>
  </si>
  <si>
    <t>Oficina de Desarrollo Académico</t>
  </si>
  <si>
    <t>Actualización del Plan de Participación Ciudadana en la Gestión.</t>
  </si>
  <si>
    <t>Estrategia implementada.</t>
  </si>
  <si>
    <t>Estrategia del Plan Anticorrupción en los componentes de Rendición de Cuentas.</t>
  </si>
  <si>
    <r>
      <t xml:space="preserve">Subcomponente 4. 
</t>
    </r>
    <r>
      <rPr>
        <sz val="11"/>
        <color rgb="FF000000"/>
        <rFont val="Arial"/>
        <family val="2"/>
      </rPr>
      <t>Control/ Evaluación</t>
    </r>
  </si>
  <si>
    <t>Estudio de Satisfacción del Usuario de los servicios de la Universidad.</t>
  </si>
  <si>
    <t xml:space="preserve">Estudio realizado. </t>
  </si>
  <si>
    <t>Sensibilización a la comunidad en temas de participación, evaluación y control social</t>
  </si>
  <si>
    <t>Sensibilización realizada e informes publicados</t>
  </si>
  <si>
    <t xml:space="preserve">Permanente </t>
  </si>
  <si>
    <t>Sensibilización de documentos estratégicos y de referencia para la vigencia 2025 y procedimientos de tramites.</t>
  </si>
  <si>
    <t>Sensibilización realizada e informes publicados.</t>
  </si>
  <si>
    <t>Relación Translocal de la Universidad de Cundinamarca con el ciudadano.</t>
  </si>
  <si>
    <t>Informe de medición del nivel de satisfacción del ciudadano.</t>
  </si>
  <si>
    <t>Oficina  Servicio de Atención al Ciudadano; Dirección de Planeación Institucional</t>
  </si>
  <si>
    <t>Componente 8:  Monitoreo Estrategia de Participación Ciudadana en la Gestión Pública</t>
  </si>
  <si>
    <t>Momento</t>
  </si>
  <si>
    <t>Acción de gestión institucional</t>
  </si>
  <si>
    <t>Instrumento de planeación asociado a la acción de gestión institucional</t>
  </si>
  <si>
    <t>Grupo(s) de interés  invitado(s)</t>
  </si>
  <si>
    <t>¿Entre los grupos de valor se incluye una instancia de participación formalmente constituida? ¿Cuál (es)?</t>
  </si>
  <si>
    <t>Gestión Participa</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</si>
  <si>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</si>
  <si>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</si>
  <si>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</si>
  <si>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</si>
  <si>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</si>
  <si>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</si>
  <si>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</si>
  <si>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Recursos Asociados</t>
  </si>
  <si>
    <t>Recursos estimados</t>
  </si>
  <si>
    <t>Objetivo de Desarrollo Sostenible Asociado</t>
  </si>
  <si>
    <t xml:space="preserve">Derecho Humano que se está Garantizando </t>
  </si>
  <si>
    <t>Diagnóstico participativo</t>
  </si>
  <si>
    <t>Formulación participativa</t>
  </si>
  <si>
    <t>Ejecución participativa</t>
  </si>
  <si>
    <t>Seguimiento y evaluación participativa</t>
  </si>
  <si>
    <t xml:space="preserve">Acciones internas previas </t>
  </si>
  <si>
    <t>Administrativos( gestores MIPG, funcionarios, contratistas)</t>
  </si>
  <si>
    <t>Acciones participativas</t>
  </si>
  <si>
    <t xml:space="preserve">Componente 7:  Iniciativas Adicionales </t>
  </si>
  <si>
    <t xml:space="preserve">Iniciativas adicionales </t>
  </si>
  <si>
    <t>Crear caja de herramientas para ejercicios de participación de control social.</t>
  </si>
  <si>
    <t>Caja de herramientas implementada y publicada en el menú PARTICIPA.</t>
  </si>
  <si>
    <t xml:space="preserve">Dirección de Planeación Institucional - Oficina Asesora de Comunicaciones </t>
  </si>
  <si>
    <t xml:space="preserve">Diligenciamiento del FURAG vigencia 2024.  </t>
  </si>
  <si>
    <t xml:space="preserve">Certificado de Diligenciamiento del FURAG vigencia 2024 </t>
  </si>
  <si>
    <t>Realizar el seguimiento y/o renovación del sello de buenas practicas de gobierno corporativo.</t>
  </si>
  <si>
    <t>Informes de evaluación del sello de buenas practicas; Sello</t>
  </si>
  <si>
    <t>Realizar el seguimiento y/o renovación del certificado del Sistema de Gestión Antisoborno bajo la norma Internacional ISO 37001.</t>
  </si>
  <si>
    <t>Informes de auditoria;
Certificado</t>
  </si>
  <si>
    <t>Oficina de Admisiones y Registro</t>
  </si>
  <si>
    <t>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</si>
</sst>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9">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
      <sz val="8"/>
      <name val="Calibri"/>
      <family val="2"/>
      <scheme val="minor"/>
    </font>
    <font>
      <sz val="11"/>
      <color rgb="FF9C5700"/>
      <name val="Calibri"/>
      <family val="2"/>
      <scheme val="minor"/>
    </font>
    <font>
      <b/>
      <sz val="10"/>
      <name val="Arial"/>
      <family val="2"/>
    </font>
    <font>
      <sz val="9"/>
      <color theme="1"/>
      <name val="Arial"/>
      <family val="2"/>
    </font>
    <font>
      <u/>
      <sz val="9"/>
      <color theme="1"/>
      <name val="Arial"/>
      <family val="2"/>
    </font>
    <font>
      <b/>
      <sz val="12"/>
      <color rgb="FF007B3E"/>
      <name val="Arial"/>
      <family val="2"/>
    </font>
    <font>
      <sz val="12"/>
      <name val="Arial"/>
      <family val="2"/>
    </font>
    <font>
      <b/>
      <u/>
      <sz val="14"/>
      <color theme="1"/>
      <name val="Calibri"/>
      <family val="2"/>
      <scheme val="minor"/>
    </font>
    <font>
      <b/>
      <u/>
      <sz val="16"/>
      <color rgb="FF007B3E"/>
      <name val="Arial"/>
      <family val="2"/>
    </font>
    <font>
      <u/>
      <sz val="11"/>
      <name val="Arial"/>
      <family val="2"/>
    </font>
    <font>
      <sz val="11"/>
      <color rgb="FF242424"/>
      <name val="Calibri"/>
      <family val="2"/>
      <scheme val="minor"/>
    </font>
    <font>
      <sz val="10"/>
      <color rgb="FF000000"/>
      <name val="SansSerif"/>
    </font>
  </fonts>
  <fills count="1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
      <patternFill patternType="solid">
        <fgColor rgb="FFFFEB9C"/>
      </patternFill>
    </fill>
    <fill>
      <patternFill patternType="solid">
        <fgColor rgb="FF007B3E"/>
        <bgColor indexed="64"/>
      </patternFill>
    </fill>
    <fill>
      <patternFill patternType="solid">
        <fgColor theme="0" tint="-4.9989318521683403E-2"/>
        <bgColor indexed="64"/>
      </patternFill>
    </fill>
  </fills>
  <borders count="10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theme="4" tint="-0.249977111117893"/>
      </left>
      <right style="thin">
        <color indexed="64"/>
      </right>
      <top/>
      <bottom/>
      <diagonal/>
    </border>
    <border>
      <left style="medium">
        <color theme="4" tint="-0.249977111117893"/>
      </left>
      <right style="thin">
        <color indexed="64"/>
      </right>
      <top style="medium">
        <color indexed="64"/>
      </top>
      <bottom style="thin">
        <color indexed="64"/>
      </bottom>
      <diagonal/>
    </border>
    <border>
      <left style="medium">
        <color theme="4" tint="-0.249977111117893"/>
      </left>
      <right style="thin">
        <color indexed="64"/>
      </right>
      <top style="thin">
        <color indexed="64"/>
      </top>
      <bottom style="medium">
        <color indexed="64"/>
      </bottom>
      <diagonal/>
    </border>
    <border>
      <left style="medium">
        <color rgb="FF79C000"/>
      </left>
      <right/>
      <top style="medium">
        <color rgb="FF79C000"/>
      </top>
      <bottom/>
      <diagonal/>
    </border>
    <border>
      <left/>
      <right/>
      <top style="medium">
        <color rgb="FF79C000"/>
      </top>
      <bottom/>
      <diagonal/>
    </border>
    <border>
      <left/>
      <right style="medium">
        <color rgb="FF79C000"/>
      </right>
      <top style="medium">
        <color rgb="FF79C000"/>
      </top>
      <bottom/>
      <diagonal/>
    </border>
    <border>
      <left style="medium">
        <color rgb="FF79C000"/>
      </left>
      <right/>
      <top/>
      <bottom/>
      <diagonal/>
    </border>
    <border>
      <left/>
      <right style="medium">
        <color rgb="FF79C000"/>
      </right>
      <top/>
      <bottom/>
      <diagonal/>
    </border>
    <border>
      <left style="medium">
        <color rgb="FF79C000"/>
      </left>
      <right/>
      <top/>
      <bottom style="medium">
        <color rgb="FF79C000"/>
      </bottom>
      <diagonal/>
    </border>
    <border>
      <left/>
      <right/>
      <top/>
      <bottom style="medium">
        <color rgb="FF79C000"/>
      </bottom>
      <diagonal/>
    </border>
    <border>
      <left/>
      <right style="medium">
        <color rgb="FF79C000"/>
      </right>
      <top/>
      <bottom style="medium">
        <color rgb="FF79C000"/>
      </bottom>
      <diagonal/>
    </border>
    <border>
      <left style="medium">
        <color indexed="8"/>
      </left>
      <right style="medium">
        <color indexed="8"/>
      </right>
      <top style="medium">
        <color indexed="8"/>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xf numFmtId="0" fontId="48" fillId="15" borderId="0" applyNumberFormat="0" applyBorder="0" applyAlignment="0" applyProtection="0"/>
  </cellStyleXfs>
  <cellXfs count="940">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9" fontId="0" fillId="0" borderId="0" xfId="1" applyFont="1" applyAlignment="1">
      <alignment horizontal="center" vertical="center"/>
    </xf>
    <xf numFmtId="0" fontId="21" fillId="0" borderId="2" xfId="0" applyFont="1" applyBorder="1" applyAlignment="1">
      <alignmen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5" fillId="13" borderId="0" xfId="0" applyFont="1" applyFill="1" applyAlignment="1">
      <alignment vertical="center"/>
    </xf>
    <xf numFmtId="0" fontId="2" fillId="13" borderId="60"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textRotation="90" wrapText="1"/>
      <protection locked="0"/>
    </xf>
    <xf numFmtId="9" fontId="2" fillId="13" borderId="61" xfId="1" applyFont="1" applyFill="1" applyBorder="1" applyAlignment="1" applyProtection="1">
      <alignment horizontal="center" vertical="center" textRotation="90" wrapText="1"/>
      <protection locked="0"/>
    </xf>
    <xf numFmtId="0" fontId="0" fillId="13" borderId="48" xfId="0" applyFill="1" applyBorder="1" applyAlignment="1">
      <alignment vertical="center"/>
    </xf>
    <xf numFmtId="0" fontId="0" fillId="2" borderId="50" xfId="0" applyFill="1" applyBorder="1" applyAlignment="1" applyProtection="1">
      <alignment horizontal="center" vertical="center" wrapText="1"/>
      <protection locked="0"/>
    </xf>
    <xf numFmtId="49" fontId="0" fillId="2" borderId="50" xfId="0" applyNumberFormat="1" applyFill="1" applyBorder="1" applyAlignment="1" applyProtection="1">
      <alignment horizontal="center" vertical="center" wrapText="1"/>
      <protection locked="0"/>
    </xf>
    <xf numFmtId="49" fontId="5" fillId="2" borderId="35" xfId="0" applyNumberFormat="1" applyFont="1" applyFill="1" applyBorder="1" applyAlignment="1">
      <alignment horizontal="center" vertical="center" wrapText="1"/>
    </xf>
    <xf numFmtId="0" fontId="5" fillId="2" borderId="50" xfId="0" applyFont="1" applyFill="1" applyBorder="1" applyAlignment="1">
      <alignment horizontal="center" vertical="center" wrapText="1"/>
    </xf>
    <xf numFmtId="0" fontId="0" fillId="2" borderId="50" xfId="0" applyFill="1" applyBorder="1" applyAlignment="1" applyProtection="1">
      <alignment horizontal="center" vertical="center" textRotation="90" wrapText="1"/>
      <protection locked="0"/>
    </xf>
    <xf numFmtId="9" fontId="0" fillId="0" borderId="35" xfId="1" applyFont="1" applyBorder="1" applyAlignment="1">
      <alignment horizontal="center" vertical="center"/>
    </xf>
    <xf numFmtId="9" fontId="0" fillId="2" borderId="50" xfId="1" applyFont="1" applyFill="1" applyBorder="1" applyAlignment="1" applyProtection="1">
      <alignment horizontal="center" vertical="center" textRotation="90" wrapText="1"/>
      <protection locked="0"/>
    </xf>
    <xf numFmtId="9" fontId="0" fillId="2" borderId="50" xfId="0" applyNumberFormat="1" applyFill="1" applyBorder="1" applyAlignment="1" applyProtection="1">
      <alignment horizontal="center" vertical="center" textRotation="90" wrapText="1"/>
      <protection locked="0"/>
    </xf>
    <xf numFmtId="0" fontId="11" fillId="2" borderId="50" xfId="0" applyFont="1" applyFill="1" applyBorder="1" applyAlignment="1" applyProtection="1">
      <alignment horizontal="center" vertical="center" wrapText="1"/>
      <protection locked="0"/>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center" vertical="center" wrapText="1"/>
    </xf>
    <xf numFmtId="0" fontId="0" fillId="0" borderId="50" xfId="0" applyBorder="1" applyAlignment="1">
      <alignment horizontal="justify" vertical="top" wrapText="1"/>
    </xf>
    <xf numFmtId="0" fontId="10" fillId="0" borderId="35" xfId="2" applyBorder="1" applyAlignment="1">
      <alignment horizontal="justify" vertical="top" wrapText="1"/>
    </xf>
    <xf numFmtId="0" fontId="0" fillId="0" borderId="50"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vertical="top" wrapText="1"/>
    </xf>
    <xf numFmtId="0" fontId="0" fillId="0" borderId="35" xfId="0" applyBorder="1" applyAlignment="1">
      <alignment vertical="center"/>
    </xf>
    <xf numFmtId="9" fontId="0" fillId="0" borderId="0" xfId="1" applyFont="1" applyBorder="1" applyAlignment="1">
      <alignment horizontal="center" vertical="center"/>
    </xf>
    <xf numFmtId="0" fontId="0" fillId="2" borderId="46"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49" fontId="0" fillId="2" borderId="46" xfId="0" applyNumberFormat="1" applyFill="1" applyBorder="1" applyAlignment="1" applyProtection="1">
      <alignment horizontal="center" vertical="center" wrapText="1"/>
      <protection locked="0"/>
    </xf>
    <xf numFmtId="49" fontId="5" fillId="2" borderId="46" xfId="0" applyNumberFormat="1" applyFont="1" applyFill="1" applyBorder="1" applyAlignment="1">
      <alignment horizontal="center" vertical="center" wrapText="1"/>
    </xf>
    <xf numFmtId="0" fontId="0" fillId="2" borderId="62" xfId="0" applyFill="1" applyBorder="1" applyAlignment="1" applyProtection="1">
      <alignment horizontal="center" vertical="center" textRotation="90" wrapText="1"/>
      <protection locked="0"/>
    </xf>
    <xf numFmtId="9" fontId="0" fillId="0" borderId="41" xfId="1" applyFont="1" applyBorder="1" applyAlignment="1">
      <alignment horizontal="center" vertical="center"/>
    </xf>
    <xf numFmtId="9" fontId="0" fillId="2" borderId="62" xfId="1" applyFont="1" applyFill="1" applyBorder="1" applyAlignment="1" applyProtection="1">
      <alignment horizontal="center" vertical="center" textRotation="90" wrapText="1"/>
      <protection locked="0"/>
    </xf>
    <xf numFmtId="9" fontId="0" fillId="2" borderId="62" xfId="0" applyNumberFormat="1" applyFill="1" applyBorder="1" applyAlignment="1" applyProtection="1">
      <alignment horizontal="center" vertical="center" textRotation="90" wrapText="1"/>
      <protection locked="0"/>
    </xf>
    <xf numFmtId="0" fontId="11" fillId="2" borderId="46" xfId="0" applyFont="1" applyFill="1" applyBorder="1" applyAlignment="1" applyProtection="1">
      <alignment horizontal="center" vertical="center" wrapText="1"/>
      <protection locked="0"/>
    </xf>
    <xf numFmtId="0" fontId="0" fillId="0" borderId="63" xfId="0" applyBorder="1" applyAlignment="1">
      <alignment horizontal="center" vertical="center"/>
    </xf>
    <xf numFmtId="0" fontId="0" fillId="0" borderId="46" xfId="0" applyBorder="1" applyAlignment="1">
      <alignment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0" fillId="0" borderId="46" xfId="0" applyBorder="1" applyAlignment="1">
      <alignment horizontal="justify" vertical="top" wrapText="1"/>
    </xf>
    <xf numFmtId="0" fontId="0" fillId="0" borderId="46" xfId="0" applyBorder="1" applyAlignment="1">
      <alignment horizontal="left" vertical="center" wrapText="1"/>
    </xf>
    <xf numFmtId="0" fontId="0" fillId="0" borderId="41" xfId="0" applyBorder="1" applyAlignment="1">
      <alignment vertical="center"/>
    </xf>
    <xf numFmtId="0" fontId="2" fillId="13" borderId="64" xfId="0" applyFont="1" applyFill="1" applyBorder="1" applyAlignment="1" applyProtection="1">
      <alignment horizontal="center" vertical="center" wrapText="1"/>
      <protection locked="0"/>
    </xf>
    <xf numFmtId="0" fontId="0" fillId="2" borderId="54"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7" xfId="0" applyFont="1" applyFill="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50" xfId="0" applyBorder="1" applyAlignment="1">
      <alignment vertical="center" wrapText="1"/>
    </xf>
    <xf numFmtId="0" fontId="0" fillId="0" borderId="51" xfId="0" applyBorder="1" applyAlignment="1">
      <alignment vertical="center" wrapText="1"/>
    </xf>
    <xf numFmtId="0" fontId="0" fillId="2" borderId="50" xfId="0" applyFill="1" applyBorder="1" applyAlignment="1">
      <alignment horizontal="center" vertical="center" wrapText="1"/>
    </xf>
    <xf numFmtId="0" fontId="0" fillId="2" borderId="50" xfId="0" applyFill="1" applyBorder="1" applyAlignment="1">
      <alignment vertical="center" wrapText="1"/>
    </xf>
    <xf numFmtId="0" fontId="0" fillId="0" borderId="50" xfId="0" applyBorder="1" applyAlignment="1" applyProtection="1">
      <alignment horizontal="center" vertical="center" wrapText="1"/>
      <protection locked="0"/>
    </xf>
    <xf numFmtId="0" fontId="0" fillId="0" borderId="46" xfId="0" applyBorder="1" applyAlignment="1">
      <alignment vertical="center" wrapText="1"/>
    </xf>
    <xf numFmtId="0" fontId="0" fillId="0" borderId="42" xfId="0" applyBorder="1" applyAlignment="1">
      <alignment vertical="center"/>
    </xf>
    <xf numFmtId="0" fontId="0" fillId="2" borderId="46" xfId="0" applyFill="1" applyBorder="1" applyAlignment="1">
      <alignment horizontal="center" vertical="center" wrapText="1"/>
    </xf>
    <xf numFmtId="0" fontId="0" fillId="2" borderId="46" xfId="0" applyFill="1" applyBorder="1" applyAlignment="1">
      <alignment horizontal="center" vertical="center"/>
    </xf>
    <xf numFmtId="0" fontId="0" fillId="0" borderId="50" xfId="0" applyBorder="1" applyAlignment="1">
      <alignment horizontal="justify" vertical="center" wrapText="1"/>
    </xf>
    <xf numFmtId="0" fontId="0" fillId="0" borderId="42" xfId="0" applyBorder="1" applyAlignment="1">
      <alignment vertical="center" wrapText="1"/>
    </xf>
    <xf numFmtId="0" fontId="0" fillId="0" borderId="46" xfId="0" applyBorder="1" applyAlignment="1">
      <alignment horizontal="justify" vertical="center" wrapText="1"/>
    </xf>
    <xf numFmtId="0" fontId="0" fillId="0" borderId="17" xfId="0"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textRotation="90" wrapText="1"/>
      <protection locked="0"/>
    </xf>
    <xf numFmtId="9" fontId="0" fillId="0" borderId="48" xfId="1" applyFont="1" applyBorder="1" applyAlignment="1">
      <alignment horizontal="center" vertical="center"/>
    </xf>
    <xf numFmtId="9" fontId="0" fillId="2" borderId="61" xfId="1" applyFont="1" applyFill="1" applyBorder="1" applyAlignment="1" applyProtection="1">
      <alignment horizontal="center" vertical="center" textRotation="90" wrapText="1"/>
      <protection locked="0"/>
    </xf>
    <xf numFmtId="9" fontId="0" fillId="2" borderId="61" xfId="0" applyNumberFormat="1" applyFill="1" applyBorder="1" applyAlignment="1" applyProtection="1">
      <alignment horizontal="center" vertical="center" textRotation="90" wrapText="1"/>
      <protection locked="0"/>
    </xf>
    <xf numFmtId="0" fontId="11" fillId="2" borderId="61"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1" xfId="0" applyBorder="1" applyAlignment="1">
      <alignment vertical="center" wrapText="1"/>
    </xf>
    <xf numFmtId="0" fontId="0" fillId="0" borderId="61" xfId="0" applyBorder="1" applyAlignment="1">
      <alignment horizontal="center" vertical="center"/>
    </xf>
    <xf numFmtId="0" fontId="0" fillId="0" borderId="61" xfId="0" applyBorder="1" applyAlignment="1">
      <alignment horizontal="center" vertical="center" wrapText="1"/>
    </xf>
    <xf numFmtId="0" fontId="0" fillId="0" borderId="61" xfId="0" applyBorder="1" applyAlignment="1">
      <alignment horizontal="justify" wrapText="1"/>
    </xf>
    <xf numFmtId="0" fontId="0" fillId="0" borderId="48" xfId="0" applyBorder="1" applyAlignment="1">
      <alignment vertical="center"/>
    </xf>
    <xf numFmtId="0" fontId="10" fillId="0" borderId="50" xfId="2" applyBorder="1" applyAlignment="1">
      <alignment horizontal="justify" vertical="center" wrapText="1"/>
    </xf>
    <xf numFmtId="0" fontId="10" fillId="0" borderId="35" xfId="2" applyBorder="1" applyAlignment="1">
      <alignment horizontal="justify" vertical="center" wrapText="1"/>
    </xf>
    <xf numFmtId="0" fontId="0" fillId="0" borderId="19" xfId="0" applyBorder="1" applyAlignment="1" applyProtection="1">
      <alignment horizontal="center" vertical="center" wrapText="1"/>
      <protection locked="0"/>
    </xf>
    <xf numFmtId="0" fontId="10" fillId="0" borderId="46" xfId="2" applyBorder="1" applyAlignment="1">
      <alignment horizontal="justify" vertical="center" wrapText="1"/>
    </xf>
    <xf numFmtId="0" fontId="10" fillId="0" borderId="41" xfId="2" applyBorder="1" applyAlignment="1">
      <alignment horizontal="justify" vertical="center" wrapText="1"/>
    </xf>
    <xf numFmtId="0" fontId="0" fillId="0" borderId="51" xfId="0" applyBorder="1" applyAlignment="1">
      <alignment horizontal="center" vertical="center" wrapText="1"/>
    </xf>
    <xf numFmtId="0" fontId="5" fillId="0" borderId="50" xfId="0" applyFont="1" applyBorder="1" applyAlignment="1">
      <alignment horizontal="justify"/>
    </xf>
    <xf numFmtId="0" fontId="0" fillId="0" borderId="42" xfId="0" applyBorder="1" applyAlignment="1">
      <alignment horizontal="center" vertical="center" wrapText="1"/>
    </xf>
    <xf numFmtId="0" fontId="5" fillId="0" borderId="46" xfId="0" applyFont="1" applyBorder="1" applyAlignment="1">
      <alignment horizontal="justify" vertical="center" wrapText="1"/>
    </xf>
    <xf numFmtId="0" fontId="5" fillId="0" borderId="46" xfId="0" applyFont="1" applyBorder="1" applyAlignment="1">
      <alignment horizontal="justify"/>
    </xf>
    <xf numFmtId="0" fontId="0" fillId="0" borderId="54" xfId="0" applyBorder="1" applyAlignment="1" applyProtection="1">
      <alignment horizontal="center" vertical="center" wrapText="1"/>
      <protection locked="0"/>
    </xf>
    <xf numFmtId="0" fontId="0" fillId="0" borderId="50" xfId="0" applyBorder="1" applyAlignment="1" applyProtection="1">
      <alignment horizontal="center" vertical="center" textRotation="90" wrapText="1"/>
      <protection locked="0"/>
    </xf>
    <xf numFmtId="0" fontId="0" fillId="4" borderId="50" xfId="0" applyFill="1" applyBorder="1" applyAlignment="1" applyProtection="1">
      <alignment horizontal="center" vertical="center" textRotation="90" wrapText="1"/>
      <protection locked="0"/>
    </xf>
    <xf numFmtId="9" fontId="0" fillId="2" borderId="35" xfId="1" applyFont="1" applyFill="1" applyBorder="1" applyAlignment="1">
      <alignment horizontal="center" vertical="center"/>
    </xf>
    <xf numFmtId="0" fontId="11" fillId="0" borderId="50" xfId="0" applyFont="1" applyBorder="1" applyAlignment="1" applyProtection="1">
      <alignment horizontal="center" vertical="center" wrapText="1"/>
      <protection locked="0"/>
    </xf>
    <xf numFmtId="0" fontId="0" fillId="4" borderId="51" xfId="0" applyFill="1" applyBorder="1" applyAlignment="1">
      <alignment horizontal="center" vertical="center"/>
    </xf>
    <xf numFmtId="0" fontId="0" fillId="4" borderId="35" xfId="0" applyFill="1" applyBorder="1" applyAlignment="1">
      <alignment vertical="center"/>
    </xf>
    <xf numFmtId="0" fontId="0" fillId="0" borderId="5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62" xfId="0" applyBorder="1" applyAlignment="1" applyProtection="1">
      <alignment horizontal="center" vertical="center" textRotation="90" wrapText="1"/>
      <protection locked="0"/>
    </xf>
    <xf numFmtId="0" fontId="0" fillId="4" borderId="62" xfId="0" applyFill="1" applyBorder="1" applyAlignment="1" applyProtection="1">
      <alignment horizontal="center" vertical="center" textRotation="90" wrapText="1"/>
      <protection locked="0"/>
    </xf>
    <xf numFmtId="9" fontId="0" fillId="2" borderId="41" xfId="1" applyFont="1" applyFill="1" applyBorder="1" applyAlignment="1">
      <alignment horizontal="center" vertical="center"/>
    </xf>
    <xf numFmtId="0" fontId="11" fillId="0" borderId="46" xfId="0" applyFont="1" applyBorder="1" applyAlignment="1" applyProtection="1">
      <alignment horizontal="center" vertical="center" wrapText="1"/>
      <protection locked="0"/>
    </xf>
    <xf numFmtId="0" fontId="0" fillId="4" borderId="63" xfId="0" applyFill="1" applyBorder="1" applyAlignment="1">
      <alignment horizontal="center" vertical="center"/>
    </xf>
    <xf numFmtId="0" fontId="0" fillId="4" borderId="41" xfId="0" applyFill="1" applyBorder="1" applyAlignment="1">
      <alignment vertical="center"/>
    </xf>
    <xf numFmtId="0" fontId="0" fillId="0" borderId="41" xfId="0" applyBorder="1" applyAlignment="1">
      <alignment horizontal="justify" vertical="top" wrapText="1"/>
    </xf>
    <xf numFmtId="0" fontId="11" fillId="2" borderId="54"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left" vertical="center" wrapText="1"/>
      <protection locked="0"/>
    </xf>
    <xf numFmtId="0" fontId="11" fillId="2" borderId="62" xfId="0" applyFont="1"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0" borderId="50" xfId="0" applyBorder="1" applyAlignment="1">
      <alignment horizontal="justify" wrapText="1"/>
    </xf>
    <xf numFmtId="0" fontId="0" fillId="2" borderId="50" xfId="0" applyFill="1" applyBorder="1" applyAlignment="1">
      <alignment horizontal="center" vertical="center"/>
    </xf>
    <xf numFmtId="0" fontId="0" fillId="2" borderId="35" xfId="0" applyFill="1" applyBorder="1" applyAlignment="1">
      <alignment vertical="center"/>
    </xf>
    <xf numFmtId="0" fontId="0" fillId="2" borderId="46" xfId="0" applyFill="1" applyBorder="1" applyAlignment="1">
      <alignment vertical="center" wrapText="1"/>
    </xf>
    <xf numFmtId="0" fontId="0" fillId="2" borderId="42" xfId="0" applyFill="1" applyBorder="1" applyAlignment="1">
      <alignment vertical="center" wrapText="1"/>
    </xf>
    <xf numFmtId="0" fontId="0" fillId="2" borderId="46" xfId="0" applyFill="1" applyBorder="1" applyAlignment="1">
      <alignment horizontal="justify" wrapText="1"/>
    </xf>
    <xf numFmtId="0" fontId="0" fillId="2" borderId="41" xfId="0" applyFill="1" applyBorder="1" applyAlignment="1">
      <alignment vertical="center"/>
    </xf>
    <xf numFmtId="0" fontId="10" fillId="0" borderId="66" xfId="2" applyBorder="1" applyAlignment="1">
      <alignment horizontal="justify" vertical="center" wrapText="1"/>
    </xf>
    <xf numFmtId="0" fontId="10" fillId="0" borderId="50" xfId="2" applyBorder="1" applyAlignment="1">
      <alignment vertical="center" wrapText="1"/>
    </xf>
    <xf numFmtId="0" fontId="10" fillId="0" borderId="46" xfId="2" applyBorder="1" applyAlignment="1">
      <alignment vertical="center" wrapText="1"/>
    </xf>
    <xf numFmtId="0" fontId="0" fillId="7" borderId="41" xfId="0" applyFill="1" applyBorder="1" applyAlignment="1">
      <alignment vertical="center"/>
    </xf>
    <xf numFmtId="0" fontId="10" fillId="0" borderId="48" xfId="2" applyBorder="1" applyAlignment="1">
      <alignment vertical="center" wrapText="1"/>
    </xf>
    <xf numFmtId="0" fontId="0" fillId="2" borderId="64"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61" xfId="0" applyFill="1" applyBorder="1" applyAlignment="1">
      <alignment horizontal="center" vertical="center" wrapText="1"/>
    </xf>
    <xf numFmtId="0" fontId="0" fillId="2" borderId="48" xfId="0" applyFill="1" applyBorder="1" applyAlignment="1">
      <alignment vertical="center"/>
    </xf>
    <xf numFmtId="0" fontId="0" fillId="2" borderId="67" xfId="0"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2" xfId="0" applyBorder="1" applyAlignment="1">
      <alignment horizontal="center" vertical="center" wrapText="1"/>
    </xf>
    <xf numFmtId="0" fontId="34" fillId="0" borderId="62" xfId="2" applyFont="1" applyBorder="1" applyAlignment="1">
      <alignment horizontal="center" vertical="center"/>
    </xf>
    <xf numFmtId="0" fontId="0" fillId="0" borderId="61" xfId="0" applyBorder="1" applyAlignment="1" applyProtection="1">
      <alignment horizontal="center" vertical="center" wrapText="1"/>
      <protection locked="0"/>
    </xf>
    <xf numFmtId="0" fontId="0" fillId="2" borderId="61" xfId="0" applyFill="1" applyBorder="1" applyAlignment="1">
      <alignment wrapText="1"/>
    </xf>
    <xf numFmtId="0" fontId="34" fillId="0" borderId="61" xfId="2" applyFont="1" applyBorder="1" applyAlignment="1">
      <alignment horizontal="center" vertical="center"/>
    </xf>
    <xf numFmtId="0" fontId="0" fillId="7" borderId="48" xfId="0" applyFill="1" applyBorder="1" applyAlignment="1">
      <alignment vertical="center"/>
    </xf>
    <xf numFmtId="0" fontId="0" fillId="2" borderId="54"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0" xfId="0" applyFill="1" applyBorder="1" applyAlignment="1">
      <alignment horizontal="justify" vertical="top" wrapText="1"/>
    </xf>
    <xf numFmtId="0" fontId="0" fillId="2" borderId="50" xfId="0" applyFill="1" applyBorder="1" applyAlignment="1">
      <alignment horizontal="justify" wrapText="1"/>
    </xf>
    <xf numFmtId="0" fontId="0" fillId="2" borderId="67"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46" xfId="0" applyFill="1" applyBorder="1" applyAlignment="1">
      <alignment horizontal="justify" vertical="top" wrapText="1"/>
    </xf>
    <xf numFmtId="0" fontId="0" fillId="2" borderId="46" xfId="0" applyFill="1" applyBorder="1" applyAlignment="1">
      <alignment horizontal="justify"/>
    </xf>
    <xf numFmtId="0" fontId="11" fillId="2" borderId="64" xfId="0" applyFont="1" applyFill="1" applyBorder="1" applyAlignment="1" applyProtection="1">
      <alignment horizontal="center" vertical="center" wrapText="1"/>
      <protection locked="0"/>
    </xf>
    <xf numFmtId="0" fontId="0" fillId="0" borderId="65" xfId="0" applyBorder="1" applyAlignment="1">
      <alignment vertical="center" wrapText="1"/>
    </xf>
    <xf numFmtId="0" fontId="0" fillId="2" borderId="0" xfId="0" applyFill="1"/>
    <xf numFmtId="0" fontId="0" fillId="2" borderId="50" xfId="0" applyFill="1" applyBorder="1" applyAlignment="1" applyProtection="1">
      <alignment vertical="center" wrapText="1"/>
      <protection locked="0"/>
    </xf>
    <xf numFmtId="0" fontId="0" fillId="2" borderId="55" xfId="0" applyFill="1" applyBorder="1" applyAlignment="1" applyProtection="1">
      <alignment horizontal="center" vertical="center"/>
      <protection locked="0"/>
    </xf>
    <xf numFmtId="0" fontId="0" fillId="2" borderId="46" xfId="0" applyFill="1" applyBorder="1" applyAlignment="1" applyProtection="1">
      <alignment vertical="center" wrapText="1"/>
      <protection locked="0"/>
    </xf>
    <xf numFmtId="0" fontId="0" fillId="2" borderId="46" xfId="0" applyFill="1" applyBorder="1" applyAlignment="1" applyProtection="1">
      <alignment horizontal="center" vertical="center" textRotation="90" wrapText="1"/>
      <protection locked="0"/>
    </xf>
    <xf numFmtId="0" fontId="0" fillId="2" borderId="50" xfId="0" applyFill="1" applyBorder="1" applyAlignment="1" applyProtection="1">
      <alignment horizontal="left" vertical="center" wrapText="1"/>
      <protection locked="0"/>
    </xf>
    <xf numFmtId="0" fontId="29" fillId="0" borderId="55" xfId="0" applyFont="1" applyBorder="1" applyAlignment="1">
      <alignment horizontal="justify" wrapText="1"/>
    </xf>
    <xf numFmtId="0" fontId="0" fillId="2" borderId="50" xfId="0" applyFill="1" applyBorder="1" applyAlignment="1">
      <alignment horizontal="left" vertical="center" wrapText="1"/>
    </xf>
    <xf numFmtId="0" fontId="0" fillId="2" borderId="50"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2" borderId="61" xfId="0" applyFill="1" applyBorder="1" applyAlignment="1" applyProtection="1">
      <alignment vertical="center" wrapText="1"/>
      <protection locked="0"/>
    </xf>
    <xf numFmtId="0" fontId="0" fillId="2" borderId="61" xfId="0" applyFill="1" applyBorder="1" applyAlignment="1" applyProtection="1">
      <alignment horizontal="justify" vertical="center" wrapText="1"/>
      <protection locked="0"/>
    </xf>
    <xf numFmtId="0" fontId="0" fillId="0" borderId="64" xfId="0" applyBorder="1" applyAlignment="1" applyProtection="1">
      <alignment vertical="center" wrapText="1"/>
      <protection locked="0"/>
    </xf>
    <xf numFmtId="0" fontId="0" fillId="2" borderId="61" xfId="0" applyFill="1" applyBorder="1" applyAlignment="1">
      <alignment vertical="center" wrapText="1"/>
    </xf>
    <xf numFmtId="0" fontId="29" fillId="12" borderId="64" xfId="0" applyFont="1" applyFill="1" applyBorder="1" applyAlignment="1">
      <alignment horizontal="justify" wrapText="1"/>
    </xf>
    <xf numFmtId="0" fontId="0" fillId="2" borderId="37"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textRotation="90" wrapText="1"/>
      <protection locked="0"/>
    </xf>
    <xf numFmtId="9" fontId="0" fillId="2" borderId="66" xfId="1" applyFont="1" applyFill="1" applyBorder="1" applyAlignment="1" applyProtection="1">
      <alignment horizontal="center" vertical="center" textRotation="90" wrapText="1"/>
      <protection locked="0"/>
    </xf>
    <xf numFmtId="9" fontId="0" fillId="2" borderId="66" xfId="0" applyNumberFormat="1" applyFill="1" applyBorder="1" applyAlignment="1" applyProtection="1">
      <alignment horizontal="center" vertical="center" textRotation="90" wrapText="1"/>
      <protection locked="0"/>
    </xf>
    <xf numFmtId="0" fontId="0" fillId="0" borderId="37" xfId="0" applyBorder="1" applyAlignment="1" applyProtection="1">
      <alignment horizontal="center" vertical="center" wrapText="1"/>
      <protection locked="0"/>
    </xf>
    <xf numFmtId="0" fontId="0" fillId="0" borderId="66" xfId="0" applyBorder="1" applyAlignment="1">
      <alignment horizontal="center" vertical="center"/>
    </xf>
    <xf numFmtId="0" fontId="0" fillId="0" borderId="66" xfId="0" applyBorder="1" applyAlignment="1">
      <alignment horizontal="center" vertical="center" wrapText="1"/>
    </xf>
    <xf numFmtId="9" fontId="0" fillId="2" borderId="46" xfId="1" applyFont="1" applyFill="1" applyBorder="1" applyAlignment="1" applyProtection="1">
      <alignment horizontal="center" vertical="center" textRotation="90" wrapText="1"/>
      <protection locked="0"/>
    </xf>
    <xf numFmtId="9" fontId="0" fillId="2" borderId="46" xfId="0" applyNumberFormat="1" applyFill="1" applyBorder="1" applyAlignment="1" applyProtection="1">
      <alignment horizontal="center" vertical="center" textRotation="90" wrapText="1"/>
      <protection locked="0"/>
    </xf>
    <xf numFmtId="0" fontId="0" fillId="2" borderId="68" xfId="0" applyFill="1" applyBorder="1" applyAlignment="1">
      <alignment horizontal="center" vertical="center"/>
    </xf>
    <xf numFmtId="0" fontId="0" fillId="2" borderId="69" xfId="0" applyFill="1" applyBorder="1" applyAlignment="1" applyProtection="1">
      <alignment horizontal="center" vertical="center" wrapText="1"/>
      <protection locked="0"/>
    </xf>
    <xf numFmtId="0" fontId="0" fillId="2" borderId="69" xfId="0" applyFill="1" applyBorder="1" applyAlignment="1">
      <alignment horizontal="center" vertical="center" wrapText="1"/>
    </xf>
    <xf numFmtId="0" fontId="0" fillId="0" borderId="69" xfId="0" applyBorder="1" applyAlignment="1">
      <alignment vertical="center"/>
    </xf>
    <xf numFmtId="0" fontId="0" fillId="0" borderId="68" xfId="0" applyBorder="1" applyAlignment="1" applyProtection="1">
      <alignment horizontal="center" vertical="center" wrapText="1"/>
      <protection locked="0"/>
    </xf>
    <xf numFmtId="0" fontId="0" fillId="0" borderId="69" xfId="0" applyBorder="1" applyAlignment="1">
      <alignment horizontal="left" vertical="center" wrapText="1"/>
    </xf>
    <xf numFmtId="0" fontId="0" fillId="0" borderId="69" xfId="0" applyBorder="1" applyAlignment="1">
      <alignment horizontal="center" vertical="center"/>
    </xf>
    <xf numFmtId="0" fontId="0" fillId="0" borderId="69" xfId="0" applyBorder="1" applyAlignment="1">
      <alignment horizontal="center" vertical="center" wrapText="1"/>
    </xf>
    <xf numFmtId="0" fontId="0" fillId="0" borderId="61" xfId="0" applyBorder="1" applyAlignment="1">
      <alignment horizontal="justify" vertical="center" wrapText="1"/>
    </xf>
    <xf numFmtId="0" fontId="11" fillId="0" borderId="61" xfId="0" applyFont="1" applyBorder="1" applyAlignment="1">
      <alignment horizontal="justify" vertical="center" wrapText="1"/>
    </xf>
    <xf numFmtId="0" fontId="0" fillId="2" borderId="64" xfId="0" applyFill="1" applyBorder="1" applyAlignment="1">
      <alignment horizontal="center" vertical="center"/>
    </xf>
    <xf numFmtId="0" fontId="26" fillId="0" borderId="61" xfId="0" applyFont="1" applyBorder="1" applyAlignment="1" applyProtection="1">
      <alignment horizontal="center" vertical="center" textRotation="90" wrapText="1"/>
      <protection locked="0"/>
    </xf>
    <xf numFmtId="9" fontId="26" fillId="0" borderId="61" xfId="1" applyFont="1" applyFill="1" applyBorder="1" applyAlignment="1" applyProtection="1">
      <alignment horizontal="center" vertical="center" textRotation="90" wrapText="1"/>
      <protection locked="0"/>
    </xf>
    <xf numFmtId="9" fontId="26" fillId="0" borderId="61" xfId="0" applyNumberFormat="1" applyFont="1" applyBorder="1" applyAlignment="1" applyProtection="1">
      <alignment horizontal="center" vertical="center" textRotation="90" wrapText="1"/>
      <protection locked="0"/>
    </xf>
    <xf numFmtId="0" fontId="0" fillId="0" borderId="61" xfId="0" applyBorder="1" applyAlignment="1">
      <alignment horizontal="center" vertical="center" textRotation="90" wrapText="1"/>
    </xf>
    <xf numFmtId="0" fontId="26" fillId="2" borderId="61" xfId="0" applyFont="1" applyFill="1" applyBorder="1" applyAlignment="1" applyProtection="1">
      <alignment horizontal="center" vertical="center" textRotation="90" wrapText="1"/>
      <protection locked="0"/>
    </xf>
    <xf numFmtId="0" fontId="0" fillId="0" borderId="64" xfId="0" applyBorder="1" applyAlignment="1" applyProtection="1">
      <alignment horizontal="center" vertical="center" wrapText="1"/>
      <protection locked="0"/>
    </xf>
    <xf numFmtId="0" fontId="26" fillId="0" borderId="61" xfId="0" applyFont="1" applyBorder="1" applyAlignment="1">
      <alignment horizontal="center" vertical="center" wrapText="1"/>
    </xf>
    <xf numFmtId="0" fontId="10" fillId="0" borderId="61" xfId="2" applyBorder="1" applyAlignment="1">
      <alignment horizontal="justify" wrapText="1"/>
    </xf>
    <xf numFmtId="0" fontId="0" fillId="0" borderId="61" xfId="0" applyBorder="1" applyAlignment="1">
      <alignment horizontal="justify" vertical="top" wrapText="1"/>
    </xf>
    <xf numFmtId="0" fontId="5" fillId="0" borderId="48" xfId="0" applyFont="1" applyBorder="1" applyAlignment="1">
      <alignment vertical="top" wrapText="1"/>
    </xf>
    <xf numFmtId="0" fontId="2" fillId="13" borderId="70" xfId="0" applyFont="1" applyFill="1" applyBorder="1" applyAlignment="1" applyProtection="1">
      <alignment horizontal="center" vertical="center" wrapText="1"/>
      <protection locked="0"/>
    </xf>
    <xf numFmtId="0" fontId="5" fillId="2" borderId="5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0" fillId="2" borderId="29"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0" fillId="2" borderId="71" xfId="0" applyFill="1" applyBorder="1" applyAlignment="1" applyProtection="1">
      <alignment horizontal="center" vertical="center" wrapText="1"/>
      <protection locked="0"/>
    </xf>
    <xf numFmtId="0" fontId="11" fillId="2" borderId="70" xfId="0" applyFont="1" applyFill="1" applyBorder="1" applyAlignment="1" applyProtection="1">
      <alignment horizontal="center" vertical="center" wrapText="1"/>
      <protection locked="0"/>
    </xf>
    <xf numFmtId="0" fontId="0" fillId="2" borderId="59" xfId="0" applyFill="1" applyBorder="1" applyAlignment="1">
      <alignment horizontal="center" vertical="center" wrapText="1"/>
    </xf>
    <xf numFmtId="0" fontId="0" fillId="2" borderId="27" xfId="0"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0" fillId="2" borderId="29" xfId="0" applyFill="1" applyBorder="1" applyAlignment="1">
      <alignment horizontal="center" vertical="center" wrapText="1"/>
    </xf>
    <xf numFmtId="0" fontId="0" fillId="2" borderId="18" xfId="0" applyFill="1" applyBorder="1" applyAlignment="1">
      <alignment horizontal="center" vertical="center" wrapText="1"/>
    </xf>
    <xf numFmtId="0" fontId="11" fillId="2" borderId="23" xfId="0" applyFont="1" applyFill="1" applyBorder="1" applyAlignment="1" applyProtection="1">
      <alignment horizontal="center" vertical="center" wrapText="1"/>
      <protection locked="0"/>
    </xf>
    <xf numFmtId="0" fontId="0" fillId="2" borderId="72" xfId="0" applyFill="1" applyBorder="1" applyAlignment="1">
      <alignment vertical="center" wrapText="1"/>
    </xf>
    <xf numFmtId="0" fontId="0" fillId="2" borderId="70" xfId="0" applyFill="1" applyBorder="1" applyAlignment="1">
      <alignment horizontal="center" vertical="center" wrapText="1"/>
    </xf>
    <xf numFmtId="0" fontId="0" fillId="0" borderId="54" xfId="0" applyBorder="1" applyAlignment="1">
      <alignment horizontal="justify" vertical="top" wrapText="1"/>
    </xf>
    <xf numFmtId="0" fontId="0" fillId="0" borderId="13" xfId="0" applyBorder="1" applyAlignment="1">
      <alignment horizontal="justify" vertical="top" wrapText="1"/>
    </xf>
    <xf numFmtId="0" fontId="0" fillId="0" borderId="55" xfId="0" applyBorder="1" applyAlignment="1">
      <alignment horizontal="justify" vertical="top" wrapText="1"/>
    </xf>
    <xf numFmtId="0" fontId="0" fillId="2" borderId="54" xfId="0" applyFill="1" applyBorder="1" applyAlignment="1">
      <alignment horizontal="center" vertical="center" wrapText="1"/>
    </xf>
    <xf numFmtId="0" fontId="0" fillId="0" borderId="54" xfId="0" applyBorder="1" applyAlignment="1">
      <alignment horizontal="justify" vertical="center" wrapText="1"/>
    </xf>
    <xf numFmtId="0" fontId="0" fillId="0" borderId="13" xfId="0" applyBorder="1" applyAlignment="1">
      <alignment horizontal="justify" vertical="center" wrapText="1"/>
    </xf>
    <xf numFmtId="0" fontId="0" fillId="0" borderId="55" xfId="0" applyBorder="1" applyAlignment="1">
      <alignment horizontal="justify" vertical="center" wrapText="1"/>
    </xf>
    <xf numFmtId="0" fontId="0" fillId="0" borderId="64"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2" borderId="54" xfId="0" applyFill="1" applyBorder="1" applyAlignment="1">
      <alignment vertical="center" wrapText="1"/>
    </xf>
    <xf numFmtId="0" fontId="0" fillId="2" borderId="55" xfId="0" applyFill="1" applyBorder="1" applyAlignment="1">
      <alignment vertical="center" wrapText="1"/>
    </xf>
    <xf numFmtId="0" fontId="0" fillId="2" borderId="54" xfId="0" applyFill="1" applyBorder="1" applyAlignment="1" applyProtection="1">
      <alignment horizontal="justify" vertical="center" wrapText="1"/>
      <protection locked="0"/>
    </xf>
    <xf numFmtId="0" fontId="0" fillId="2" borderId="55" xfId="0" applyFill="1" applyBorder="1" applyAlignment="1" applyProtection="1">
      <alignment horizontal="justify" vertical="center" wrapText="1"/>
      <protection locked="0"/>
    </xf>
    <xf numFmtId="0" fontId="0" fillId="2" borderId="64" xfId="0" applyFill="1" applyBorder="1" applyAlignment="1">
      <alignment wrapText="1"/>
    </xf>
    <xf numFmtId="0" fontId="0" fillId="2" borderId="67" xfId="0" applyFill="1" applyBorder="1" applyAlignment="1">
      <alignment vertical="top" wrapText="1"/>
    </xf>
    <xf numFmtId="0" fontId="0" fillId="0" borderId="64" xfId="0" applyBorder="1" applyAlignment="1">
      <alignment horizontal="center" vertical="center" wrapText="1"/>
    </xf>
    <xf numFmtId="0" fontId="0" fillId="2" borderId="54" xfId="0" applyFill="1" applyBorder="1" applyAlignment="1">
      <alignment horizontal="justify" vertical="top" wrapText="1"/>
    </xf>
    <xf numFmtId="0" fontId="0" fillId="2" borderId="55" xfId="0" applyFill="1" applyBorder="1" applyAlignment="1">
      <alignment horizontal="justify" vertical="top" wrapText="1"/>
    </xf>
    <xf numFmtId="0" fontId="0" fillId="0" borderId="54"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4" xfId="0" applyFill="1" applyBorder="1" applyAlignment="1">
      <alignment vertical="center" wrapText="1"/>
    </xf>
    <xf numFmtId="0" fontId="0" fillId="0" borderId="64" xfId="0" applyBorder="1" applyAlignment="1">
      <alignment horizontal="justify" vertical="center" wrapText="1"/>
    </xf>
    <xf numFmtId="0" fontId="0" fillId="0" borderId="64" xfId="0" applyBorder="1" applyAlignment="1">
      <alignment horizontal="justify" vertical="top" wrapText="1"/>
    </xf>
    <xf numFmtId="0" fontId="2" fillId="13" borderId="60" xfId="0" applyFont="1" applyFill="1" applyBorder="1" applyAlignment="1" applyProtection="1">
      <alignment horizontal="center" vertical="center" textRotation="90" wrapText="1"/>
      <protection locked="0"/>
    </xf>
    <xf numFmtId="0" fontId="0" fillId="2" borderId="53" xfId="0" applyFill="1" applyBorder="1" applyAlignment="1" applyProtection="1">
      <alignment horizontal="center" vertical="center" textRotation="90" wrapText="1"/>
      <protection locked="0"/>
    </xf>
    <xf numFmtId="0" fontId="10" fillId="0" borderId="59" xfId="2" applyBorder="1" applyAlignment="1">
      <alignment wrapText="1"/>
    </xf>
    <xf numFmtId="0" fontId="0" fillId="2" borderId="24" xfId="0" applyFill="1" applyBorder="1" applyAlignment="1" applyProtection="1">
      <alignment horizontal="center" vertical="center" textRotation="90" wrapText="1"/>
      <protection locked="0"/>
    </xf>
    <xf numFmtId="0" fontId="0" fillId="0" borderId="27" xfId="0" applyBorder="1" applyAlignment="1">
      <alignment wrapText="1"/>
    </xf>
    <xf numFmtId="0" fontId="0" fillId="2" borderId="52" xfId="0" applyFill="1" applyBorder="1" applyAlignment="1" applyProtection="1">
      <alignment horizontal="center" vertical="center" textRotation="90" wrapText="1"/>
      <protection locked="0"/>
    </xf>
    <xf numFmtId="0" fontId="0" fillId="0" borderId="29" xfId="0" applyBorder="1" applyAlignment="1">
      <alignment wrapText="1"/>
    </xf>
    <xf numFmtId="0" fontId="0" fillId="0" borderId="59" xfId="0" applyBorder="1" applyAlignment="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2" borderId="60" xfId="0" applyFill="1" applyBorder="1" applyAlignment="1" applyProtection="1">
      <alignment horizontal="center" vertical="center" textRotation="90" wrapText="1"/>
      <protection locked="0"/>
    </xf>
    <xf numFmtId="0" fontId="0" fillId="0" borderId="70" xfId="0" applyBorder="1" applyAlignment="1">
      <alignment horizontal="center" vertical="center" wrapText="1"/>
    </xf>
    <xf numFmtId="0" fontId="0" fillId="0" borderId="59" xfId="0" applyBorder="1" applyAlignment="1">
      <alignment horizontal="center" vertical="center" wrapText="1"/>
    </xf>
    <xf numFmtId="0" fontId="0" fillId="0" borderId="29" xfId="0" applyBorder="1" applyAlignment="1">
      <alignment horizontal="center" vertical="center" wrapText="1"/>
    </xf>
    <xf numFmtId="0" fontId="0" fillId="0" borderId="53" xfId="0" applyBorder="1" applyAlignment="1" applyProtection="1">
      <alignment horizontal="center" vertical="center" textRotation="90" wrapText="1"/>
      <protection locked="0"/>
    </xf>
    <xf numFmtId="0" fontId="0" fillId="0" borderId="52" xfId="0" applyBorder="1" applyAlignment="1" applyProtection="1">
      <alignment horizontal="center" vertical="center" textRotation="90" wrapText="1"/>
      <protection locked="0"/>
    </xf>
    <xf numFmtId="0" fontId="11" fillId="2" borderId="53" xfId="0" applyFont="1" applyFill="1" applyBorder="1" applyAlignment="1" applyProtection="1">
      <alignment horizontal="center" vertical="center" textRotation="90" wrapText="1"/>
      <protection locked="0"/>
    </xf>
    <xf numFmtId="0" fontId="0" fillId="0" borderId="59" xfId="0" applyBorder="1" applyAlignment="1">
      <alignment wrapText="1"/>
    </xf>
    <xf numFmtId="0" fontId="0" fillId="2" borderId="29" xfId="0" applyFill="1" applyBorder="1" applyAlignment="1">
      <alignment vertical="center" wrapText="1"/>
    </xf>
    <xf numFmtId="0" fontId="0" fillId="0" borderId="59" xfId="0" applyBorder="1" applyAlignment="1">
      <alignment horizontal="left" vertical="center" wrapText="1"/>
    </xf>
    <xf numFmtId="0" fontId="0" fillId="0" borderId="29" xfId="0" applyBorder="1" applyAlignment="1">
      <alignment horizontal="left" vertical="center" wrapText="1"/>
    </xf>
    <xf numFmtId="0" fontId="0" fillId="0" borderId="70" xfId="0" applyBorder="1" applyAlignment="1" applyProtection="1">
      <alignment horizontal="center" vertical="center" wrapText="1"/>
      <protection locked="0"/>
    </xf>
    <xf numFmtId="0" fontId="10" fillId="0" borderId="71" xfId="2" applyFill="1" applyBorder="1" applyAlignment="1" applyProtection="1">
      <alignment horizontal="center" vertical="center" wrapText="1"/>
      <protection locked="0"/>
    </xf>
    <xf numFmtId="0" fontId="10" fillId="2" borderId="59" xfId="2" applyFill="1" applyBorder="1" applyAlignment="1">
      <alignment wrapText="1"/>
    </xf>
    <xf numFmtId="0" fontId="10" fillId="2" borderId="29" xfId="2" applyFill="1" applyBorder="1" applyAlignment="1">
      <alignment wrapText="1"/>
    </xf>
    <xf numFmtId="0" fontId="11" fillId="2" borderId="60" xfId="0" applyFont="1" applyFill="1" applyBorder="1" applyAlignment="1" applyProtection="1">
      <alignment horizontal="center" vertical="center" textRotation="90" wrapText="1"/>
      <protection locked="0"/>
    </xf>
    <xf numFmtId="0" fontId="0" fillId="0" borderId="70" xfId="0" applyBorder="1" applyAlignment="1">
      <alignment vertical="center" wrapText="1"/>
    </xf>
    <xf numFmtId="0" fontId="10" fillId="0" borderId="45" xfId="2" applyBorder="1" applyAlignment="1">
      <alignment vertical="center" wrapText="1"/>
    </xf>
    <xf numFmtId="0" fontId="0" fillId="2" borderId="27" xfId="0" applyFill="1" applyBorder="1" applyAlignment="1">
      <alignment vertical="center" wrapText="1"/>
    </xf>
    <xf numFmtId="0" fontId="0" fillId="2" borderId="29" xfId="0" applyFill="1" applyBorder="1" applyAlignment="1">
      <alignment horizontal="left" vertical="center" wrapText="1"/>
    </xf>
    <xf numFmtId="0" fontId="0" fillId="2" borderId="28" xfId="0" applyFill="1" applyBorder="1" applyAlignment="1" applyProtection="1">
      <alignment horizontal="center" vertical="center" textRotation="90" wrapText="1"/>
      <protection locked="0"/>
    </xf>
    <xf numFmtId="0" fontId="0" fillId="0" borderId="70" xfId="0" applyBorder="1" applyAlignment="1">
      <alignment vertical="center"/>
    </xf>
    <xf numFmtId="0" fontId="0" fillId="2" borderId="22" xfId="0" applyFill="1" applyBorder="1" applyAlignment="1" applyProtection="1">
      <alignment horizontal="center" vertical="center" textRotation="90" wrapText="1"/>
      <protection locked="0"/>
    </xf>
    <xf numFmtId="0" fontId="11" fillId="0" borderId="23" xfId="2" applyFont="1" applyFill="1" applyBorder="1" applyAlignment="1" applyProtection="1">
      <alignment horizontal="center" vertical="center" wrapText="1"/>
      <protection locked="0"/>
    </xf>
    <xf numFmtId="0" fontId="11" fillId="0" borderId="29" xfId="2" applyFont="1" applyFill="1" applyBorder="1" applyAlignment="1" applyProtection="1">
      <alignment horizontal="center" vertical="center" wrapText="1"/>
      <protection locked="0"/>
    </xf>
    <xf numFmtId="0" fontId="0" fillId="0" borderId="72" xfId="0" applyBorder="1" applyAlignment="1">
      <alignment horizontal="center" vertical="center"/>
    </xf>
    <xf numFmtId="0" fontId="0" fillId="2" borderId="60" xfId="0" applyFill="1" applyBorder="1" applyAlignment="1">
      <alignment horizontal="center" vertical="center" textRotation="90" wrapText="1"/>
    </xf>
    <xf numFmtId="0" fontId="26" fillId="0" borderId="70" xfId="0" applyFont="1" applyBorder="1" applyAlignment="1">
      <alignment horizontal="center" vertical="center" wrapText="1"/>
    </xf>
    <xf numFmtId="0" fontId="2" fillId="13" borderId="65" xfId="0" applyFont="1" applyFill="1" applyBorder="1" applyAlignment="1" applyProtection="1">
      <alignment horizontal="center" vertical="center" wrapText="1"/>
      <protection locked="0"/>
    </xf>
    <xf numFmtId="0" fontId="0" fillId="0" borderId="51" xfId="0" applyBorder="1" applyAlignment="1">
      <alignment horizontal="justify" vertical="top" wrapText="1"/>
    </xf>
    <xf numFmtId="0" fontId="0" fillId="0" borderId="3" xfId="0" applyBorder="1" applyAlignment="1">
      <alignment horizontal="justify"/>
    </xf>
    <xf numFmtId="0" fontId="0" fillId="0" borderId="42" xfId="0" applyBorder="1" applyAlignment="1">
      <alignment horizontal="justify" wrapText="1"/>
    </xf>
    <xf numFmtId="0" fontId="0" fillId="2" borderId="51" xfId="0" applyFill="1" applyBorder="1" applyAlignment="1">
      <alignment vertical="center" wrapText="1"/>
    </xf>
    <xf numFmtId="0" fontId="0" fillId="0" borderId="51" xfId="0" applyBorder="1" applyAlignment="1">
      <alignment horizontal="justify" vertical="center" wrapText="1"/>
    </xf>
    <xf numFmtId="0" fontId="0" fillId="0" borderId="3" xfId="0" applyBorder="1" applyAlignment="1">
      <alignment horizontal="justify" vertical="center"/>
    </xf>
    <xf numFmtId="0" fontId="0" fillId="0" borderId="42" xfId="0" applyBorder="1" applyAlignment="1">
      <alignment horizontal="justify" vertical="center" wrapText="1"/>
    </xf>
    <xf numFmtId="0" fontId="0" fillId="0" borderId="3" xfId="0" applyBorder="1" applyAlignment="1">
      <alignment horizontal="justify" vertical="center" wrapText="1"/>
    </xf>
    <xf numFmtId="0" fontId="0" fillId="0" borderId="51" xfId="0" applyBorder="1" applyAlignment="1">
      <alignment horizontal="justify" vertical="center"/>
    </xf>
    <xf numFmtId="0" fontId="0" fillId="0" borderId="42" xfId="0" applyBorder="1" applyAlignment="1">
      <alignment horizontal="justify" vertical="center"/>
    </xf>
    <xf numFmtId="0" fontId="0" fillId="0" borderId="42" xfId="0" applyBorder="1" applyAlignment="1">
      <alignment horizontal="justify" vertical="top" wrapText="1"/>
    </xf>
    <xf numFmtId="0" fontId="5" fillId="0" borderId="36" xfId="0" applyFont="1" applyBorder="1" applyAlignment="1">
      <alignment horizontal="justify" vertical="center" wrapText="1"/>
    </xf>
    <xf numFmtId="0" fontId="5" fillId="0" borderId="42" xfId="0" applyFont="1" applyBorder="1" applyAlignment="1">
      <alignment horizontal="justify" vertical="center" wrapText="1"/>
    </xf>
    <xf numFmtId="0" fontId="0" fillId="2" borderId="65" xfId="0" applyFill="1" applyBorder="1" applyAlignment="1">
      <alignment wrapText="1"/>
    </xf>
    <xf numFmtId="0" fontId="0" fillId="2" borderId="63" xfId="0" applyFill="1" applyBorder="1" applyAlignment="1">
      <alignment vertical="center" wrapText="1"/>
    </xf>
    <xf numFmtId="0" fontId="0" fillId="0" borderId="65" xfId="0" applyBorder="1" applyAlignment="1">
      <alignment horizontal="left" vertical="center" wrapText="1"/>
    </xf>
    <xf numFmtId="0" fontId="5" fillId="0" borderId="51" xfId="0" applyFont="1" applyBorder="1" applyAlignment="1">
      <alignment horizontal="justify" vertical="center" wrapText="1"/>
    </xf>
    <xf numFmtId="0" fontId="0" fillId="2" borderId="42" xfId="0" applyFill="1" applyBorder="1" applyAlignment="1">
      <alignment horizontal="justify"/>
    </xf>
    <xf numFmtId="0" fontId="0" fillId="0" borderId="65" xfId="0" applyBorder="1" applyAlignment="1">
      <alignment horizontal="justify" vertical="center"/>
    </xf>
    <xf numFmtId="0" fontId="0" fillId="0" borderId="51" xfId="0" applyBorder="1" applyAlignment="1">
      <alignment vertical="top" wrapText="1"/>
    </xf>
    <xf numFmtId="0" fontId="0" fillId="0" borderId="3" xfId="0" applyBorder="1" applyAlignment="1">
      <alignment vertical="top" wrapText="1"/>
    </xf>
    <xf numFmtId="0" fontId="0" fillId="0" borderId="51"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5" xfId="0" applyFill="1" applyBorder="1" applyAlignment="1">
      <alignment vertical="center" wrapText="1"/>
    </xf>
    <xf numFmtId="0" fontId="0" fillId="0" borderId="65" xfId="0" applyBorder="1" applyAlignment="1">
      <alignment horizontal="justify" vertical="center" wrapText="1"/>
    </xf>
    <xf numFmtId="0" fontId="0" fillId="0" borderId="65" xfId="0" applyBorder="1" applyAlignment="1">
      <alignment horizontal="justify" vertical="top" wrapText="1"/>
    </xf>
    <xf numFmtId="0" fontId="0" fillId="0" borderId="53"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3" xfId="0" applyBorder="1" applyAlignment="1">
      <alignment horizontal="center" vertical="center" wrapText="1"/>
    </xf>
    <xf numFmtId="0" fontId="0" fillId="0" borderId="53" xfId="0" applyBorder="1" applyAlignment="1">
      <alignment vertical="center" wrapText="1"/>
    </xf>
    <xf numFmtId="0" fontId="0" fillId="0" borderId="59" xfId="0" applyBorder="1" applyAlignment="1">
      <alignment horizontal="justify" vertical="center"/>
    </xf>
    <xf numFmtId="0" fontId="0" fillId="0" borderId="26" xfId="0" applyBorder="1" applyAlignment="1">
      <alignment horizontal="justify" vertical="center" wrapText="1"/>
    </xf>
    <xf numFmtId="0" fontId="0" fillId="0" borderId="27"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60" xfId="0" applyBorder="1" applyAlignment="1">
      <alignment horizontal="center" vertical="center" wrapText="1"/>
    </xf>
    <xf numFmtId="0" fontId="0" fillId="0" borderId="53" xfId="0" applyBorder="1" applyAlignment="1">
      <alignment horizontal="justify" vertical="center" wrapText="1"/>
    </xf>
    <xf numFmtId="0" fontId="0" fillId="0" borderId="59" xfId="0" applyBorder="1" applyAlignment="1">
      <alignment horizontal="justify" vertical="center" wrapText="1"/>
    </xf>
    <xf numFmtId="0" fontId="0" fillId="0" borderId="27" xfId="0" applyBorder="1" applyAlignment="1">
      <alignment horizontal="justify" vertical="center" wrapText="1"/>
    </xf>
    <xf numFmtId="0" fontId="0" fillId="0" borderId="29" xfId="0" applyBorder="1" applyAlignment="1">
      <alignment horizontal="justify" vertical="center" wrapText="1"/>
    </xf>
    <xf numFmtId="0" fontId="5" fillId="0" borderId="53"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xf>
    <xf numFmtId="0" fontId="0" fillId="0" borderId="53" xfId="0" applyBorder="1" applyAlignment="1">
      <alignment horizontal="justify" vertical="top" wrapText="1"/>
    </xf>
    <xf numFmtId="0" fontId="0" fillId="0" borderId="59" xfId="0" applyBorder="1" applyAlignment="1">
      <alignment horizontal="left" vertical="top" wrapText="1"/>
    </xf>
    <xf numFmtId="0" fontId="0" fillId="0" borderId="29" xfId="0" applyBorder="1" applyAlignment="1">
      <alignment horizontal="justify" vertical="top" wrapText="1"/>
    </xf>
    <xf numFmtId="0" fontId="5" fillId="0" borderId="30" xfId="0" applyFont="1" applyBorder="1" applyAlignment="1">
      <alignment horizontal="left" vertical="center" wrapText="1"/>
    </xf>
    <xf numFmtId="0" fontId="5" fillId="0" borderId="44" xfId="0" applyFont="1" applyBorder="1" applyAlignment="1">
      <alignment vertical="center" wrapText="1"/>
    </xf>
    <xf numFmtId="0" fontId="0" fillId="0" borderId="28" xfId="0" applyBorder="1" applyAlignment="1">
      <alignment horizontal="justify" vertical="top" wrapText="1"/>
    </xf>
    <xf numFmtId="0" fontId="0" fillId="0" borderId="59" xfId="0" applyBorder="1" applyAlignment="1">
      <alignment horizontal="justify" vertical="top" wrapText="1"/>
    </xf>
    <xf numFmtId="0" fontId="0" fillId="0" borderId="40" xfId="0" applyBorder="1" applyAlignment="1">
      <alignment vertical="center" wrapText="1"/>
    </xf>
    <xf numFmtId="0" fontId="0" fillId="0" borderId="53" xfId="0" applyBorder="1" applyAlignment="1">
      <alignment horizontal="justify" wrapText="1"/>
    </xf>
    <xf numFmtId="0" fontId="5" fillId="0" borderId="59" xfId="0" applyFont="1" applyBorder="1" applyAlignment="1">
      <alignment horizontal="justify" wrapText="1"/>
    </xf>
    <xf numFmtId="0" fontId="0" fillId="0" borderId="29" xfId="0" applyBorder="1" applyAlignment="1">
      <alignment horizontal="justify" wrapText="1"/>
    </xf>
    <xf numFmtId="0" fontId="0" fillId="2" borderId="53" xfId="0" applyFill="1" applyBorder="1" applyAlignment="1">
      <alignment vertical="center" wrapText="1"/>
    </xf>
    <xf numFmtId="0" fontId="0" fillId="2" borderId="59" xfId="0" applyFill="1" applyBorder="1" applyAlignment="1">
      <alignment vertical="center" wrapText="1"/>
    </xf>
    <xf numFmtId="0" fontId="0" fillId="2" borderId="28" xfId="0" applyFill="1" applyBorder="1" applyAlignment="1">
      <alignment horizontal="justify" wrapText="1"/>
    </xf>
    <xf numFmtId="0" fontId="0" fillId="2" borderId="29" xfId="0" applyFill="1" applyBorder="1" applyAlignment="1">
      <alignment horizontal="justify" wrapText="1"/>
    </xf>
    <xf numFmtId="0" fontId="19" fillId="2" borderId="60" xfId="0" applyFont="1" applyFill="1" applyBorder="1" applyAlignment="1">
      <alignment horizontal="justify" vertical="center" wrapText="1"/>
    </xf>
    <xf numFmtId="0" fontId="19" fillId="2" borderId="70" xfId="0" applyFont="1" applyFill="1" applyBorder="1" applyAlignment="1">
      <alignment horizontal="justify" vertical="center" wrapText="1"/>
    </xf>
    <xf numFmtId="0" fontId="19" fillId="2" borderId="52" xfId="0" applyFont="1" applyFill="1" applyBorder="1" applyAlignment="1">
      <alignment horizontal="justify" vertical="center" wrapText="1"/>
    </xf>
    <xf numFmtId="0" fontId="19" fillId="2" borderId="71" xfId="0" applyFont="1" applyFill="1" applyBorder="1" applyAlignment="1">
      <alignment horizontal="justify" vertical="center" wrapText="1"/>
    </xf>
    <xf numFmtId="0" fontId="0" fillId="0" borderId="60" xfId="0" applyBorder="1" applyAlignment="1">
      <alignment horizontal="justify" wrapText="1"/>
    </xf>
    <xf numFmtId="0" fontId="0" fillId="0" borderId="70" xfId="0" applyBorder="1" applyAlignment="1">
      <alignment horizontal="justify" wrapText="1"/>
    </xf>
    <xf numFmtId="0" fontId="0" fillId="2" borderId="53" xfId="0" applyFill="1" applyBorder="1" applyAlignment="1">
      <alignment horizontal="justify" wrapText="1"/>
    </xf>
    <xf numFmtId="0" fontId="0" fillId="2" borderId="59" xfId="0" applyFill="1" applyBorder="1" applyAlignment="1">
      <alignment horizontal="justify"/>
    </xf>
    <xf numFmtId="0" fontId="0" fillId="0" borderId="26" xfId="0" applyBorder="1" applyAlignment="1">
      <alignment horizontal="justify" wrapText="1"/>
    </xf>
    <xf numFmtId="0" fontId="0" fillId="0" borderId="26" xfId="0" applyBorder="1" applyAlignment="1">
      <alignment horizontal="justify" vertical="center"/>
    </xf>
    <xf numFmtId="0" fontId="0" fillId="2" borderId="31" xfId="0" applyFill="1" applyBorder="1" applyAlignment="1">
      <alignment horizontal="justify" wrapText="1"/>
    </xf>
    <xf numFmtId="0" fontId="0" fillId="2" borderId="39" xfId="0" applyFill="1" applyBorder="1" applyAlignment="1">
      <alignment horizontal="justify"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29" fillId="0" borderId="26" xfId="0" applyFont="1" applyBorder="1" applyAlignment="1">
      <alignment horizontal="justify" wrapText="1"/>
    </xf>
    <xf numFmtId="0" fontId="29" fillId="0" borderId="39" xfId="0" applyFont="1" applyBorder="1" applyAlignment="1">
      <alignment horizontal="justify" wrapText="1"/>
    </xf>
    <xf numFmtId="0" fontId="29" fillId="0" borderId="28" xfId="0" applyFont="1" applyBorder="1" applyAlignment="1">
      <alignment horizontal="justify" wrapText="1"/>
    </xf>
    <xf numFmtId="0" fontId="29" fillId="0" borderId="43" xfId="0" applyFont="1" applyBorder="1" applyAlignment="1">
      <alignment horizontal="justify" wrapText="1"/>
    </xf>
    <xf numFmtId="0" fontId="29" fillId="12" borderId="60" xfId="0" applyFont="1" applyFill="1" applyBorder="1" applyAlignment="1">
      <alignment horizontal="justify" wrapText="1"/>
    </xf>
    <xf numFmtId="0" fontId="29" fillId="12" borderId="18" xfId="0" applyFont="1" applyFill="1" applyBorder="1" applyAlignment="1">
      <alignment horizontal="justify" wrapText="1"/>
    </xf>
    <xf numFmtId="0" fontId="11" fillId="0" borderId="60" xfId="0" applyFont="1" applyBorder="1" applyAlignment="1">
      <alignment horizontal="center" vertical="center" wrapText="1"/>
    </xf>
    <xf numFmtId="0" fontId="11" fillId="0" borderId="70" xfId="0" applyFont="1" applyBorder="1" applyAlignment="1">
      <alignment horizontal="justify" vertical="center" wrapText="1"/>
    </xf>
    <xf numFmtId="0" fontId="5" fillId="0" borderId="60" xfId="0" applyFont="1" applyBorder="1" applyAlignment="1">
      <alignment horizontal="justify" wrapText="1"/>
    </xf>
    <xf numFmtId="0" fontId="5" fillId="0" borderId="70" xfId="0" applyFont="1" applyBorder="1" applyAlignment="1">
      <alignment horizontal="justify"/>
    </xf>
    <xf numFmtId="0" fontId="5" fillId="0" borderId="60" xfId="0" applyFont="1" applyBorder="1" applyAlignment="1">
      <alignment vertical="top" wrapText="1"/>
    </xf>
    <xf numFmtId="0" fontId="5" fillId="0" borderId="70" xfId="0" applyFont="1" applyBorder="1" applyAlignment="1">
      <alignment vertical="top" wrapText="1"/>
    </xf>
    <xf numFmtId="0" fontId="5" fillId="0" borderId="27" xfId="0" applyFont="1" applyBorder="1" applyAlignment="1">
      <alignment vertical="center" wrapText="1"/>
    </xf>
    <xf numFmtId="0" fontId="0" fillId="0" borderId="51" xfId="0" applyBorder="1" applyAlignment="1">
      <alignment vertical="center"/>
    </xf>
    <xf numFmtId="0" fontId="0" fillId="2" borderId="51" xfId="0" applyFill="1" applyBorder="1" applyAlignment="1">
      <alignment vertical="center"/>
    </xf>
    <xf numFmtId="0" fontId="35" fillId="13" borderId="0" xfId="0" applyFont="1" applyFill="1"/>
    <xf numFmtId="0" fontId="0" fillId="13" borderId="0" xfId="0" applyFill="1" applyAlignment="1">
      <alignment vertical="center"/>
    </xf>
    <xf numFmtId="0" fontId="0" fillId="13" borderId="0" xfId="0" applyFill="1"/>
    <xf numFmtId="0" fontId="25" fillId="0" borderId="0" xfId="0" applyFont="1" applyAlignment="1">
      <alignment vertical="center" wrapText="1"/>
    </xf>
    <xf numFmtId="0" fontId="25" fillId="0" borderId="0" xfId="0" applyFont="1" applyAlignment="1">
      <alignment horizontal="center" vertical="center" wrapText="1"/>
    </xf>
    <xf numFmtId="0" fontId="25" fillId="10" borderId="0" xfId="0" applyFont="1" applyFill="1" applyAlignment="1">
      <alignment horizontal="center" vertical="center" wrapText="1"/>
    </xf>
    <xf numFmtId="0" fontId="24" fillId="0" borderId="0" xfId="0" applyFont="1" applyAlignment="1">
      <alignment vertical="center" wrapText="1"/>
    </xf>
    <xf numFmtId="2" fontId="24" fillId="0" borderId="0" xfId="0" applyNumberFormat="1" applyFont="1" applyAlignment="1">
      <alignment vertical="center" wrapText="1"/>
    </xf>
    <xf numFmtId="9" fontId="24" fillId="0" borderId="0" xfId="0" applyNumberFormat="1" applyFont="1" applyAlignment="1">
      <alignment horizontal="center" vertical="center" wrapText="1"/>
    </xf>
    <xf numFmtId="0" fontId="25" fillId="5" borderId="0" xfId="0" applyFont="1" applyFill="1" applyAlignment="1">
      <alignment horizontal="center" vertical="center" wrapText="1"/>
    </xf>
    <xf numFmtId="0" fontId="25" fillId="11" borderId="0" xfId="0" applyFont="1" applyFill="1" applyAlignment="1">
      <alignment horizontal="center" vertical="center" wrapText="1"/>
    </xf>
    <xf numFmtId="0" fontId="25" fillId="9" borderId="0" xfId="0" applyFont="1" applyFill="1" applyAlignment="1">
      <alignment vertical="center" wrapText="1"/>
    </xf>
    <xf numFmtId="9" fontId="24" fillId="0" borderId="0" xfId="0" applyNumberFormat="1" applyFont="1" applyAlignment="1">
      <alignment vertical="center" wrapText="1"/>
    </xf>
    <xf numFmtId="0" fontId="25" fillId="3" borderId="0" xfId="0" applyFont="1" applyFill="1" applyAlignment="1">
      <alignment horizontal="center" vertical="center" wrapText="1"/>
    </xf>
    <xf numFmtId="0" fontId="0" fillId="4" borderId="0" xfId="0" applyFill="1"/>
    <xf numFmtId="0" fontId="32" fillId="8" borderId="35" xfId="0" applyFont="1" applyFill="1" applyBorder="1" applyAlignment="1">
      <alignment horizontal="left" vertical="top"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2" fillId="8" borderId="0" xfId="0" applyFont="1" applyFill="1" applyAlignment="1">
      <alignment horizontal="left" vertical="top"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2" fillId="8" borderId="41" xfId="0" applyFont="1" applyFill="1" applyBorder="1" applyAlignment="1">
      <alignment horizontal="left" vertical="top" wrapText="1"/>
    </xf>
    <xf numFmtId="0" fontId="32" fillId="8" borderId="44" xfId="0" applyFont="1" applyFill="1" applyBorder="1" applyAlignment="1">
      <alignment horizontal="left" vertical="top" wrapText="1"/>
    </xf>
    <xf numFmtId="0" fontId="32" fillId="8" borderId="45" xfId="0" applyFont="1" applyFill="1" applyBorder="1" applyAlignment="1">
      <alignment horizontal="left" vertical="top" wrapText="1"/>
    </xf>
    <xf numFmtId="0" fontId="32" fillId="8" borderId="20" xfId="0" applyFont="1" applyFill="1" applyBorder="1" applyAlignment="1">
      <alignment horizontal="left" vertical="top"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30" xfId="0" applyFont="1" applyFill="1" applyBorder="1" applyAlignment="1">
      <alignment vertical="center" wrapText="1"/>
    </xf>
    <xf numFmtId="0" fontId="31" fillId="8" borderId="35" xfId="0" applyFont="1" applyFill="1" applyBorder="1" applyAlignment="1">
      <alignment vertical="center" wrapText="1"/>
    </xf>
    <xf numFmtId="0" fontId="31" fillId="8" borderId="44" xfId="0" applyFont="1" applyFill="1" applyBorder="1" applyAlignment="1">
      <alignment vertical="center" wrapText="1"/>
    </xf>
    <xf numFmtId="0" fontId="31" fillId="8" borderId="45"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32" fillId="8" borderId="38"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1" xfId="2" applyBorder="1" applyAlignment="1">
      <alignment horizontal="justify" vertical="center" wrapText="1"/>
    </xf>
    <xf numFmtId="0" fontId="0" fillId="0" borderId="13" xfId="0" applyBorder="1" applyAlignment="1">
      <alignment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6" xfId="0" applyFont="1" applyBorder="1" applyAlignment="1">
      <alignment vertical="center" wrapText="1"/>
    </xf>
    <xf numFmtId="0" fontId="5" fillId="0" borderId="4" xfId="0" applyFont="1" applyBorder="1" applyAlignment="1">
      <alignment vertical="center" wrapText="1"/>
    </xf>
    <xf numFmtId="0" fontId="5" fillId="0" borderId="22" xfId="0" applyFont="1" applyBorder="1" applyAlignment="1">
      <alignment vertical="center" wrapText="1"/>
    </xf>
    <xf numFmtId="0" fontId="5" fillId="0" borderId="24"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4"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49" xfId="0"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74" xfId="0" applyBorder="1" applyAlignment="1">
      <alignment horizontal="left" vertical="center" wrapText="1"/>
    </xf>
    <xf numFmtId="0" fontId="0" fillId="2" borderId="53"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0" xfId="0" applyFill="1" applyBorder="1" applyAlignment="1" applyProtection="1">
      <alignment horizontal="center" vertical="center" wrapText="1"/>
      <protection locked="0"/>
    </xf>
    <xf numFmtId="0" fontId="5" fillId="0" borderId="26" xfId="0" applyFont="1" applyBorder="1" applyAlignment="1">
      <alignment horizontal="justify" vertical="center" wrapText="1"/>
    </xf>
    <xf numFmtId="0" fontId="5" fillId="0" borderId="54" xfId="0" applyFont="1" applyBorder="1" applyAlignment="1">
      <alignment horizontal="justify" vertical="center" wrapText="1"/>
    </xf>
    <xf numFmtId="0" fontId="0" fillId="0" borderId="25"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5" xfId="0" applyFont="1" applyBorder="1" applyAlignment="1">
      <alignment horizontal="justify"/>
    </xf>
    <xf numFmtId="0" fontId="5" fillId="0" borderId="77"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42" xfId="0" applyFont="1" applyBorder="1" applyAlignment="1">
      <alignment horizontal="center" vertical="center" wrapText="1"/>
    </xf>
    <xf numFmtId="0" fontId="0" fillId="0" borderId="42" xfId="0" applyBorder="1" applyAlignment="1">
      <alignment vertical="top" wrapText="1"/>
    </xf>
    <xf numFmtId="0" fontId="5" fillId="0" borderId="55" xfId="0" applyFont="1" applyBorder="1" applyAlignment="1">
      <alignment horizontal="left" vertical="center" wrapText="1"/>
    </xf>
    <xf numFmtId="0" fontId="5" fillId="0" borderId="46" xfId="0" applyFont="1" applyBorder="1" applyAlignment="1">
      <alignment horizontal="left" vertical="center" wrapText="1"/>
    </xf>
    <xf numFmtId="0" fontId="5" fillId="0" borderId="42" xfId="0" applyFont="1" applyBorder="1" applyAlignment="1">
      <alignment horizontal="left" vertical="center" wrapText="1"/>
    </xf>
    <xf numFmtId="0" fontId="5" fillId="0" borderId="36" xfId="0" applyFont="1" applyBorder="1" applyAlignment="1">
      <alignment vertical="center" wrapText="1"/>
    </xf>
    <xf numFmtId="0" fontId="0" fillId="0" borderId="54" xfId="0" applyBorder="1" applyAlignment="1">
      <alignment wrapText="1"/>
    </xf>
    <xf numFmtId="0" fontId="0" fillId="0" borderId="55" xfId="0" applyBorder="1" applyAlignment="1">
      <alignment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10" fillId="0" borderId="2" xfId="2" applyBorder="1" applyAlignment="1">
      <alignment vertical="center" wrapText="1"/>
    </xf>
    <xf numFmtId="0" fontId="19" fillId="2" borderId="65" xfId="0" applyFont="1" applyFill="1" applyBorder="1" applyAlignment="1">
      <alignment horizontal="justify" vertical="center" wrapText="1"/>
    </xf>
    <xf numFmtId="0" fontId="10" fillId="0" borderId="2" xfId="2" applyBorder="1" applyAlignment="1">
      <alignment horizontal="center" vertical="center"/>
    </xf>
    <xf numFmtId="0" fontId="0" fillId="0" borderId="70" xfId="0" applyBorder="1" applyAlignment="1">
      <alignment horizontal="justify" vertical="center" wrapText="1"/>
    </xf>
    <xf numFmtId="0" fontId="10" fillId="0" borderId="61" xfId="2" applyBorder="1" applyAlignment="1">
      <alignment horizontal="justify" vertical="center"/>
    </xf>
    <xf numFmtId="0" fontId="5" fillId="0" borderId="70" xfId="0" applyFont="1" applyBorder="1" applyAlignment="1">
      <alignment horizontal="justify" vertical="center"/>
    </xf>
    <xf numFmtId="0" fontId="0" fillId="2" borderId="55" xfId="0" applyFill="1" applyBorder="1" applyAlignment="1">
      <alignment wrapText="1"/>
    </xf>
    <xf numFmtId="0" fontId="0" fillId="2" borderId="39" xfId="0" applyFill="1" applyBorder="1" applyAlignment="1">
      <alignment horizontal="justify" vertical="center" wrapText="1"/>
    </xf>
    <xf numFmtId="0" fontId="0" fillId="2" borderId="46" xfId="0" applyFill="1" applyBorder="1" applyAlignment="1">
      <alignment horizontal="justify" vertical="center" wrapText="1"/>
    </xf>
    <xf numFmtId="0" fontId="29" fillId="0" borderId="26"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39" xfId="0" applyFont="1" applyBorder="1" applyAlignment="1">
      <alignment horizontal="justify" vertical="center" wrapText="1"/>
    </xf>
    <xf numFmtId="0" fontId="29" fillId="0" borderId="28"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43" xfId="0" applyFont="1" applyBorder="1" applyAlignment="1">
      <alignment horizontal="justify" vertical="center" wrapText="1"/>
    </xf>
    <xf numFmtId="0" fontId="0" fillId="0" borderId="55" xfId="0" applyBorder="1" applyAlignment="1">
      <alignment horizontal="center" vertical="center" wrapText="1"/>
    </xf>
    <xf numFmtId="0" fontId="5" fillId="0" borderId="50" xfId="0" applyFont="1" applyBorder="1" applyAlignment="1">
      <alignment horizontal="justify" vertical="center" wrapText="1"/>
    </xf>
    <xf numFmtId="0" fontId="5" fillId="0" borderId="0" xfId="0" applyFont="1" applyAlignment="1">
      <alignment horizontal="justify" vertical="center"/>
    </xf>
    <xf numFmtId="0" fontId="0" fillId="0" borderId="4" xfId="0" applyBorder="1" applyAlignment="1">
      <alignment horizontal="left" vertical="center" wrapText="1"/>
    </xf>
    <xf numFmtId="0" fontId="0" fillId="0" borderId="61" xfId="0" applyBorder="1" applyAlignment="1">
      <alignment horizontal="left" vertical="center" wrapText="1"/>
    </xf>
    <xf numFmtId="0" fontId="0" fillId="0" borderId="6" xfId="0" applyBorder="1" applyAlignment="1">
      <alignment horizontal="left" vertical="center" wrapText="1"/>
    </xf>
    <xf numFmtId="0" fontId="0" fillId="2" borderId="46" xfId="0" applyFill="1" applyBorder="1" applyAlignment="1">
      <alignment horizontal="left" vertical="center" wrapText="1"/>
    </xf>
    <xf numFmtId="0" fontId="0" fillId="0" borderId="6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0" fontId="21" fillId="12" borderId="6" xfId="0" applyFont="1" applyFill="1" applyBorder="1" applyAlignment="1">
      <alignment horizontal="left" vertical="center" wrapText="1"/>
    </xf>
    <xf numFmtId="0" fontId="20" fillId="6" borderId="47" xfId="0" applyFont="1" applyFill="1" applyBorder="1" applyAlignment="1">
      <alignment horizontal="center" vertical="center"/>
    </xf>
    <xf numFmtId="0" fontId="20" fillId="6" borderId="61" xfId="0" applyFont="1" applyFill="1" applyBorder="1" applyAlignment="1">
      <alignment horizontal="center" vertical="center" wrapText="1"/>
    </xf>
    <xf numFmtId="0" fontId="20" fillId="6" borderId="61" xfId="0" applyFont="1" applyFill="1" applyBorder="1" applyAlignment="1">
      <alignment horizontal="center" vertical="center"/>
    </xf>
    <xf numFmtId="0" fontId="20" fillId="6" borderId="70"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0" xfId="0" applyFont="1" applyFill="1" applyBorder="1" applyAlignment="1">
      <alignment horizontal="center" vertical="center"/>
    </xf>
    <xf numFmtId="0" fontId="45" fillId="13" borderId="61" xfId="0" applyFont="1" applyFill="1" applyBorder="1" applyAlignment="1">
      <alignment horizontal="center" vertical="center" wrapText="1"/>
    </xf>
    <xf numFmtId="0" fontId="45" fillId="13" borderId="61" xfId="0" applyFont="1" applyFill="1" applyBorder="1" applyAlignment="1">
      <alignment horizontal="center" vertical="center"/>
    </xf>
    <xf numFmtId="0" fontId="45" fillId="13" borderId="70"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46" fillId="6" borderId="16" xfId="0" applyFont="1" applyFill="1" applyBorder="1" applyAlignment="1">
      <alignment horizontal="center" vertical="center" wrapText="1"/>
    </xf>
    <xf numFmtId="9" fontId="44" fillId="0" borderId="0" xfId="0" applyNumberFormat="1" applyFont="1"/>
    <xf numFmtId="0" fontId="20" fillId="6" borderId="56" xfId="0" applyFont="1" applyFill="1" applyBorder="1" applyAlignment="1">
      <alignment vertical="center" wrapText="1"/>
    </xf>
    <xf numFmtId="0" fontId="20" fillId="6" borderId="33" xfId="0" applyFont="1" applyFill="1" applyBorder="1" applyAlignment="1">
      <alignment vertical="center" wrapText="1"/>
    </xf>
    <xf numFmtId="0" fontId="20" fillId="6" borderId="34" xfId="0" applyFont="1" applyFill="1" applyBorder="1" applyAlignment="1">
      <alignment vertical="center" wrapText="1"/>
    </xf>
    <xf numFmtId="0" fontId="20" fillId="6" borderId="32" xfId="0" applyFont="1" applyFill="1" applyBorder="1" applyAlignment="1">
      <alignment vertical="center" wrapText="1"/>
    </xf>
    <xf numFmtId="0" fontId="46" fillId="6" borderId="54" xfId="0" applyFont="1" applyFill="1" applyBorder="1" applyAlignment="1">
      <alignment horizontal="center" vertical="center" wrapText="1"/>
    </xf>
    <xf numFmtId="0" fontId="46" fillId="6" borderId="50" xfId="0" applyFont="1" applyFill="1" applyBorder="1" applyAlignment="1">
      <alignment horizontal="center" vertical="center" wrapText="1"/>
    </xf>
    <xf numFmtId="14" fontId="46" fillId="6" borderId="50"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5" xfId="0" applyFont="1" applyFill="1" applyBorder="1" applyAlignment="1">
      <alignment horizontal="center" vertical="center" wrapText="1"/>
    </xf>
    <xf numFmtId="0" fontId="46" fillId="6" borderId="46" xfId="0" applyFont="1" applyFill="1" applyBorder="1" applyAlignment="1">
      <alignment horizontal="center" vertical="center" wrapText="1"/>
    </xf>
    <xf numFmtId="14" fontId="46" fillId="6" borderId="46" xfId="0" applyNumberFormat="1" applyFont="1" applyFill="1" applyBorder="1" applyAlignment="1">
      <alignment horizontal="center" vertical="center" wrapText="1"/>
    </xf>
    <xf numFmtId="0" fontId="46" fillId="0" borderId="54"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6"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20" fillId="6" borderId="57" xfId="0" applyFont="1" applyFill="1" applyBorder="1" applyAlignment="1">
      <alignment vertical="center" wrapText="1"/>
    </xf>
    <xf numFmtId="0" fontId="46" fillId="6" borderId="10" xfId="0" applyFont="1" applyFill="1" applyBorder="1" applyAlignment="1">
      <alignment horizontal="center" vertical="center" wrapText="1"/>
    </xf>
    <xf numFmtId="0" fontId="46" fillId="6" borderId="5" xfId="0" applyFont="1" applyFill="1" applyBorder="1" applyAlignment="1">
      <alignment horizontal="center" vertical="center" wrapText="1"/>
    </xf>
    <xf numFmtId="14" fontId="46" fillId="6" borderId="5" xfId="0" applyNumberFormat="1" applyFont="1" applyFill="1" applyBorder="1" applyAlignment="1">
      <alignment horizontal="center" vertical="center" wrapText="1"/>
    </xf>
    <xf numFmtId="0" fontId="45" fillId="13" borderId="22" xfId="0" applyFont="1" applyFill="1" applyBorder="1" applyAlignment="1">
      <alignment horizontal="center" vertical="center"/>
    </xf>
    <xf numFmtId="0" fontId="45" fillId="13" borderId="66" xfId="0" applyFont="1" applyFill="1" applyBorder="1" applyAlignment="1">
      <alignment horizontal="center" vertical="center" wrapText="1"/>
    </xf>
    <xf numFmtId="0" fontId="45" fillId="13" borderId="66" xfId="0" applyFont="1" applyFill="1" applyBorder="1" applyAlignment="1">
      <alignment horizontal="center" vertical="center"/>
    </xf>
    <xf numFmtId="0" fontId="45" fillId="13" borderId="23" xfId="0" applyFont="1" applyFill="1" applyBorder="1" applyAlignment="1">
      <alignment horizontal="center" vertical="center" wrapText="1"/>
    </xf>
    <xf numFmtId="0" fontId="0" fillId="0" borderId="38" xfId="0" applyBorder="1"/>
    <xf numFmtId="14" fontId="0" fillId="0" borderId="50" xfId="0" applyNumberFormat="1" applyBorder="1" applyAlignment="1">
      <alignment horizontal="center" vertical="center" wrapText="1"/>
    </xf>
    <xf numFmtId="0" fontId="0" fillId="0" borderId="46" xfId="0" applyBorder="1"/>
    <xf numFmtId="0" fontId="20" fillId="6" borderId="60" xfId="0" applyFont="1" applyFill="1" applyBorder="1" applyAlignment="1">
      <alignment horizontal="center" vertical="center"/>
    </xf>
    <xf numFmtId="0" fontId="20" fillId="14" borderId="47" xfId="0" applyFont="1" applyFill="1" applyBorder="1" applyAlignment="1">
      <alignment horizontal="center" vertical="center" wrapText="1"/>
    </xf>
    <xf numFmtId="0" fontId="21" fillId="12" borderId="64" xfId="0" applyFont="1" applyFill="1" applyBorder="1" applyAlignment="1">
      <alignment horizontal="left" vertical="center" wrapText="1"/>
    </xf>
    <xf numFmtId="0" fontId="20" fillId="6" borderId="60" xfId="0" applyFont="1" applyFill="1" applyBorder="1" applyAlignment="1">
      <alignment horizontal="center" vertical="center" wrapText="1"/>
    </xf>
    <xf numFmtId="0" fontId="21" fillId="12" borderId="61" xfId="0" applyFont="1" applyFill="1" applyBorder="1" applyAlignment="1">
      <alignment horizontal="left" vertical="center" wrapText="1"/>
    </xf>
    <xf numFmtId="0" fontId="20" fillId="6" borderId="22" xfId="0" applyFont="1" applyFill="1" applyBorder="1" applyAlignment="1">
      <alignment horizontal="center" vertical="center" wrapText="1"/>
    </xf>
    <xf numFmtId="0" fontId="21" fillId="12" borderId="50" xfId="0" applyFont="1" applyFill="1" applyBorder="1" applyAlignment="1">
      <alignment horizontal="left" vertical="center" wrapText="1"/>
    </xf>
    <xf numFmtId="0" fontId="21" fillId="12" borderId="46" xfId="0" applyFont="1" applyFill="1" applyBorder="1" applyAlignment="1">
      <alignment horizontal="left" vertical="center" wrapText="1"/>
    </xf>
    <xf numFmtId="0" fontId="20" fillId="6" borderId="46" xfId="0" applyFont="1" applyFill="1" applyBorder="1" applyAlignment="1">
      <alignment horizontal="center" vertical="center" wrapText="1"/>
    </xf>
    <xf numFmtId="0" fontId="18" fillId="0" borderId="46" xfId="0" applyFont="1" applyBorder="1" applyAlignment="1">
      <alignment horizontal="center"/>
    </xf>
    <xf numFmtId="0" fontId="15" fillId="0" borderId="46" xfId="0" applyFont="1" applyBorder="1" applyAlignment="1">
      <alignment vertical="center" wrapText="1"/>
    </xf>
    <xf numFmtId="0" fontId="15" fillId="0" borderId="46" xfId="0" applyFont="1" applyBorder="1" applyAlignment="1">
      <alignment horizontal="center" vertical="center" wrapText="1"/>
    </xf>
    <xf numFmtId="0" fontId="21" fillId="6" borderId="50" xfId="0" applyFont="1" applyFill="1" applyBorder="1" applyAlignment="1">
      <alignment horizontal="center" vertical="center" wrapText="1"/>
    </xf>
    <xf numFmtId="0" fontId="21" fillId="6" borderId="54" xfId="0" applyFont="1" applyFill="1" applyBorder="1" applyAlignment="1">
      <alignment horizontal="left" vertical="center" wrapText="1"/>
    </xf>
    <xf numFmtId="0" fontId="21" fillId="6" borderId="50" xfId="0" applyFont="1" applyFill="1" applyBorder="1" applyAlignment="1">
      <alignment horizontal="left" vertical="center" wrapText="1"/>
    </xf>
    <xf numFmtId="0" fontId="46" fillId="6" borderId="91" xfId="0" applyFont="1" applyFill="1" applyBorder="1" applyAlignment="1">
      <alignment horizontal="center" vertical="center" wrapText="1"/>
    </xf>
    <xf numFmtId="14" fontId="21" fillId="6" borderId="59" xfId="0" applyNumberFormat="1" applyFont="1" applyFill="1" applyBorder="1" applyAlignment="1">
      <alignment horizontal="center" vertical="center" wrapText="1"/>
    </xf>
    <xf numFmtId="14" fontId="21" fillId="6" borderId="25" xfId="0" applyNumberFormat="1" applyFont="1" applyFill="1" applyBorder="1" applyAlignment="1">
      <alignment horizontal="center" vertical="center" wrapText="1"/>
    </xf>
    <xf numFmtId="0" fontId="21" fillId="6" borderId="46" xfId="0" applyFont="1" applyFill="1" applyBorder="1" applyAlignment="1">
      <alignment horizontal="center" vertical="center" wrapText="1"/>
    </xf>
    <xf numFmtId="0" fontId="21" fillId="6" borderId="67" xfId="0" applyFont="1" applyFill="1" applyBorder="1" applyAlignment="1">
      <alignment horizontal="left" vertical="center" wrapText="1"/>
    </xf>
    <xf numFmtId="0" fontId="46" fillId="6" borderId="92" xfId="0" applyFont="1" applyFill="1" applyBorder="1" applyAlignment="1">
      <alignment horizontal="center" vertical="center" wrapText="1"/>
    </xf>
    <xf numFmtId="14" fontId="21" fillId="6" borderId="71" xfId="0" applyNumberFormat="1" applyFont="1" applyFill="1" applyBorder="1" applyAlignment="1">
      <alignment horizontal="center" vertical="center" wrapText="1"/>
    </xf>
    <xf numFmtId="0" fontId="20" fillId="6" borderId="50" xfId="0" applyFont="1" applyFill="1" applyBorder="1" applyAlignment="1">
      <alignment horizontal="center" vertical="center"/>
    </xf>
    <xf numFmtId="0" fontId="21" fillId="0" borderId="50" xfId="0" applyFont="1" applyBorder="1" applyAlignment="1">
      <alignment vertical="center" wrapText="1"/>
    </xf>
    <xf numFmtId="0" fontId="21" fillId="6" borderId="59"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0" fillId="6" borderId="46" xfId="0" applyFont="1" applyFill="1" applyBorder="1" applyAlignment="1">
      <alignment horizontal="center" vertical="center"/>
    </xf>
    <xf numFmtId="0" fontId="21" fillId="0" borderId="46" xfId="0" applyFont="1" applyBorder="1" applyAlignment="1">
      <alignment vertical="center" wrapText="1"/>
    </xf>
    <xf numFmtId="0" fontId="20" fillId="6" borderId="50" xfId="0" applyFont="1" applyFill="1" applyBorder="1" applyAlignment="1">
      <alignment horizontal="center" vertical="center" wrapText="1"/>
    </xf>
    <xf numFmtId="0" fontId="21" fillId="6" borderId="2" xfId="0" applyFont="1" applyFill="1" applyBorder="1" applyAlignment="1">
      <alignment horizontal="left" vertical="center" wrapText="1"/>
    </xf>
    <xf numFmtId="0" fontId="21" fillId="6" borderId="46" xfId="0" applyFont="1" applyFill="1" applyBorder="1" applyAlignment="1">
      <alignment horizontal="left" vertical="center" wrapText="1"/>
    </xf>
    <xf numFmtId="0" fontId="21" fillId="0" borderId="50" xfId="0" applyFont="1" applyBorder="1" applyAlignment="1">
      <alignment horizontal="left" vertical="center" wrapText="1"/>
    </xf>
    <xf numFmtId="0" fontId="45" fillId="13" borderId="5" xfId="0" applyFont="1" applyFill="1" applyBorder="1" applyAlignment="1">
      <alignment horizontal="center" vertical="center"/>
    </xf>
    <xf numFmtId="0" fontId="45" fillId="13" borderId="5" xfId="0" applyFont="1" applyFill="1" applyBorder="1" applyAlignment="1">
      <alignment horizontal="center" vertical="center" wrapText="1"/>
    </xf>
    <xf numFmtId="0" fontId="21" fillId="12" borderId="62" xfId="0" applyFont="1" applyFill="1" applyBorder="1" applyAlignment="1">
      <alignment horizontal="left" vertical="center" wrapText="1"/>
    </xf>
    <xf numFmtId="0" fontId="20" fillId="14" borderId="60" xfId="0" applyFont="1" applyFill="1" applyBorder="1" applyAlignment="1">
      <alignment horizontal="center" vertical="center" wrapText="1"/>
    </xf>
    <xf numFmtId="0" fontId="21" fillId="0" borderId="61" xfId="0" applyFont="1" applyBorder="1" applyAlignment="1">
      <alignment vertical="center" wrapText="1"/>
    </xf>
    <xf numFmtId="0" fontId="21" fillId="6" borderId="2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xf numFmtId="14" fontId="0" fillId="0" borderId="2" xfId="0" applyNumberFormat="1" applyBorder="1" applyAlignment="1">
      <alignment horizontal="center" vertical="center" wrapText="1"/>
    </xf>
    <xf numFmtId="14" fontId="0" fillId="0" borderId="46" xfId="0" applyNumberFormat="1" applyBorder="1" applyAlignment="1">
      <alignment horizontal="center" vertical="center" wrapText="1"/>
    </xf>
    <xf numFmtId="0" fontId="0" fillId="0" borderId="54" xfId="0" applyBorder="1" applyAlignment="1">
      <alignment horizontal="center" vertical="center" wrapText="1"/>
    </xf>
    <xf numFmtId="0" fontId="0" fillId="0" borderId="13" xfId="0" applyBorder="1" applyAlignment="1">
      <alignment horizontal="center" vertical="center" wrapText="1"/>
    </xf>
    <xf numFmtId="0" fontId="0" fillId="2" borderId="13" xfId="0" applyFill="1" applyBorder="1" applyAlignment="1">
      <alignment horizontal="center" vertical="center" wrapText="1"/>
    </xf>
    <xf numFmtId="0" fontId="0" fillId="0" borderId="28" xfId="0" applyBorder="1" applyAlignment="1">
      <alignment horizontal="center" vertical="center" wrapText="1"/>
    </xf>
    <xf numFmtId="0" fontId="0" fillId="2" borderId="26" xfId="0" applyFill="1" applyBorder="1" applyAlignment="1">
      <alignment horizontal="center" vertical="center" wrapText="1"/>
    </xf>
    <xf numFmtId="0" fontId="49" fillId="14" borderId="10" xfId="9" applyFont="1" applyFill="1" applyBorder="1" applyAlignment="1">
      <alignment horizontal="center" vertical="center" wrapText="1"/>
    </xf>
    <xf numFmtId="0" fontId="49" fillId="14" borderId="5" xfId="9" applyFont="1" applyFill="1" applyBorder="1" applyAlignment="1">
      <alignment horizontal="center" vertical="center" wrapText="1"/>
    </xf>
    <xf numFmtId="0" fontId="49" fillId="14" borderId="73" xfId="9" applyFont="1" applyFill="1" applyBorder="1" applyAlignment="1">
      <alignment horizontal="center" vertical="center" wrapText="1"/>
    </xf>
    <xf numFmtId="0" fontId="0" fillId="2" borderId="55" xfId="0" applyFill="1" applyBorder="1" applyAlignment="1">
      <alignment horizontal="center" vertical="center" wrapText="1"/>
    </xf>
    <xf numFmtId="0" fontId="0" fillId="2" borderId="15" xfId="0" applyFill="1" applyBorder="1" applyAlignment="1">
      <alignment horizontal="center" vertical="center" wrapText="1"/>
    </xf>
    <xf numFmtId="0" fontId="50" fillId="17" borderId="0" xfId="0" applyFont="1" applyFill="1" applyAlignment="1">
      <alignment horizontal="left" vertical="center"/>
    </xf>
    <xf numFmtId="0" fontId="52" fillId="17" borderId="0" xfId="0" applyFont="1" applyFill="1" applyAlignment="1">
      <alignment horizontal="center" vertical="center"/>
    </xf>
    <xf numFmtId="0" fontId="52" fillId="17" borderId="0" xfId="0" applyFont="1" applyFill="1" applyAlignment="1">
      <alignment horizontal="left" vertical="center"/>
    </xf>
    <xf numFmtId="0" fontId="50" fillId="17" borderId="93" xfId="0" applyFont="1" applyFill="1" applyBorder="1" applyAlignment="1">
      <alignment horizontal="left" vertical="center"/>
    </xf>
    <xf numFmtId="0" fontId="50" fillId="17" borderId="94" xfId="0" applyFont="1" applyFill="1" applyBorder="1" applyAlignment="1">
      <alignment horizontal="left" vertical="center"/>
    </xf>
    <xf numFmtId="0" fontId="52" fillId="17" borderId="94" xfId="0" applyFont="1" applyFill="1" applyBorder="1" applyAlignment="1">
      <alignment horizontal="left" vertical="center"/>
    </xf>
    <xf numFmtId="0" fontId="50" fillId="17" borderId="95" xfId="0" applyFont="1" applyFill="1" applyBorder="1" applyAlignment="1">
      <alignment horizontal="left" vertical="center"/>
    </xf>
    <xf numFmtId="0" fontId="50" fillId="17" borderId="96" xfId="0" applyFont="1" applyFill="1" applyBorder="1" applyAlignment="1">
      <alignment horizontal="left" vertical="center"/>
    </xf>
    <xf numFmtId="0" fontId="50" fillId="17" borderId="97" xfId="0" applyFont="1" applyFill="1" applyBorder="1" applyAlignment="1">
      <alignment horizontal="left" vertical="center"/>
    </xf>
    <xf numFmtId="0" fontId="50" fillId="17" borderId="98" xfId="0" applyFont="1" applyFill="1" applyBorder="1" applyAlignment="1">
      <alignment horizontal="left" vertical="center"/>
    </xf>
    <xf numFmtId="0" fontId="50" fillId="17" borderId="99" xfId="0" applyFont="1" applyFill="1" applyBorder="1" applyAlignment="1">
      <alignment horizontal="left" vertical="center"/>
    </xf>
    <xf numFmtId="0" fontId="52" fillId="17" borderId="99" xfId="0" applyFont="1" applyFill="1" applyBorder="1" applyAlignment="1">
      <alignment horizontal="left" vertical="center"/>
    </xf>
    <xf numFmtId="0" fontId="53" fillId="17" borderId="99" xfId="0" applyFont="1" applyFill="1" applyBorder="1" applyAlignment="1">
      <alignment horizontal="left" vertical="center"/>
    </xf>
    <xf numFmtId="0" fontId="50" fillId="17" borderId="100" xfId="0" applyFont="1" applyFill="1" applyBorder="1" applyAlignment="1">
      <alignment horizontal="left" vertical="center"/>
    </xf>
    <xf numFmtId="0" fontId="56" fillId="17" borderId="94" xfId="2" applyFont="1" applyFill="1" applyBorder="1" applyAlignment="1">
      <alignment horizontal="left" vertical="center"/>
    </xf>
    <xf numFmtId="0" fontId="56" fillId="17" borderId="0" xfId="2" applyFont="1" applyFill="1" applyBorder="1" applyAlignment="1">
      <alignment horizontal="left" vertical="center"/>
    </xf>
    <xf numFmtId="0" fontId="0" fillId="0" borderId="30" xfId="0" applyBorder="1" applyAlignment="1">
      <alignment horizontal="center" wrapText="1"/>
    </xf>
    <xf numFmtId="0" fontId="0" fillId="0" borderId="35" xfId="0" applyBorder="1" applyAlignment="1">
      <alignment horizontal="center" wrapText="1"/>
    </xf>
    <xf numFmtId="0" fontId="54" fillId="0" borderId="35" xfId="0" applyFont="1" applyBorder="1" applyAlignment="1">
      <alignment horizontal="center" vertical="center" wrapText="1"/>
    </xf>
    <xf numFmtId="0" fontId="54" fillId="0" borderId="44" xfId="0" applyFont="1" applyBorder="1" applyAlignment="1">
      <alignment horizontal="center" vertical="center" wrapText="1"/>
    </xf>
    <xf numFmtId="0" fontId="0" fillId="0" borderId="45" xfId="0" applyBorder="1"/>
    <xf numFmtId="0" fontId="50" fillId="2" borderId="0" xfId="0" applyFont="1" applyFill="1"/>
    <xf numFmtId="0" fontId="50" fillId="2" borderId="45" xfId="0" applyFont="1" applyFill="1" applyBorder="1"/>
    <xf numFmtId="0" fontId="50" fillId="2" borderId="0" xfId="0" applyFont="1" applyFill="1" applyAlignment="1">
      <alignment horizontal="right"/>
    </xf>
    <xf numFmtId="17" fontId="51" fillId="2" borderId="45" xfId="0" applyNumberFormat="1" applyFont="1" applyFill="1" applyBorder="1" applyAlignment="1">
      <alignment horizontal="center"/>
    </xf>
    <xf numFmtId="0" fontId="0" fillId="0" borderId="40" xfId="0" applyBorder="1"/>
    <xf numFmtId="0" fontId="0" fillId="0" borderId="41" xfId="0" applyBorder="1"/>
    <xf numFmtId="0" fontId="0" fillId="0" borderId="20" xfId="0" applyBorder="1"/>
    <xf numFmtId="0" fontId="20" fillId="6" borderId="4"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74" xfId="0" applyFont="1" applyFill="1" applyBorder="1" applyAlignment="1">
      <alignment horizontal="center" vertical="center" wrapText="1"/>
    </xf>
    <xf numFmtId="0" fontId="21" fillId="0" borderId="4" xfId="0" applyFont="1" applyBorder="1" applyAlignment="1">
      <alignment horizontal="center" vertical="center" wrapText="1"/>
    </xf>
    <xf numFmtId="0" fontId="20" fillId="14" borderId="22"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1" fillId="0" borderId="53" xfId="0" applyFont="1" applyBorder="1" applyAlignment="1">
      <alignment vertical="center" wrapText="1"/>
    </xf>
    <xf numFmtId="0" fontId="21" fillId="0" borderId="28" xfId="0" applyFont="1" applyBorder="1" applyAlignment="1">
      <alignment vertical="center" wrapText="1"/>
    </xf>
    <xf numFmtId="0" fontId="20" fillId="6" borderId="3" xfId="0" applyFont="1" applyFill="1" applyBorder="1" applyAlignment="1">
      <alignment horizontal="center" vertical="center" wrapText="1"/>
    </xf>
    <xf numFmtId="0" fontId="15" fillId="0" borderId="26" xfId="0" applyFont="1" applyBorder="1" applyAlignment="1">
      <alignment vertical="center" wrapText="1"/>
    </xf>
    <xf numFmtId="0" fontId="15" fillId="0" borderId="28" xfId="0" applyFont="1" applyBorder="1" applyAlignment="1">
      <alignment vertical="center" wrapText="1"/>
    </xf>
    <xf numFmtId="0" fontId="21" fillId="0" borderId="5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6" xfId="0" applyFont="1" applyBorder="1" applyAlignment="1">
      <alignment horizontal="center" vertical="center" wrapText="1"/>
    </xf>
    <xf numFmtId="0" fontId="15" fillId="0" borderId="2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7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27" xfId="0" applyFont="1" applyBorder="1" applyAlignment="1">
      <alignment horizontal="center" vertical="center" wrapText="1"/>
    </xf>
    <xf numFmtId="0" fontId="21" fillId="12" borderId="64" xfId="0" applyFont="1" applyFill="1" applyBorder="1" applyAlignment="1">
      <alignment horizontal="center" vertical="center" wrapText="1"/>
    </xf>
    <xf numFmtId="0" fontId="21" fillId="12" borderId="18" xfId="0" applyFont="1" applyFill="1" applyBorder="1" applyAlignment="1">
      <alignment horizontal="center" vertical="center" wrapText="1"/>
    </xf>
    <xf numFmtId="0" fontId="21" fillId="12" borderId="61" xfId="0" applyFont="1" applyFill="1" applyBorder="1" applyAlignment="1">
      <alignment horizontal="center" vertical="center" wrapText="1"/>
    </xf>
    <xf numFmtId="0" fontId="21" fillId="12" borderId="70" xfId="0"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1" fillId="12" borderId="59" xfId="0" applyFont="1" applyFill="1" applyBorder="1" applyAlignment="1">
      <alignment horizontal="center" vertical="center" wrapText="1"/>
    </xf>
    <xf numFmtId="0" fontId="21" fillId="12" borderId="46" xfId="0" applyFont="1" applyFill="1" applyBorder="1" applyAlignment="1">
      <alignment horizontal="center" vertical="center" wrapText="1"/>
    </xf>
    <xf numFmtId="0" fontId="21" fillId="12" borderId="29"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12" borderId="54"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21" fillId="12" borderId="89" xfId="0" applyFont="1" applyFill="1" applyBorder="1" applyAlignment="1">
      <alignment horizontal="center" vertical="center" wrapText="1"/>
    </xf>
    <xf numFmtId="0" fontId="21" fillId="12" borderId="89" xfId="0" applyFont="1" applyFill="1" applyBorder="1" applyAlignment="1">
      <alignment horizontal="center" vertical="center"/>
    </xf>
    <xf numFmtId="0" fontId="21" fillId="12" borderId="67"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77" xfId="0" applyFont="1" applyFill="1" applyBorder="1" applyAlignment="1">
      <alignment horizontal="center" vertical="center"/>
    </xf>
    <xf numFmtId="0" fontId="21" fillId="12" borderId="20" xfId="0" applyFont="1" applyFill="1" applyBorder="1" applyAlignment="1">
      <alignment horizontal="center" vertical="center"/>
    </xf>
    <xf numFmtId="0" fontId="15" fillId="0" borderId="29" xfId="0" applyFont="1" applyBorder="1" applyAlignment="1">
      <alignment horizontal="center" vertical="center"/>
    </xf>
    <xf numFmtId="0" fontId="20" fillId="6" borderId="12" xfId="0" applyFont="1" applyFill="1" applyBorder="1" applyAlignment="1">
      <alignment horizontal="center" vertical="center" wrapText="1"/>
    </xf>
    <xf numFmtId="0" fontId="46" fillId="6" borderId="59" xfId="0" applyFont="1" applyFill="1" applyBorder="1" applyAlignment="1">
      <alignment horizontal="center" vertical="center" wrapText="1"/>
    </xf>
    <xf numFmtId="0" fontId="20" fillId="6" borderId="5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6" xfId="0" applyFont="1" applyFill="1" applyBorder="1" applyAlignment="1">
      <alignment horizontal="center" vertical="center" wrapText="1"/>
    </xf>
    <xf numFmtId="0" fontId="20" fillId="6" borderId="65" xfId="0" applyFont="1" applyFill="1" applyBorder="1" applyAlignment="1">
      <alignment horizontal="center" vertical="center" wrapText="1"/>
    </xf>
    <xf numFmtId="0" fontId="46" fillId="6" borderId="53" xfId="0" applyFont="1" applyFill="1" applyBorder="1" applyAlignment="1">
      <alignment horizontal="center" vertical="center" wrapText="1"/>
    </xf>
    <xf numFmtId="0" fontId="46" fillId="6" borderId="28" xfId="0" applyFont="1" applyFill="1" applyBorder="1" applyAlignment="1">
      <alignment horizontal="center" vertical="center" wrapText="1"/>
    </xf>
    <xf numFmtId="0" fontId="46" fillId="6" borderId="29" xfId="0" applyFont="1" applyFill="1" applyBorder="1" applyAlignment="1">
      <alignment horizontal="center" vertical="center" wrapText="1"/>
    </xf>
    <xf numFmtId="0" fontId="21" fillId="0" borderId="60" xfId="0" applyFont="1" applyBorder="1" applyAlignment="1">
      <alignment vertical="center" wrapText="1"/>
    </xf>
    <xf numFmtId="0" fontId="21" fillId="0" borderId="26" xfId="0" applyFont="1" applyBorder="1" applyAlignment="1">
      <alignment vertical="center" wrapText="1"/>
    </xf>
    <xf numFmtId="0" fontId="42" fillId="13" borderId="101" xfId="0" applyFont="1" applyFill="1" applyBorder="1" applyAlignment="1">
      <alignment horizontal="center" vertical="center" wrapText="1"/>
    </xf>
    <xf numFmtId="14" fontId="57" fillId="0" borderId="17" xfId="0" applyNumberFormat="1" applyFont="1" applyBorder="1" applyAlignment="1">
      <alignment horizontal="center" vertical="center"/>
    </xf>
    <xf numFmtId="0" fontId="21" fillId="14" borderId="21" xfId="0" applyFont="1" applyFill="1" applyBorder="1" applyAlignment="1">
      <alignment horizontal="center" vertical="center" wrapText="1"/>
    </xf>
    <xf numFmtId="0" fontId="21" fillId="14" borderId="57" xfId="0" applyFont="1" applyFill="1" applyBorder="1" applyAlignment="1">
      <alignment horizontal="center" vertical="center" wrapText="1"/>
    </xf>
    <xf numFmtId="0" fontId="21" fillId="14" borderId="19" xfId="0" applyFont="1" applyFill="1" applyBorder="1" applyAlignment="1">
      <alignment horizontal="center" vertical="center" wrapText="1"/>
    </xf>
    <xf numFmtId="0" fontId="0" fillId="0" borderId="4" xfId="0" applyBorder="1" applyAlignment="1">
      <alignment horizontal="center"/>
    </xf>
    <xf numFmtId="0" fontId="45" fillId="13" borderId="21" xfId="0" applyFont="1" applyFill="1" applyBorder="1" applyAlignment="1">
      <alignment horizontal="center" vertical="center" wrapText="1"/>
    </xf>
    <xf numFmtId="0" fontId="45" fillId="13" borderId="19" xfId="0" applyFont="1" applyFill="1" applyBorder="1" applyAlignment="1">
      <alignment horizontal="center" vertical="center" wrapText="1"/>
    </xf>
    <xf numFmtId="0" fontId="45" fillId="13" borderId="58"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0" xfId="0" applyFont="1" applyFill="1" applyBorder="1" applyAlignment="1">
      <alignment horizontal="center" vertical="center" wrapText="1"/>
    </xf>
    <xf numFmtId="0" fontId="45" fillId="13" borderId="67"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2" xfId="0" applyFont="1" applyFill="1" applyBorder="1" applyAlignment="1">
      <alignment horizontal="center" vertical="center" wrapText="1"/>
    </xf>
    <xf numFmtId="0" fontId="0" fillId="0" borderId="21" xfId="0" applyBorder="1" applyAlignment="1">
      <alignment horizontal="center" wrapText="1"/>
    </xf>
    <xf numFmtId="0" fontId="0" fillId="0" borderId="57" xfId="0" applyBorder="1" applyAlignment="1">
      <alignment horizontal="center" wrapText="1"/>
    </xf>
    <xf numFmtId="0" fontId="0" fillId="0" borderId="19" xfId="0" applyBorder="1" applyAlignment="1">
      <alignment horizontal="center" wrapText="1"/>
    </xf>
    <xf numFmtId="0" fontId="22" fillId="0" borderId="3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0" xfId="0" applyFont="1" applyAlignment="1">
      <alignment horizontal="center" vertical="center" wrapText="1"/>
    </xf>
    <xf numFmtId="0" fontId="22" fillId="0" borderId="4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48"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30" xfId="0" applyBorder="1" applyAlignment="1">
      <alignment horizontal="center" wrapText="1"/>
    </xf>
    <xf numFmtId="0" fontId="0" fillId="0" borderId="35" xfId="0" applyBorder="1" applyAlignment="1">
      <alignment horizontal="center" wrapText="1"/>
    </xf>
    <xf numFmtId="0" fontId="0" fillId="0" borderId="44" xfId="0" applyBorder="1" applyAlignment="1">
      <alignment horizontal="center" wrapText="1"/>
    </xf>
    <xf numFmtId="0" fontId="0" fillId="0" borderId="38" xfId="0" applyBorder="1" applyAlignment="1">
      <alignment horizontal="center" wrapText="1"/>
    </xf>
    <xf numFmtId="0" fontId="0" fillId="0" borderId="0" xfId="0" applyAlignment="1">
      <alignment horizontal="center" wrapText="1"/>
    </xf>
    <xf numFmtId="0" fontId="0" fillId="0" borderId="45"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20" xfId="0" applyBorder="1" applyAlignment="1">
      <alignment horizontal="center" wrapText="1"/>
    </xf>
    <xf numFmtId="0" fontId="54" fillId="0" borderId="47" xfId="0" applyFont="1" applyBorder="1" applyAlignment="1">
      <alignment horizontal="center" vertical="center" wrapText="1"/>
    </xf>
    <xf numFmtId="0" fontId="54" fillId="0" borderId="18" xfId="0" applyFont="1" applyBorder="1" applyAlignment="1">
      <alignment horizontal="center" vertical="center" wrapText="1"/>
    </xf>
    <xf numFmtId="0" fontId="15" fillId="0" borderId="38" xfId="0" applyFont="1" applyBorder="1" applyAlignment="1">
      <alignment horizontal="center"/>
    </xf>
    <xf numFmtId="0" fontId="15" fillId="0" borderId="0" xfId="0" applyFont="1" applyAlignment="1">
      <alignment horizontal="center"/>
    </xf>
    <xf numFmtId="0" fontId="55" fillId="2" borderId="0" xfId="0" applyFont="1" applyFill="1" applyAlignment="1">
      <alignment horizontal="center" vertical="center"/>
    </xf>
    <xf numFmtId="0" fontId="22" fillId="0" borderId="20" xfId="0" applyFont="1" applyBorder="1" applyAlignment="1">
      <alignment horizontal="center" vertical="center" wrapText="1"/>
    </xf>
    <xf numFmtId="0" fontId="20" fillId="14" borderId="30"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6" borderId="60" xfId="0" applyFont="1" applyFill="1" applyBorder="1" applyAlignment="1">
      <alignment horizontal="center" vertical="center"/>
    </xf>
    <xf numFmtId="0" fontId="20" fillId="6" borderId="61" xfId="0" applyFont="1" applyFill="1" applyBorder="1" applyAlignment="1">
      <alignment horizontal="center" vertical="center"/>
    </xf>
    <xf numFmtId="0" fontId="0" fillId="0" borderId="66" xfId="0" applyBorder="1" applyAlignment="1">
      <alignment horizontal="left" vertical="center" wrapText="1"/>
    </xf>
    <xf numFmtId="0" fontId="0" fillId="0" borderId="5" xfId="0" applyBorder="1" applyAlignment="1">
      <alignment horizontal="left" vertical="center" wrapText="1"/>
    </xf>
    <xf numFmtId="0" fontId="0" fillId="0" borderId="62" xfId="0" applyBorder="1" applyAlignment="1">
      <alignment horizontal="left" vertical="center" wrapText="1"/>
    </xf>
    <xf numFmtId="0" fontId="0" fillId="0" borderId="23" xfId="0" applyBorder="1" applyAlignment="1">
      <alignment horizontal="center" vertical="center" wrapText="1"/>
    </xf>
    <xf numFmtId="0" fontId="0" fillId="0" borderId="73" xfId="0" applyBorder="1" applyAlignment="1">
      <alignment horizontal="center" vertical="center" wrapText="1"/>
    </xf>
    <xf numFmtId="0" fontId="0" fillId="0" borderId="71"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48" xfId="0" applyFont="1" applyFill="1" applyBorder="1" applyAlignment="1" applyProtection="1">
      <alignment horizontal="center" vertical="center" wrapText="1"/>
      <protection locked="0"/>
    </xf>
    <xf numFmtId="0" fontId="2" fillId="2" borderId="64" xfId="0" applyFont="1" applyFill="1" applyBorder="1" applyAlignment="1" applyProtection="1">
      <alignment horizontal="center" vertical="center" wrapText="1"/>
      <protection locked="0"/>
    </xf>
    <xf numFmtId="0" fontId="38" fillId="13" borderId="47" xfId="0" applyFont="1" applyFill="1" applyBorder="1" applyAlignment="1" applyProtection="1">
      <alignment horizontal="center" vertical="center" wrapText="1"/>
      <protection locked="0"/>
    </xf>
    <xf numFmtId="0" fontId="38" fillId="13" borderId="48" xfId="0" applyFont="1" applyFill="1" applyBorder="1" applyAlignment="1" applyProtection="1">
      <alignment horizontal="center" vertical="center" wrapText="1"/>
      <protection locked="0"/>
    </xf>
    <xf numFmtId="0" fontId="38" fillId="13" borderId="18"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37" fillId="0" borderId="45"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0"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44" xfId="0" applyFont="1" applyBorder="1" applyAlignment="1">
      <alignment horizontal="center" vertical="center" wrapText="1"/>
    </xf>
    <xf numFmtId="0" fontId="20" fillId="12" borderId="4" xfId="0" applyFont="1" applyFill="1" applyBorder="1" applyAlignment="1">
      <alignment horizontal="center" vertical="center"/>
    </xf>
    <xf numFmtId="0" fontId="20" fillId="12" borderId="5"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0" fillId="14" borderId="38" xfId="0" applyFont="1" applyFill="1" applyBorder="1" applyAlignment="1">
      <alignment horizontal="center" vertical="center" wrapText="1"/>
    </xf>
    <xf numFmtId="0" fontId="21" fillId="12" borderId="74"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0" fillId="12" borderId="66" xfId="0" applyFont="1" applyFill="1" applyBorder="1" applyAlignment="1">
      <alignment horizontal="center" vertical="center"/>
    </xf>
    <xf numFmtId="0" fontId="21" fillId="12" borderId="66"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1" fillId="12" borderId="73" xfId="0" applyFont="1" applyFill="1" applyBorder="1" applyAlignment="1">
      <alignment horizontal="center" vertical="center" wrapText="1"/>
    </xf>
    <xf numFmtId="0" fontId="21" fillId="0" borderId="66" xfId="0" applyFont="1" applyBorder="1" applyAlignment="1">
      <alignment horizontal="center" vertical="center" wrapText="1"/>
    </xf>
    <xf numFmtId="0" fontId="21" fillId="0" borderId="5" xfId="0" applyFont="1" applyBorder="1" applyAlignment="1">
      <alignment horizontal="center" vertical="center" wrapText="1"/>
    </xf>
    <xf numFmtId="0" fontId="45" fillId="13" borderId="61" xfId="0" applyFont="1" applyFill="1" applyBorder="1" applyAlignment="1">
      <alignment horizontal="center" vertical="center"/>
    </xf>
    <xf numFmtId="0" fontId="15" fillId="0" borderId="4" xfId="0" applyFont="1" applyBorder="1" applyAlignment="1">
      <alignment horizontal="center"/>
    </xf>
    <xf numFmtId="0" fontId="15" fillId="0" borderId="21" xfId="0" applyFont="1" applyBorder="1" applyAlignment="1">
      <alignment horizontal="center" wrapText="1"/>
    </xf>
    <xf numFmtId="0" fontId="15" fillId="0" borderId="57" xfId="0" applyFont="1" applyBorder="1" applyAlignment="1">
      <alignment horizontal="center" wrapText="1"/>
    </xf>
    <xf numFmtId="0" fontId="15" fillId="0" borderId="19" xfId="0" applyFont="1" applyBorder="1" applyAlignment="1">
      <alignment horizontal="center" wrapText="1"/>
    </xf>
    <xf numFmtId="0" fontId="18" fillId="0" borderId="3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Alignment="1">
      <alignment horizontal="center" vertical="center" wrapText="1"/>
    </xf>
    <xf numFmtId="0" fontId="18" fillId="0" borderId="45"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8" xfId="0" applyFont="1" applyBorder="1" applyAlignment="1">
      <alignment horizontal="center" vertical="center" wrapText="1"/>
    </xf>
    <xf numFmtId="0" fontId="45" fillId="13" borderId="6" xfId="0" applyFont="1" applyFill="1" applyBorder="1" applyAlignment="1">
      <alignment horizontal="center" vertical="center"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1" fillId="8" borderId="45"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5"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20" xfId="0" applyFont="1" applyFill="1" applyBorder="1" applyAlignment="1">
      <alignment horizontal="center" vertical="center" wrapText="1"/>
    </xf>
    <xf numFmtId="0" fontId="3" fillId="13" borderId="36" xfId="0" applyFont="1" applyFill="1" applyBorder="1" applyAlignment="1">
      <alignment horizontal="center" vertical="center" wrapText="1"/>
    </xf>
    <xf numFmtId="0" fontId="3" fillId="13" borderId="35" xfId="0" applyFont="1" applyFill="1" applyBorder="1" applyAlignment="1">
      <alignment horizontal="center" vertical="center" wrapText="1"/>
    </xf>
    <xf numFmtId="0" fontId="3" fillId="13" borderId="44" xfId="0" applyFont="1" applyFill="1" applyBorder="1" applyAlignment="1">
      <alignment horizontal="center" vertical="center" wrapText="1"/>
    </xf>
    <xf numFmtId="0" fontId="0" fillId="0" borderId="63" xfId="0" applyBorder="1" applyAlignment="1">
      <alignment horizontal="center"/>
    </xf>
    <xf numFmtId="0" fontId="0" fillId="0" borderId="41" xfId="0" applyBorder="1" applyAlignment="1">
      <alignment horizontal="center"/>
    </xf>
    <xf numFmtId="0" fontId="0" fillId="0" borderId="20" xfId="0" applyBorder="1" applyAlignment="1">
      <alignment horizontal="center"/>
    </xf>
    <xf numFmtId="0" fontId="32" fillId="8" borderId="9" xfId="0" applyFont="1" applyFill="1" applyBorder="1" applyAlignment="1">
      <alignment horizontal="center" vertical="center" wrapText="1"/>
    </xf>
    <xf numFmtId="0" fontId="32" fillId="8" borderId="87" xfId="0" applyFont="1" applyFill="1" applyBorder="1" applyAlignment="1">
      <alignment horizontal="center" vertical="center" wrapText="1"/>
    </xf>
    <xf numFmtId="0" fontId="32" fillId="8" borderId="88"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58" fillId="12" borderId="86" xfId="0" applyFont="1" applyFill="1" applyBorder="1" applyAlignment="1">
      <alignment horizontal="center" vertical="center" wrapText="1"/>
    </xf>
    <xf numFmtId="0" fontId="58" fillId="12" borderId="88"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42" fillId="13" borderId="75" xfId="0" applyFont="1" applyFill="1" applyBorder="1" applyAlignment="1">
      <alignment horizontal="center" vertical="center" wrapText="1"/>
    </xf>
    <xf numFmtId="0" fontId="32" fillId="8" borderId="86" xfId="0" applyFont="1" applyFill="1" applyBorder="1" applyAlignment="1">
      <alignment horizontal="center" vertical="center" wrapText="1"/>
    </xf>
    <xf numFmtId="0" fontId="33" fillId="8" borderId="0" xfId="0" applyFont="1" applyFill="1" applyAlignment="1">
      <alignment horizontal="left" vertical="center" wrapText="1"/>
    </xf>
    <xf numFmtId="0" fontId="33" fillId="8" borderId="84" xfId="0" applyFont="1" applyFill="1" applyBorder="1" applyAlignment="1">
      <alignment horizontal="left" vertical="center" wrapText="1"/>
    </xf>
    <xf numFmtId="0" fontId="33" fillId="8" borderId="78" xfId="0" applyFont="1" applyFill="1" applyBorder="1" applyAlignment="1">
      <alignment horizontal="left" vertical="center" wrapText="1"/>
    </xf>
    <xf numFmtId="0" fontId="33" fillId="8" borderId="79"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38"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45" fillId="13"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5" fillId="0" borderId="35" xfId="0"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15" fillId="0" borderId="41" xfId="0" applyFont="1" applyBorder="1" applyAlignment="1">
      <alignment horizontal="center"/>
    </xf>
    <xf numFmtId="0" fontId="15" fillId="0" borderId="20" xfId="0" applyFont="1" applyBorder="1" applyAlignment="1">
      <alignment horizontal="center"/>
    </xf>
    <xf numFmtId="0" fontId="16" fillId="2" borderId="4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90" xfId="0" applyFont="1" applyFill="1" applyBorder="1" applyAlignment="1">
      <alignment horizontal="center" vertical="center" wrapText="1"/>
    </xf>
    <xf numFmtId="0" fontId="20" fillId="14" borderId="22" xfId="0" applyFont="1" applyFill="1" applyBorder="1" applyAlignment="1">
      <alignment horizontal="center" vertical="center" wrapText="1"/>
    </xf>
    <xf numFmtId="0" fontId="20" fillId="14" borderId="76" xfId="0" applyFont="1" applyFill="1" applyBorder="1" applyAlignment="1">
      <alignment horizontal="center" vertical="center" wrapText="1"/>
    </xf>
    <xf numFmtId="0" fontId="20" fillId="14" borderId="52" xfId="0" applyFont="1" applyFill="1" applyBorder="1" applyAlignment="1">
      <alignment horizontal="center" vertical="center" wrapText="1"/>
    </xf>
    <xf numFmtId="0" fontId="20" fillId="14" borderId="53" xfId="0" applyFont="1" applyFill="1" applyBorder="1" applyAlignment="1">
      <alignment horizontal="center" vertical="center" wrapText="1"/>
    </xf>
    <xf numFmtId="0" fontId="20" fillId="14" borderId="26" xfId="0" applyFont="1" applyFill="1" applyBorder="1" applyAlignment="1">
      <alignment horizontal="center" vertical="center" wrapText="1"/>
    </xf>
    <xf numFmtId="0" fontId="20" fillId="14" borderId="28" xfId="0" applyFont="1" applyFill="1" applyBorder="1" applyAlignment="1">
      <alignment horizontal="center" vertical="center" wrapText="1"/>
    </xf>
    <xf numFmtId="0" fontId="45" fillId="13" borderId="10"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1" xfId="0" applyFont="1" applyFill="1" applyBorder="1" applyAlignment="1">
      <alignment horizontal="center" vertical="center" wrapText="1"/>
    </xf>
    <xf numFmtId="0" fontId="45" fillId="13" borderId="5" xfId="0" applyFont="1" applyFill="1" applyBorder="1" applyAlignment="1">
      <alignment horizontal="center" vertical="center"/>
    </xf>
    <xf numFmtId="0" fontId="43" fillId="0" borderId="30"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0" xfId="0" applyFont="1" applyAlignment="1">
      <alignment horizontal="center" vertical="center" wrapText="1"/>
    </xf>
    <xf numFmtId="0" fontId="43" fillId="0" borderId="45"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48" xfId="0" applyFont="1" applyBorder="1" applyAlignment="1">
      <alignment horizontal="center" vertical="center" wrapText="1"/>
    </xf>
    <xf numFmtId="0" fontId="45" fillId="13" borderId="66" xfId="0" applyFont="1" applyFill="1" applyBorder="1" applyAlignment="1">
      <alignment horizontal="center" vertical="center"/>
    </xf>
    <xf numFmtId="0" fontId="20" fillId="14" borderId="49"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2" fillId="16" borderId="57"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0" xfId="0" applyFont="1" applyFill="1" applyAlignment="1">
      <alignment horizontal="center" vertical="center" wrapText="1"/>
    </xf>
    <xf numFmtId="0" fontId="49" fillId="14" borderId="51" xfId="9" applyFont="1" applyFill="1" applyBorder="1" applyAlignment="1">
      <alignment horizontal="center" vertical="center" wrapText="1"/>
    </xf>
    <xf numFmtId="0" fontId="49" fillId="14" borderId="12" xfId="9" applyFont="1" applyFill="1" applyBorder="1" applyAlignment="1">
      <alignment horizontal="center" vertical="center" wrapText="1"/>
    </xf>
    <xf numFmtId="0" fontId="49" fillId="14" borderId="50" xfId="9" applyFont="1" applyFill="1" applyBorder="1" applyAlignment="1">
      <alignment horizontal="center" vertical="center" wrapText="1"/>
    </xf>
    <xf numFmtId="0" fontId="49" fillId="14" borderId="4" xfId="9" applyFont="1" applyFill="1" applyBorder="1" applyAlignment="1">
      <alignment horizontal="center" vertical="center" wrapText="1"/>
    </xf>
    <xf numFmtId="0" fontId="49" fillId="14" borderId="59" xfId="9" applyFont="1" applyFill="1" applyBorder="1" applyAlignment="1">
      <alignment horizontal="center" vertical="center" wrapText="1"/>
    </xf>
    <xf numFmtId="0" fontId="49" fillId="14" borderId="74" xfId="9" applyFont="1" applyFill="1" applyBorder="1" applyAlignment="1">
      <alignment horizontal="center" vertical="center" wrapText="1"/>
    </xf>
    <xf numFmtId="0" fontId="2" fillId="16" borderId="21" xfId="0" applyFont="1" applyFill="1" applyBorder="1" applyAlignment="1">
      <alignment horizontal="center" vertical="center" wrapText="1"/>
    </xf>
    <xf numFmtId="0" fontId="49" fillId="14" borderId="53" xfId="9" applyFont="1" applyFill="1" applyBorder="1" applyAlignment="1">
      <alignment horizontal="center" vertical="center" wrapText="1"/>
    </xf>
    <xf numFmtId="0" fontId="49" fillId="14" borderId="49" xfId="9" applyFont="1" applyFill="1" applyBorder="1" applyAlignment="1">
      <alignment horizontal="center" vertical="center" wrapText="1"/>
    </xf>
    <xf numFmtId="0" fontId="49" fillId="14" borderId="56" xfId="9" applyFont="1" applyFill="1" applyBorder="1" applyAlignment="1">
      <alignment horizontal="center" vertical="center" wrapText="1"/>
    </xf>
    <xf numFmtId="0" fontId="49" fillId="14" borderId="34" xfId="9" applyFont="1" applyFill="1" applyBorder="1" applyAlignment="1">
      <alignment horizontal="center" vertical="center" wrapText="1"/>
    </xf>
    <xf numFmtId="0" fontId="49" fillId="14" borderId="54" xfId="9" applyFont="1" applyFill="1" applyBorder="1" applyAlignment="1">
      <alignment horizontal="center" vertical="center" wrapText="1"/>
    </xf>
    <xf numFmtId="0" fontId="49" fillId="14" borderId="55" xfId="9" applyFont="1" applyFill="1" applyBorder="1" applyAlignment="1">
      <alignment horizontal="center" vertical="center" wrapText="1"/>
    </xf>
    <xf numFmtId="0" fontId="49" fillId="14" borderId="46" xfId="9" applyFont="1" applyFill="1" applyBorder="1" applyAlignment="1">
      <alignment horizontal="center" vertical="center" wrapText="1"/>
    </xf>
    <xf numFmtId="0" fontId="49" fillId="14" borderId="29" xfId="9" applyFont="1" applyFill="1" applyBorder="1" applyAlignment="1">
      <alignment horizontal="center" vertical="center" wrapText="1"/>
    </xf>
    <xf numFmtId="0" fontId="45" fillId="16" borderId="48" xfId="9" applyFont="1" applyFill="1" applyBorder="1" applyAlignment="1">
      <alignment horizontal="center" vertical="center" wrapText="1"/>
    </xf>
    <xf numFmtId="0" fontId="45" fillId="16" borderId="18" xfId="9" applyFont="1" applyFill="1" applyBorder="1" applyAlignment="1">
      <alignment horizontal="center" vertical="center" wrapText="1"/>
    </xf>
  </cellXfs>
  <cellStyles count="10">
    <cellStyle name="Hipervínculo" xfId="2" builtinId="8"/>
    <cellStyle name="Millares 2" xfId="7" xr:uid="{00000000-0005-0000-0000-000002000000}"/>
    <cellStyle name="Neutral" xfId="9" builtinId="28"/>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79C000"/>
      <color rgb="FFDAAA00"/>
      <color rgb="FF007B3E"/>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3.png"/><Relationship Id="rId4" Type="http://schemas.microsoft.com/office/2007/relationships/hdphoto" Target="../media/hdphoto2.wdp"/></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4.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hyperlink" Target="#Componentes!A1"/><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6.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7.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3" Type="http://schemas.openxmlformats.org/officeDocument/2006/relationships/hyperlink" Target="#Componentes!A1"/><Relationship Id="rId2" Type="http://schemas.openxmlformats.org/officeDocument/2006/relationships/image" Target="../media/image7.png"/><Relationship Id="rId1" Type="http://schemas.openxmlformats.org/officeDocument/2006/relationships/image" Target="../media/image8.png"/><Relationship Id="rId5" Type="http://schemas.microsoft.com/office/2007/relationships/hdphoto" Target="../media/hdphoto2.wdp"/><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9.png"/><Relationship Id="rId4" Type="http://schemas.microsoft.com/office/2007/relationships/hdphoto" Target="../media/hdphoto2.wdp"/></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0.png"/><Relationship Id="rId4" Type="http://schemas.microsoft.com/office/2007/relationships/hdphoto" Target="../media/hdphoto2.wdp"/></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3</xdr:row>
      <xdr:rowOff>123826</xdr:rowOff>
    </xdr:to>
    <xdr:pic>
      <xdr:nvPicPr>
        <xdr:cNvPr id="6" name="Imagen 5">
          <a:extLst>
            <a:ext uri="{FF2B5EF4-FFF2-40B4-BE49-F238E27FC236}">
              <a16:creationId xmlns:a16="http://schemas.microsoft.com/office/drawing/2014/main" id="{E191A534-1096-4CC6-A43A-51A20C0718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A828BEF-9A85-449E-A6D6-0D3F1AE15493}"/>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239250"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4</xdr:row>
      <xdr:rowOff>123826</xdr:rowOff>
    </xdr:to>
    <xdr:pic>
      <xdr:nvPicPr>
        <xdr:cNvPr id="2" name="Imagen 1">
          <a:extLst>
            <a:ext uri="{FF2B5EF4-FFF2-40B4-BE49-F238E27FC236}">
              <a16:creationId xmlns:a16="http://schemas.microsoft.com/office/drawing/2014/main" id="{182E202C-0B25-42C3-A825-93862B915E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B900E87-90C1-4F95-9783-C1919B01D516}"/>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648825"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200025</xdr:colOff>
      <xdr:row>0</xdr:row>
      <xdr:rowOff>66675</xdr:rowOff>
    </xdr:from>
    <xdr:to>
      <xdr:col>3</xdr:col>
      <xdr:colOff>259662</xdr:colOff>
      <xdr:row>4</xdr:row>
      <xdr:rowOff>152400</xdr:rowOff>
    </xdr:to>
    <xdr:pic>
      <xdr:nvPicPr>
        <xdr:cNvPr id="2" name="Imagen 1">
          <a:extLst>
            <a:ext uri="{FF2B5EF4-FFF2-40B4-BE49-F238E27FC236}">
              <a16:creationId xmlns:a16="http://schemas.microsoft.com/office/drawing/2014/main" id="{8E2C4CB6-B99E-4794-B44C-E28DB34ED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66675"/>
          <a:ext cx="2688537" cy="895350"/>
        </a:xfrm>
        <a:prstGeom prst="rect">
          <a:avLst/>
        </a:prstGeom>
      </xdr:spPr>
    </xdr:pic>
    <xdr:clientData/>
  </xdr:twoCellAnchor>
  <xdr:twoCellAnchor>
    <xdr:from>
      <xdr:col>18</xdr:col>
      <xdr:colOff>752475</xdr:colOff>
      <xdr:row>0</xdr:row>
      <xdr:rowOff>66675</xdr:rowOff>
    </xdr:from>
    <xdr:to>
      <xdr:col>18</xdr:col>
      <xdr:colOff>1077385</xdr:colOff>
      <xdr:row>2</xdr:row>
      <xdr:rowOff>118605</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0A41B52-8525-418E-8DDA-5E8ED3FE132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23393400" y="66675"/>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114301</xdr:colOff>
      <xdr:row>0</xdr:row>
      <xdr:rowOff>161925</xdr:rowOff>
    </xdr:from>
    <xdr:to>
      <xdr:col>0</xdr:col>
      <xdr:colOff>2484721</xdr:colOff>
      <xdr:row>3</xdr:row>
      <xdr:rowOff>133350</xdr:rowOff>
    </xdr:to>
    <xdr:pic>
      <xdr:nvPicPr>
        <xdr:cNvPr id="6" name="Imagen 5">
          <a:extLst>
            <a:ext uri="{FF2B5EF4-FFF2-40B4-BE49-F238E27FC236}">
              <a16:creationId xmlns:a16="http://schemas.microsoft.com/office/drawing/2014/main" id="{FFA5A945-856A-4900-80DB-F60D314AE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161925"/>
          <a:ext cx="2370420" cy="733425"/>
        </a:xfrm>
        <a:prstGeom prst="rect">
          <a:avLst/>
        </a:prstGeom>
      </xdr:spPr>
    </xdr:pic>
    <xdr:clientData/>
  </xdr:twoCellAnchor>
  <xdr:twoCellAnchor>
    <xdr:from>
      <xdr:col>5</xdr:col>
      <xdr:colOff>542925</xdr:colOff>
      <xdr:row>0</xdr:row>
      <xdr:rowOff>114300</xdr:rowOff>
    </xdr:from>
    <xdr:to>
      <xdr:col>5</xdr:col>
      <xdr:colOff>867835</xdr:colOff>
      <xdr:row>2</xdr:row>
      <xdr:rowOff>175755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049210A3-151E-41F3-A034-7EE748693E27}"/>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477375" y="114300"/>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169334</xdr:colOff>
      <xdr:row>1</xdr:row>
      <xdr:rowOff>9525</xdr:rowOff>
    </xdr:from>
    <xdr:to>
      <xdr:col>2</xdr:col>
      <xdr:colOff>1162433</xdr:colOff>
      <xdr:row>3</xdr:row>
      <xdr:rowOff>95250</xdr:rowOff>
    </xdr:to>
    <xdr:pic>
      <xdr:nvPicPr>
        <xdr:cNvPr id="5" name="Imagen 4">
          <a:extLst>
            <a:ext uri="{FF2B5EF4-FFF2-40B4-BE49-F238E27FC236}">
              <a16:creationId xmlns:a16="http://schemas.microsoft.com/office/drawing/2014/main" id="{BC96CF44-04DF-4254-B9F1-F8FEB34138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4" y="200025"/>
          <a:ext cx="2517099"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444500</xdr:colOff>
      <xdr:row>0</xdr:row>
      <xdr:rowOff>48278</xdr:rowOff>
    </xdr:from>
    <xdr:to>
      <xdr:col>5</xdr:col>
      <xdr:colOff>875243</xdr:colOff>
      <xdr:row>2</xdr:row>
      <xdr:rowOff>255899</xdr:rowOff>
    </xdr:to>
    <xdr:pic macro="[0]!Macro2">
      <xdr:nvPicPr>
        <xdr:cNvPr id="9" name="Imagen 8" descr="ᐈ Senalando con el dedo vector de stock, animado dedo | descargar en  Depositphotos®">
          <a:hlinkClick xmlns:r="http://schemas.openxmlformats.org/officeDocument/2006/relationships" r:id="rId1"/>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0085917" y="48278"/>
          <a:ext cx="430743" cy="599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264584</xdr:colOff>
      <xdr:row>0</xdr:row>
      <xdr:rowOff>95250</xdr:rowOff>
    </xdr:from>
    <xdr:to>
      <xdr:col>0</xdr:col>
      <xdr:colOff>3090334</xdr:colOff>
      <xdr:row>3</xdr:row>
      <xdr:rowOff>207557</xdr:rowOff>
    </xdr:to>
    <xdr:pic>
      <xdr:nvPicPr>
        <xdr:cNvPr id="3" name="Imagen 2">
          <a:extLst>
            <a:ext uri="{FF2B5EF4-FFF2-40B4-BE49-F238E27FC236}">
              <a16:creationId xmlns:a16="http://schemas.microsoft.com/office/drawing/2014/main" id="{3757C036-E919-4656-BBBB-C706E6E34C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584" y="95250"/>
          <a:ext cx="2825750" cy="874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623453</xdr:colOff>
      <xdr:row>0</xdr:row>
      <xdr:rowOff>155864</xdr:rowOff>
    </xdr:from>
    <xdr:to>
      <xdr:col>5</xdr:col>
      <xdr:colOff>1025907</xdr:colOff>
      <xdr:row>5</xdr:row>
      <xdr:rowOff>103908</xdr:rowOff>
    </xdr:to>
    <xdr:pic>
      <xdr:nvPicPr>
        <xdr:cNvPr id="9" name="Imagen 8">
          <a:extLst>
            <a:ext uri="{FF2B5EF4-FFF2-40B4-BE49-F238E27FC236}">
              <a16:creationId xmlns:a16="http://schemas.microsoft.com/office/drawing/2014/main" id="{45A71A5B-0985-4F92-8CD3-1BE1F663C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0180" y="155864"/>
          <a:ext cx="3918045" cy="1212271"/>
        </a:xfrm>
        <a:prstGeom prst="rect">
          <a:avLst/>
        </a:prstGeom>
      </xdr:spPr>
    </xdr:pic>
    <xdr:clientData/>
  </xdr:twoCellAnchor>
  <xdr:twoCellAnchor>
    <xdr:from>
      <xdr:col>35</xdr:col>
      <xdr:colOff>1264228</xdr:colOff>
      <xdr:row>0</xdr:row>
      <xdr:rowOff>59502</xdr:rowOff>
    </xdr:from>
    <xdr:to>
      <xdr:col>35</xdr:col>
      <xdr:colOff>1887682</xdr:colOff>
      <xdr:row>3</xdr:row>
      <xdr:rowOff>303329</xdr:rowOff>
    </xdr:to>
    <xdr:pic macro="[0]!Macro2">
      <xdr:nvPicPr>
        <xdr:cNvPr id="10" name="Imagen 9"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2FC6861-F2DB-4570-AC69-631172E52314}"/>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51469637" y="59502"/>
          <a:ext cx="623454" cy="867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321326</xdr:colOff>
      <xdr:row>0</xdr:row>
      <xdr:rowOff>91806</xdr:rowOff>
    </xdr:from>
    <xdr:to>
      <xdr:col>0</xdr:col>
      <xdr:colOff>3144398</xdr:colOff>
      <xdr:row>3</xdr:row>
      <xdr:rowOff>207875</xdr:rowOff>
    </xdr:to>
    <xdr:pic>
      <xdr:nvPicPr>
        <xdr:cNvPr id="6" name="Imagen 5">
          <a:extLst>
            <a:ext uri="{FF2B5EF4-FFF2-40B4-BE49-F238E27FC236}">
              <a16:creationId xmlns:a16="http://schemas.microsoft.com/office/drawing/2014/main" id="{AEAE06DF-7B86-4C90-9306-2CF8CB11F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326" y="91806"/>
          <a:ext cx="2823072" cy="873479"/>
        </a:xfrm>
        <a:prstGeom prst="rect">
          <a:avLst/>
        </a:prstGeom>
      </xdr:spPr>
    </xdr:pic>
    <xdr:clientData/>
  </xdr:twoCellAnchor>
  <xdr:twoCellAnchor>
    <xdr:from>
      <xdr:col>5</xdr:col>
      <xdr:colOff>275422</xdr:colOff>
      <xdr:row>0</xdr:row>
      <xdr:rowOff>34427</xdr:rowOff>
    </xdr:from>
    <xdr:to>
      <xdr:col>5</xdr:col>
      <xdr:colOff>726567</xdr:colOff>
      <xdr:row>2</xdr:row>
      <xdr:rowOff>271831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9A6D85F-F236-43F8-830C-20874C831942}"/>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15181" y="34427"/>
          <a:ext cx="451145" cy="627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381000</xdr:colOff>
      <xdr:row>0</xdr:row>
      <xdr:rowOff>133350</xdr:rowOff>
    </xdr:from>
    <xdr:to>
      <xdr:col>3</xdr:col>
      <xdr:colOff>1413372</xdr:colOff>
      <xdr:row>4</xdr:row>
      <xdr:rowOff>101954</xdr:rowOff>
    </xdr:to>
    <xdr:pic>
      <xdr:nvPicPr>
        <xdr:cNvPr id="9" name="Imagen 8">
          <a:extLst>
            <a:ext uri="{FF2B5EF4-FFF2-40B4-BE49-F238E27FC236}">
              <a16:creationId xmlns:a16="http://schemas.microsoft.com/office/drawing/2014/main" id="{7E2F117D-20CC-4648-B151-AA18C072F5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133350"/>
          <a:ext cx="2823072" cy="873479"/>
        </a:xfrm>
        <a:prstGeom prst="rect">
          <a:avLst/>
        </a:prstGeom>
      </xdr:spPr>
    </xdr:pic>
    <xdr:clientData/>
  </xdr:twoCellAnchor>
  <xdr:twoCellAnchor>
    <xdr:from>
      <xdr:col>16</xdr:col>
      <xdr:colOff>580957</xdr:colOff>
      <xdr:row>9</xdr:row>
      <xdr:rowOff>76199</xdr:rowOff>
    </xdr:from>
    <xdr:to>
      <xdr:col>16</xdr:col>
      <xdr:colOff>1019174</xdr:colOff>
      <xdr:row>13</xdr:row>
      <xdr:rowOff>142875</xdr:rowOff>
    </xdr:to>
    <xdr:pic macro="[0]!Macro2">
      <xdr:nvPicPr>
        <xdr:cNvPr id="10" name="Imagen 9" descr="ᐈ Senalando con el dedo vector de stock, animado dedo | descargar en  Depositphotos®">
          <a:hlinkClick xmlns:r="http://schemas.openxmlformats.org/officeDocument/2006/relationships" r:id="rId3"/>
          <a:extLst>
            <a:ext uri="{FF2B5EF4-FFF2-40B4-BE49-F238E27FC236}">
              <a16:creationId xmlns:a16="http://schemas.microsoft.com/office/drawing/2014/main" id="{E2ACEB13-E880-4F04-87E7-C6F2AAEBDAD6}"/>
            </a:ext>
          </a:extLst>
        </xdr:cNvPr>
        <xdr:cNvPicPr>
          <a:picLocks noChangeAspect="1" noChangeArrowheads="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3763557" y="2486024"/>
          <a:ext cx="438217" cy="609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202407</xdr:rowOff>
    </xdr:from>
    <xdr:to>
      <xdr:col>1</xdr:col>
      <xdr:colOff>333375</xdr:colOff>
      <xdr:row>4</xdr:row>
      <xdr:rowOff>114823</xdr:rowOff>
    </xdr:to>
    <xdr:pic>
      <xdr:nvPicPr>
        <xdr:cNvPr id="6" name="Imagen 5">
          <a:extLst>
            <a:ext uri="{FF2B5EF4-FFF2-40B4-BE49-F238E27FC236}">
              <a16:creationId xmlns:a16="http://schemas.microsoft.com/office/drawing/2014/main" id="{309A2671-56F4-4971-8DE0-55283511E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02407"/>
          <a:ext cx="2333625" cy="722041"/>
        </a:xfrm>
        <a:prstGeom prst="rect">
          <a:avLst/>
        </a:prstGeom>
      </xdr:spPr>
    </xdr:pic>
    <xdr:clientData/>
  </xdr:twoCellAnchor>
  <xdr:twoCellAnchor>
    <xdr:from>
      <xdr:col>5</xdr:col>
      <xdr:colOff>476250</xdr:colOff>
      <xdr:row>0</xdr:row>
      <xdr:rowOff>119063</xdr:rowOff>
    </xdr:from>
    <xdr:to>
      <xdr:col>5</xdr:col>
      <xdr:colOff>976312</xdr:colOff>
      <xdr:row>4</xdr:row>
      <xdr:rowOff>5070</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9D977B8B-7E87-4276-BC3B-A5B4A66B1971}"/>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41719" y="119063"/>
          <a:ext cx="500062" cy="695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160664</xdr:colOff>
      <xdr:row>0</xdr:row>
      <xdr:rowOff>160663</xdr:rowOff>
    </xdr:from>
    <xdr:to>
      <xdr:col>0</xdr:col>
      <xdr:colOff>2409940</xdr:colOff>
      <xdr:row>3</xdr:row>
      <xdr:rowOff>99195</xdr:rowOff>
    </xdr:to>
    <xdr:pic>
      <xdr:nvPicPr>
        <xdr:cNvPr id="6" name="Imagen 5">
          <a:extLst>
            <a:ext uri="{FF2B5EF4-FFF2-40B4-BE49-F238E27FC236}">
              <a16:creationId xmlns:a16="http://schemas.microsoft.com/office/drawing/2014/main" id="{2B6ED879-06A8-450F-AE55-E6723009F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64" y="160663"/>
          <a:ext cx="2249276" cy="695942"/>
        </a:xfrm>
        <a:prstGeom prst="rect">
          <a:avLst/>
        </a:prstGeom>
      </xdr:spPr>
    </xdr:pic>
    <xdr:clientData/>
  </xdr:twoCellAnchor>
  <xdr:twoCellAnchor>
    <xdr:from>
      <xdr:col>5</xdr:col>
      <xdr:colOff>263946</xdr:colOff>
      <xdr:row>0</xdr:row>
      <xdr:rowOff>0</xdr:rowOff>
    </xdr:from>
    <xdr:to>
      <xdr:col>5</xdr:col>
      <xdr:colOff>722982</xdr:colOff>
      <xdr:row>2</xdr:row>
      <xdr:rowOff>248381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02CDCA7-0BAA-4C0F-BE79-C3F029E868D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192199" y="0"/>
          <a:ext cx="459036" cy="63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156742</xdr:colOff>
      <xdr:row>0</xdr:row>
      <xdr:rowOff>144685</xdr:rowOff>
    </xdr:from>
    <xdr:to>
      <xdr:col>0</xdr:col>
      <xdr:colOff>2519906</xdr:colOff>
      <xdr:row>3</xdr:row>
      <xdr:rowOff>273017</xdr:rowOff>
    </xdr:to>
    <xdr:pic>
      <xdr:nvPicPr>
        <xdr:cNvPr id="6" name="Imagen 5">
          <a:extLst>
            <a:ext uri="{FF2B5EF4-FFF2-40B4-BE49-F238E27FC236}">
              <a16:creationId xmlns:a16="http://schemas.microsoft.com/office/drawing/2014/main" id="{68DEFE6C-B3FC-4A89-9A0E-F8DC69D6CE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42" y="144685"/>
          <a:ext cx="2363164" cy="731180"/>
        </a:xfrm>
        <a:prstGeom prst="rect">
          <a:avLst/>
        </a:prstGeom>
      </xdr:spPr>
    </xdr:pic>
    <xdr:clientData/>
  </xdr:twoCellAnchor>
  <xdr:twoCellAnchor>
    <xdr:from>
      <xdr:col>5</xdr:col>
      <xdr:colOff>120569</xdr:colOff>
      <xdr:row>0</xdr:row>
      <xdr:rowOff>120568</xdr:rowOff>
    </xdr:from>
    <xdr:to>
      <xdr:col>5</xdr:col>
      <xdr:colOff>602848</xdr:colOff>
      <xdr:row>3</xdr:row>
      <xdr:rowOff>188615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436DB5EE-097B-4A23-B12D-9ABF667B3715}"/>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500885" y="120568"/>
          <a:ext cx="482279" cy="670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https://www.ucundinamarca.edu.co/Aplicativo%20Gesti&#243;n%20Apoyo%20Acad&#233;micoProcedimiento%20AAAP0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9"/>
  <sheetViews>
    <sheetView zoomScaleNormal="100" workbookViewId="0">
      <pane ySplit="8" topLeftCell="A9" activePane="bottomLeft" state="frozen"/>
      <selection activeCell="F13" sqref="F13"/>
      <selection pane="bottomLeft" sqref="A1:A4"/>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ht="15" customHeight="1">
      <c r="A1" s="737"/>
      <c r="B1" s="740" t="s">
        <v>0</v>
      </c>
      <c r="C1" s="741"/>
      <c r="D1" s="741"/>
      <c r="E1" s="741"/>
      <c r="F1" s="742"/>
      <c r="G1" s="451"/>
      <c r="H1" s="451"/>
      <c r="I1" s="451"/>
      <c r="J1" s="451"/>
      <c r="K1" s="451"/>
      <c r="L1" s="451"/>
      <c r="M1" s="451"/>
      <c r="N1" s="451"/>
      <c r="O1" s="451"/>
      <c r="P1" s="451"/>
      <c r="Q1" s="451"/>
      <c r="R1" s="451"/>
      <c r="S1" s="451"/>
      <c r="T1" s="451"/>
      <c r="U1" s="451"/>
      <c r="V1" s="451"/>
      <c r="W1" s="451"/>
      <c r="X1" s="451"/>
      <c r="Y1" s="451"/>
      <c r="Z1" s="451"/>
      <c r="AA1" s="451"/>
    </row>
    <row r="2" spans="1:27" ht="15.75" customHeight="1">
      <c r="A2" s="738"/>
      <c r="B2" s="743"/>
      <c r="C2" s="744"/>
      <c r="D2" s="744"/>
      <c r="E2" s="744"/>
      <c r="F2" s="745"/>
      <c r="G2" s="451"/>
      <c r="H2" s="451"/>
      <c r="I2" s="451"/>
      <c r="J2" s="451"/>
      <c r="K2" s="451"/>
      <c r="L2" s="451"/>
      <c r="M2" s="451"/>
      <c r="N2" s="451"/>
      <c r="O2" s="451"/>
      <c r="P2" s="451"/>
      <c r="Q2" s="451"/>
      <c r="R2" s="451"/>
      <c r="S2" s="451"/>
      <c r="T2" s="451"/>
      <c r="U2" s="451"/>
      <c r="V2" s="451"/>
      <c r="W2" s="451"/>
      <c r="X2" s="451"/>
      <c r="Y2" s="451"/>
      <c r="Z2" s="451"/>
      <c r="AA2" s="451"/>
    </row>
    <row r="3" spans="1:27" ht="29.25" customHeight="1" thickBot="1">
      <c r="A3" s="738"/>
      <c r="B3" s="743"/>
      <c r="C3" s="744"/>
      <c r="D3" s="744"/>
      <c r="E3" s="744"/>
      <c r="F3" s="745"/>
      <c r="G3" s="451"/>
      <c r="H3" s="451"/>
      <c r="I3" s="451"/>
      <c r="J3" s="451"/>
      <c r="K3" s="451"/>
      <c r="L3" s="451"/>
      <c r="M3" s="451"/>
      <c r="N3" s="451"/>
      <c r="O3" s="451"/>
      <c r="P3" s="451"/>
      <c r="Q3" s="451"/>
      <c r="R3" s="451"/>
      <c r="S3" s="451"/>
      <c r="T3" s="451"/>
      <c r="U3" s="451"/>
      <c r="V3" s="451"/>
      <c r="W3" s="451"/>
      <c r="X3" s="451"/>
      <c r="Y3" s="451"/>
      <c r="Z3" s="451"/>
      <c r="AA3" s="451"/>
    </row>
    <row r="4" spans="1:27" ht="31.5" customHeight="1" thickBot="1">
      <c r="A4" s="739"/>
      <c r="B4" s="746" t="s">
        <v>1</v>
      </c>
      <c r="C4" s="747"/>
      <c r="D4" s="748" t="s">
        <v>2</v>
      </c>
      <c r="E4" s="748"/>
      <c r="F4" s="747"/>
      <c r="G4" s="451"/>
      <c r="H4" s="451"/>
      <c r="I4" s="451"/>
      <c r="J4" s="451"/>
      <c r="K4" s="451"/>
      <c r="L4" s="451"/>
      <c r="M4" s="451"/>
      <c r="N4" s="451"/>
      <c r="O4" s="451"/>
      <c r="P4" s="451"/>
      <c r="Q4" s="451"/>
      <c r="R4" s="451"/>
      <c r="S4" s="451"/>
      <c r="T4" s="451"/>
      <c r="U4" s="451"/>
      <c r="V4" s="451"/>
      <c r="W4" s="451"/>
      <c r="X4" s="451"/>
      <c r="Y4" s="451"/>
      <c r="Z4" s="451"/>
      <c r="AA4" s="451"/>
    </row>
    <row r="5" spans="1:27" ht="15.75" customHeight="1">
      <c r="A5" s="749" t="s">
        <v>3</v>
      </c>
      <c r="B5" s="749"/>
      <c r="C5" s="749"/>
      <c r="D5" s="749"/>
      <c r="E5" s="749"/>
      <c r="F5" s="749"/>
      <c r="G5" s="451"/>
      <c r="H5" s="451"/>
      <c r="I5" s="451"/>
      <c r="J5" s="451"/>
      <c r="K5" s="451"/>
      <c r="L5" s="451"/>
      <c r="M5" s="451"/>
      <c r="N5" s="451"/>
      <c r="O5" s="451"/>
      <c r="P5" s="451"/>
      <c r="Q5" s="451"/>
      <c r="R5" s="451"/>
      <c r="S5" s="451"/>
      <c r="T5" s="451"/>
      <c r="U5" s="451"/>
      <c r="V5" s="451"/>
      <c r="W5" s="451"/>
      <c r="X5" s="451"/>
      <c r="Y5" s="451"/>
      <c r="Z5" s="451"/>
      <c r="AA5" s="451"/>
    </row>
    <row r="6" spans="1:27" thickBot="1">
      <c r="A6" s="728"/>
      <c r="B6" s="728"/>
      <c r="C6" s="728"/>
      <c r="D6" s="728"/>
      <c r="E6" s="728"/>
      <c r="F6" s="728"/>
      <c r="G6" s="451"/>
      <c r="H6" s="451"/>
      <c r="I6" s="451"/>
      <c r="J6" s="451"/>
      <c r="K6" s="451"/>
      <c r="L6" s="451"/>
      <c r="M6" s="451"/>
      <c r="N6" s="451"/>
      <c r="O6" s="451"/>
      <c r="P6" s="451"/>
      <c r="Q6" s="451"/>
      <c r="R6" s="451"/>
      <c r="S6" s="451"/>
      <c r="T6" s="451"/>
      <c r="U6" s="451"/>
      <c r="V6" s="451"/>
      <c r="W6" s="451"/>
      <c r="X6" s="451"/>
      <c r="Y6" s="451"/>
      <c r="Z6" s="451"/>
      <c r="AA6" s="451"/>
    </row>
    <row r="7" spans="1:27" ht="21" customHeight="1">
      <c r="A7" s="729" t="s">
        <v>4</v>
      </c>
      <c r="B7" s="731" t="s">
        <v>5</v>
      </c>
      <c r="C7" s="732"/>
      <c r="D7" s="735" t="s">
        <v>6</v>
      </c>
      <c r="E7" s="735" t="s">
        <v>7</v>
      </c>
      <c r="F7" s="735" t="s">
        <v>8</v>
      </c>
    </row>
    <row r="8" spans="1:27" ht="35.25" customHeight="1" thickBot="1">
      <c r="A8" s="730"/>
      <c r="B8" s="733"/>
      <c r="C8" s="734"/>
      <c r="D8" s="736"/>
      <c r="E8" s="736"/>
      <c r="F8" s="736"/>
      <c r="M8" s="1">
        <v>0</v>
      </c>
    </row>
    <row r="9" spans="1:27" ht="38.25" customHeight="1">
      <c r="A9" s="725" t="s">
        <v>9</v>
      </c>
      <c r="B9" s="554" t="s">
        <v>10</v>
      </c>
      <c r="C9" s="558" t="s">
        <v>11</v>
      </c>
      <c r="D9" s="559" t="s">
        <v>12</v>
      </c>
      <c r="E9" s="559" t="s">
        <v>13</v>
      </c>
      <c r="F9" s="560" t="s">
        <v>14</v>
      </c>
      <c r="M9" s="1">
        <v>0.1</v>
      </c>
    </row>
    <row r="10" spans="1:27" ht="42.75">
      <c r="A10" s="726"/>
      <c r="B10" s="555" t="s">
        <v>15</v>
      </c>
      <c r="C10" s="561" t="s">
        <v>16</v>
      </c>
      <c r="D10" s="562" t="s">
        <v>17</v>
      </c>
      <c r="E10" s="562" t="s">
        <v>18</v>
      </c>
      <c r="F10" s="563" t="s">
        <v>19</v>
      </c>
      <c r="M10" s="1"/>
    </row>
    <row r="11" spans="1:27" ht="45.75" customHeight="1">
      <c r="A11" s="726"/>
      <c r="B11" s="555" t="s">
        <v>20</v>
      </c>
      <c r="C11" s="561" t="s">
        <v>21</v>
      </c>
      <c r="D11" s="562" t="s">
        <v>22</v>
      </c>
      <c r="E11" s="562" t="s">
        <v>23</v>
      </c>
      <c r="F11" s="563" t="s">
        <v>14</v>
      </c>
      <c r="M11" s="1"/>
    </row>
    <row r="12" spans="1:27" ht="42.75">
      <c r="A12" s="726"/>
      <c r="B12" s="555" t="s">
        <v>24</v>
      </c>
      <c r="C12" s="561" t="s">
        <v>25</v>
      </c>
      <c r="D12" s="562" t="s">
        <v>26</v>
      </c>
      <c r="E12" s="562" t="s">
        <v>23</v>
      </c>
      <c r="F12" s="563" t="s">
        <v>27</v>
      </c>
      <c r="M12" s="1"/>
    </row>
    <row r="13" spans="1:27" ht="40.5" customHeight="1" thickBot="1">
      <c r="A13" s="726"/>
      <c r="B13" s="556" t="s">
        <v>28</v>
      </c>
      <c r="C13" s="564" t="s">
        <v>29</v>
      </c>
      <c r="D13" s="565" t="s">
        <v>30</v>
      </c>
      <c r="E13" s="565" t="s">
        <v>31</v>
      </c>
      <c r="F13" s="566" t="s">
        <v>32</v>
      </c>
      <c r="M13" s="1"/>
    </row>
    <row r="14" spans="1:27" ht="40.5" customHeight="1" thickBot="1">
      <c r="A14" s="727"/>
      <c r="B14" s="576">
        <v>1.6</v>
      </c>
      <c r="C14" s="577" t="s">
        <v>33</v>
      </c>
      <c r="D14" s="578" t="s">
        <v>34</v>
      </c>
      <c r="E14" s="565" t="s">
        <v>31</v>
      </c>
      <c r="F14" s="579" t="s">
        <v>35</v>
      </c>
      <c r="M14" s="1"/>
    </row>
    <row r="15" spans="1:27" ht="50.25" customHeight="1">
      <c r="A15" s="725" t="s">
        <v>36</v>
      </c>
      <c r="B15" s="554" t="s">
        <v>37</v>
      </c>
      <c r="C15" s="558" t="s">
        <v>38</v>
      </c>
      <c r="D15" s="559" t="s">
        <v>12</v>
      </c>
      <c r="E15" s="559" t="s">
        <v>39</v>
      </c>
      <c r="F15" s="560" t="s">
        <v>14</v>
      </c>
      <c r="M15" s="1">
        <v>0.3</v>
      </c>
    </row>
    <row r="16" spans="1:27" ht="54" customHeight="1">
      <c r="A16" s="726"/>
      <c r="B16" s="555" t="s">
        <v>40</v>
      </c>
      <c r="C16" s="561" t="s">
        <v>41</v>
      </c>
      <c r="D16" s="562" t="s">
        <v>42</v>
      </c>
      <c r="E16" s="562" t="s">
        <v>39</v>
      </c>
      <c r="F16" s="563" t="s">
        <v>14</v>
      </c>
      <c r="M16" s="1">
        <v>0.4</v>
      </c>
    </row>
    <row r="17" spans="1:13" ht="42.75" customHeight="1" thickBot="1">
      <c r="A17" s="727"/>
      <c r="B17" s="556" t="s">
        <v>43</v>
      </c>
      <c r="C17" s="564" t="s">
        <v>44</v>
      </c>
      <c r="D17" s="565" t="s">
        <v>45</v>
      </c>
      <c r="E17" s="565" t="s">
        <v>46</v>
      </c>
      <c r="F17" s="566" t="s">
        <v>47</v>
      </c>
      <c r="M17" s="1">
        <v>0.5</v>
      </c>
    </row>
    <row r="18" spans="1:13" ht="70.5" customHeight="1">
      <c r="A18" s="725" t="s">
        <v>48</v>
      </c>
      <c r="B18" s="554" t="s">
        <v>49</v>
      </c>
      <c r="C18" s="558" t="s">
        <v>50</v>
      </c>
      <c r="D18" s="559" t="s">
        <v>51</v>
      </c>
      <c r="E18" s="559" t="s">
        <v>52</v>
      </c>
      <c r="F18" s="560" t="s">
        <v>53</v>
      </c>
      <c r="M18" s="1">
        <v>0.6</v>
      </c>
    </row>
    <row r="19" spans="1:13" ht="57">
      <c r="A19" s="726"/>
      <c r="B19" s="555" t="s">
        <v>54</v>
      </c>
      <c r="C19" s="561" t="s">
        <v>55</v>
      </c>
      <c r="D19" s="562" t="s">
        <v>56</v>
      </c>
      <c r="E19" s="562" t="s">
        <v>52</v>
      </c>
      <c r="F19" s="563" t="s">
        <v>57</v>
      </c>
      <c r="M19" s="1"/>
    </row>
    <row r="20" spans="1:13" ht="43.5" thickBot="1">
      <c r="A20" s="727"/>
      <c r="B20" s="556" t="s">
        <v>54</v>
      </c>
      <c r="C20" s="564" t="s">
        <v>58</v>
      </c>
      <c r="D20" s="565" t="s">
        <v>59</v>
      </c>
      <c r="E20" s="565" t="s">
        <v>52</v>
      </c>
      <c r="F20" s="566" t="s">
        <v>60</v>
      </c>
      <c r="M20" s="1"/>
    </row>
    <row r="21" spans="1:13" ht="42.75">
      <c r="A21" s="725" t="s">
        <v>61</v>
      </c>
      <c r="B21" s="554" t="s">
        <v>62</v>
      </c>
      <c r="C21" s="567" t="s">
        <v>63</v>
      </c>
      <c r="D21" s="568" t="s">
        <v>64</v>
      </c>
      <c r="E21" s="568" t="s">
        <v>65</v>
      </c>
      <c r="F21" s="559" t="s">
        <v>66</v>
      </c>
      <c r="M21" s="1">
        <v>0.7</v>
      </c>
    </row>
    <row r="22" spans="1:13" ht="42.75">
      <c r="A22" s="726"/>
      <c r="B22" s="555" t="s">
        <v>67</v>
      </c>
      <c r="C22" s="569" t="s">
        <v>68</v>
      </c>
      <c r="D22" s="570" t="s">
        <v>69</v>
      </c>
      <c r="E22" s="570" t="s">
        <v>70</v>
      </c>
      <c r="F22" s="562" t="s">
        <v>71</v>
      </c>
      <c r="M22" s="1">
        <v>0.8</v>
      </c>
    </row>
    <row r="23" spans="1:13" ht="57.75" customHeight="1" thickBot="1">
      <c r="A23" s="727"/>
      <c r="B23" s="556" t="s">
        <v>72</v>
      </c>
      <c r="C23" s="571" t="s">
        <v>73</v>
      </c>
      <c r="D23" s="572" t="s">
        <v>74</v>
      </c>
      <c r="E23" s="572" t="s">
        <v>75</v>
      </c>
      <c r="F23" s="565" t="s">
        <v>71</v>
      </c>
      <c r="M23" s="1"/>
    </row>
    <row r="24" spans="1:13" ht="42.75">
      <c r="A24" s="725" t="s">
        <v>76</v>
      </c>
      <c r="B24" s="557" t="s">
        <v>77</v>
      </c>
      <c r="C24" s="573" t="s">
        <v>78</v>
      </c>
      <c r="D24" s="574" t="s">
        <v>79</v>
      </c>
      <c r="E24" s="574" t="s">
        <v>80</v>
      </c>
      <c r="F24" s="575" t="s">
        <v>81</v>
      </c>
      <c r="M24" s="1">
        <v>0.9</v>
      </c>
    </row>
    <row r="25" spans="1:13" ht="42.75">
      <c r="A25" s="726"/>
      <c r="B25" s="555" t="s">
        <v>82</v>
      </c>
      <c r="C25" s="561" t="s">
        <v>83</v>
      </c>
      <c r="D25" s="570" t="s">
        <v>79</v>
      </c>
      <c r="E25" s="570" t="s">
        <v>80</v>
      </c>
      <c r="F25" s="562" t="s">
        <v>84</v>
      </c>
      <c r="M25" s="1">
        <v>1</v>
      </c>
    </row>
    <row r="26" spans="1:13" ht="31.5" customHeight="1" thickBot="1">
      <c r="A26" s="727"/>
      <c r="B26" s="556" t="s">
        <v>85</v>
      </c>
      <c r="C26" s="564" t="s">
        <v>86</v>
      </c>
      <c r="D26" s="572" t="s">
        <v>87</v>
      </c>
      <c r="E26" s="572" t="s">
        <v>88</v>
      </c>
      <c r="F26" s="565" t="s">
        <v>71</v>
      </c>
    </row>
    <row r="27" spans="1:13">
      <c r="A27" s="2"/>
    </row>
    <row r="28" spans="1:13">
      <c r="A28" s="3"/>
    </row>
    <row r="29" spans="1:13">
      <c r="A29" s="3"/>
    </row>
  </sheetData>
  <sheetProtection selectLockedCells="1" selectUnlockedCells="1"/>
  <mergeCells count="16">
    <mergeCell ref="A1:A4"/>
    <mergeCell ref="B1:F3"/>
    <mergeCell ref="B4:C4"/>
    <mergeCell ref="D4:F4"/>
    <mergeCell ref="A5:F5"/>
    <mergeCell ref="A6:F6"/>
    <mergeCell ref="A7:A8"/>
    <mergeCell ref="B7:C8"/>
    <mergeCell ref="D7:D8"/>
    <mergeCell ref="E7:E8"/>
    <mergeCell ref="F7:F8"/>
    <mergeCell ref="A15:A17"/>
    <mergeCell ref="A18:A20"/>
    <mergeCell ref="A21:A23"/>
    <mergeCell ref="A24:A26"/>
    <mergeCell ref="A9:A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C06C-508E-44B8-939C-C415B3E2B274}">
  <dimension ref="A1:AA19"/>
  <sheetViews>
    <sheetView showGridLines="0" workbookViewId="0">
      <selection activeCell="B4" sqref="B4:C4"/>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1107</v>
      </c>
      <c r="C4" s="747"/>
      <c r="D4" s="748" t="s">
        <v>90</v>
      </c>
      <c r="E4" s="748"/>
      <c r="F4" s="747"/>
    </row>
    <row r="5" spans="1:25" ht="15.75" customHeight="1">
      <c r="A5" s="749" t="s">
        <v>1009</v>
      </c>
      <c r="B5" s="749"/>
      <c r="C5" s="749"/>
      <c r="D5" s="749"/>
      <c r="E5" s="749"/>
      <c r="F5" s="749"/>
    </row>
    <row r="6" spans="1:25" ht="15.75" thickBot="1">
      <c r="A6" s="728"/>
      <c r="B6" s="728"/>
      <c r="C6" s="728"/>
      <c r="D6" s="728"/>
      <c r="E6" s="728"/>
      <c r="F6" s="728"/>
    </row>
    <row r="7" spans="1:25" ht="30.75" thickBot="1">
      <c r="A7" s="546" t="s">
        <v>4</v>
      </c>
      <c r="B7" s="817" t="s">
        <v>5</v>
      </c>
      <c r="C7" s="817"/>
      <c r="D7" s="547" t="s">
        <v>6</v>
      </c>
      <c r="E7" s="548" t="s">
        <v>114</v>
      </c>
      <c r="F7" s="549" t="s">
        <v>8</v>
      </c>
      <c r="Y7" s="452">
        <v>0.1</v>
      </c>
    </row>
    <row r="8" spans="1:25" ht="42.75" customHeight="1">
      <c r="A8" s="897" t="s">
        <v>1010</v>
      </c>
      <c r="B8" s="609">
        <v>1.1000000000000001</v>
      </c>
      <c r="C8" s="599" t="s">
        <v>1011</v>
      </c>
      <c r="D8" s="599" t="s">
        <v>1012</v>
      </c>
      <c r="E8" s="681" t="s">
        <v>984</v>
      </c>
      <c r="F8" s="611" t="s">
        <v>229</v>
      </c>
      <c r="Y8" s="452">
        <v>0.2</v>
      </c>
    </row>
    <row r="9" spans="1:25" ht="114">
      <c r="A9" s="898"/>
      <c r="B9" s="550">
        <v>1.2</v>
      </c>
      <c r="C9" s="32" t="s">
        <v>1013</v>
      </c>
      <c r="D9" s="32" t="s">
        <v>1014</v>
      </c>
      <c r="E9" s="682" t="s">
        <v>984</v>
      </c>
      <c r="F9" s="612" t="s">
        <v>127</v>
      </c>
      <c r="Y9" s="452"/>
    </row>
    <row r="10" spans="1:25" ht="42.75">
      <c r="A10" s="898"/>
      <c r="B10" s="550">
        <v>1.3</v>
      </c>
      <c r="C10" s="32" t="s">
        <v>1015</v>
      </c>
      <c r="D10" s="32" t="s">
        <v>1016</v>
      </c>
      <c r="E10" s="682" t="s">
        <v>984</v>
      </c>
      <c r="F10" s="612" t="s">
        <v>229</v>
      </c>
      <c r="Y10" s="452"/>
    </row>
    <row r="11" spans="1:25" ht="57.75" thickBot="1">
      <c r="A11" s="899"/>
      <c r="B11" s="613">
        <v>1.4</v>
      </c>
      <c r="C11" s="605" t="s">
        <v>1017</v>
      </c>
      <c r="D11" s="605" t="s">
        <v>1018</v>
      </c>
      <c r="E11" s="683" t="s">
        <v>984</v>
      </c>
      <c r="F11" s="684" t="s">
        <v>821</v>
      </c>
      <c r="Y11" s="452"/>
    </row>
    <row r="12" spans="1:25" ht="71.25">
      <c r="A12" s="897" t="s">
        <v>1019</v>
      </c>
      <c r="B12" s="615">
        <v>2.1</v>
      </c>
      <c r="C12" s="610" t="s">
        <v>1020</v>
      </c>
      <c r="D12" s="681" t="s">
        <v>1021</v>
      </c>
      <c r="E12" s="681" t="s">
        <v>984</v>
      </c>
      <c r="F12" s="685" t="s">
        <v>821</v>
      </c>
      <c r="Y12" s="452">
        <v>0.3</v>
      </c>
    </row>
    <row r="13" spans="1:25" ht="57.75" thickBot="1">
      <c r="A13" s="899"/>
      <c r="B13" s="595">
        <v>2.2000000000000002</v>
      </c>
      <c r="C13" s="614" t="s">
        <v>1022</v>
      </c>
      <c r="D13" s="683" t="s">
        <v>1023</v>
      </c>
      <c r="E13" s="683" t="s">
        <v>984</v>
      </c>
      <c r="F13" s="686" t="s">
        <v>229</v>
      </c>
      <c r="Y13" s="452"/>
    </row>
    <row r="14" spans="1:25" ht="43.5" thickBot="1">
      <c r="A14" s="622" t="s">
        <v>1024</v>
      </c>
      <c r="B14" s="538">
        <v>3.1</v>
      </c>
      <c r="C14" s="623" t="s">
        <v>1025</v>
      </c>
      <c r="D14" s="687" t="s">
        <v>1026</v>
      </c>
      <c r="E14" s="687" t="s">
        <v>984</v>
      </c>
      <c r="F14" s="688" t="s">
        <v>229</v>
      </c>
      <c r="Y14" s="452">
        <v>0.4</v>
      </c>
    </row>
    <row r="15" spans="1:25" ht="42.75">
      <c r="A15" s="900" t="s">
        <v>1027</v>
      </c>
      <c r="B15" s="674">
        <v>4.0999999999999996</v>
      </c>
      <c r="C15" s="676" t="s">
        <v>1028</v>
      </c>
      <c r="D15" s="689" t="s">
        <v>1029</v>
      </c>
      <c r="E15" s="681" t="s">
        <v>984</v>
      </c>
      <c r="F15" s="685" t="s">
        <v>229</v>
      </c>
      <c r="Y15" s="452">
        <v>0.6</v>
      </c>
    </row>
    <row r="16" spans="1:25" ht="71.25" customHeight="1">
      <c r="A16" s="901"/>
      <c r="B16" s="678">
        <v>4.2</v>
      </c>
      <c r="C16" s="679" t="s">
        <v>1030</v>
      </c>
      <c r="D16" s="690" t="s">
        <v>1031</v>
      </c>
      <c r="E16" s="682" t="s">
        <v>1032</v>
      </c>
      <c r="F16" s="691" t="s">
        <v>229</v>
      </c>
      <c r="Y16" s="452">
        <v>0.7</v>
      </c>
    </row>
    <row r="17" spans="1:25" ht="57" customHeight="1" thickBot="1">
      <c r="A17" s="902"/>
      <c r="B17" s="675">
        <v>4.3</v>
      </c>
      <c r="C17" s="680" t="s">
        <v>1033</v>
      </c>
      <c r="D17" s="598" t="s">
        <v>1034</v>
      </c>
      <c r="E17" s="683" t="s">
        <v>1035</v>
      </c>
      <c r="F17" s="686" t="s">
        <v>229</v>
      </c>
      <c r="Y17" s="452"/>
    </row>
    <row r="18" spans="1:25" ht="66" customHeight="1">
      <c r="A18" s="900" t="s">
        <v>1036</v>
      </c>
      <c r="B18" s="674">
        <v>5.0999999999999996</v>
      </c>
      <c r="C18" s="676" t="s">
        <v>1037</v>
      </c>
      <c r="D18" s="681" t="s">
        <v>1038</v>
      </c>
      <c r="E18" s="681" t="s">
        <v>984</v>
      </c>
      <c r="F18" s="685" t="s">
        <v>229</v>
      </c>
      <c r="Y18" s="452">
        <v>0.9</v>
      </c>
    </row>
    <row r="19" spans="1:25" ht="72" thickBot="1">
      <c r="A19" s="902"/>
      <c r="B19" s="675">
        <v>5.2</v>
      </c>
      <c r="C19" s="677" t="s">
        <v>1039</v>
      </c>
      <c r="D19" s="683" t="s">
        <v>1040</v>
      </c>
      <c r="E19" s="683" t="s">
        <v>984</v>
      </c>
      <c r="F19" s="686" t="s">
        <v>229</v>
      </c>
      <c r="Y19" s="452">
        <v>1</v>
      </c>
    </row>
  </sheetData>
  <mergeCells count="11">
    <mergeCell ref="B7:C7"/>
    <mergeCell ref="A8:A11"/>
    <mergeCell ref="A15:A17"/>
    <mergeCell ref="A18:A19"/>
    <mergeCell ref="A12:A13"/>
    <mergeCell ref="A6:F6"/>
    <mergeCell ref="A1:A4"/>
    <mergeCell ref="B1:F3"/>
    <mergeCell ref="B4:C4"/>
    <mergeCell ref="D4:F4"/>
    <mergeCell ref="A5:F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CD43-12DA-4859-92D8-602B383A5162}">
  <dimension ref="A1:AA18"/>
  <sheetViews>
    <sheetView workbookViewId="0">
      <selection activeCell="B4" sqref="B4:C4"/>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1107</v>
      </c>
      <c r="C4" s="747"/>
      <c r="D4" s="748" t="s">
        <v>90</v>
      </c>
      <c r="E4" s="748"/>
      <c r="F4" s="747"/>
    </row>
    <row r="5" spans="1:25" ht="15.75" customHeight="1">
      <c r="A5" s="749" t="s">
        <v>1041</v>
      </c>
      <c r="B5" s="749"/>
      <c r="C5" s="749"/>
      <c r="D5" s="749"/>
      <c r="E5" s="749"/>
      <c r="F5" s="749"/>
    </row>
    <row r="6" spans="1:25" ht="15.75" thickBot="1">
      <c r="A6" s="728"/>
      <c r="B6" s="728"/>
      <c r="C6" s="728"/>
      <c r="D6" s="728"/>
      <c r="E6" s="728"/>
      <c r="F6" s="728"/>
    </row>
    <row r="7" spans="1:25" ht="30.75" thickBot="1">
      <c r="A7" s="546" t="s">
        <v>4</v>
      </c>
      <c r="B7" s="817" t="s">
        <v>5</v>
      </c>
      <c r="C7" s="916"/>
      <c r="D7" s="581" t="s">
        <v>6</v>
      </c>
      <c r="E7" s="582" t="s">
        <v>114</v>
      </c>
      <c r="F7" s="583" t="s">
        <v>8</v>
      </c>
      <c r="Y7" s="452">
        <v>0.1</v>
      </c>
    </row>
    <row r="8" spans="1:25" ht="42.75" customHeight="1">
      <c r="A8" s="897" t="s">
        <v>1042</v>
      </c>
      <c r="B8" s="714">
        <v>1.1000000000000001</v>
      </c>
      <c r="C8" s="718" t="s">
        <v>1043</v>
      </c>
      <c r="D8" s="559" t="s">
        <v>1044</v>
      </c>
      <c r="E8" s="568" t="s">
        <v>118</v>
      </c>
      <c r="F8" s="713" t="s">
        <v>127</v>
      </c>
      <c r="Y8" s="452">
        <v>0.2</v>
      </c>
    </row>
    <row r="9" spans="1:25" ht="72" thickBot="1">
      <c r="A9" s="898"/>
      <c r="B9" s="715">
        <v>1.2</v>
      </c>
      <c r="C9" s="719" t="s">
        <v>1045</v>
      </c>
      <c r="D9" s="565" t="s">
        <v>1046</v>
      </c>
      <c r="E9" s="572" t="s">
        <v>118</v>
      </c>
      <c r="F9" s="720" t="s">
        <v>127</v>
      </c>
      <c r="Y9" s="452"/>
    </row>
    <row r="10" spans="1:25" ht="72" thickBot="1">
      <c r="A10" s="672" t="s">
        <v>1047</v>
      </c>
      <c r="B10" s="674">
        <v>2.1</v>
      </c>
      <c r="C10" s="721" t="s">
        <v>1048</v>
      </c>
      <c r="D10" s="687" t="s">
        <v>1049</v>
      </c>
      <c r="E10" s="687" t="s">
        <v>1050</v>
      </c>
      <c r="F10" s="688" t="s">
        <v>229</v>
      </c>
      <c r="Y10" s="452">
        <v>0.3</v>
      </c>
    </row>
    <row r="11" spans="1:25" ht="30" customHeight="1" thickBot="1">
      <c r="A11" s="897" t="s">
        <v>1051</v>
      </c>
      <c r="B11" s="716">
        <v>3.1</v>
      </c>
      <c r="C11" s="676" t="s">
        <v>1052</v>
      </c>
      <c r="D11" s="681" t="s">
        <v>1053</v>
      </c>
      <c r="E11" s="681" t="s">
        <v>687</v>
      </c>
      <c r="F11" s="685" t="s">
        <v>19</v>
      </c>
      <c r="Y11" s="452"/>
    </row>
    <row r="12" spans="1:25" ht="43.5" thickBot="1">
      <c r="A12" s="898"/>
      <c r="B12" s="716">
        <v>3.2</v>
      </c>
      <c r="C12" s="722" t="s">
        <v>1054</v>
      </c>
      <c r="D12" s="682" t="s">
        <v>1053</v>
      </c>
      <c r="E12" s="682" t="s">
        <v>1055</v>
      </c>
      <c r="F12" s="691" t="s">
        <v>27</v>
      </c>
      <c r="Y12" s="452"/>
    </row>
    <row r="13" spans="1:25" ht="43.5" thickBot="1">
      <c r="A13" s="898"/>
      <c r="B13" s="716">
        <v>3.3</v>
      </c>
      <c r="C13" s="722" t="s">
        <v>1056</v>
      </c>
      <c r="D13" s="682" t="s">
        <v>1057</v>
      </c>
      <c r="E13" s="682" t="s">
        <v>118</v>
      </c>
      <c r="F13" s="691" t="s">
        <v>27</v>
      </c>
      <c r="Y13" s="452"/>
    </row>
    <row r="14" spans="1:25" ht="43.5" thickBot="1">
      <c r="A14" s="899"/>
      <c r="B14" s="717">
        <v>3.4</v>
      </c>
      <c r="C14" s="677" t="s">
        <v>1058</v>
      </c>
      <c r="D14" s="683" t="s">
        <v>1057</v>
      </c>
      <c r="E14" s="683" t="s">
        <v>118</v>
      </c>
      <c r="F14" s="686" t="s">
        <v>14</v>
      </c>
      <c r="Y14" s="452">
        <v>0.4</v>
      </c>
    </row>
    <row r="15" spans="1:25" ht="42.75">
      <c r="A15" s="900" t="s">
        <v>1059</v>
      </c>
      <c r="B15" s="674">
        <v>4.0999999999999996</v>
      </c>
      <c r="C15" s="676" t="s">
        <v>1060</v>
      </c>
      <c r="D15" s="689" t="s">
        <v>1061</v>
      </c>
      <c r="E15" s="681" t="s">
        <v>118</v>
      </c>
      <c r="F15" s="685" t="s">
        <v>890</v>
      </c>
      <c r="Y15" s="452">
        <v>0.6</v>
      </c>
    </row>
    <row r="16" spans="1:25" ht="71.25" customHeight="1">
      <c r="A16" s="901"/>
      <c r="B16" s="678">
        <v>4.2</v>
      </c>
      <c r="C16" s="679" t="s">
        <v>1062</v>
      </c>
      <c r="D16" s="690" t="s">
        <v>1063</v>
      </c>
      <c r="E16" s="682" t="s">
        <v>118</v>
      </c>
      <c r="F16" s="691" t="s">
        <v>1064</v>
      </c>
      <c r="Y16" s="452">
        <v>0.7</v>
      </c>
    </row>
    <row r="17" spans="1:25" ht="71.25" customHeight="1">
      <c r="A17" s="917"/>
      <c r="B17" s="712">
        <v>4.3</v>
      </c>
      <c r="C17" s="679" t="s">
        <v>1065</v>
      </c>
      <c r="D17" s="690" t="s">
        <v>1066</v>
      </c>
      <c r="E17" s="682" t="s">
        <v>118</v>
      </c>
      <c r="F17" s="691" t="s">
        <v>127</v>
      </c>
      <c r="Y17" s="452"/>
    </row>
    <row r="18" spans="1:25" ht="57" customHeight="1" thickBot="1">
      <c r="A18" s="902"/>
      <c r="B18" s="675">
        <v>4.4000000000000004</v>
      </c>
      <c r="C18" s="680" t="s">
        <v>1067</v>
      </c>
      <c r="D18" s="598" t="s">
        <v>1068</v>
      </c>
      <c r="E18" s="683" t="s">
        <v>1069</v>
      </c>
      <c r="F18" s="686" t="s">
        <v>1064</v>
      </c>
      <c r="Y18" s="452"/>
    </row>
  </sheetData>
  <mergeCells count="10">
    <mergeCell ref="B7:C7"/>
    <mergeCell ref="A8:A9"/>
    <mergeCell ref="A15:A18"/>
    <mergeCell ref="A11:A14"/>
    <mergeCell ref="A1:A4"/>
    <mergeCell ref="B1:F3"/>
    <mergeCell ref="B4:C4"/>
    <mergeCell ref="D4:F4"/>
    <mergeCell ref="A5:F5"/>
    <mergeCell ref="A6: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8E0C-80D3-4A20-8255-2C976F22CA7A}">
  <dimension ref="A1:T16"/>
  <sheetViews>
    <sheetView showGridLines="0" workbookViewId="0">
      <selection activeCell="E4" sqref="E4:M5"/>
    </sheetView>
  </sheetViews>
  <sheetFormatPr baseColWidth="10" defaultColWidth="11.42578125" defaultRowHeight="15"/>
  <cols>
    <col min="1" max="1" width="17.140625" customWidth="1"/>
    <col min="2" max="2" width="14" customWidth="1"/>
    <col min="3" max="3" width="25.42578125" customWidth="1"/>
    <col min="4" max="4" width="24.5703125" customWidth="1"/>
    <col min="5" max="5" width="31" customWidth="1"/>
    <col min="6" max="6" width="19.28515625" customWidth="1"/>
    <col min="7" max="7" width="18.42578125" customWidth="1"/>
    <col min="8" max="8" width="15.42578125" customWidth="1"/>
    <col min="9" max="9" width="21.140625" customWidth="1"/>
    <col min="10" max="10" width="15.7109375" customWidth="1"/>
    <col min="11" max="11" width="15.85546875" customWidth="1"/>
    <col min="12" max="12" width="23.140625" customWidth="1"/>
    <col min="13" max="13" width="25.7109375" customWidth="1"/>
    <col min="14" max="14" width="19.85546875" customWidth="1"/>
    <col min="15" max="15" width="14.85546875" customWidth="1"/>
    <col min="16" max="16" width="15.140625" customWidth="1"/>
    <col min="19" max="19" width="22.7109375" customWidth="1"/>
    <col min="20" max="20" width="17.28515625" customWidth="1"/>
  </cols>
  <sheetData>
    <row r="1" spans="1:20" ht="15.75" customHeight="1">
      <c r="A1" s="445" t="s">
        <v>830</v>
      </c>
      <c r="B1" s="446"/>
      <c r="C1" s="446"/>
      <c r="D1" s="447"/>
      <c r="E1" s="832" t="s">
        <v>89</v>
      </c>
      <c r="F1" s="833"/>
      <c r="G1" s="833"/>
      <c r="H1" s="833"/>
      <c r="I1" s="833"/>
      <c r="J1" s="833"/>
      <c r="K1" s="833"/>
      <c r="L1" s="833"/>
      <c r="M1" s="833"/>
      <c r="N1" s="833"/>
      <c r="O1" s="833"/>
      <c r="P1" s="833"/>
      <c r="Q1" s="833"/>
      <c r="R1" s="833"/>
      <c r="S1" s="833"/>
      <c r="T1" s="834"/>
    </row>
    <row r="2" spans="1:20" ht="15.75">
      <c r="A2" s="434"/>
      <c r="B2" s="435"/>
      <c r="C2" s="435"/>
      <c r="D2" s="448"/>
      <c r="E2" s="835"/>
      <c r="F2" s="836"/>
      <c r="G2" s="836"/>
      <c r="H2" s="836"/>
      <c r="I2" s="836"/>
      <c r="J2" s="836"/>
      <c r="K2" s="836"/>
      <c r="L2" s="836"/>
      <c r="M2" s="836"/>
      <c r="N2" s="836"/>
      <c r="O2" s="836"/>
      <c r="P2" s="836"/>
      <c r="Q2" s="836"/>
      <c r="R2" s="836"/>
      <c r="S2" s="836"/>
      <c r="T2" s="837"/>
    </row>
    <row r="3" spans="1:20" ht="16.5" thickBot="1">
      <c r="A3" s="434"/>
      <c r="B3" s="435"/>
      <c r="C3" s="435"/>
      <c r="D3" s="448"/>
      <c r="E3" s="857"/>
      <c r="F3" s="858"/>
      <c r="G3" s="858"/>
      <c r="H3" s="858"/>
      <c r="I3" s="858"/>
      <c r="J3" s="858"/>
      <c r="K3" s="858"/>
      <c r="L3" s="858"/>
      <c r="M3" s="858"/>
      <c r="N3" s="858"/>
      <c r="O3" s="858"/>
      <c r="P3" s="858"/>
      <c r="Q3" s="858"/>
      <c r="R3" s="858"/>
      <c r="S3" s="858"/>
      <c r="T3" s="918"/>
    </row>
    <row r="4" spans="1:20" ht="15.75">
      <c r="A4" s="434"/>
      <c r="B4" s="435"/>
      <c r="C4" s="435"/>
      <c r="D4" s="448"/>
      <c r="E4" s="838" t="s">
        <v>1107</v>
      </c>
      <c r="F4" s="839"/>
      <c r="G4" s="839"/>
      <c r="H4" s="839"/>
      <c r="I4" s="839"/>
      <c r="J4" s="839"/>
      <c r="K4" s="839"/>
      <c r="L4" s="839"/>
      <c r="M4" s="840"/>
      <c r="N4" s="838" t="s">
        <v>90</v>
      </c>
      <c r="O4" s="839"/>
      <c r="P4" s="839"/>
      <c r="Q4" s="839"/>
      <c r="R4" s="839"/>
      <c r="S4" s="839"/>
      <c r="T4" s="840"/>
    </row>
    <row r="5" spans="1:20" ht="16.5" thickBot="1">
      <c r="A5" s="437"/>
      <c r="B5" s="438"/>
      <c r="C5" s="438"/>
      <c r="D5" s="449"/>
      <c r="E5" s="841"/>
      <c r="F5" s="842"/>
      <c r="G5" s="842"/>
      <c r="H5" s="842"/>
      <c r="I5" s="842"/>
      <c r="J5" s="842"/>
      <c r="K5" s="842"/>
      <c r="L5" s="842"/>
      <c r="M5" s="843"/>
      <c r="N5" s="841"/>
      <c r="O5" s="842"/>
      <c r="P5" s="842"/>
      <c r="Q5" s="842"/>
      <c r="R5" s="842"/>
      <c r="S5" s="842"/>
      <c r="T5" s="843"/>
    </row>
    <row r="6" spans="1:20" ht="21" customHeight="1" thickBot="1">
      <c r="A6" s="921" t="s">
        <v>1070</v>
      </c>
      <c r="B6" s="922"/>
      <c r="C6" s="922"/>
      <c r="D6" s="922"/>
      <c r="E6" s="922"/>
      <c r="F6" s="922"/>
      <c r="G6" s="922"/>
      <c r="H6" s="922"/>
      <c r="I6" s="922"/>
      <c r="J6" s="922"/>
      <c r="K6" s="922"/>
      <c r="L6" s="922"/>
      <c r="M6" s="922"/>
      <c r="N6" s="922"/>
      <c r="O6" s="922"/>
      <c r="P6" s="922"/>
      <c r="Q6" s="922"/>
      <c r="R6" s="922"/>
      <c r="S6" s="922"/>
      <c r="T6" s="922"/>
    </row>
    <row r="7" spans="1:20" ht="15.75" thickBot="1">
      <c r="A7" s="932" t="s">
        <v>1071</v>
      </c>
      <c r="B7" s="934" t="s">
        <v>1072</v>
      </c>
      <c r="C7" s="925" t="s">
        <v>1073</v>
      </c>
      <c r="D7" s="925" t="s">
        <v>1074</v>
      </c>
      <c r="E7" s="927" t="s">
        <v>1075</v>
      </c>
      <c r="F7" s="938" t="s">
        <v>1076</v>
      </c>
      <c r="G7" s="938"/>
      <c r="H7" s="938"/>
      <c r="I7" s="939"/>
      <c r="J7" s="930" t="s">
        <v>1077</v>
      </c>
      <c r="K7" s="925" t="s">
        <v>1078</v>
      </c>
      <c r="L7" s="925" t="s">
        <v>1079</v>
      </c>
      <c r="M7" s="925" t="s">
        <v>1080</v>
      </c>
      <c r="N7" s="925" t="s">
        <v>1081</v>
      </c>
      <c r="O7" s="925" t="s">
        <v>1082</v>
      </c>
      <c r="P7" s="923" t="s">
        <v>1083</v>
      </c>
      <c r="Q7" s="925" t="s">
        <v>1084</v>
      </c>
      <c r="R7" s="925" t="s">
        <v>1085</v>
      </c>
      <c r="S7" s="925" t="s">
        <v>1086</v>
      </c>
      <c r="T7" s="927" t="s">
        <v>1087</v>
      </c>
    </row>
    <row r="8" spans="1:20" ht="39" thickBot="1">
      <c r="A8" s="933"/>
      <c r="B8" s="935"/>
      <c r="C8" s="936"/>
      <c r="D8" s="936"/>
      <c r="E8" s="937"/>
      <c r="F8" s="635" t="s">
        <v>1088</v>
      </c>
      <c r="G8" s="636" t="s">
        <v>1089</v>
      </c>
      <c r="H8" s="636" t="s">
        <v>1090</v>
      </c>
      <c r="I8" s="637" t="s">
        <v>1091</v>
      </c>
      <c r="J8" s="931"/>
      <c r="K8" s="926"/>
      <c r="L8" s="926"/>
      <c r="M8" s="926"/>
      <c r="N8" s="926"/>
      <c r="O8" s="926"/>
      <c r="P8" s="924"/>
      <c r="Q8" s="926" t="s">
        <v>1084</v>
      </c>
      <c r="R8" s="926" t="s">
        <v>1085</v>
      </c>
      <c r="S8" s="926"/>
      <c r="T8" s="928"/>
    </row>
    <row r="9" spans="1:20">
      <c r="A9" s="929" t="s">
        <v>1092</v>
      </c>
      <c r="B9" s="265"/>
      <c r="C9" s="104"/>
      <c r="D9" s="67"/>
      <c r="E9" s="300"/>
      <c r="F9" s="630"/>
      <c r="G9" s="67"/>
      <c r="H9" s="67"/>
      <c r="I9" s="300"/>
      <c r="J9" s="358"/>
      <c r="K9" s="67"/>
      <c r="L9" s="67"/>
      <c r="M9" s="67"/>
      <c r="N9" s="585"/>
      <c r="O9" s="67"/>
      <c r="P9" s="67"/>
      <c r="Q9" s="67"/>
      <c r="R9" s="67"/>
      <c r="S9" s="67"/>
      <c r="T9" s="300"/>
    </row>
    <row r="10" spans="1:20" ht="45">
      <c r="A10" s="919"/>
      <c r="B10" s="632"/>
      <c r="C10" s="20"/>
      <c r="D10" s="16" t="s">
        <v>1093</v>
      </c>
      <c r="E10" s="625"/>
      <c r="F10" s="631"/>
      <c r="G10" s="16"/>
      <c r="H10" s="16"/>
      <c r="I10" s="625"/>
      <c r="J10" s="626"/>
      <c r="K10" s="16"/>
      <c r="L10" s="16"/>
      <c r="M10" s="16"/>
      <c r="N10" s="628"/>
      <c r="O10" s="16"/>
      <c r="P10" s="16"/>
      <c r="Q10" s="16"/>
      <c r="R10" s="16"/>
      <c r="S10" s="16"/>
      <c r="T10" s="625"/>
    </row>
    <row r="11" spans="1:20" ht="45.75" thickBot="1">
      <c r="A11" s="920"/>
      <c r="B11" s="638"/>
      <c r="C11" s="109"/>
      <c r="D11" s="87" t="s">
        <v>1093</v>
      </c>
      <c r="E11" s="301"/>
      <c r="F11" s="524"/>
      <c r="G11" s="87"/>
      <c r="H11" s="87"/>
      <c r="I11" s="301"/>
      <c r="J11" s="633"/>
      <c r="K11" s="87"/>
      <c r="L11" s="87"/>
      <c r="M11" s="87"/>
      <c r="N11" s="629"/>
      <c r="O11" s="87"/>
      <c r="P11" s="87"/>
      <c r="Q11" s="87"/>
      <c r="R11" s="87"/>
      <c r="S11" s="87"/>
      <c r="T11" s="301"/>
    </row>
    <row r="12" spans="1:20" ht="15.75" customHeight="1">
      <c r="A12" s="919" t="s">
        <v>1094</v>
      </c>
      <c r="B12" s="639"/>
      <c r="C12" s="488"/>
      <c r="D12" s="488"/>
      <c r="E12" s="492"/>
      <c r="F12" s="630"/>
      <c r="G12" s="67"/>
      <c r="H12" s="67"/>
      <c r="I12" s="300"/>
      <c r="J12" s="358"/>
      <c r="K12" s="67"/>
      <c r="L12" s="104"/>
      <c r="M12" s="67"/>
      <c r="N12" s="585"/>
      <c r="O12" s="67"/>
      <c r="P12" s="67"/>
      <c r="Q12" s="67"/>
      <c r="R12" s="67"/>
      <c r="S12" s="67"/>
      <c r="T12" s="300"/>
    </row>
    <row r="13" spans="1:20">
      <c r="A13" s="919"/>
      <c r="B13" s="632"/>
      <c r="C13" s="20"/>
      <c r="D13" s="20"/>
      <c r="E13" s="625"/>
      <c r="F13" s="632"/>
      <c r="G13" s="16"/>
      <c r="H13" s="16"/>
      <c r="I13" s="253"/>
      <c r="J13" s="634"/>
      <c r="K13" s="20"/>
      <c r="L13" s="16"/>
      <c r="M13" s="16"/>
      <c r="N13" s="628"/>
      <c r="O13" s="16"/>
      <c r="P13" s="16"/>
      <c r="Q13" s="16"/>
      <c r="R13" s="16"/>
      <c r="S13" s="16"/>
      <c r="T13" s="625"/>
    </row>
    <row r="14" spans="1:20">
      <c r="A14" s="919"/>
      <c r="B14" s="632"/>
      <c r="C14" s="20"/>
      <c r="D14" s="20"/>
      <c r="E14" s="625"/>
      <c r="F14" s="632"/>
      <c r="G14" s="16"/>
      <c r="H14" s="16"/>
      <c r="I14" s="253"/>
      <c r="J14" s="634"/>
      <c r="K14" s="20"/>
      <c r="L14" s="16"/>
      <c r="M14" s="16"/>
      <c r="N14" s="628"/>
      <c r="O14" s="16"/>
      <c r="P14" s="16"/>
      <c r="Q14" s="16"/>
      <c r="R14" s="16"/>
      <c r="S14" s="16"/>
      <c r="T14" s="625"/>
    </row>
    <row r="15" spans="1:20">
      <c r="A15" s="919"/>
      <c r="B15" s="632"/>
      <c r="C15" s="20"/>
      <c r="D15" s="20"/>
      <c r="E15" s="625"/>
      <c r="F15" s="632"/>
      <c r="G15" s="16"/>
      <c r="H15" s="16"/>
      <c r="I15" s="253"/>
      <c r="J15" s="634"/>
      <c r="K15" s="20"/>
      <c r="L15" s="16"/>
      <c r="M15" s="16"/>
      <c r="N15" s="628"/>
      <c r="O15" s="16"/>
      <c r="P15" s="16"/>
      <c r="Q15" s="16"/>
      <c r="R15" s="16"/>
      <c r="S15" s="16"/>
      <c r="T15" s="625"/>
    </row>
    <row r="16" spans="1:20" ht="15.75" thickBot="1">
      <c r="A16" s="920"/>
      <c r="B16" s="524"/>
      <c r="C16" s="87"/>
      <c r="D16" s="87"/>
      <c r="E16" s="301"/>
      <c r="F16" s="524"/>
      <c r="G16" s="87"/>
      <c r="H16" s="87"/>
      <c r="I16" s="301"/>
      <c r="J16" s="633"/>
      <c r="K16" s="87"/>
      <c r="L16" s="87"/>
      <c r="M16" s="87"/>
      <c r="N16" s="87"/>
      <c r="O16" s="87"/>
      <c r="P16" s="87"/>
      <c r="Q16" s="586"/>
      <c r="R16" s="586"/>
      <c r="S16" s="586"/>
      <c r="T16" s="627"/>
    </row>
  </sheetData>
  <mergeCells count="23">
    <mergeCell ref="O7:O8"/>
    <mergeCell ref="A7:A8"/>
    <mergeCell ref="B7:B8"/>
    <mergeCell ref="C7:C8"/>
    <mergeCell ref="D7:D8"/>
    <mergeCell ref="E7:E8"/>
    <mergeCell ref="F7:I7"/>
    <mergeCell ref="E4:M5"/>
    <mergeCell ref="N4:T5"/>
    <mergeCell ref="E1:T3"/>
    <mergeCell ref="A12:A16"/>
    <mergeCell ref="A6:T6"/>
    <mergeCell ref="P7:P8"/>
    <mergeCell ref="Q7:Q8"/>
    <mergeCell ref="R7:R8"/>
    <mergeCell ref="S7:S8"/>
    <mergeCell ref="T7:T8"/>
    <mergeCell ref="A9:A11"/>
    <mergeCell ref="J7:J8"/>
    <mergeCell ref="K7:K8"/>
    <mergeCell ref="L7:L8"/>
    <mergeCell ref="M7:M8"/>
    <mergeCell ref="N7:N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5158-C5A6-4C0F-8DE3-F6507ECF1CB3}">
  <dimension ref="A1:AA11"/>
  <sheetViews>
    <sheetView showGridLines="0" tabSelected="1" workbookViewId="0">
      <selection activeCell="J11" sqref="J11"/>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1107</v>
      </c>
      <c r="C4" s="747"/>
      <c r="D4" s="748" t="s">
        <v>90</v>
      </c>
      <c r="E4" s="748"/>
      <c r="F4" s="747"/>
    </row>
    <row r="5" spans="1:25" ht="15.75" customHeight="1">
      <c r="A5" s="749" t="s">
        <v>1095</v>
      </c>
      <c r="B5" s="749"/>
      <c r="C5" s="749"/>
      <c r="D5" s="749"/>
      <c r="E5" s="749"/>
      <c r="F5" s="749"/>
    </row>
    <row r="6" spans="1:25" ht="15.75" thickBot="1">
      <c r="A6" s="728"/>
      <c r="B6" s="728"/>
      <c r="C6" s="728"/>
      <c r="D6" s="728"/>
      <c r="E6" s="728"/>
      <c r="F6" s="728"/>
    </row>
    <row r="7" spans="1:25" ht="30.75" thickBot="1">
      <c r="A7" s="580" t="s">
        <v>4</v>
      </c>
      <c r="B7" s="916" t="s">
        <v>5</v>
      </c>
      <c r="C7" s="916"/>
      <c r="D7" s="581" t="s">
        <v>6</v>
      </c>
      <c r="E7" s="582" t="s">
        <v>114</v>
      </c>
      <c r="F7" s="583" t="s">
        <v>8</v>
      </c>
      <c r="Y7" s="452">
        <v>0.1</v>
      </c>
    </row>
    <row r="8" spans="1:25" ht="71.25">
      <c r="A8" s="897" t="s">
        <v>1096</v>
      </c>
      <c r="B8" s="609">
        <v>1.1000000000000001</v>
      </c>
      <c r="C8" s="599" t="s">
        <v>1097</v>
      </c>
      <c r="D8" s="599" t="s">
        <v>1098</v>
      </c>
      <c r="E8" s="681" t="s">
        <v>1099</v>
      </c>
      <c r="F8" s="611" t="s">
        <v>229</v>
      </c>
      <c r="Y8" s="452">
        <v>0.2</v>
      </c>
    </row>
    <row r="9" spans="1:25" ht="42.75">
      <c r="A9" s="898"/>
      <c r="B9" s="550">
        <v>1.2</v>
      </c>
      <c r="C9" s="32" t="s">
        <v>1100</v>
      </c>
      <c r="D9" s="32" t="s">
        <v>1101</v>
      </c>
      <c r="E9" s="682" t="s">
        <v>824</v>
      </c>
      <c r="F9" s="612" t="s">
        <v>976</v>
      </c>
      <c r="Y9" s="452"/>
    </row>
    <row r="10" spans="1:25" ht="57">
      <c r="A10" s="898"/>
      <c r="B10" s="668">
        <v>1.3</v>
      </c>
      <c r="C10" s="669" t="s">
        <v>1102</v>
      </c>
      <c r="D10" s="669" t="s">
        <v>1103</v>
      </c>
      <c r="E10" s="671" t="s">
        <v>118</v>
      </c>
      <c r="F10" s="670" t="s">
        <v>976</v>
      </c>
      <c r="Y10" s="452"/>
    </row>
    <row r="11" spans="1:25" ht="43.5" thickBot="1">
      <c r="A11" s="899"/>
      <c r="B11" s="613">
        <v>1.4</v>
      </c>
      <c r="C11" s="605" t="s">
        <v>1104</v>
      </c>
      <c r="D11" s="605" t="s">
        <v>1105</v>
      </c>
      <c r="E11" s="683" t="s">
        <v>118</v>
      </c>
      <c r="F11" s="624" t="s">
        <v>976</v>
      </c>
    </row>
  </sheetData>
  <mergeCells count="8">
    <mergeCell ref="A8:A11"/>
    <mergeCell ref="B7:C7"/>
    <mergeCell ref="A1:A4"/>
    <mergeCell ref="B1:F3"/>
    <mergeCell ref="B4:C4"/>
    <mergeCell ref="D4:F4"/>
    <mergeCell ref="A5:F5"/>
    <mergeCell ref="A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0895-02A1-4F1A-90A1-B196799A546D}">
  <dimension ref="A1:G27"/>
  <sheetViews>
    <sheetView showGridLines="0" workbookViewId="0">
      <selection activeCell="D4" sqref="D4:E4"/>
    </sheetView>
  </sheetViews>
  <sheetFormatPr baseColWidth="10" defaultColWidth="11.42578125" defaultRowHeight="15"/>
  <cols>
    <col min="3" max="3" width="20" customWidth="1"/>
    <col min="5" max="5" width="58" customWidth="1"/>
    <col min="6" max="6" width="31.42578125" customWidth="1"/>
    <col min="7" max="7" width="7.85546875" customWidth="1"/>
  </cols>
  <sheetData>
    <row r="1" spans="1:7" ht="15" customHeight="1">
      <c r="A1" s="750"/>
      <c r="B1" s="751"/>
      <c r="C1" s="752"/>
      <c r="D1" s="741" t="s">
        <v>89</v>
      </c>
      <c r="E1" s="741"/>
      <c r="F1" s="741"/>
      <c r="G1" s="742"/>
    </row>
    <row r="2" spans="1:7" ht="15" customHeight="1">
      <c r="A2" s="753"/>
      <c r="B2" s="754"/>
      <c r="C2" s="755"/>
      <c r="D2" s="744"/>
      <c r="E2" s="744"/>
      <c r="F2" s="744"/>
      <c r="G2" s="745"/>
    </row>
    <row r="3" spans="1:7" ht="44.25" customHeight="1" thickBot="1">
      <c r="A3" s="753"/>
      <c r="B3" s="754"/>
      <c r="C3" s="755"/>
      <c r="D3" s="744"/>
      <c r="E3" s="744"/>
      <c r="F3" s="744"/>
      <c r="G3" s="764"/>
    </row>
    <row r="4" spans="1:7" ht="19.5" customHeight="1" thickBot="1">
      <c r="A4" s="756"/>
      <c r="B4" s="757"/>
      <c r="C4" s="758"/>
      <c r="D4" s="759" t="s">
        <v>1107</v>
      </c>
      <c r="E4" s="760"/>
      <c r="F4" s="759" t="s">
        <v>90</v>
      </c>
      <c r="G4" s="760"/>
    </row>
    <row r="5" spans="1:7" ht="19.5" customHeight="1">
      <c r="A5" s="656"/>
      <c r="B5" s="657"/>
      <c r="C5" s="657"/>
      <c r="D5" s="658"/>
      <c r="E5" s="658"/>
      <c r="F5" s="658"/>
      <c r="G5" s="659"/>
    </row>
    <row r="6" spans="1:7">
      <c r="A6" s="761" t="s">
        <v>91</v>
      </c>
      <c r="B6" s="762"/>
      <c r="G6" s="660"/>
    </row>
    <row r="7" spans="1:7">
      <c r="A7" s="584"/>
      <c r="B7" s="763" t="s">
        <v>92</v>
      </c>
      <c r="C7" s="763"/>
      <c r="D7" s="763"/>
      <c r="E7" s="661"/>
      <c r="F7" s="661"/>
      <c r="G7" s="662"/>
    </row>
    <row r="8" spans="1:7">
      <c r="A8" s="584"/>
      <c r="B8" s="763"/>
      <c r="C8" s="763"/>
      <c r="D8" s="763"/>
      <c r="E8" s="663"/>
      <c r="F8" s="663"/>
      <c r="G8" s="664"/>
    </row>
    <row r="9" spans="1:7" ht="15.75" thickBot="1">
      <c r="A9" s="584"/>
      <c r="B9" s="763"/>
      <c r="C9" s="763"/>
      <c r="D9" s="763"/>
      <c r="E9" s="661"/>
      <c r="F9" s="661"/>
      <c r="G9" s="662"/>
    </row>
    <row r="10" spans="1:7" ht="15.75">
      <c r="A10" s="584"/>
      <c r="B10" s="643"/>
      <c r="C10" s="644"/>
      <c r="D10" s="645"/>
      <c r="E10" s="654"/>
      <c r="F10" s="646"/>
      <c r="G10" s="660"/>
    </row>
    <row r="11" spans="1:7" ht="15.75">
      <c r="A11" s="584"/>
      <c r="B11" s="647"/>
      <c r="C11" s="640"/>
      <c r="D11" s="642" t="s">
        <v>93</v>
      </c>
      <c r="E11" s="655" t="s">
        <v>94</v>
      </c>
      <c r="F11" s="648"/>
      <c r="G11" s="660"/>
    </row>
    <row r="12" spans="1:7" ht="15.75">
      <c r="A12" s="584"/>
      <c r="B12" s="647"/>
      <c r="C12" s="640"/>
      <c r="D12" s="641" t="s">
        <v>95</v>
      </c>
      <c r="E12" s="655" t="s">
        <v>96</v>
      </c>
      <c r="F12" s="648"/>
      <c r="G12" s="660"/>
    </row>
    <row r="13" spans="1:7" ht="15.75">
      <c r="A13" s="584"/>
      <c r="B13" s="647"/>
      <c r="C13" s="640"/>
      <c r="D13" s="642" t="s">
        <v>97</v>
      </c>
      <c r="E13" s="655" t="s">
        <v>98</v>
      </c>
      <c r="F13" s="648"/>
      <c r="G13" s="660"/>
    </row>
    <row r="14" spans="1:7" ht="15.75">
      <c r="A14" s="584"/>
      <c r="B14" s="647"/>
      <c r="C14" s="640"/>
      <c r="D14" s="641" t="s">
        <v>99</v>
      </c>
      <c r="E14" s="655" t="s">
        <v>100</v>
      </c>
      <c r="F14" s="648"/>
      <c r="G14" s="660"/>
    </row>
    <row r="15" spans="1:7" ht="15.75">
      <c r="A15" s="584"/>
      <c r="B15" s="647"/>
      <c r="C15" s="640"/>
      <c r="D15" s="642" t="s">
        <v>101</v>
      </c>
      <c r="E15" s="655" t="s">
        <v>102</v>
      </c>
      <c r="F15" s="648"/>
      <c r="G15" s="660"/>
    </row>
    <row r="16" spans="1:7" ht="15.75">
      <c r="A16" s="584"/>
      <c r="B16" s="647"/>
      <c r="C16" s="640"/>
      <c r="D16" s="642" t="s">
        <v>103</v>
      </c>
      <c r="E16" s="655" t="s">
        <v>104</v>
      </c>
      <c r="F16" s="648"/>
      <c r="G16" s="660"/>
    </row>
    <row r="17" spans="1:7" ht="15.75">
      <c r="A17" s="584"/>
      <c r="B17" s="647"/>
      <c r="C17" s="640"/>
      <c r="D17" s="642" t="s">
        <v>105</v>
      </c>
      <c r="E17" s="655" t="s">
        <v>106</v>
      </c>
      <c r="F17" s="648"/>
      <c r="G17" s="660"/>
    </row>
    <row r="18" spans="1:7" ht="15.75">
      <c r="A18" s="584"/>
      <c r="B18" s="647"/>
      <c r="C18" s="640"/>
      <c r="D18" s="642" t="s">
        <v>107</v>
      </c>
      <c r="E18" s="655" t="s">
        <v>108</v>
      </c>
      <c r="F18" s="648"/>
      <c r="G18" s="660"/>
    </row>
    <row r="19" spans="1:7" ht="15.75">
      <c r="A19" s="584"/>
      <c r="B19" s="647"/>
      <c r="C19" s="640"/>
      <c r="D19" s="642" t="s">
        <v>109</v>
      </c>
      <c r="E19" s="655" t="s">
        <v>110</v>
      </c>
      <c r="F19" s="648"/>
      <c r="G19" s="660"/>
    </row>
    <row r="20" spans="1:7" ht="15.75">
      <c r="A20" s="584"/>
      <c r="B20" s="647"/>
      <c r="C20" s="640"/>
      <c r="D20" s="642" t="s">
        <v>111</v>
      </c>
      <c r="E20" s="655" t="s">
        <v>112</v>
      </c>
      <c r="F20" s="648"/>
      <c r="G20" s="660"/>
    </row>
    <row r="21" spans="1:7" ht="16.5" thickBot="1">
      <c r="A21" s="584"/>
      <c r="B21" s="649"/>
      <c r="C21" s="650"/>
      <c r="D21" s="651"/>
      <c r="E21" s="652"/>
      <c r="F21" s="653"/>
      <c r="G21" s="660"/>
    </row>
    <row r="22" spans="1:7">
      <c r="A22" s="584"/>
      <c r="G22" s="660"/>
    </row>
    <row r="23" spans="1:7">
      <c r="A23" s="584"/>
      <c r="G23" s="660"/>
    </row>
    <row r="24" spans="1:7">
      <c r="A24" s="584"/>
      <c r="G24" s="660"/>
    </row>
    <row r="25" spans="1:7">
      <c r="A25" s="584"/>
      <c r="G25" s="660"/>
    </row>
    <row r="26" spans="1:7">
      <c r="A26" s="584"/>
      <c r="G26" s="660"/>
    </row>
    <row r="27" spans="1:7" ht="15.75" thickBot="1">
      <c r="A27" s="665"/>
      <c r="B27" s="666"/>
      <c r="C27" s="666"/>
      <c r="D27" s="666"/>
      <c r="E27" s="666"/>
      <c r="F27" s="666"/>
      <c r="G27" s="667"/>
    </row>
  </sheetData>
  <mergeCells count="6">
    <mergeCell ref="A1:C4"/>
    <mergeCell ref="F4:G4"/>
    <mergeCell ref="A6:B6"/>
    <mergeCell ref="B7:D9"/>
    <mergeCell ref="D1:G3"/>
    <mergeCell ref="D4:E4"/>
  </mergeCells>
  <hyperlinks>
    <hyperlink ref="E12" location="'1.1 Mapa de riesgos'!A1" display="Mapa de Riesgos" xr:uid="{6DA04F3E-1744-489B-B9D1-76F0719CF53A}"/>
    <hyperlink ref="E13" location="'2. Racionalización de Trámites'!A1" display="Racionalización de Trámites" xr:uid="{3E735252-A4F8-482D-8985-CF2568059EC6}"/>
    <hyperlink ref="E14" location="'2.1 Monitoreo SUIT'!A1" display="Monitoreo SUIT" xr:uid="{C867BF7E-5819-4202-B90C-1A56AA6C9566}"/>
    <hyperlink ref="E15" location="'3. Rendición_cuentas'!A1" display="Rendición de Cuentas" xr:uid="{0AA76A5F-F0FC-4437-BB33-8BE8F970CB36}"/>
    <hyperlink ref="E16" location="'4. Legalidad e integridad'!A1" display="Legalidad e Integridad" xr:uid="{397E2C5F-86E8-4983-B9E5-CD87619F1900}"/>
    <hyperlink ref="E17" location="'5. Transparencia-Acceso_inf.'!A1" display="Transparencia y Acceso a la Información" xr:uid="{CF499F55-4B29-4CB5-8F34-00919F6D716D}"/>
    <hyperlink ref="E18" location="'6. Redes Institucionales'!A1" display="Redes Institucionales" xr:uid="{5B3F6797-F010-4E9D-9C83-E087EF22AC58}"/>
    <hyperlink ref="E20" location="'8. Iniciativas Adicionales'!A1" display="Iniciativas Adicionales" xr:uid="{C218F713-09F4-4396-BF1D-D3E9A686F330}"/>
    <hyperlink ref="E11" location="'1. Gestión del Riesgo '!A1" display="Gestión del Riesgo" xr:uid="{DFB55D13-7A62-4CF2-B39D-A2A18A08A3D1}"/>
    <hyperlink ref="E19" location="'7. Participación Ciudadana'!A1" display="Participación Ciudadana" xr:uid="{B55D4AC9-A5B2-4E1A-A3EC-21597286FC1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showGridLines="0" zoomScale="90" zoomScaleNormal="90" workbookViewId="0">
      <selection activeCell="B4" sqref="B4:C4"/>
    </sheetView>
  </sheetViews>
  <sheetFormatPr baseColWidth="10" defaultColWidth="11.42578125" defaultRowHeight="15"/>
  <cols>
    <col min="1" max="1" width="49.7109375" customWidth="1"/>
    <col min="2" max="2" width="5.7109375" customWidth="1"/>
    <col min="3" max="3" width="47.140625" customWidth="1"/>
    <col min="4" max="4" width="26.28515625" customWidth="1"/>
    <col min="5" max="5" width="19.85546875" customWidth="1"/>
    <col min="6" max="6" width="18.140625" customWidth="1"/>
    <col min="7" max="27" width="11.42578125" style="451"/>
  </cols>
  <sheetData>
    <row r="1" spans="1:25" s="451" customFormat="1" ht="15" customHeight="1">
      <c r="A1" s="737"/>
      <c r="B1" s="740" t="s">
        <v>89</v>
      </c>
      <c r="C1" s="741"/>
      <c r="D1" s="741"/>
      <c r="E1" s="741"/>
      <c r="F1" s="742"/>
    </row>
    <row r="2" spans="1:25" s="451" customFormat="1" ht="15.75" customHeight="1">
      <c r="A2" s="738"/>
      <c r="B2" s="743"/>
      <c r="C2" s="744"/>
      <c r="D2" s="744"/>
      <c r="E2" s="744"/>
      <c r="F2" s="745"/>
    </row>
    <row r="3" spans="1:25" s="451" customFormat="1" ht="29.25" customHeight="1" thickBot="1">
      <c r="A3" s="738"/>
      <c r="B3" s="743"/>
      <c r="C3" s="744"/>
      <c r="D3" s="744"/>
      <c r="E3" s="744"/>
      <c r="F3" s="745"/>
    </row>
    <row r="4" spans="1:25" s="451" customFormat="1" ht="21" customHeight="1" thickBot="1">
      <c r="A4" s="739"/>
      <c r="B4" s="746" t="s">
        <v>1107</v>
      </c>
      <c r="C4" s="747"/>
      <c r="D4" s="748" t="s">
        <v>90</v>
      </c>
      <c r="E4" s="748"/>
      <c r="F4" s="747"/>
    </row>
    <row r="5" spans="1:25" s="451" customFormat="1" ht="15.75" customHeight="1">
      <c r="A5" s="749" t="s">
        <v>113</v>
      </c>
      <c r="B5" s="749"/>
      <c r="C5" s="749"/>
      <c r="D5" s="749"/>
      <c r="E5" s="749"/>
      <c r="F5" s="749"/>
    </row>
    <row r="6" spans="1:25" s="451" customFormat="1" ht="15.75" thickBot="1">
      <c r="A6" s="728"/>
      <c r="B6" s="728"/>
      <c r="C6" s="728"/>
      <c r="D6" s="728"/>
      <c r="E6" s="728"/>
      <c r="F6" s="728"/>
    </row>
    <row r="7" spans="1:25" s="451" customFormat="1" ht="30.75" thickBot="1">
      <c r="A7" s="537" t="s">
        <v>4</v>
      </c>
      <c r="B7" s="767" t="s">
        <v>5</v>
      </c>
      <c r="C7" s="768"/>
      <c r="D7" s="538" t="s">
        <v>6</v>
      </c>
      <c r="E7" s="539" t="s">
        <v>114</v>
      </c>
      <c r="F7" s="540" t="s">
        <v>8</v>
      </c>
      <c r="Y7" s="452">
        <v>0.1</v>
      </c>
    </row>
    <row r="8" spans="1:25" s="451" customFormat="1" ht="86.25" thickBot="1">
      <c r="A8" s="588" t="s">
        <v>115</v>
      </c>
      <c r="B8" s="587">
        <v>1.1000000000000001</v>
      </c>
      <c r="C8" s="589" t="s">
        <v>116</v>
      </c>
      <c r="D8" s="692" t="s">
        <v>117</v>
      </c>
      <c r="E8" s="692" t="s">
        <v>118</v>
      </c>
      <c r="F8" s="693" t="s">
        <v>27</v>
      </c>
      <c r="Y8" s="452">
        <v>0.2</v>
      </c>
    </row>
    <row r="9" spans="1:25" ht="132" customHeight="1" thickBot="1">
      <c r="A9" s="588" t="s">
        <v>119</v>
      </c>
      <c r="B9" s="590">
        <v>2.1</v>
      </c>
      <c r="C9" s="589" t="s">
        <v>120</v>
      </c>
      <c r="D9" s="692" t="s">
        <v>121</v>
      </c>
      <c r="E9" s="692" t="s">
        <v>122</v>
      </c>
      <c r="F9" s="693" t="s">
        <v>123</v>
      </c>
    </row>
    <row r="10" spans="1:25" ht="72" thickBot="1">
      <c r="A10" s="588" t="s">
        <v>124</v>
      </c>
      <c r="B10" s="590">
        <v>3.1</v>
      </c>
      <c r="C10" s="591" t="s">
        <v>125</v>
      </c>
      <c r="D10" s="694" t="s">
        <v>126</v>
      </c>
      <c r="E10" s="694" t="s">
        <v>122</v>
      </c>
      <c r="F10" s="695" t="s">
        <v>127</v>
      </c>
    </row>
    <row r="11" spans="1:25" ht="71.25">
      <c r="A11" s="765" t="s">
        <v>128</v>
      </c>
      <c r="B11" s="592">
        <v>4.0999999999999996</v>
      </c>
      <c r="C11" s="593" t="s">
        <v>129</v>
      </c>
      <c r="D11" s="696" t="s">
        <v>130</v>
      </c>
      <c r="E11" s="696" t="s">
        <v>122</v>
      </c>
      <c r="F11" s="697" t="s">
        <v>127</v>
      </c>
    </row>
    <row r="12" spans="1:25" ht="72" thickBot="1">
      <c r="A12" s="766"/>
      <c r="B12" s="541">
        <v>4.2</v>
      </c>
      <c r="C12" s="594" t="s">
        <v>131</v>
      </c>
      <c r="D12" s="698" t="s">
        <v>132</v>
      </c>
      <c r="E12" s="698" t="s">
        <v>122</v>
      </c>
      <c r="F12" s="699" t="s">
        <v>127</v>
      </c>
    </row>
    <row r="13" spans="1:25" ht="99.75">
      <c r="A13" s="765" t="s">
        <v>133</v>
      </c>
      <c r="B13" s="592">
        <v>5.0999999999999996</v>
      </c>
      <c r="C13" s="593" t="s">
        <v>134</v>
      </c>
      <c r="D13" s="696" t="s">
        <v>135</v>
      </c>
      <c r="E13" s="696" t="s">
        <v>136</v>
      </c>
      <c r="F13" s="697" t="s">
        <v>127</v>
      </c>
    </row>
    <row r="14" spans="1:25" ht="43.5" thickBot="1">
      <c r="A14" s="766"/>
      <c r="B14" s="595">
        <v>5.2</v>
      </c>
      <c r="C14" s="594" t="s">
        <v>137</v>
      </c>
      <c r="D14" s="698" t="s">
        <v>138</v>
      </c>
      <c r="E14" s="698" t="s">
        <v>136</v>
      </c>
      <c r="F14" s="699" t="s">
        <v>127</v>
      </c>
    </row>
  </sheetData>
  <sheetProtection selectLockedCells="1" selectUnlockedCells="1"/>
  <mergeCells count="9">
    <mergeCell ref="A11:A12"/>
    <mergeCell ref="A13:A14"/>
    <mergeCell ref="A6:F6"/>
    <mergeCell ref="B7:C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showGridLines="0" view="pageBreakPreview" zoomScale="55" zoomScaleNormal="55" zoomScaleSheetLayoutView="55" workbookViewId="0">
      <pane xSplit="1" topLeftCell="H1" activePane="topRight" state="frozen"/>
      <selection pane="topRight" activeCell="H5" sqref="H5:AE6"/>
    </sheetView>
  </sheetViews>
  <sheetFormatPr baseColWidth="10" defaultColWidth="11.42578125" defaultRowHeight="15"/>
  <cols>
    <col min="1" max="1" width="5" style="30" customWidth="1"/>
    <col min="2" max="2" width="15" style="5" customWidth="1"/>
    <col min="3" max="3" width="13.140625" style="30" customWidth="1"/>
    <col min="4" max="4" width="18.28515625" style="30" customWidth="1"/>
    <col min="5" max="5" width="34.5703125" style="30" customWidth="1"/>
    <col min="6" max="6" width="30.42578125" style="30" customWidth="1"/>
    <col min="7" max="7" width="31" style="5" customWidth="1"/>
    <col min="8" max="9" width="4.42578125" style="30" customWidth="1"/>
    <col min="10" max="10" width="7.7109375" style="30" customWidth="1"/>
    <col min="11" max="11" width="7.7109375" style="27" customWidth="1"/>
    <col min="12" max="12" width="6.5703125" style="30" customWidth="1"/>
    <col min="13" max="13" width="6.5703125" style="47" customWidth="1"/>
    <col min="14" max="15" width="6.5703125" style="30" customWidth="1"/>
    <col min="16" max="17" width="7.42578125" style="30" customWidth="1"/>
    <col min="18" max="18" width="7.140625" style="30" customWidth="1"/>
    <col min="19" max="19" width="22.28515625" style="30" customWidth="1"/>
    <col min="20" max="20" width="34.42578125" style="30" customWidth="1"/>
    <col min="21" max="21" width="28" style="30" customWidth="1"/>
    <col min="22" max="22" width="20.140625" style="30" customWidth="1"/>
    <col min="23" max="23" width="11.42578125" style="30" customWidth="1"/>
    <col min="24" max="24" width="31.85546875" style="30" customWidth="1"/>
    <col min="25" max="25" width="22" style="30" customWidth="1"/>
    <col min="26" max="26" width="47.85546875" style="30" customWidth="1"/>
    <col min="27" max="27" width="23.85546875" style="5" customWidth="1"/>
    <col min="28" max="28" width="20.42578125" style="5" customWidth="1"/>
    <col min="29" max="29" width="21.140625" style="5" customWidth="1"/>
    <col min="30" max="30" width="30.5703125" style="30" customWidth="1"/>
    <col min="31" max="31" width="60" style="48" customWidth="1"/>
    <col min="32" max="32" width="41.5703125" style="48" customWidth="1"/>
    <col min="33" max="33" width="35.140625" style="48" customWidth="1"/>
    <col min="34" max="34" width="45.5703125" style="40" customWidth="1"/>
    <col min="35" max="35" width="36.28515625" style="40" customWidth="1"/>
    <col min="36" max="36" width="34" style="40" customWidth="1"/>
    <col min="37" max="37" width="24.85546875" style="30" customWidth="1"/>
    <col min="38" max="38" width="16.140625" style="30" customWidth="1"/>
    <col min="39" max="39" width="30.7109375" style="30" customWidth="1"/>
    <col min="40" max="40" width="11.42578125" style="30"/>
    <col min="41" max="56" width="0" hidden="1" customWidth="1"/>
    <col min="57" max="57" width="45.28515625" hidden="1" customWidth="1"/>
    <col min="58" max="58" width="28.28515625" hidden="1" customWidth="1"/>
    <col min="59" max="59" width="34.85546875" hidden="1" customWidth="1"/>
    <col min="60" max="16384" width="11.42578125" style="30"/>
  </cols>
  <sheetData>
    <row r="1" spans="1:91" ht="15" customHeight="1">
      <c r="A1" s="786"/>
      <c r="B1" s="787"/>
      <c r="C1" s="787"/>
      <c r="D1" s="787"/>
      <c r="E1" s="787"/>
      <c r="F1" s="787"/>
      <c r="G1" s="788"/>
      <c r="H1" s="787" t="s">
        <v>89</v>
      </c>
      <c r="I1" s="787"/>
      <c r="J1" s="787"/>
      <c r="K1" s="787"/>
      <c r="L1" s="787"/>
      <c r="M1" s="787"/>
      <c r="N1" s="787"/>
      <c r="O1" s="787"/>
      <c r="P1" s="787"/>
      <c r="Q1" s="787"/>
      <c r="R1" s="787"/>
      <c r="S1" s="787"/>
      <c r="T1" s="787"/>
      <c r="U1" s="787"/>
      <c r="V1" s="787"/>
      <c r="W1" s="787"/>
      <c r="X1" s="787"/>
      <c r="Y1" s="787"/>
      <c r="Z1" s="787"/>
      <c r="AA1" s="787"/>
      <c r="AB1" s="787"/>
      <c r="AC1" s="787"/>
      <c r="AD1" s="787"/>
      <c r="AE1" s="787"/>
      <c r="AF1" s="787"/>
      <c r="AG1" s="787"/>
      <c r="AH1" s="787"/>
      <c r="AI1" s="787"/>
      <c r="AJ1" s="787"/>
      <c r="AK1" s="787"/>
      <c r="AL1" s="787"/>
      <c r="AM1" s="788"/>
      <c r="AX1" t="s">
        <v>139</v>
      </c>
      <c r="AY1" t="s">
        <v>140</v>
      </c>
      <c r="AZ1" t="s">
        <v>141</v>
      </c>
      <c r="BA1" t="s">
        <v>142</v>
      </c>
    </row>
    <row r="2" spans="1:91" ht="18.75" customHeight="1">
      <c r="A2" s="789"/>
      <c r="B2" s="790"/>
      <c r="C2" s="790"/>
      <c r="D2" s="790"/>
      <c r="E2" s="790"/>
      <c r="F2" s="790"/>
      <c r="G2" s="791"/>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1"/>
      <c r="AX2" t="s">
        <v>143</v>
      </c>
      <c r="AY2" t="s">
        <v>144</v>
      </c>
      <c r="AZ2" t="s">
        <v>145</v>
      </c>
      <c r="BA2" t="s">
        <v>146</v>
      </c>
    </row>
    <row r="3" spans="1:91" ht="15" customHeight="1">
      <c r="A3" s="789"/>
      <c r="B3" s="790"/>
      <c r="C3" s="790"/>
      <c r="D3" s="790"/>
      <c r="E3" s="790"/>
      <c r="F3" s="790"/>
      <c r="G3" s="791"/>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1"/>
      <c r="AX3" t="s">
        <v>147</v>
      </c>
      <c r="AY3" t="s">
        <v>148</v>
      </c>
      <c r="AZ3" t="s">
        <v>149</v>
      </c>
      <c r="BA3" t="s">
        <v>150</v>
      </c>
    </row>
    <row r="4" spans="1:91" ht="35.25" customHeight="1" thickBot="1">
      <c r="A4" s="789"/>
      <c r="B4" s="790"/>
      <c r="C4" s="790"/>
      <c r="D4" s="790"/>
      <c r="E4" s="790"/>
      <c r="F4" s="790"/>
      <c r="G4" s="791"/>
      <c r="H4" s="793"/>
      <c r="I4" s="793"/>
      <c r="J4" s="793"/>
      <c r="K4" s="793"/>
      <c r="L4" s="793"/>
      <c r="M4" s="793"/>
      <c r="N4" s="793"/>
      <c r="O4" s="793"/>
      <c r="P4" s="793"/>
      <c r="Q4" s="793"/>
      <c r="R4" s="793"/>
      <c r="S4" s="793"/>
      <c r="T4" s="793"/>
      <c r="U4" s="793"/>
      <c r="V4" s="793"/>
      <c r="W4" s="793"/>
      <c r="X4" s="793"/>
      <c r="Y4" s="793"/>
      <c r="Z4" s="793"/>
      <c r="AA4" s="793"/>
      <c r="AB4" s="793"/>
      <c r="AC4" s="793"/>
      <c r="AD4" s="793"/>
      <c r="AE4" s="793"/>
      <c r="AF4" s="793"/>
      <c r="AG4" s="793"/>
      <c r="AH4" s="793"/>
      <c r="AI4" s="793"/>
      <c r="AJ4" s="793"/>
      <c r="AK4" s="793"/>
      <c r="AL4" s="793"/>
      <c r="AM4" s="794"/>
      <c r="AX4" t="s">
        <v>151</v>
      </c>
      <c r="AY4" t="s">
        <v>152</v>
      </c>
      <c r="BA4" t="s">
        <v>153</v>
      </c>
    </row>
    <row r="5" spans="1:91" ht="15" customHeight="1">
      <c r="A5" s="789"/>
      <c r="B5" s="790"/>
      <c r="C5" s="790"/>
      <c r="D5" s="790"/>
      <c r="E5" s="790"/>
      <c r="F5" s="790"/>
      <c r="G5" s="791"/>
      <c r="H5" s="795" t="s">
        <v>1107</v>
      </c>
      <c r="I5" s="795"/>
      <c r="J5" s="795"/>
      <c r="K5" s="795"/>
      <c r="L5" s="795"/>
      <c r="M5" s="795"/>
      <c r="N5" s="795"/>
      <c r="O5" s="795"/>
      <c r="P5" s="795"/>
      <c r="Q5" s="795"/>
      <c r="R5" s="795"/>
      <c r="S5" s="795"/>
      <c r="T5" s="795"/>
      <c r="U5" s="795"/>
      <c r="V5" s="795"/>
      <c r="W5" s="795"/>
      <c r="X5" s="795"/>
      <c r="Y5" s="795"/>
      <c r="Z5" s="795"/>
      <c r="AA5" s="795"/>
      <c r="AB5" s="795"/>
      <c r="AC5" s="795"/>
      <c r="AD5" s="795"/>
      <c r="AE5" s="796"/>
      <c r="AF5" s="782" t="s">
        <v>90</v>
      </c>
      <c r="AG5" s="782"/>
      <c r="AH5" s="782"/>
      <c r="AI5" s="782"/>
      <c r="AJ5" s="782"/>
      <c r="AK5" s="782"/>
      <c r="AL5" s="782"/>
      <c r="AM5" s="783"/>
      <c r="AX5" t="s">
        <v>154</v>
      </c>
      <c r="AY5" t="s">
        <v>155</v>
      </c>
      <c r="BA5" t="s">
        <v>156</v>
      </c>
    </row>
    <row r="6" spans="1:91" ht="15.75" customHeight="1" thickBot="1">
      <c r="A6" s="792"/>
      <c r="B6" s="793"/>
      <c r="C6" s="793"/>
      <c r="D6" s="793"/>
      <c r="E6" s="793"/>
      <c r="F6" s="793"/>
      <c r="G6" s="794"/>
      <c r="H6" s="784"/>
      <c r="I6" s="784"/>
      <c r="J6" s="784"/>
      <c r="K6" s="784"/>
      <c r="L6" s="784"/>
      <c r="M6" s="784"/>
      <c r="N6" s="784"/>
      <c r="O6" s="784"/>
      <c r="P6" s="784"/>
      <c r="Q6" s="784"/>
      <c r="R6" s="784"/>
      <c r="S6" s="784"/>
      <c r="T6" s="784"/>
      <c r="U6" s="784"/>
      <c r="V6" s="784"/>
      <c r="W6" s="784"/>
      <c r="X6" s="784"/>
      <c r="Y6" s="784"/>
      <c r="Z6" s="784"/>
      <c r="AA6" s="784"/>
      <c r="AB6" s="784"/>
      <c r="AC6" s="784"/>
      <c r="AD6" s="784"/>
      <c r="AE6" s="785"/>
      <c r="AF6" s="784"/>
      <c r="AG6" s="784"/>
      <c r="AH6" s="784"/>
      <c r="AI6" s="784"/>
      <c r="AJ6" s="784"/>
      <c r="AK6" s="784"/>
      <c r="AL6" s="784"/>
      <c r="AM6" s="785"/>
    </row>
    <row r="7" spans="1:91" s="50" customFormat="1" ht="67.5" customHeight="1" thickBot="1">
      <c r="A7" s="779" t="s">
        <v>157</v>
      </c>
      <c r="B7" s="780"/>
      <c r="C7" s="780"/>
      <c r="D7" s="780"/>
      <c r="E7" s="780"/>
      <c r="F7" s="780"/>
      <c r="G7" s="780"/>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0"/>
      <c r="AK7" s="780"/>
      <c r="AL7" s="780"/>
      <c r="AM7" s="781"/>
      <c r="AO7" s="418"/>
      <c r="AP7" s="418"/>
      <c r="AQ7" s="418"/>
      <c r="AR7" s="418"/>
      <c r="AS7" s="418"/>
      <c r="AT7" s="418"/>
      <c r="AU7" s="418"/>
      <c r="AV7" s="418"/>
      <c r="AW7" s="418"/>
      <c r="AX7" s="418"/>
      <c r="AY7" s="418"/>
      <c r="AZ7" s="418"/>
      <c r="BA7" s="418"/>
      <c r="BB7" s="418"/>
      <c r="BC7" s="418"/>
      <c r="BD7" s="418"/>
      <c r="BE7" s="418"/>
      <c r="BF7" s="418"/>
      <c r="BG7" s="418"/>
    </row>
    <row r="8" spans="1:91" s="44" customFormat="1" ht="21.75" thickBot="1">
      <c r="A8" s="777">
        <f ca="1">A:AD</f>
        <v>0</v>
      </c>
      <c r="B8" s="777"/>
      <c r="C8" s="777"/>
      <c r="D8" s="777"/>
      <c r="E8" s="777"/>
      <c r="F8" s="777"/>
      <c r="G8" s="777"/>
      <c r="H8" s="777"/>
      <c r="I8" s="777"/>
      <c r="J8" s="777"/>
      <c r="K8" s="777"/>
      <c r="L8" s="777"/>
      <c r="M8" s="777"/>
      <c r="N8" s="777"/>
      <c r="O8" s="777"/>
      <c r="P8" s="777"/>
      <c r="Q8" s="777"/>
      <c r="R8" s="777"/>
      <c r="S8" s="777"/>
      <c r="T8" s="777"/>
      <c r="U8" s="777"/>
      <c r="V8" s="777"/>
      <c r="W8" s="777"/>
      <c r="X8" s="777"/>
      <c r="Y8" s="777"/>
      <c r="Z8" s="777"/>
      <c r="AA8" s="777"/>
      <c r="AB8" s="777"/>
      <c r="AC8" s="777"/>
      <c r="AD8" s="778"/>
      <c r="AE8" s="775" t="s">
        <v>158</v>
      </c>
      <c r="AF8" s="776"/>
      <c r="AG8" s="776"/>
      <c r="AH8" s="775" t="s">
        <v>159</v>
      </c>
      <c r="AI8" s="776"/>
      <c r="AJ8" s="776"/>
      <c r="AK8" s="775" t="s">
        <v>160</v>
      </c>
      <c r="AL8" s="776"/>
      <c r="AM8" s="776"/>
      <c r="AO8" s="194"/>
      <c r="AP8" s="194"/>
      <c r="AQ8" s="194"/>
      <c r="AR8" s="194"/>
      <c r="AS8" s="194"/>
      <c r="AT8" s="194"/>
      <c r="AU8" s="194"/>
      <c r="AV8" s="194"/>
      <c r="AW8" s="194"/>
      <c r="AX8" s="194"/>
      <c r="AY8" s="194"/>
      <c r="AZ8" s="194"/>
      <c r="BA8" s="194"/>
      <c r="BB8" s="194"/>
      <c r="BC8" s="194"/>
      <c r="BD8" s="194"/>
      <c r="BE8" s="194"/>
      <c r="BF8" s="194"/>
      <c r="BG8" s="194"/>
    </row>
    <row r="9" spans="1:91" s="55" customFormat="1" ht="106.5" thickBot="1">
      <c r="A9" s="97" t="s">
        <v>161</v>
      </c>
      <c r="B9" s="91" t="s">
        <v>162</v>
      </c>
      <c r="C9" s="52" t="s">
        <v>163</v>
      </c>
      <c r="D9" s="52" t="s">
        <v>164</v>
      </c>
      <c r="E9" s="52" t="s">
        <v>165</v>
      </c>
      <c r="F9" s="52" t="s">
        <v>166</v>
      </c>
      <c r="G9" s="239" t="s">
        <v>167</v>
      </c>
      <c r="H9" s="288" t="s">
        <v>168</v>
      </c>
      <c r="I9" s="53" t="s">
        <v>169</v>
      </c>
      <c r="J9" s="53" t="s">
        <v>170</v>
      </c>
      <c r="K9" s="54" t="s">
        <v>171</v>
      </c>
      <c r="L9" s="53" t="s">
        <v>164</v>
      </c>
      <c r="M9" s="54" t="s">
        <v>172</v>
      </c>
      <c r="N9" s="53" t="s">
        <v>173</v>
      </c>
      <c r="O9" s="53" t="s">
        <v>174</v>
      </c>
      <c r="P9" s="53" t="s">
        <v>175</v>
      </c>
      <c r="Q9" s="53" t="s">
        <v>176</v>
      </c>
      <c r="R9" s="53" t="s">
        <v>177</v>
      </c>
      <c r="S9" s="52" t="s">
        <v>178</v>
      </c>
      <c r="T9" s="52" t="s">
        <v>179</v>
      </c>
      <c r="U9" s="52" t="s">
        <v>180</v>
      </c>
      <c r="V9" s="52" t="s">
        <v>114</v>
      </c>
      <c r="W9" s="53" t="s">
        <v>181</v>
      </c>
      <c r="X9" s="52" t="s">
        <v>182</v>
      </c>
      <c r="Y9" s="52" t="s">
        <v>183</v>
      </c>
      <c r="Z9" s="52" t="s">
        <v>184</v>
      </c>
      <c r="AA9" s="52" t="s">
        <v>185</v>
      </c>
      <c r="AB9" s="52" t="s">
        <v>186</v>
      </c>
      <c r="AC9" s="52" t="s">
        <v>187</v>
      </c>
      <c r="AD9" s="239" t="s">
        <v>188</v>
      </c>
      <c r="AE9" s="91" t="s">
        <v>189</v>
      </c>
      <c r="AF9" s="52" t="s">
        <v>190</v>
      </c>
      <c r="AG9" s="326" t="s">
        <v>191</v>
      </c>
      <c r="AH9" s="51" t="s">
        <v>192</v>
      </c>
      <c r="AI9" s="52" t="s">
        <v>190</v>
      </c>
      <c r="AJ9" s="239" t="s">
        <v>191</v>
      </c>
      <c r="AK9" s="91" t="s">
        <v>193</v>
      </c>
      <c r="AL9" s="52" t="s">
        <v>190</v>
      </c>
      <c r="AM9" s="326" t="s">
        <v>191</v>
      </c>
      <c r="AN9" s="419"/>
      <c r="AO9" s="420"/>
      <c r="AP9" s="420"/>
      <c r="AQ9" s="420"/>
      <c r="AR9" s="420"/>
      <c r="AS9" s="420"/>
      <c r="AT9" s="420"/>
      <c r="AU9" s="420"/>
      <c r="AV9" s="420"/>
      <c r="AW9" s="420"/>
      <c r="AX9" s="420"/>
      <c r="AY9" s="420"/>
      <c r="AZ9" s="420"/>
      <c r="BA9" s="420"/>
      <c r="BB9" s="420"/>
      <c r="BC9" s="420"/>
      <c r="BD9" s="420"/>
      <c r="BE9" s="420"/>
      <c r="BF9" s="420"/>
      <c r="BG9" s="420"/>
      <c r="BH9" s="419"/>
      <c r="BI9" s="419"/>
      <c r="BJ9" s="419"/>
      <c r="BK9" s="419"/>
      <c r="BL9" s="419"/>
      <c r="BM9" s="419"/>
      <c r="BN9" s="419"/>
      <c r="BO9" s="419"/>
      <c r="BP9" s="419"/>
      <c r="BQ9" s="419"/>
      <c r="BR9" s="419"/>
      <c r="BS9" s="419"/>
      <c r="BT9" s="419"/>
      <c r="BU9" s="419"/>
      <c r="BV9" s="419"/>
      <c r="BW9" s="419"/>
      <c r="BX9" s="419"/>
      <c r="BY9" s="419"/>
      <c r="BZ9" s="419"/>
      <c r="CA9" s="419"/>
      <c r="CB9" s="419"/>
      <c r="CC9" s="419"/>
      <c r="CD9" s="419"/>
      <c r="CE9" s="419"/>
      <c r="CF9" s="419"/>
      <c r="CG9" s="419"/>
      <c r="CH9" s="419"/>
      <c r="CI9" s="419"/>
      <c r="CJ9" s="419"/>
      <c r="CK9" s="419"/>
      <c r="CL9" s="419"/>
      <c r="CM9" s="419"/>
    </row>
    <row r="10" spans="1:91" s="73" customFormat="1" ht="105">
      <c r="A10" s="98">
        <v>1</v>
      </c>
      <c r="B10" s="92" t="s">
        <v>194</v>
      </c>
      <c r="C10" s="56" t="s">
        <v>195</v>
      </c>
      <c r="D10" s="56" t="s">
        <v>196</v>
      </c>
      <c r="E10" s="57" t="s">
        <v>197</v>
      </c>
      <c r="F10" s="58" t="s">
        <v>198</v>
      </c>
      <c r="G10" s="240" t="s">
        <v>199</v>
      </c>
      <c r="H10" s="289" t="s">
        <v>200</v>
      </c>
      <c r="I10" s="60">
        <v>1467</v>
      </c>
      <c r="J10" s="60" t="str">
        <f t="shared" ref="J10:J35" si="0">IF(I10&lt;=3,"Muy Baja",IF(I10&lt;=24,"Baja",IF(I10&lt;=500,"Media",IF(I10&lt;=5000,"Alta","Muy Alta"))))</f>
        <v>Alta</v>
      </c>
      <c r="K10" s="61">
        <f t="shared" ref="K10:K35" si="1">IF(I10&lt;=3,$BG$11,IF(I10&lt;=24,$BG$12,IF(I10&lt;=500,$BG$13,IF(I10&lt;=5000,$BG$14,IF(I10&gt;5000,$BG$15)))))</f>
        <v>0.8</v>
      </c>
      <c r="L10" s="60" t="s">
        <v>201</v>
      </c>
      <c r="M10" s="62">
        <v>0.8</v>
      </c>
      <c r="N10" s="60" t="s">
        <v>202</v>
      </c>
      <c r="O10" s="63">
        <v>0.4</v>
      </c>
      <c r="P10" s="60" t="s">
        <v>141</v>
      </c>
      <c r="Q10" s="63">
        <f t="shared" ref="Q10:Q35" si="2">K10-(K10*O10)</f>
        <v>0.48</v>
      </c>
      <c r="R10" s="60" t="s">
        <v>156</v>
      </c>
      <c r="S10" s="56" t="s">
        <v>203</v>
      </c>
      <c r="T10" s="64" t="s">
        <v>204</v>
      </c>
      <c r="U10" s="56" t="s">
        <v>205</v>
      </c>
      <c r="V10" s="56" t="s">
        <v>206</v>
      </c>
      <c r="W10" s="56" t="s">
        <v>207</v>
      </c>
      <c r="X10" s="56" t="s">
        <v>208</v>
      </c>
      <c r="Y10" s="65" t="s">
        <v>209</v>
      </c>
      <c r="Z10" s="70" t="s">
        <v>210</v>
      </c>
      <c r="AA10" s="66" t="s">
        <v>211</v>
      </c>
      <c r="AB10" s="66" t="s">
        <v>212</v>
      </c>
      <c r="AC10" s="67" t="s">
        <v>213</v>
      </c>
      <c r="AD10" s="290" t="s">
        <v>214</v>
      </c>
      <c r="AE10" s="262"/>
      <c r="AF10" s="69"/>
      <c r="AG10" s="327"/>
      <c r="AH10" s="354"/>
      <c r="AI10" s="71"/>
      <c r="AJ10" s="307"/>
      <c r="AK10" s="354"/>
      <c r="AL10" s="71"/>
      <c r="AM10" s="307"/>
      <c r="AN10" s="30"/>
      <c r="AO10" t="s">
        <v>215</v>
      </c>
      <c r="AP10" t="s">
        <v>211</v>
      </c>
      <c r="AQ10" t="s">
        <v>216</v>
      </c>
      <c r="AR10" t="s">
        <v>213</v>
      </c>
      <c r="AS10" t="s">
        <v>217</v>
      </c>
      <c r="AT10" t="s">
        <v>218</v>
      </c>
      <c r="AU10" t="s">
        <v>219</v>
      </c>
      <c r="AV10" s="1">
        <v>0.2</v>
      </c>
      <c r="AW10"/>
      <c r="AX10"/>
      <c r="AY10"/>
      <c r="AZ10"/>
      <c r="BA10"/>
      <c r="BB10"/>
      <c r="BC10"/>
      <c r="BD10" s="421"/>
      <c r="BE10" s="422" t="s">
        <v>220</v>
      </c>
      <c r="BF10" s="422" t="s">
        <v>169</v>
      </c>
      <c r="BG10" s="422" t="s">
        <v>221</v>
      </c>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row>
    <row r="11" spans="1:91" ht="90">
      <c r="A11" s="99">
        <v>2</v>
      </c>
      <c r="B11" s="93" t="s">
        <v>194</v>
      </c>
      <c r="C11" s="11" t="s">
        <v>195</v>
      </c>
      <c r="D11" s="41" t="s">
        <v>196</v>
      </c>
      <c r="E11" s="12" t="s">
        <v>222</v>
      </c>
      <c r="F11" s="13" t="s">
        <v>223</v>
      </c>
      <c r="G11" s="241" t="s">
        <v>224</v>
      </c>
      <c r="H11" s="291" t="s">
        <v>200</v>
      </c>
      <c r="I11" s="42">
        <v>543</v>
      </c>
      <c r="J11" s="42" t="str">
        <f t="shared" si="0"/>
        <v>Alta</v>
      </c>
      <c r="K11" s="74">
        <f t="shared" si="1"/>
        <v>0.8</v>
      </c>
      <c r="L11" s="42" t="s">
        <v>201</v>
      </c>
      <c r="M11" s="6">
        <v>0.8</v>
      </c>
      <c r="N11" s="42" t="s">
        <v>202</v>
      </c>
      <c r="O11" s="7">
        <v>0.4</v>
      </c>
      <c r="P11" s="42" t="s">
        <v>141</v>
      </c>
      <c r="Q11" s="7">
        <f t="shared" si="2"/>
        <v>0.48</v>
      </c>
      <c r="R11" s="42" t="s">
        <v>156</v>
      </c>
      <c r="S11" s="41" t="s">
        <v>225</v>
      </c>
      <c r="T11" s="14" t="s">
        <v>226</v>
      </c>
      <c r="U11" s="11" t="s">
        <v>227</v>
      </c>
      <c r="V11" s="11" t="s">
        <v>228</v>
      </c>
      <c r="W11" s="11" t="s">
        <v>229</v>
      </c>
      <c r="X11" s="11" t="s">
        <v>230</v>
      </c>
      <c r="Y11" s="8" t="s">
        <v>209</v>
      </c>
      <c r="Z11" s="21" t="s">
        <v>231</v>
      </c>
      <c r="AA11" s="15" t="s">
        <v>211</v>
      </c>
      <c r="AB11" s="15" t="s">
        <v>232</v>
      </c>
      <c r="AC11" s="16" t="s">
        <v>213</v>
      </c>
      <c r="AD11" s="292" t="s">
        <v>233</v>
      </c>
      <c r="AE11" s="263"/>
      <c r="AF11" s="35"/>
      <c r="AG11" s="328"/>
      <c r="AH11" s="355"/>
      <c r="AI11" s="21"/>
      <c r="AJ11" s="356"/>
      <c r="AK11" s="454"/>
      <c r="AL11" s="9"/>
      <c r="AM11" s="356"/>
      <c r="AO11" t="s">
        <v>209</v>
      </c>
      <c r="AP11" t="s">
        <v>234</v>
      </c>
      <c r="AR11" t="s">
        <v>235</v>
      </c>
      <c r="AS11" t="s">
        <v>236</v>
      </c>
      <c r="AT11" t="s">
        <v>237</v>
      </c>
      <c r="AU11" t="s">
        <v>202</v>
      </c>
      <c r="AV11" s="1">
        <v>0.4</v>
      </c>
      <c r="BD11" s="423" t="s">
        <v>238</v>
      </c>
      <c r="BE11" s="424" t="s">
        <v>239</v>
      </c>
      <c r="BF11" s="425" t="s">
        <v>240</v>
      </c>
      <c r="BG11" s="426">
        <v>0.2</v>
      </c>
    </row>
    <row r="12" spans="1:91" s="90" customFormat="1" ht="135.75" thickBot="1">
      <c r="A12" s="100">
        <v>3</v>
      </c>
      <c r="B12" s="94" t="s">
        <v>194</v>
      </c>
      <c r="C12" s="75" t="s">
        <v>195</v>
      </c>
      <c r="D12" s="76" t="s">
        <v>196</v>
      </c>
      <c r="E12" s="77" t="s">
        <v>241</v>
      </c>
      <c r="F12" s="78" t="s">
        <v>242</v>
      </c>
      <c r="G12" s="242" t="s">
        <v>243</v>
      </c>
      <c r="H12" s="293" t="s">
        <v>200</v>
      </c>
      <c r="I12" s="79">
        <v>308</v>
      </c>
      <c r="J12" s="79" t="str">
        <f t="shared" si="0"/>
        <v>Media</v>
      </c>
      <c r="K12" s="80">
        <f t="shared" si="1"/>
        <v>0.6</v>
      </c>
      <c r="L12" s="79" t="s">
        <v>148</v>
      </c>
      <c r="M12" s="81">
        <v>0.6</v>
      </c>
      <c r="N12" s="79" t="s">
        <v>148</v>
      </c>
      <c r="O12" s="82">
        <v>0.5</v>
      </c>
      <c r="P12" s="79" t="s">
        <v>141</v>
      </c>
      <c r="Q12" s="82">
        <f t="shared" si="2"/>
        <v>0.3</v>
      </c>
      <c r="R12" s="79" t="s">
        <v>156</v>
      </c>
      <c r="S12" s="76" t="s">
        <v>244</v>
      </c>
      <c r="T12" s="83" t="s">
        <v>245</v>
      </c>
      <c r="U12" s="75" t="s">
        <v>246</v>
      </c>
      <c r="V12" s="75" t="s">
        <v>206</v>
      </c>
      <c r="W12" s="75" t="s">
        <v>247</v>
      </c>
      <c r="X12" s="75" t="s">
        <v>248</v>
      </c>
      <c r="Y12" s="84" t="s">
        <v>209</v>
      </c>
      <c r="Z12" s="89" t="s">
        <v>249</v>
      </c>
      <c r="AA12" s="86" t="s">
        <v>211</v>
      </c>
      <c r="AB12" s="86" t="s">
        <v>216</v>
      </c>
      <c r="AC12" s="87" t="s">
        <v>213</v>
      </c>
      <c r="AD12" s="294" t="s">
        <v>250</v>
      </c>
      <c r="AE12" s="264"/>
      <c r="AF12" s="88"/>
      <c r="AG12" s="329"/>
      <c r="AH12" s="357"/>
      <c r="AI12" s="89"/>
      <c r="AJ12" s="308"/>
      <c r="AK12" s="357"/>
      <c r="AL12" s="85"/>
      <c r="AM12" s="308"/>
      <c r="AN12" s="30"/>
      <c r="AO12" t="s">
        <v>251</v>
      </c>
      <c r="AP12" t="s">
        <v>252</v>
      </c>
      <c r="AQ12" t="s">
        <v>232</v>
      </c>
      <c r="AR12" t="s">
        <v>253</v>
      </c>
      <c r="AS12" t="s">
        <v>254</v>
      </c>
      <c r="AT12" t="s">
        <v>148</v>
      </c>
      <c r="AU12" t="s">
        <v>148</v>
      </c>
      <c r="AV12" s="1">
        <v>0.6</v>
      </c>
      <c r="AW12"/>
      <c r="AX12"/>
      <c r="AY12"/>
      <c r="AZ12"/>
      <c r="BA12"/>
      <c r="BB12"/>
      <c r="BC12"/>
      <c r="BD12" s="427" t="s">
        <v>255</v>
      </c>
      <c r="BE12" s="424" t="s">
        <v>256</v>
      </c>
      <c r="BF12" s="425" t="s">
        <v>257</v>
      </c>
      <c r="BG12" s="426">
        <v>0.4</v>
      </c>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row>
    <row r="13" spans="1:91" s="73" customFormat="1" ht="90">
      <c r="A13" s="98">
        <v>4</v>
      </c>
      <c r="B13" s="92" t="s">
        <v>194</v>
      </c>
      <c r="C13" s="56" t="s">
        <v>258</v>
      </c>
      <c r="D13" s="56" t="s">
        <v>196</v>
      </c>
      <c r="E13" s="56" t="s">
        <v>259</v>
      </c>
      <c r="F13" s="56" t="s">
        <v>260</v>
      </c>
      <c r="G13" s="243" t="s">
        <v>261</v>
      </c>
      <c r="H13" s="289" t="s">
        <v>200</v>
      </c>
      <c r="I13" s="60">
        <v>129</v>
      </c>
      <c r="J13" s="60" t="str">
        <f t="shared" si="0"/>
        <v>Media</v>
      </c>
      <c r="K13" s="61">
        <f t="shared" si="1"/>
        <v>0.6</v>
      </c>
      <c r="L13" s="60" t="s">
        <v>148</v>
      </c>
      <c r="M13" s="62">
        <v>0.4</v>
      </c>
      <c r="N13" s="60" t="s">
        <v>148</v>
      </c>
      <c r="O13" s="63">
        <v>0.4</v>
      </c>
      <c r="P13" s="60" t="s">
        <v>149</v>
      </c>
      <c r="Q13" s="63">
        <f t="shared" si="2"/>
        <v>0.36</v>
      </c>
      <c r="R13" s="60" t="s">
        <v>153</v>
      </c>
      <c r="S13" s="56" t="s">
        <v>262</v>
      </c>
      <c r="T13" s="64" t="s">
        <v>263</v>
      </c>
      <c r="U13" s="56" t="s">
        <v>264</v>
      </c>
      <c r="V13" s="56" t="s">
        <v>265</v>
      </c>
      <c r="W13" s="56" t="s">
        <v>229</v>
      </c>
      <c r="X13" s="56" t="s">
        <v>266</v>
      </c>
      <c r="Y13" s="65" t="s">
        <v>209</v>
      </c>
      <c r="Z13" s="70" t="s">
        <v>267</v>
      </c>
      <c r="AA13" s="66" t="s">
        <v>211</v>
      </c>
      <c r="AB13" s="66" t="s">
        <v>232</v>
      </c>
      <c r="AC13" s="67" t="s">
        <v>213</v>
      </c>
      <c r="AD13" s="295" t="s">
        <v>268</v>
      </c>
      <c r="AE13" s="265"/>
      <c r="AF13" s="56"/>
      <c r="AG13" s="330"/>
      <c r="AH13" s="358"/>
      <c r="AI13" s="106"/>
      <c r="AJ13" s="307"/>
      <c r="AK13" s="455"/>
      <c r="AL13" s="456"/>
      <c r="AM13" s="457"/>
      <c r="AN13" s="30"/>
      <c r="AO13" t="s">
        <v>269</v>
      </c>
      <c r="AP13"/>
      <c r="AQ13"/>
      <c r="AR13"/>
      <c r="AS13" t="s">
        <v>255</v>
      </c>
      <c r="AT13" t="s">
        <v>201</v>
      </c>
      <c r="AU13" t="s">
        <v>270</v>
      </c>
      <c r="AV13" s="1">
        <v>0.8</v>
      </c>
      <c r="AW13"/>
      <c r="AX13"/>
      <c r="AY13"/>
      <c r="AZ13"/>
      <c r="BA13"/>
      <c r="BB13"/>
      <c r="BC13"/>
      <c r="BD13" s="428" t="s">
        <v>254</v>
      </c>
      <c r="BE13" s="424" t="s">
        <v>271</v>
      </c>
      <c r="BF13" s="425" t="s">
        <v>272</v>
      </c>
      <c r="BG13" s="426">
        <v>0.6</v>
      </c>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row>
    <row r="14" spans="1:91" s="90" customFormat="1" ht="75.75" thickBot="1">
      <c r="A14" s="100">
        <v>5</v>
      </c>
      <c r="B14" s="464" t="s">
        <v>194</v>
      </c>
      <c r="C14" s="465" t="s">
        <v>258</v>
      </c>
      <c r="D14" s="465" t="s">
        <v>273</v>
      </c>
      <c r="E14" s="465" t="s">
        <v>274</v>
      </c>
      <c r="F14" s="465" t="s">
        <v>275</v>
      </c>
      <c r="G14" s="466" t="s">
        <v>276</v>
      </c>
      <c r="H14" s="467" t="s">
        <v>200</v>
      </c>
      <c r="I14" s="468" t="s">
        <v>277</v>
      </c>
      <c r="J14" s="468" t="str">
        <f t="shared" si="0"/>
        <v>Muy Alta</v>
      </c>
      <c r="K14" s="74">
        <f t="shared" si="1"/>
        <v>1</v>
      </c>
      <c r="L14" s="468" t="s">
        <v>218</v>
      </c>
      <c r="M14" s="469">
        <v>0.2</v>
      </c>
      <c r="N14" s="468" t="s">
        <v>270</v>
      </c>
      <c r="O14" s="470">
        <v>0.4</v>
      </c>
      <c r="P14" s="468" t="s">
        <v>145</v>
      </c>
      <c r="Q14" s="470">
        <f t="shared" si="2"/>
        <v>0.6</v>
      </c>
      <c r="R14" s="468" t="s">
        <v>142</v>
      </c>
      <c r="S14" s="471" t="s">
        <v>278</v>
      </c>
      <c r="T14" s="472" t="s">
        <v>279</v>
      </c>
      <c r="U14" s="465" t="s">
        <v>280</v>
      </c>
      <c r="V14" s="465" t="s">
        <v>281</v>
      </c>
      <c r="W14" s="465" t="s">
        <v>282</v>
      </c>
      <c r="X14" s="465" t="s">
        <v>283</v>
      </c>
      <c r="Y14" s="473" t="s">
        <v>209</v>
      </c>
      <c r="Z14" s="527" t="s">
        <v>284</v>
      </c>
      <c r="AA14" s="474" t="s">
        <v>211</v>
      </c>
      <c r="AB14" s="474" t="s">
        <v>232</v>
      </c>
      <c r="AC14" s="475" t="s">
        <v>235</v>
      </c>
      <c r="AD14" s="476" t="s">
        <v>285</v>
      </c>
      <c r="AE14" s="477"/>
      <c r="AF14" s="478"/>
      <c r="AG14" s="479"/>
      <c r="AH14" s="480"/>
      <c r="AI14" s="481"/>
      <c r="AJ14" s="482"/>
      <c r="AK14" s="462"/>
      <c r="AL14" s="459"/>
      <c r="AM14" s="463"/>
      <c r="AN14" s="30"/>
      <c r="AO14"/>
      <c r="AP14"/>
      <c r="AQ14"/>
      <c r="AR14"/>
      <c r="AS14" t="s">
        <v>238</v>
      </c>
      <c r="AT14" t="s">
        <v>140</v>
      </c>
      <c r="AU14"/>
      <c r="AV14" s="1">
        <v>1</v>
      </c>
      <c r="AW14"/>
      <c r="AX14"/>
      <c r="AY14"/>
      <c r="AZ14"/>
      <c r="BA14"/>
      <c r="BB14"/>
      <c r="BC14"/>
      <c r="BD14" s="429" t="s">
        <v>236</v>
      </c>
      <c r="BE14" s="424" t="s">
        <v>286</v>
      </c>
      <c r="BF14" s="425" t="s">
        <v>287</v>
      </c>
      <c r="BG14" s="430">
        <v>0.8</v>
      </c>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row>
    <row r="15" spans="1:91" s="73" customFormat="1" ht="180">
      <c r="A15" s="98">
        <v>6</v>
      </c>
      <c r="B15" s="483" t="s">
        <v>288</v>
      </c>
      <c r="C15" s="56" t="s">
        <v>289</v>
      </c>
      <c r="D15" s="56" t="s">
        <v>196</v>
      </c>
      <c r="E15" s="56" t="s">
        <v>290</v>
      </c>
      <c r="F15" s="56" t="s">
        <v>291</v>
      </c>
      <c r="G15" s="243" t="s">
        <v>292</v>
      </c>
      <c r="H15" s="289" t="s">
        <v>200</v>
      </c>
      <c r="I15" s="60">
        <v>180</v>
      </c>
      <c r="J15" s="60" t="str">
        <f t="shared" si="0"/>
        <v>Media</v>
      </c>
      <c r="K15" s="61">
        <f t="shared" si="1"/>
        <v>0.6</v>
      </c>
      <c r="L15" s="60" t="s">
        <v>201</v>
      </c>
      <c r="M15" s="62">
        <v>0.8</v>
      </c>
      <c r="N15" s="60" t="s">
        <v>202</v>
      </c>
      <c r="O15" s="63">
        <v>0.4</v>
      </c>
      <c r="P15" s="60" t="s">
        <v>149</v>
      </c>
      <c r="Q15" s="63">
        <f t="shared" si="2"/>
        <v>0.36</v>
      </c>
      <c r="R15" s="60" t="s">
        <v>146</v>
      </c>
      <c r="S15" s="56" t="s">
        <v>293</v>
      </c>
      <c r="T15" s="64" t="s">
        <v>294</v>
      </c>
      <c r="U15" s="56" t="s">
        <v>295</v>
      </c>
      <c r="V15" s="56" t="s">
        <v>296</v>
      </c>
      <c r="W15" s="56" t="s">
        <v>207</v>
      </c>
      <c r="X15" s="56" t="s">
        <v>297</v>
      </c>
      <c r="Y15" s="65" t="s">
        <v>209</v>
      </c>
      <c r="Z15" s="70" t="s">
        <v>298</v>
      </c>
      <c r="AA15" s="66" t="s">
        <v>211</v>
      </c>
      <c r="AB15" s="66" t="s">
        <v>232</v>
      </c>
      <c r="AC15" s="67" t="s">
        <v>213</v>
      </c>
      <c r="AD15" s="295" t="s">
        <v>299</v>
      </c>
      <c r="AE15" s="266"/>
      <c r="AF15" s="111"/>
      <c r="AG15" s="331"/>
      <c r="AH15" s="359"/>
      <c r="AI15" s="111"/>
      <c r="AJ15" s="335"/>
      <c r="AK15" s="67"/>
      <c r="AL15" s="106"/>
      <c r="AM15" s="307"/>
      <c r="AN15" s="30"/>
      <c r="AO15"/>
      <c r="AP15"/>
      <c r="AQ15"/>
      <c r="AR15"/>
      <c r="AS15"/>
      <c r="AT15"/>
      <c r="AU15"/>
      <c r="AV15"/>
      <c r="AW15"/>
      <c r="AX15"/>
      <c r="AY15"/>
      <c r="AZ15"/>
      <c r="BA15"/>
      <c r="BB15"/>
      <c r="BC15"/>
      <c r="BD15" s="431" t="s">
        <v>217</v>
      </c>
      <c r="BE15" s="424" t="s">
        <v>300</v>
      </c>
      <c r="BF15" s="425" t="s">
        <v>301</v>
      </c>
      <c r="BG15" s="426">
        <v>1</v>
      </c>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row>
    <row r="16" spans="1:91" ht="161.25" customHeight="1">
      <c r="A16" s="101">
        <v>7</v>
      </c>
      <c r="B16" s="484" t="s">
        <v>288</v>
      </c>
      <c r="C16" s="11" t="s">
        <v>289</v>
      </c>
      <c r="D16" s="41" t="s">
        <v>196</v>
      </c>
      <c r="E16" s="11" t="s">
        <v>302</v>
      </c>
      <c r="F16" s="11" t="s">
        <v>303</v>
      </c>
      <c r="G16" s="244" t="s">
        <v>304</v>
      </c>
      <c r="H16" s="291" t="s">
        <v>200</v>
      </c>
      <c r="I16" s="42">
        <v>23</v>
      </c>
      <c r="J16" s="42" t="str">
        <f t="shared" si="0"/>
        <v>Baja</v>
      </c>
      <c r="K16" s="74">
        <f t="shared" si="1"/>
        <v>0.4</v>
      </c>
      <c r="L16" s="42" t="s">
        <v>148</v>
      </c>
      <c r="M16" s="6">
        <v>0.6</v>
      </c>
      <c r="N16" s="42" t="s">
        <v>148</v>
      </c>
      <c r="O16" s="7">
        <v>0.4</v>
      </c>
      <c r="P16" s="42" t="s">
        <v>141</v>
      </c>
      <c r="Q16" s="7">
        <f t="shared" si="2"/>
        <v>0.24</v>
      </c>
      <c r="R16" s="42" t="s">
        <v>146</v>
      </c>
      <c r="S16" s="41" t="s">
        <v>305</v>
      </c>
      <c r="T16" s="14" t="s">
        <v>306</v>
      </c>
      <c r="U16" s="11" t="s">
        <v>307</v>
      </c>
      <c r="V16" s="11" t="s">
        <v>296</v>
      </c>
      <c r="W16" s="11" t="s">
        <v>308</v>
      </c>
      <c r="X16" s="11" t="s">
        <v>309</v>
      </c>
      <c r="Y16" s="8" t="s">
        <v>269</v>
      </c>
      <c r="Z16" s="21" t="s">
        <v>310</v>
      </c>
      <c r="AA16" s="15" t="s">
        <v>211</v>
      </c>
      <c r="AB16" s="15" t="s">
        <v>232</v>
      </c>
      <c r="AC16" s="16" t="s">
        <v>213</v>
      </c>
      <c r="AD16" s="296" t="s">
        <v>311</v>
      </c>
      <c r="AE16" s="267"/>
      <c r="AF16" s="36"/>
      <c r="AG16" s="332"/>
      <c r="AH16" s="361"/>
      <c r="AI16" s="36"/>
      <c r="AJ16" s="332"/>
      <c r="AK16" s="16"/>
      <c r="AL16" s="10"/>
      <c r="AM16" s="356"/>
    </row>
    <row r="17" spans="1:275" ht="90">
      <c r="A17" s="99">
        <v>8</v>
      </c>
      <c r="B17" s="484" t="s">
        <v>288</v>
      </c>
      <c r="C17" s="11" t="s">
        <v>289</v>
      </c>
      <c r="D17" s="41" t="s">
        <v>196</v>
      </c>
      <c r="E17" s="11" t="s">
        <v>312</v>
      </c>
      <c r="F17" s="11" t="s">
        <v>313</v>
      </c>
      <c r="G17" s="244" t="s">
        <v>314</v>
      </c>
      <c r="H17" s="291" t="s">
        <v>200</v>
      </c>
      <c r="I17" s="42">
        <v>10</v>
      </c>
      <c r="J17" s="42" t="str">
        <f t="shared" si="0"/>
        <v>Baja</v>
      </c>
      <c r="K17" s="74">
        <f t="shared" si="1"/>
        <v>0.4</v>
      </c>
      <c r="L17" s="42" t="s">
        <v>218</v>
      </c>
      <c r="M17" s="6">
        <v>0.2</v>
      </c>
      <c r="N17" s="42" t="s">
        <v>270</v>
      </c>
      <c r="O17" s="7">
        <v>0.4</v>
      </c>
      <c r="P17" s="42" t="s">
        <v>141</v>
      </c>
      <c r="Q17" s="7">
        <f t="shared" si="2"/>
        <v>0.24</v>
      </c>
      <c r="R17" s="42" t="s">
        <v>146</v>
      </c>
      <c r="S17" s="41" t="s">
        <v>315</v>
      </c>
      <c r="T17" s="14" t="s">
        <v>316</v>
      </c>
      <c r="U17" s="11" t="s">
        <v>317</v>
      </c>
      <c r="V17" s="11" t="s">
        <v>296</v>
      </c>
      <c r="W17" s="11" t="s">
        <v>318</v>
      </c>
      <c r="X17" s="11" t="s">
        <v>319</v>
      </c>
      <c r="Y17" s="8" t="s">
        <v>269</v>
      </c>
      <c r="Z17" s="21" t="s">
        <v>320</v>
      </c>
      <c r="AA17" s="15" t="s">
        <v>211</v>
      </c>
      <c r="AB17" s="15" t="s">
        <v>232</v>
      </c>
      <c r="AC17" s="16" t="s">
        <v>213</v>
      </c>
      <c r="AD17" s="296" t="s">
        <v>311</v>
      </c>
      <c r="AE17" s="267"/>
      <c r="AF17" s="36"/>
      <c r="AG17" s="332"/>
      <c r="AH17" s="361"/>
      <c r="AI17" s="36"/>
      <c r="AJ17" s="332"/>
      <c r="AK17" s="17"/>
      <c r="AL17" s="36"/>
      <c r="AM17" s="362"/>
    </row>
    <row r="18" spans="1:275" s="90" customFormat="1" ht="150.75" thickBot="1">
      <c r="A18" s="100">
        <v>9</v>
      </c>
      <c r="B18" s="485" t="s">
        <v>288</v>
      </c>
      <c r="C18" s="75" t="s">
        <v>289</v>
      </c>
      <c r="D18" s="76" t="s">
        <v>196</v>
      </c>
      <c r="E18" s="75" t="s">
        <v>321</v>
      </c>
      <c r="F18" s="75" t="s">
        <v>322</v>
      </c>
      <c r="G18" s="242" t="s">
        <v>323</v>
      </c>
      <c r="H18" s="293" t="s">
        <v>200</v>
      </c>
      <c r="I18" s="79">
        <v>150</v>
      </c>
      <c r="J18" s="79" t="str">
        <f t="shared" si="0"/>
        <v>Media</v>
      </c>
      <c r="K18" s="80">
        <f t="shared" si="1"/>
        <v>0.6</v>
      </c>
      <c r="L18" s="79" t="s">
        <v>201</v>
      </c>
      <c r="M18" s="81">
        <v>0.8</v>
      </c>
      <c r="N18" s="79" t="s">
        <v>202</v>
      </c>
      <c r="O18" s="82">
        <v>0.4</v>
      </c>
      <c r="P18" s="79" t="s">
        <v>141</v>
      </c>
      <c r="Q18" s="82">
        <f t="shared" si="2"/>
        <v>0.36</v>
      </c>
      <c r="R18" s="79" t="s">
        <v>146</v>
      </c>
      <c r="S18" s="76" t="s">
        <v>324</v>
      </c>
      <c r="T18" s="83" t="s">
        <v>325</v>
      </c>
      <c r="U18" s="75" t="s">
        <v>326</v>
      </c>
      <c r="V18" s="75" t="s">
        <v>296</v>
      </c>
      <c r="W18" s="75" t="s">
        <v>127</v>
      </c>
      <c r="X18" s="75" t="s">
        <v>327</v>
      </c>
      <c r="Y18" s="84" t="s">
        <v>209</v>
      </c>
      <c r="Z18" s="89" t="s">
        <v>328</v>
      </c>
      <c r="AA18" s="86" t="s">
        <v>211</v>
      </c>
      <c r="AB18" s="86" t="s">
        <v>232</v>
      </c>
      <c r="AC18" s="87" t="s">
        <v>213</v>
      </c>
      <c r="AD18" s="297" t="s">
        <v>329</v>
      </c>
      <c r="AE18" s="268"/>
      <c r="AF18" s="113"/>
      <c r="AG18" s="333"/>
      <c r="AH18" s="363"/>
      <c r="AI18" s="113"/>
      <c r="AJ18" s="336"/>
      <c r="AK18" s="113"/>
      <c r="AL18" s="113"/>
      <c r="AM18" s="364"/>
      <c r="AN18" s="30"/>
      <c r="AO18"/>
      <c r="AP18"/>
      <c r="AQ18"/>
      <c r="AR18"/>
      <c r="AS18"/>
      <c r="AT18"/>
      <c r="AU18"/>
      <c r="AV18"/>
      <c r="AW18"/>
      <c r="AX18"/>
      <c r="AY18"/>
      <c r="AZ18"/>
      <c r="BA18"/>
      <c r="BB18"/>
      <c r="BC18"/>
      <c r="BD18"/>
      <c r="BE18"/>
      <c r="BF18"/>
      <c r="BG18"/>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row>
    <row r="19" spans="1:275" s="127" customFormat="1" ht="120.75" thickBot="1">
      <c r="A19" s="114">
        <v>10</v>
      </c>
      <c r="B19" s="489" t="s">
        <v>330</v>
      </c>
      <c r="C19" s="116" t="s">
        <v>331</v>
      </c>
      <c r="D19" s="116" t="s">
        <v>196</v>
      </c>
      <c r="E19" s="116" t="s">
        <v>332</v>
      </c>
      <c r="F19" s="116" t="s">
        <v>333</v>
      </c>
      <c r="G19" s="245" t="s">
        <v>334</v>
      </c>
      <c r="H19" s="298" t="s">
        <v>200</v>
      </c>
      <c r="I19" s="117">
        <v>2887</v>
      </c>
      <c r="J19" s="117" t="str">
        <f t="shared" si="0"/>
        <v>Alta</v>
      </c>
      <c r="K19" s="118">
        <f t="shared" si="1"/>
        <v>0.8</v>
      </c>
      <c r="L19" s="117" t="s">
        <v>201</v>
      </c>
      <c r="M19" s="119">
        <v>0.8</v>
      </c>
      <c r="N19" s="117" t="s">
        <v>202</v>
      </c>
      <c r="O19" s="120">
        <v>0.4</v>
      </c>
      <c r="P19" s="117" t="s">
        <v>141</v>
      </c>
      <c r="Q19" s="120">
        <f t="shared" si="2"/>
        <v>0.48</v>
      </c>
      <c r="R19" s="117" t="s">
        <v>146</v>
      </c>
      <c r="S19" s="116" t="s">
        <v>335</v>
      </c>
      <c r="T19" s="121" t="s">
        <v>336</v>
      </c>
      <c r="U19" s="116" t="s">
        <v>337</v>
      </c>
      <c r="V19" s="116" t="s">
        <v>338</v>
      </c>
      <c r="W19" s="116" t="s">
        <v>127</v>
      </c>
      <c r="X19" s="116" t="s">
        <v>339</v>
      </c>
      <c r="Y19" s="122" t="s">
        <v>209</v>
      </c>
      <c r="Z19" s="528" t="s">
        <v>340</v>
      </c>
      <c r="AA19" s="124" t="s">
        <v>211</v>
      </c>
      <c r="AB19" s="124" t="s">
        <v>212</v>
      </c>
      <c r="AC19" s="125" t="s">
        <v>213</v>
      </c>
      <c r="AD19" s="299" t="s">
        <v>341</v>
      </c>
      <c r="AE19" s="269"/>
      <c r="AF19" s="123"/>
      <c r="AG19" s="193"/>
      <c r="AH19" s="365"/>
      <c r="AI19" s="453"/>
      <c r="AJ19" s="299"/>
      <c r="AK19" s="365"/>
      <c r="AL19" s="453"/>
      <c r="AM19" s="299"/>
      <c r="AN19" s="30"/>
      <c r="AO19"/>
      <c r="AP19"/>
      <c r="AQ19"/>
      <c r="AR19"/>
      <c r="AS19"/>
      <c r="AT19"/>
      <c r="AU19"/>
      <c r="AV19"/>
      <c r="AW19"/>
      <c r="AX19"/>
      <c r="AY19"/>
      <c r="AZ19"/>
      <c r="BA19"/>
      <c r="BB19"/>
      <c r="BC19"/>
      <c r="BD19"/>
      <c r="BE19"/>
      <c r="BF19"/>
      <c r="BG19"/>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row>
    <row r="20" spans="1:275" s="73" customFormat="1" ht="323.25" customHeight="1" thickBot="1">
      <c r="A20" s="98">
        <v>11</v>
      </c>
      <c r="B20" s="92" t="s">
        <v>342</v>
      </c>
      <c r="C20" s="56" t="s">
        <v>343</v>
      </c>
      <c r="D20" s="56" t="s">
        <v>196</v>
      </c>
      <c r="E20" s="56" t="s">
        <v>344</v>
      </c>
      <c r="F20" s="59" t="s">
        <v>345</v>
      </c>
      <c r="G20" s="243" t="s">
        <v>346</v>
      </c>
      <c r="H20" s="289" t="s">
        <v>200</v>
      </c>
      <c r="I20" s="60">
        <v>966</v>
      </c>
      <c r="J20" s="60" t="str">
        <f t="shared" si="0"/>
        <v>Alta</v>
      </c>
      <c r="K20" s="61">
        <f t="shared" si="1"/>
        <v>0.8</v>
      </c>
      <c r="L20" s="60" t="s">
        <v>237</v>
      </c>
      <c r="M20" s="62">
        <v>0.4</v>
      </c>
      <c r="N20" s="60" t="s">
        <v>148</v>
      </c>
      <c r="O20" s="63">
        <v>0.5</v>
      </c>
      <c r="P20" s="60" t="s">
        <v>145</v>
      </c>
      <c r="Q20" s="63">
        <f t="shared" si="2"/>
        <v>0.4</v>
      </c>
      <c r="R20" s="60" t="s">
        <v>153</v>
      </c>
      <c r="S20" s="56" t="s">
        <v>347</v>
      </c>
      <c r="T20" s="64" t="s">
        <v>348</v>
      </c>
      <c r="U20" s="56" t="s">
        <v>349</v>
      </c>
      <c r="V20" s="56" t="s">
        <v>350</v>
      </c>
      <c r="W20" s="56" t="s">
        <v>318</v>
      </c>
      <c r="X20" s="56" t="s">
        <v>351</v>
      </c>
      <c r="Y20" s="65" t="s">
        <v>209</v>
      </c>
      <c r="Z20" s="70" t="s">
        <v>352</v>
      </c>
      <c r="AA20" s="66" t="s">
        <v>211</v>
      </c>
      <c r="AB20" s="66" t="s">
        <v>216</v>
      </c>
      <c r="AC20" s="67" t="s">
        <v>213</v>
      </c>
      <c r="AD20" s="295" t="s">
        <v>353</v>
      </c>
      <c r="AE20" s="266"/>
      <c r="AF20" s="128"/>
      <c r="AG20" s="331"/>
      <c r="AH20" s="366"/>
      <c r="AI20" s="129"/>
      <c r="AJ20" s="367"/>
      <c r="AK20" s="491"/>
      <c r="AL20" s="128"/>
      <c r="AM20" s="497"/>
      <c r="AN20" s="30"/>
      <c r="AO20"/>
      <c r="AP20"/>
      <c r="AQ20"/>
      <c r="AR20"/>
      <c r="AS20"/>
      <c r="AT20"/>
      <c r="AU20"/>
      <c r="AV20"/>
      <c r="AW20"/>
      <c r="AX20"/>
      <c r="AY20"/>
      <c r="AZ20"/>
      <c r="BA20"/>
      <c r="BB20"/>
      <c r="BC20"/>
      <c r="BD20"/>
      <c r="BE20"/>
      <c r="BF20"/>
      <c r="BG2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row>
    <row r="21" spans="1:275" ht="205.5" customHeight="1" thickBot="1">
      <c r="A21" s="99">
        <v>12</v>
      </c>
      <c r="B21" s="93" t="s">
        <v>342</v>
      </c>
      <c r="C21" s="11" t="s">
        <v>343</v>
      </c>
      <c r="D21" s="41" t="s">
        <v>196</v>
      </c>
      <c r="E21" s="11" t="s">
        <v>354</v>
      </c>
      <c r="F21" s="18" t="s">
        <v>355</v>
      </c>
      <c r="G21" s="244" t="s">
        <v>356</v>
      </c>
      <c r="H21" s="291" t="s">
        <v>200</v>
      </c>
      <c r="I21" s="42">
        <v>435</v>
      </c>
      <c r="J21" s="42" t="str">
        <f t="shared" si="0"/>
        <v>Media</v>
      </c>
      <c r="K21" s="74">
        <f t="shared" si="1"/>
        <v>0.6</v>
      </c>
      <c r="L21" s="42" t="s">
        <v>218</v>
      </c>
      <c r="M21" s="6">
        <v>0.2</v>
      </c>
      <c r="N21" s="42" t="s">
        <v>148</v>
      </c>
      <c r="O21" s="7">
        <v>0.5</v>
      </c>
      <c r="P21" s="42" t="s">
        <v>141</v>
      </c>
      <c r="Q21" s="7">
        <f t="shared" si="2"/>
        <v>0.3</v>
      </c>
      <c r="R21" s="42" t="s">
        <v>153</v>
      </c>
      <c r="S21" s="41" t="s">
        <v>357</v>
      </c>
      <c r="T21" s="14" t="s">
        <v>358</v>
      </c>
      <c r="U21" s="11" t="s">
        <v>359</v>
      </c>
      <c r="V21" s="11" t="s">
        <v>360</v>
      </c>
      <c r="W21" s="11" t="s">
        <v>318</v>
      </c>
      <c r="X21" s="11" t="s">
        <v>361</v>
      </c>
      <c r="Y21" s="8" t="s">
        <v>209</v>
      </c>
      <c r="Z21" s="21" t="s">
        <v>362</v>
      </c>
      <c r="AA21" s="15" t="s">
        <v>211</v>
      </c>
      <c r="AB21" s="15" t="s">
        <v>216</v>
      </c>
      <c r="AC21" s="16" t="s">
        <v>213</v>
      </c>
      <c r="AD21" s="296" t="s">
        <v>363</v>
      </c>
      <c r="AE21" s="267"/>
      <c r="AF21" s="38"/>
      <c r="AG21" s="334"/>
      <c r="AH21" s="361"/>
      <c r="AI21" s="38"/>
      <c r="AJ21" s="368"/>
      <c r="AK21" s="490"/>
      <c r="AL21" s="128"/>
      <c r="AM21" s="415"/>
    </row>
    <row r="22" spans="1:275" s="90" customFormat="1" ht="371.25" customHeight="1" thickBot="1">
      <c r="A22" s="130">
        <v>13</v>
      </c>
      <c r="B22" s="94" t="s">
        <v>342</v>
      </c>
      <c r="C22" s="75" t="s">
        <v>343</v>
      </c>
      <c r="D22" s="76" t="s">
        <v>196</v>
      </c>
      <c r="E22" s="75" t="s">
        <v>364</v>
      </c>
      <c r="F22" s="75" t="s">
        <v>365</v>
      </c>
      <c r="G22" s="242" t="s">
        <v>366</v>
      </c>
      <c r="H22" s="293" t="s">
        <v>200</v>
      </c>
      <c r="I22" s="79">
        <v>320</v>
      </c>
      <c r="J22" s="79" t="str">
        <f t="shared" si="0"/>
        <v>Media</v>
      </c>
      <c r="K22" s="80">
        <f t="shared" si="1"/>
        <v>0.6</v>
      </c>
      <c r="L22" s="79" t="s">
        <v>140</v>
      </c>
      <c r="M22" s="81">
        <v>1</v>
      </c>
      <c r="N22" s="79" t="s">
        <v>219</v>
      </c>
      <c r="O22" s="82">
        <v>0.5</v>
      </c>
      <c r="P22" s="79" t="s">
        <v>141</v>
      </c>
      <c r="Q22" s="82">
        <f t="shared" si="2"/>
        <v>0.3</v>
      </c>
      <c r="R22" s="79" t="s">
        <v>153</v>
      </c>
      <c r="S22" s="76" t="s">
        <v>367</v>
      </c>
      <c r="T22" s="83" t="s">
        <v>368</v>
      </c>
      <c r="U22" s="75" t="s">
        <v>369</v>
      </c>
      <c r="V22" s="75" t="s">
        <v>370</v>
      </c>
      <c r="W22" s="75" t="s">
        <v>318</v>
      </c>
      <c r="X22" s="75" t="s">
        <v>371</v>
      </c>
      <c r="Y22" s="84" t="s">
        <v>209</v>
      </c>
      <c r="Z22" s="89" t="s">
        <v>372</v>
      </c>
      <c r="AA22" s="86" t="s">
        <v>211</v>
      </c>
      <c r="AB22" s="86" t="s">
        <v>216</v>
      </c>
      <c r="AC22" s="87" t="s">
        <v>213</v>
      </c>
      <c r="AD22" s="297" t="s">
        <v>373</v>
      </c>
      <c r="AE22" s="268"/>
      <c r="AF22" s="131"/>
      <c r="AG22" s="333"/>
      <c r="AH22" s="363"/>
      <c r="AI22" s="132"/>
      <c r="AJ22" s="369"/>
      <c r="AK22" s="136"/>
      <c r="AL22" s="453"/>
      <c r="AM22" s="498"/>
      <c r="AN22" s="30"/>
      <c r="AO22"/>
      <c r="AP22"/>
      <c r="AQ22"/>
      <c r="AR22"/>
      <c r="AS22"/>
      <c r="AT22"/>
      <c r="AU22"/>
      <c r="AV22"/>
      <c r="AW22"/>
      <c r="AX22"/>
      <c r="AY22"/>
      <c r="AZ22"/>
      <c r="BA22"/>
      <c r="BB22"/>
      <c r="BC22"/>
      <c r="BD22"/>
      <c r="BE22"/>
      <c r="BF22"/>
      <c r="BG22"/>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275" s="73" customFormat="1" ht="180">
      <c r="A23" s="101">
        <v>14</v>
      </c>
      <c r="B23" s="486" t="s">
        <v>342</v>
      </c>
      <c r="C23" s="41" t="s">
        <v>374</v>
      </c>
      <c r="D23" s="41" t="s">
        <v>196</v>
      </c>
      <c r="E23" s="41" t="s">
        <v>375</v>
      </c>
      <c r="F23" s="41" t="s">
        <v>376</v>
      </c>
      <c r="G23" s="256" t="s">
        <v>377</v>
      </c>
      <c r="H23" s="291" t="s">
        <v>200</v>
      </c>
      <c r="I23" s="42">
        <v>3</v>
      </c>
      <c r="J23" s="42" t="str">
        <f t="shared" si="0"/>
        <v>Muy Baja</v>
      </c>
      <c r="K23" s="74">
        <f t="shared" si="1"/>
        <v>0.2</v>
      </c>
      <c r="L23" s="42" t="s">
        <v>148</v>
      </c>
      <c r="M23" s="6">
        <v>0.6</v>
      </c>
      <c r="N23" s="42" t="s">
        <v>148</v>
      </c>
      <c r="O23" s="7">
        <v>0.4</v>
      </c>
      <c r="P23" s="42" t="s">
        <v>145</v>
      </c>
      <c r="Q23" s="7">
        <f t="shared" si="2"/>
        <v>0.12</v>
      </c>
      <c r="R23" s="42" t="s">
        <v>146</v>
      </c>
      <c r="S23" s="41" t="s">
        <v>378</v>
      </c>
      <c r="T23" s="43" t="s">
        <v>379</v>
      </c>
      <c r="U23" s="41" t="s">
        <v>380</v>
      </c>
      <c r="V23" s="41" t="s">
        <v>381</v>
      </c>
      <c r="W23" s="41" t="s">
        <v>318</v>
      </c>
      <c r="X23" s="41" t="s">
        <v>382</v>
      </c>
      <c r="Y23" s="8" t="s">
        <v>269</v>
      </c>
      <c r="Z23" s="529" t="s">
        <v>383</v>
      </c>
      <c r="AA23" s="487" t="s">
        <v>211</v>
      </c>
      <c r="AB23" s="487" t="s">
        <v>212</v>
      </c>
      <c r="AC23" s="488" t="s">
        <v>213</v>
      </c>
      <c r="AD23" s="492" t="s">
        <v>384</v>
      </c>
      <c r="AE23" s="493"/>
      <c r="AF23" s="488"/>
      <c r="AG23" s="494"/>
      <c r="AH23" s="461"/>
      <c r="AI23" s="495"/>
      <c r="AJ23" s="496"/>
      <c r="AK23" s="457"/>
      <c r="AL23" s="370"/>
      <c r="AM23" s="134"/>
      <c r="AN23" s="30"/>
      <c r="AO23"/>
      <c r="AP23"/>
      <c r="AQ23"/>
      <c r="AR23"/>
      <c r="AS23"/>
      <c r="AT23"/>
      <c r="AU23"/>
      <c r="AV23"/>
      <c r="AW23"/>
      <c r="AX23"/>
      <c r="AY23"/>
      <c r="AZ23"/>
      <c r="BA23"/>
      <c r="BB23"/>
      <c r="BC23"/>
      <c r="BD23"/>
      <c r="BE23"/>
      <c r="BF23"/>
      <c r="BG23"/>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row>
    <row r="24" spans="1:275" s="90" customFormat="1" ht="165.75" thickBot="1">
      <c r="A24" s="100">
        <v>15</v>
      </c>
      <c r="B24" s="94" t="s">
        <v>342</v>
      </c>
      <c r="C24" s="75" t="s">
        <v>374</v>
      </c>
      <c r="D24" s="76" t="s">
        <v>196</v>
      </c>
      <c r="E24" s="75" t="s">
        <v>385</v>
      </c>
      <c r="F24" s="75" t="s">
        <v>386</v>
      </c>
      <c r="G24" s="242" t="s">
        <v>387</v>
      </c>
      <c r="H24" s="293" t="s">
        <v>200</v>
      </c>
      <c r="I24" s="79">
        <v>40</v>
      </c>
      <c r="J24" s="79" t="str">
        <f t="shared" si="0"/>
        <v>Media</v>
      </c>
      <c r="K24" s="80">
        <f t="shared" si="1"/>
        <v>0.6</v>
      </c>
      <c r="L24" s="79" t="s">
        <v>148</v>
      </c>
      <c r="M24" s="81">
        <v>0.6</v>
      </c>
      <c r="N24" s="79" t="s">
        <v>148</v>
      </c>
      <c r="O24" s="82">
        <v>0.4</v>
      </c>
      <c r="P24" s="79" t="s">
        <v>145</v>
      </c>
      <c r="Q24" s="82">
        <f t="shared" si="2"/>
        <v>0.36</v>
      </c>
      <c r="R24" s="79" t="s">
        <v>146</v>
      </c>
      <c r="S24" s="76" t="s">
        <v>388</v>
      </c>
      <c r="T24" s="83" t="s">
        <v>389</v>
      </c>
      <c r="U24" s="75" t="s">
        <v>390</v>
      </c>
      <c r="V24" s="75" t="s">
        <v>391</v>
      </c>
      <c r="W24" s="75" t="s">
        <v>207</v>
      </c>
      <c r="X24" s="75" t="s">
        <v>392</v>
      </c>
      <c r="Y24" s="84" t="s">
        <v>269</v>
      </c>
      <c r="Z24" s="89" t="s">
        <v>393</v>
      </c>
      <c r="AA24" s="86" t="s">
        <v>211</v>
      </c>
      <c r="AB24" s="86" t="s">
        <v>212</v>
      </c>
      <c r="AC24" s="87" t="s">
        <v>235</v>
      </c>
      <c r="AD24" s="301" t="s">
        <v>394</v>
      </c>
      <c r="AE24" s="271"/>
      <c r="AF24" s="87"/>
      <c r="AG24" s="135"/>
      <c r="AH24" s="371"/>
      <c r="AI24" s="137"/>
      <c r="AJ24" s="372"/>
      <c r="AK24" s="499"/>
      <c r="AL24" s="371"/>
      <c r="AM24" s="137"/>
      <c r="AN24" s="30"/>
      <c r="AO24"/>
      <c r="AP24"/>
      <c r="AQ24"/>
      <c r="AR24"/>
      <c r="AS24"/>
      <c r="AT24"/>
      <c r="AU24"/>
      <c r="AV24"/>
      <c r="AW24"/>
      <c r="AX24"/>
      <c r="AY24"/>
      <c r="AZ24"/>
      <c r="BA24"/>
      <c r="BB24"/>
      <c r="BC24"/>
      <c r="BD24"/>
      <c r="BE24"/>
      <c r="BF24"/>
      <c r="BG24"/>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row>
    <row r="25" spans="1:275" s="144" customFormat="1" ht="180">
      <c r="A25" s="98">
        <v>16</v>
      </c>
      <c r="B25" s="138" t="s">
        <v>342</v>
      </c>
      <c r="C25" s="106" t="s">
        <v>395</v>
      </c>
      <c r="D25" s="106" t="s">
        <v>196</v>
      </c>
      <c r="E25" s="106" t="s">
        <v>396</v>
      </c>
      <c r="F25" s="106" t="s">
        <v>397</v>
      </c>
      <c r="G25" s="246" t="s">
        <v>398</v>
      </c>
      <c r="H25" s="302" t="s">
        <v>200</v>
      </c>
      <c r="I25" s="139">
        <v>2040</v>
      </c>
      <c r="J25" s="140" t="str">
        <f t="shared" si="0"/>
        <v>Alta</v>
      </c>
      <c r="K25" s="141">
        <f t="shared" si="1"/>
        <v>0.8</v>
      </c>
      <c r="L25" s="140" t="s">
        <v>237</v>
      </c>
      <c r="M25" s="62">
        <v>0.4</v>
      </c>
      <c r="N25" s="140" t="s">
        <v>148</v>
      </c>
      <c r="O25" s="63">
        <v>0.5</v>
      </c>
      <c r="P25" s="60" t="s">
        <v>141</v>
      </c>
      <c r="Q25" s="63">
        <f t="shared" si="2"/>
        <v>0.4</v>
      </c>
      <c r="R25" s="60" t="s">
        <v>153</v>
      </c>
      <c r="S25" s="106" t="s">
        <v>399</v>
      </c>
      <c r="T25" s="142" t="s">
        <v>400</v>
      </c>
      <c r="U25" s="106" t="s">
        <v>401</v>
      </c>
      <c r="V25" s="106" t="s">
        <v>402</v>
      </c>
      <c r="W25" s="106" t="s">
        <v>66</v>
      </c>
      <c r="X25" s="106" t="s">
        <v>403</v>
      </c>
      <c r="Y25" s="143" t="s">
        <v>209</v>
      </c>
      <c r="Z25" s="70" t="s">
        <v>404</v>
      </c>
      <c r="AA25" s="66" t="s">
        <v>211</v>
      </c>
      <c r="AB25" s="66" t="s">
        <v>216</v>
      </c>
      <c r="AC25" s="67" t="s">
        <v>213</v>
      </c>
      <c r="AD25" s="295" t="s">
        <v>405</v>
      </c>
      <c r="AE25" s="266"/>
      <c r="AF25" s="111"/>
      <c r="AG25" s="331"/>
      <c r="AH25" s="373"/>
      <c r="AI25" s="68"/>
      <c r="AJ25" s="374"/>
      <c r="AK25" s="373"/>
      <c r="AL25" s="68"/>
      <c r="AM25" s="374"/>
      <c r="AN25" s="30"/>
      <c r="AO25"/>
      <c r="AP25"/>
      <c r="AQ25"/>
      <c r="AR25"/>
      <c r="AS25"/>
      <c r="AT25"/>
      <c r="AU25"/>
      <c r="AV25"/>
      <c r="AW25"/>
      <c r="AX25"/>
      <c r="AY25"/>
      <c r="AZ25"/>
      <c r="BA25"/>
      <c r="BB25"/>
      <c r="BC25"/>
      <c r="BD25"/>
      <c r="BE25"/>
      <c r="BF25"/>
      <c r="BG25"/>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c r="IW25" s="73"/>
      <c r="IX25" s="73"/>
      <c r="IY25" s="73"/>
      <c r="IZ25" s="73"/>
      <c r="JA25" s="73"/>
      <c r="JB25" s="73"/>
      <c r="JC25" s="73"/>
      <c r="JD25" s="73"/>
      <c r="JE25" s="73"/>
      <c r="JF25" s="73"/>
      <c r="JG25" s="73"/>
      <c r="JH25" s="73"/>
      <c r="JI25" s="73"/>
      <c r="JJ25" s="73"/>
      <c r="JK25" s="73"/>
      <c r="JL25" s="73"/>
      <c r="JM25" s="73"/>
      <c r="JN25" s="73"/>
      <c r="JO25" s="73"/>
    </row>
    <row r="26" spans="1:275" s="153" customFormat="1" ht="180.75" thickBot="1">
      <c r="A26" s="100">
        <v>17</v>
      </c>
      <c r="B26" s="145" t="s">
        <v>342</v>
      </c>
      <c r="C26" s="146" t="s">
        <v>395</v>
      </c>
      <c r="D26" s="147" t="s">
        <v>196</v>
      </c>
      <c r="E26" s="146" t="s">
        <v>406</v>
      </c>
      <c r="F26" s="146" t="s">
        <v>407</v>
      </c>
      <c r="G26" s="247" t="s">
        <v>408</v>
      </c>
      <c r="H26" s="303" t="s">
        <v>200</v>
      </c>
      <c r="I26" s="148">
        <v>1120</v>
      </c>
      <c r="J26" s="149" t="str">
        <f t="shared" si="0"/>
        <v>Alta</v>
      </c>
      <c r="K26" s="150">
        <f t="shared" si="1"/>
        <v>0.8</v>
      </c>
      <c r="L26" s="149" t="s">
        <v>148</v>
      </c>
      <c r="M26" s="81">
        <v>0.6</v>
      </c>
      <c r="N26" s="149" t="s">
        <v>202</v>
      </c>
      <c r="O26" s="82">
        <v>0.4</v>
      </c>
      <c r="P26" s="79" t="s">
        <v>141</v>
      </c>
      <c r="Q26" s="82">
        <f t="shared" si="2"/>
        <v>0.48</v>
      </c>
      <c r="R26" s="79" t="s">
        <v>153</v>
      </c>
      <c r="S26" s="147" t="s">
        <v>409</v>
      </c>
      <c r="T26" s="151" t="s">
        <v>410</v>
      </c>
      <c r="U26" s="146" t="s">
        <v>411</v>
      </c>
      <c r="V26" s="146" t="s">
        <v>402</v>
      </c>
      <c r="W26" s="146" t="s">
        <v>412</v>
      </c>
      <c r="X26" s="146" t="s">
        <v>413</v>
      </c>
      <c r="Y26" s="152" t="s">
        <v>209</v>
      </c>
      <c r="Z26" s="89" t="s">
        <v>414</v>
      </c>
      <c r="AA26" s="86" t="s">
        <v>211</v>
      </c>
      <c r="AB26" s="86" t="s">
        <v>232</v>
      </c>
      <c r="AC26" s="87" t="s">
        <v>213</v>
      </c>
      <c r="AD26" s="297" t="s">
        <v>415</v>
      </c>
      <c r="AE26" s="268"/>
      <c r="AF26" s="113"/>
      <c r="AG26" s="333"/>
      <c r="AH26" s="363"/>
      <c r="AI26" s="88"/>
      <c r="AJ26" s="375"/>
      <c r="AK26" s="363"/>
      <c r="AL26" s="88"/>
      <c r="AM26" s="500"/>
      <c r="AN26" s="30"/>
      <c r="AO26" s="432"/>
      <c r="AP26" s="432"/>
      <c r="AQ26" s="432"/>
      <c r="AR26" s="432"/>
      <c r="AS26" s="432"/>
      <c r="AT26" s="432"/>
      <c r="AU26" s="432"/>
      <c r="AV26" s="432"/>
      <c r="AW26" s="432"/>
      <c r="AX26" s="432"/>
      <c r="AY26" s="432"/>
      <c r="AZ26" s="432"/>
      <c r="BA26" s="432"/>
      <c r="BB26" s="432"/>
      <c r="BC26" s="432"/>
      <c r="BD26" s="432"/>
      <c r="BE26" s="432"/>
      <c r="BF26" s="432"/>
      <c r="BG26" s="432"/>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row>
    <row r="27" spans="1:275" s="73" customFormat="1" ht="135" customHeight="1">
      <c r="A27" s="98">
        <v>18</v>
      </c>
      <c r="B27" s="92" t="s">
        <v>342</v>
      </c>
      <c r="C27" s="56" t="s">
        <v>416</v>
      </c>
      <c r="D27" s="56" t="s">
        <v>196</v>
      </c>
      <c r="E27" s="56" t="s">
        <v>417</v>
      </c>
      <c r="F27" s="56" t="s">
        <v>418</v>
      </c>
      <c r="G27" s="243" t="s">
        <v>419</v>
      </c>
      <c r="H27" s="289" t="s">
        <v>200</v>
      </c>
      <c r="I27" s="60">
        <v>1200</v>
      </c>
      <c r="J27" s="60" t="str">
        <f t="shared" si="0"/>
        <v>Alta</v>
      </c>
      <c r="K27" s="61">
        <f t="shared" si="1"/>
        <v>0.8</v>
      </c>
      <c r="L27" s="60" t="s">
        <v>148</v>
      </c>
      <c r="M27" s="62">
        <v>0.6</v>
      </c>
      <c r="N27" s="60" t="s">
        <v>202</v>
      </c>
      <c r="O27" s="63">
        <v>0.4</v>
      </c>
      <c r="P27" s="60" t="s">
        <v>141</v>
      </c>
      <c r="Q27" s="63">
        <f t="shared" si="2"/>
        <v>0.48</v>
      </c>
      <c r="R27" s="60" t="s">
        <v>153</v>
      </c>
      <c r="S27" s="56" t="s">
        <v>420</v>
      </c>
      <c r="T27" s="56" t="s">
        <v>421</v>
      </c>
      <c r="U27" s="56" t="s">
        <v>422</v>
      </c>
      <c r="V27" s="56" t="s">
        <v>423</v>
      </c>
      <c r="W27" s="56" t="s">
        <v>229</v>
      </c>
      <c r="X27" s="56" t="s">
        <v>424</v>
      </c>
      <c r="Y27" s="65" t="s">
        <v>209</v>
      </c>
      <c r="Z27" s="70" t="s">
        <v>425</v>
      </c>
      <c r="AA27" s="66" t="s">
        <v>211</v>
      </c>
      <c r="AB27" s="66" t="s">
        <v>212</v>
      </c>
      <c r="AC27" s="67" t="s">
        <v>213</v>
      </c>
      <c r="AD27" s="295" t="s">
        <v>426</v>
      </c>
      <c r="AE27" s="262"/>
      <c r="AF27" s="68"/>
      <c r="AG27" s="327"/>
      <c r="AH27" s="376"/>
      <c r="AI27" s="70"/>
      <c r="AJ27" s="377"/>
      <c r="AK27" s="460"/>
      <c r="AL27" s="458"/>
      <c r="AM27" s="504"/>
      <c r="AN27" s="30"/>
      <c r="AO27"/>
      <c r="AP27"/>
      <c r="AQ27"/>
      <c r="AR27"/>
      <c r="AS27"/>
      <c r="AT27"/>
      <c r="AU27"/>
      <c r="AV27"/>
      <c r="AW27"/>
      <c r="AX27"/>
      <c r="AY27"/>
      <c r="AZ27"/>
      <c r="BA27"/>
      <c r="BB27"/>
      <c r="BC27"/>
      <c r="BD27"/>
      <c r="BE27"/>
      <c r="BF27"/>
      <c r="BG27"/>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275" s="90" customFormat="1" ht="240.75" thickBot="1">
      <c r="A28" s="130">
        <v>19</v>
      </c>
      <c r="B28" s="94" t="s">
        <v>342</v>
      </c>
      <c r="C28" s="75" t="s">
        <v>416</v>
      </c>
      <c r="D28" s="76" t="s">
        <v>196</v>
      </c>
      <c r="E28" s="75" t="s">
        <v>427</v>
      </c>
      <c r="F28" s="75" t="s">
        <v>428</v>
      </c>
      <c r="G28" s="242" t="s">
        <v>429</v>
      </c>
      <c r="H28" s="293" t="s">
        <v>200</v>
      </c>
      <c r="I28" s="79">
        <v>6243</v>
      </c>
      <c r="J28" s="79" t="str">
        <f t="shared" si="0"/>
        <v>Muy Alta</v>
      </c>
      <c r="K28" s="80">
        <f t="shared" si="1"/>
        <v>1</v>
      </c>
      <c r="L28" s="79" t="s">
        <v>148</v>
      </c>
      <c r="M28" s="81">
        <v>0.6</v>
      </c>
      <c r="N28" s="79" t="s">
        <v>202</v>
      </c>
      <c r="O28" s="82">
        <v>0.4</v>
      </c>
      <c r="P28" s="79" t="s">
        <v>141</v>
      </c>
      <c r="Q28" s="82">
        <f t="shared" si="2"/>
        <v>0.6</v>
      </c>
      <c r="R28" s="79" t="s">
        <v>153</v>
      </c>
      <c r="S28" s="76" t="s">
        <v>430</v>
      </c>
      <c r="T28" s="75" t="s">
        <v>431</v>
      </c>
      <c r="U28" s="75" t="s">
        <v>432</v>
      </c>
      <c r="V28" s="75" t="s">
        <v>423</v>
      </c>
      <c r="W28" s="75" t="s">
        <v>229</v>
      </c>
      <c r="X28" s="75" t="s">
        <v>433</v>
      </c>
      <c r="Y28" s="84" t="s">
        <v>209</v>
      </c>
      <c r="Z28" s="89" t="s">
        <v>434</v>
      </c>
      <c r="AA28" s="86" t="s">
        <v>211</v>
      </c>
      <c r="AB28" s="86" t="s">
        <v>212</v>
      </c>
      <c r="AC28" s="87" t="s">
        <v>213</v>
      </c>
      <c r="AD28" s="297" t="s">
        <v>435</v>
      </c>
      <c r="AE28" s="264"/>
      <c r="AF28" s="88"/>
      <c r="AG28" s="154"/>
      <c r="AH28" s="378"/>
      <c r="AI28" s="88"/>
      <c r="AJ28" s="375"/>
      <c r="AK28" s="501"/>
      <c r="AL28" s="502"/>
      <c r="AM28" s="503"/>
      <c r="AN28" s="30"/>
      <c r="AO28"/>
      <c r="AP28"/>
      <c r="AQ28"/>
      <c r="AR28"/>
      <c r="AS28"/>
      <c r="AT28"/>
      <c r="AU28"/>
      <c r="AV28"/>
      <c r="AW28"/>
      <c r="AX28"/>
      <c r="AY28"/>
      <c r="AZ28"/>
      <c r="BA28"/>
      <c r="BB28"/>
      <c r="BC28"/>
      <c r="BD28"/>
      <c r="BE28"/>
      <c r="BF28"/>
      <c r="BG28"/>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row>
    <row r="29" spans="1:275" s="73" customFormat="1" ht="120.75" thickBot="1">
      <c r="A29" s="98">
        <v>20</v>
      </c>
      <c r="B29" s="155" t="s">
        <v>342</v>
      </c>
      <c r="C29" s="64" t="s">
        <v>436</v>
      </c>
      <c r="D29" s="56" t="s">
        <v>196</v>
      </c>
      <c r="E29" s="64" t="s">
        <v>437</v>
      </c>
      <c r="F29" s="64" t="s">
        <v>438</v>
      </c>
      <c r="G29" s="248" t="s">
        <v>439</v>
      </c>
      <c r="H29" s="304" t="s">
        <v>200</v>
      </c>
      <c r="I29" s="60">
        <v>15</v>
      </c>
      <c r="J29" s="60" t="str">
        <f t="shared" si="0"/>
        <v>Baja</v>
      </c>
      <c r="K29" s="61">
        <f t="shared" si="1"/>
        <v>0.4</v>
      </c>
      <c r="L29" s="60" t="s">
        <v>218</v>
      </c>
      <c r="M29" s="62">
        <v>0.2</v>
      </c>
      <c r="N29" s="60" t="s">
        <v>270</v>
      </c>
      <c r="O29" s="63">
        <v>0.4</v>
      </c>
      <c r="P29" s="60" t="s">
        <v>141</v>
      </c>
      <c r="Q29" s="63">
        <f t="shared" si="2"/>
        <v>0.24</v>
      </c>
      <c r="R29" s="60" t="s">
        <v>150</v>
      </c>
      <c r="S29" s="64" t="s">
        <v>440</v>
      </c>
      <c r="T29" s="64" t="s">
        <v>441</v>
      </c>
      <c r="U29" s="64" t="s">
        <v>442</v>
      </c>
      <c r="V29" s="64" t="s">
        <v>443</v>
      </c>
      <c r="W29" s="64" t="s">
        <v>207</v>
      </c>
      <c r="X29" s="64" t="s">
        <v>444</v>
      </c>
      <c r="Y29" s="65" t="s">
        <v>269</v>
      </c>
      <c r="Z29" s="70" t="s">
        <v>445</v>
      </c>
      <c r="AA29" s="66" t="s">
        <v>211</v>
      </c>
      <c r="AB29" s="66" t="s">
        <v>232</v>
      </c>
      <c r="AC29" s="67" t="s">
        <v>235</v>
      </c>
      <c r="AD29" s="295" t="s">
        <v>445</v>
      </c>
      <c r="AE29" s="266"/>
      <c r="AF29" s="111"/>
      <c r="AG29" s="335"/>
      <c r="AH29" s="366"/>
      <c r="AI29" s="156"/>
      <c r="AJ29" s="307"/>
      <c r="AK29" s="366"/>
      <c r="AL29" s="156"/>
      <c r="AM29" s="307"/>
      <c r="AN29" s="30"/>
      <c r="AO29"/>
      <c r="AP29"/>
      <c r="AQ29"/>
      <c r="AR29"/>
      <c r="AS29"/>
      <c r="AT29"/>
      <c r="AU29"/>
      <c r="AV29"/>
      <c r="AW29"/>
      <c r="AX29"/>
      <c r="AY29"/>
      <c r="AZ29"/>
      <c r="BA29"/>
      <c r="BB29"/>
      <c r="BC29"/>
      <c r="BD29"/>
      <c r="BE29"/>
      <c r="BF29"/>
      <c r="BG29"/>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275" s="73" customFormat="1" ht="270">
      <c r="A30" s="98">
        <v>21</v>
      </c>
      <c r="B30" s="92" t="s">
        <v>446</v>
      </c>
      <c r="C30" s="56" t="s">
        <v>447</v>
      </c>
      <c r="D30" s="56" t="s">
        <v>196</v>
      </c>
      <c r="E30" s="56" t="s">
        <v>448</v>
      </c>
      <c r="F30" s="56" t="s">
        <v>449</v>
      </c>
      <c r="G30" s="243" t="s">
        <v>450</v>
      </c>
      <c r="H30" s="289" t="s">
        <v>200</v>
      </c>
      <c r="I30" s="60">
        <v>5634</v>
      </c>
      <c r="J30" s="60" t="str">
        <f t="shared" si="0"/>
        <v>Muy Alta</v>
      </c>
      <c r="K30" s="61">
        <f t="shared" si="1"/>
        <v>1</v>
      </c>
      <c r="L30" s="60" t="s">
        <v>148</v>
      </c>
      <c r="M30" s="62">
        <v>0.6</v>
      </c>
      <c r="N30" s="60" t="s">
        <v>202</v>
      </c>
      <c r="O30" s="63">
        <v>0.5</v>
      </c>
      <c r="P30" s="60" t="s">
        <v>141</v>
      </c>
      <c r="Q30" s="63">
        <f t="shared" si="2"/>
        <v>0.5</v>
      </c>
      <c r="R30" s="60" t="s">
        <v>146</v>
      </c>
      <c r="S30" s="56" t="s">
        <v>451</v>
      </c>
      <c r="T30" s="64" t="s">
        <v>452</v>
      </c>
      <c r="U30" s="158" t="s">
        <v>453</v>
      </c>
      <c r="V30" s="56" t="s">
        <v>454</v>
      </c>
      <c r="W30" s="56" t="s">
        <v>247</v>
      </c>
      <c r="X30" s="56" t="s">
        <v>455</v>
      </c>
      <c r="Y30" s="65" t="s">
        <v>269</v>
      </c>
      <c r="Z30" s="70" t="s">
        <v>456</v>
      </c>
      <c r="AA30" s="66" t="s">
        <v>211</v>
      </c>
      <c r="AB30" s="66" t="s">
        <v>216</v>
      </c>
      <c r="AC30" s="67" t="s">
        <v>213</v>
      </c>
      <c r="AD30" s="305" t="s">
        <v>457</v>
      </c>
      <c r="AE30" s="262"/>
      <c r="AF30" s="68"/>
      <c r="AG30" s="327"/>
      <c r="AH30" s="373"/>
      <c r="AI30" s="68"/>
      <c r="AJ30" s="379"/>
      <c r="AK30" s="505"/>
      <c r="AL30" s="102"/>
      <c r="AM30" s="103"/>
      <c r="AN30" s="30"/>
      <c r="AO30"/>
      <c r="AP30"/>
      <c r="AQ30"/>
      <c r="AR30"/>
      <c r="AS30"/>
      <c r="AT30"/>
      <c r="AU30"/>
      <c r="AV30"/>
      <c r="AW30"/>
      <c r="AX30"/>
      <c r="AY30"/>
      <c r="AZ30"/>
      <c r="BA30"/>
      <c r="BB30"/>
      <c r="BC30"/>
      <c r="BD30"/>
      <c r="BE30"/>
      <c r="BF30"/>
      <c r="BG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275" s="90" customFormat="1" ht="255.75" thickBot="1">
      <c r="A31" s="100">
        <v>22</v>
      </c>
      <c r="B31" s="94" t="s">
        <v>446</v>
      </c>
      <c r="C31" s="75" t="s">
        <v>447</v>
      </c>
      <c r="D31" s="76" t="s">
        <v>196</v>
      </c>
      <c r="E31" s="75" t="s">
        <v>458</v>
      </c>
      <c r="F31" s="75" t="s">
        <v>459</v>
      </c>
      <c r="G31" s="242" t="s">
        <v>460</v>
      </c>
      <c r="H31" s="293" t="s">
        <v>200</v>
      </c>
      <c r="I31" s="79">
        <v>9050</v>
      </c>
      <c r="J31" s="79" t="str">
        <f t="shared" si="0"/>
        <v>Muy Alta</v>
      </c>
      <c r="K31" s="80">
        <f t="shared" si="1"/>
        <v>1</v>
      </c>
      <c r="L31" s="79" t="s">
        <v>201</v>
      </c>
      <c r="M31" s="81">
        <v>0.8</v>
      </c>
      <c r="N31" s="79" t="s">
        <v>202</v>
      </c>
      <c r="O31" s="82">
        <v>0.4</v>
      </c>
      <c r="P31" s="79" t="s">
        <v>145</v>
      </c>
      <c r="Q31" s="82">
        <f t="shared" si="2"/>
        <v>0.6</v>
      </c>
      <c r="R31" s="79" t="s">
        <v>146</v>
      </c>
      <c r="S31" s="76" t="s">
        <v>461</v>
      </c>
      <c r="T31" s="83" t="s">
        <v>462</v>
      </c>
      <c r="U31" s="75" t="s">
        <v>463</v>
      </c>
      <c r="V31" s="75" t="s">
        <v>454</v>
      </c>
      <c r="W31" s="75" t="s">
        <v>318</v>
      </c>
      <c r="X31" s="75" t="s">
        <v>464</v>
      </c>
      <c r="Y31" s="84" t="s">
        <v>269</v>
      </c>
      <c r="Z31" s="89" t="s">
        <v>465</v>
      </c>
      <c r="AA31" s="86" t="s">
        <v>211</v>
      </c>
      <c r="AB31" s="86" t="s">
        <v>212</v>
      </c>
      <c r="AC31" s="87" t="s">
        <v>213</v>
      </c>
      <c r="AD31" s="297" t="s">
        <v>466</v>
      </c>
      <c r="AE31" s="264"/>
      <c r="AF31" s="88"/>
      <c r="AG31" s="337"/>
      <c r="AH31" s="380"/>
      <c r="AI31" s="88"/>
      <c r="AJ31" s="375"/>
      <c r="AK31" s="506"/>
      <c r="AL31" s="107"/>
      <c r="AM31" s="112"/>
      <c r="AN31" s="30"/>
      <c r="AO31"/>
      <c r="AP31"/>
      <c r="AQ31"/>
      <c r="AR31"/>
      <c r="AS31"/>
      <c r="AT31"/>
      <c r="AU31"/>
      <c r="AV31"/>
      <c r="AW31"/>
      <c r="AX31"/>
      <c r="AY31"/>
      <c r="AZ31"/>
      <c r="BA31"/>
      <c r="BB31"/>
      <c r="BC31"/>
      <c r="BD31"/>
      <c r="BE31"/>
      <c r="BF31"/>
      <c r="BG31"/>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row>
    <row r="32" spans="1:275" s="73" customFormat="1" ht="105">
      <c r="A32" s="98">
        <v>23</v>
      </c>
      <c r="B32" s="92" t="s">
        <v>446</v>
      </c>
      <c r="C32" s="159" t="s">
        <v>467</v>
      </c>
      <c r="D32" s="56" t="s">
        <v>196</v>
      </c>
      <c r="E32" s="56" t="s">
        <v>468</v>
      </c>
      <c r="F32" s="56" t="s">
        <v>469</v>
      </c>
      <c r="G32" s="243" t="s">
        <v>470</v>
      </c>
      <c r="H32" s="289" t="s">
        <v>200</v>
      </c>
      <c r="I32" s="60">
        <v>11</v>
      </c>
      <c r="J32" s="60" t="str">
        <f t="shared" si="0"/>
        <v>Baja</v>
      </c>
      <c r="K32" s="61">
        <f t="shared" si="1"/>
        <v>0.4</v>
      </c>
      <c r="L32" s="60" t="s">
        <v>148</v>
      </c>
      <c r="M32" s="62">
        <v>0.6</v>
      </c>
      <c r="N32" s="60" t="s">
        <v>148</v>
      </c>
      <c r="O32" s="63">
        <v>0.4</v>
      </c>
      <c r="P32" s="60" t="s">
        <v>141</v>
      </c>
      <c r="Q32" s="63">
        <f t="shared" si="2"/>
        <v>0.24</v>
      </c>
      <c r="R32" s="60" t="s">
        <v>146</v>
      </c>
      <c r="S32" s="56" t="s">
        <v>471</v>
      </c>
      <c r="T32" s="64" t="s">
        <v>472</v>
      </c>
      <c r="U32" s="56" t="s">
        <v>473</v>
      </c>
      <c r="V32" s="56" t="s">
        <v>474</v>
      </c>
      <c r="W32" s="56" t="s">
        <v>207</v>
      </c>
      <c r="X32" s="56" t="s">
        <v>475</v>
      </c>
      <c r="Y32" s="65" t="s">
        <v>269</v>
      </c>
      <c r="Z32" s="70" t="s">
        <v>476</v>
      </c>
      <c r="AA32" s="66" t="s">
        <v>211</v>
      </c>
      <c r="AB32" s="66" t="s">
        <v>212</v>
      </c>
      <c r="AC32" s="67" t="s">
        <v>213</v>
      </c>
      <c r="AD32" s="300" t="s">
        <v>477</v>
      </c>
      <c r="AE32" s="266"/>
      <c r="AF32" s="111"/>
      <c r="AG32" s="331"/>
      <c r="AH32" s="381"/>
      <c r="AI32" s="160"/>
      <c r="AJ32" s="382"/>
      <c r="AK32" s="507"/>
      <c r="AL32" s="67"/>
      <c r="AM32" s="416"/>
      <c r="AN32" s="30"/>
      <c r="AO32"/>
      <c r="AP32"/>
      <c r="AQ32"/>
      <c r="AR32"/>
      <c r="AS32"/>
      <c r="AT32"/>
      <c r="AU32"/>
      <c r="AV32"/>
      <c r="AW32"/>
      <c r="AX32"/>
      <c r="AY32"/>
      <c r="AZ32"/>
      <c r="BA32"/>
      <c r="BB32"/>
      <c r="BC32"/>
      <c r="BD32"/>
      <c r="BE32"/>
      <c r="BF32"/>
      <c r="BG32"/>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row>
    <row r="33" spans="1:403" s="90" customFormat="1" ht="90.75" thickBot="1">
      <c r="A33" s="130">
        <v>24</v>
      </c>
      <c r="B33" s="94" t="s">
        <v>446</v>
      </c>
      <c r="C33" s="75" t="s">
        <v>467</v>
      </c>
      <c r="D33" s="76" t="s">
        <v>196</v>
      </c>
      <c r="E33" s="75" t="s">
        <v>478</v>
      </c>
      <c r="F33" s="75" t="s">
        <v>479</v>
      </c>
      <c r="G33" s="242" t="s">
        <v>480</v>
      </c>
      <c r="H33" s="293" t="s">
        <v>200</v>
      </c>
      <c r="I33" s="79">
        <v>39</v>
      </c>
      <c r="J33" s="79" t="str">
        <f t="shared" si="0"/>
        <v>Media</v>
      </c>
      <c r="K33" s="80">
        <f t="shared" si="1"/>
        <v>0.6</v>
      </c>
      <c r="L33" s="79" t="s">
        <v>148</v>
      </c>
      <c r="M33" s="81">
        <v>0.6</v>
      </c>
      <c r="N33" s="79" t="s">
        <v>148</v>
      </c>
      <c r="O33" s="82">
        <v>0.4</v>
      </c>
      <c r="P33" s="79" t="s">
        <v>141</v>
      </c>
      <c r="Q33" s="82">
        <f t="shared" si="2"/>
        <v>0.36</v>
      </c>
      <c r="R33" s="79" t="s">
        <v>146</v>
      </c>
      <c r="S33" s="76" t="s">
        <v>481</v>
      </c>
      <c r="T33" s="75" t="s">
        <v>482</v>
      </c>
      <c r="U33" s="83" t="s">
        <v>483</v>
      </c>
      <c r="V33" s="75" t="s">
        <v>484</v>
      </c>
      <c r="W33" s="75" t="s">
        <v>485</v>
      </c>
      <c r="X33" s="75" t="s">
        <v>486</v>
      </c>
      <c r="Y33" s="84" t="s">
        <v>269</v>
      </c>
      <c r="Z33" s="89" t="s">
        <v>487</v>
      </c>
      <c r="AA33" s="86" t="s">
        <v>211</v>
      </c>
      <c r="AB33" s="86" t="s">
        <v>212</v>
      </c>
      <c r="AC33" s="87" t="s">
        <v>213</v>
      </c>
      <c r="AD33" s="301" t="s">
        <v>477</v>
      </c>
      <c r="AE33" s="268"/>
      <c r="AF33" s="113"/>
      <c r="AG33" s="333"/>
      <c r="AH33" s="371"/>
      <c r="AI33" s="136"/>
      <c r="AJ33" s="383"/>
      <c r="AK33" s="508"/>
      <c r="AL33" s="87"/>
      <c r="AM33" s="108"/>
      <c r="AN33" s="30"/>
      <c r="AO33"/>
      <c r="AP33"/>
      <c r="AQ33"/>
      <c r="AR33"/>
      <c r="AS33"/>
      <c r="AT33"/>
      <c r="AU33"/>
      <c r="AV33"/>
      <c r="AW33"/>
      <c r="AX33"/>
      <c r="AY33"/>
      <c r="AZ33"/>
      <c r="BA33"/>
      <c r="BB33"/>
      <c r="BC33"/>
      <c r="BD33" s="194"/>
      <c r="BE33" s="194"/>
      <c r="BF33" s="194"/>
      <c r="BG33" s="194"/>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row>
    <row r="34" spans="1:403" s="162" customFormat="1" ht="120.75" thickBot="1">
      <c r="A34" s="98">
        <v>25</v>
      </c>
      <c r="B34" s="92" t="s">
        <v>446</v>
      </c>
      <c r="C34" s="159" t="s">
        <v>52</v>
      </c>
      <c r="D34" s="56" t="s">
        <v>196</v>
      </c>
      <c r="E34" s="56" t="s">
        <v>488</v>
      </c>
      <c r="F34" s="56" t="s">
        <v>489</v>
      </c>
      <c r="G34" s="243" t="s">
        <v>490</v>
      </c>
      <c r="H34" s="289" t="s">
        <v>200</v>
      </c>
      <c r="I34" s="60">
        <v>111</v>
      </c>
      <c r="J34" s="60" t="str">
        <f t="shared" si="0"/>
        <v>Media</v>
      </c>
      <c r="K34" s="61">
        <f t="shared" si="1"/>
        <v>0.6</v>
      </c>
      <c r="L34" s="60" t="s">
        <v>148</v>
      </c>
      <c r="M34" s="62">
        <v>0.8</v>
      </c>
      <c r="N34" s="60" t="s">
        <v>202</v>
      </c>
      <c r="O34" s="63">
        <v>0.4</v>
      </c>
      <c r="P34" s="60" t="s">
        <v>145</v>
      </c>
      <c r="Q34" s="63">
        <f t="shared" si="2"/>
        <v>0.36</v>
      </c>
      <c r="R34" s="60" t="s">
        <v>153</v>
      </c>
      <c r="S34" s="56" t="s">
        <v>491</v>
      </c>
      <c r="T34" s="64" t="s">
        <v>492</v>
      </c>
      <c r="U34" s="56" t="s">
        <v>493</v>
      </c>
      <c r="V34" s="56" t="s">
        <v>494</v>
      </c>
      <c r="W34" s="56" t="s">
        <v>495</v>
      </c>
      <c r="X34" s="56" t="s">
        <v>496</v>
      </c>
      <c r="Y34" s="65" t="s">
        <v>209</v>
      </c>
      <c r="Z34" s="201" t="s">
        <v>497</v>
      </c>
      <c r="AA34" s="161" t="s">
        <v>211</v>
      </c>
      <c r="AB34" s="161" t="s">
        <v>232</v>
      </c>
      <c r="AC34" s="104" t="s">
        <v>213</v>
      </c>
      <c r="AD34" s="252" t="s">
        <v>498</v>
      </c>
      <c r="AE34" s="272"/>
      <c r="AF34" s="105"/>
      <c r="AG34" s="330"/>
      <c r="AH34" s="384"/>
      <c r="AI34" s="105"/>
      <c r="AJ34" s="385"/>
      <c r="AK34" s="272"/>
      <c r="AL34" s="105"/>
      <c r="AM34" s="417"/>
      <c r="AN34" s="44"/>
      <c r="AO34" s="194"/>
      <c r="AP34" s="194"/>
      <c r="AQ34" s="194"/>
      <c r="AR34" s="194"/>
      <c r="AS34" s="194"/>
      <c r="AT34" s="194"/>
      <c r="AU34" s="194"/>
      <c r="AV34" s="194"/>
      <c r="AW34" s="194"/>
      <c r="AX34" s="194"/>
      <c r="AY34" s="194"/>
      <c r="AZ34" s="194"/>
      <c r="BA34" s="194"/>
      <c r="BB34" s="194"/>
      <c r="BC34" s="194"/>
      <c r="BD34" s="194"/>
      <c r="BE34" s="194"/>
      <c r="BF34" s="194"/>
      <c r="BG34" s="19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row>
    <row r="35" spans="1:403" s="166" customFormat="1" ht="195.75" thickBot="1">
      <c r="A35" s="98">
        <v>26</v>
      </c>
      <c r="B35" s="94" t="s">
        <v>446</v>
      </c>
      <c r="C35" s="75" t="s">
        <v>52</v>
      </c>
      <c r="D35" s="76" t="s">
        <v>196</v>
      </c>
      <c r="E35" s="75" t="s">
        <v>499</v>
      </c>
      <c r="F35" s="75" t="s">
        <v>500</v>
      </c>
      <c r="G35" s="242" t="s">
        <v>501</v>
      </c>
      <c r="H35" s="293" t="s">
        <v>200</v>
      </c>
      <c r="I35" s="79">
        <v>186</v>
      </c>
      <c r="J35" s="79" t="str">
        <f t="shared" si="0"/>
        <v>Media</v>
      </c>
      <c r="K35" s="80">
        <f t="shared" si="1"/>
        <v>0.6</v>
      </c>
      <c r="L35" s="79" t="s">
        <v>201</v>
      </c>
      <c r="M35" s="81">
        <v>0.8</v>
      </c>
      <c r="N35" s="79" t="s">
        <v>202</v>
      </c>
      <c r="O35" s="82">
        <v>0.4</v>
      </c>
      <c r="P35" s="79" t="s">
        <v>141</v>
      </c>
      <c r="Q35" s="82">
        <f t="shared" si="2"/>
        <v>0.36</v>
      </c>
      <c r="R35" s="79" t="s">
        <v>146</v>
      </c>
      <c r="S35" s="76" t="s">
        <v>502</v>
      </c>
      <c r="T35" s="83" t="s">
        <v>503</v>
      </c>
      <c r="U35" s="75" t="s">
        <v>504</v>
      </c>
      <c r="V35" s="75" t="s">
        <v>494</v>
      </c>
      <c r="W35" s="75" t="s">
        <v>495</v>
      </c>
      <c r="X35" s="75" t="s">
        <v>505</v>
      </c>
      <c r="Y35" s="84" t="s">
        <v>209</v>
      </c>
      <c r="Z35" s="530" t="s">
        <v>506</v>
      </c>
      <c r="AA35" s="110" t="s">
        <v>211</v>
      </c>
      <c r="AB35" s="110" t="s">
        <v>212</v>
      </c>
      <c r="AC35" s="109" t="s">
        <v>235</v>
      </c>
      <c r="AD35" s="306" t="s">
        <v>507</v>
      </c>
      <c r="AE35" s="273"/>
      <c r="AF35" s="163"/>
      <c r="AG35" s="164"/>
      <c r="AH35" s="386"/>
      <c r="AI35" s="165"/>
      <c r="AJ35" s="387"/>
      <c r="AK35" s="273"/>
      <c r="AL35" s="517"/>
      <c r="AM35" s="307"/>
      <c r="AN35" s="44"/>
      <c r="AO35" s="194"/>
      <c r="AP35" s="194"/>
      <c r="AQ35" s="194"/>
      <c r="AR35" s="194"/>
      <c r="AS35" s="194"/>
      <c r="AT35" s="194"/>
      <c r="AU35" s="194"/>
      <c r="AV35" s="194"/>
      <c r="AW35" s="194"/>
      <c r="AX35" s="194"/>
      <c r="AY35" s="194"/>
      <c r="AZ35" s="194"/>
      <c r="BA35" s="194"/>
      <c r="BB35" s="194"/>
      <c r="BC35" s="194"/>
      <c r="BD35"/>
      <c r="BE35"/>
      <c r="BF35"/>
      <c r="BG35"/>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row>
    <row r="36" spans="1:403" s="73" customFormat="1" ht="409.6" thickBot="1">
      <c r="A36" s="130">
        <v>27</v>
      </c>
      <c r="B36" s="92" t="s">
        <v>446</v>
      </c>
      <c r="C36" s="56" t="s">
        <v>508</v>
      </c>
      <c r="D36" s="56" t="s">
        <v>196</v>
      </c>
      <c r="E36" s="56" t="s">
        <v>509</v>
      </c>
      <c r="F36" s="56" t="s">
        <v>510</v>
      </c>
      <c r="G36" s="243" t="s">
        <v>511</v>
      </c>
      <c r="H36" s="289" t="s">
        <v>200</v>
      </c>
      <c r="I36" s="60">
        <v>36</v>
      </c>
      <c r="J36" s="60" t="s">
        <v>254</v>
      </c>
      <c r="K36" s="61">
        <v>0.6</v>
      </c>
      <c r="L36" s="60" t="s">
        <v>140</v>
      </c>
      <c r="M36" s="62">
        <v>1</v>
      </c>
      <c r="N36" s="60" t="s">
        <v>219</v>
      </c>
      <c r="O36" s="63">
        <v>0.4</v>
      </c>
      <c r="P36" s="60" t="s">
        <v>141</v>
      </c>
      <c r="Q36" s="63">
        <v>0.36</v>
      </c>
      <c r="R36" s="60" t="s">
        <v>153</v>
      </c>
      <c r="S36" s="56" t="s">
        <v>512</v>
      </c>
      <c r="T36" s="64" t="s">
        <v>513</v>
      </c>
      <c r="U36" s="56" t="s">
        <v>514</v>
      </c>
      <c r="V36" s="56" t="s">
        <v>515</v>
      </c>
      <c r="W36" s="56" t="s">
        <v>127</v>
      </c>
      <c r="X36" s="56" t="s">
        <v>516</v>
      </c>
      <c r="Y36" s="65" t="s">
        <v>269</v>
      </c>
      <c r="Z36" s="70" t="s">
        <v>517</v>
      </c>
      <c r="AA36" s="66" t="s">
        <v>211</v>
      </c>
      <c r="AB36" s="66" t="s">
        <v>212</v>
      </c>
      <c r="AC36" s="67" t="s">
        <v>213</v>
      </c>
      <c r="AD36" s="307" t="s">
        <v>518</v>
      </c>
      <c r="AE36" s="274"/>
      <c r="AF36" s="167"/>
      <c r="AG36" s="338"/>
      <c r="AH36" s="354"/>
      <c r="AI36" s="168"/>
      <c r="AJ36" s="295"/>
      <c r="AK36" s="17"/>
      <c r="AL36" s="509"/>
      <c r="AM36" s="17"/>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row>
    <row r="37" spans="1:403" s="90" customFormat="1" ht="180.75" thickBot="1">
      <c r="A37" s="98">
        <v>28</v>
      </c>
      <c r="B37" s="94" t="s">
        <v>446</v>
      </c>
      <c r="C37" s="75" t="s">
        <v>508</v>
      </c>
      <c r="D37" s="76" t="s">
        <v>196</v>
      </c>
      <c r="E37" s="75" t="s">
        <v>519</v>
      </c>
      <c r="F37" s="75" t="s">
        <v>520</v>
      </c>
      <c r="G37" s="242" t="s">
        <v>521</v>
      </c>
      <c r="H37" s="293" t="s">
        <v>200</v>
      </c>
      <c r="I37" s="79">
        <v>36</v>
      </c>
      <c r="J37" s="79" t="s">
        <v>254</v>
      </c>
      <c r="K37" s="80">
        <v>0.6</v>
      </c>
      <c r="L37" s="79" t="s">
        <v>201</v>
      </c>
      <c r="M37" s="81">
        <v>0.8</v>
      </c>
      <c r="N37" s="79" t="s">
        <v>202</v>
      </c>
      <c r="O37" s="82">
        <v>0.4</v>
      </c>
      <c r="P37" s="79" t="s">
        <v>141</v>
      </c>
      <c r="Q37" s="82">
        <v>0.36</v>
      </c>
      <c r="R37" s="79" t="s">
        <v>153</v>
      </c>
      <c r="S37" s="76" t="s">
        <v>522</v>
      </c>
      <c r="T37" s="83" t="s">
        <v>523</v>
      </c>
      <c r="U37" s="75" t="s">
        <v>524</v>
      </c>
      <c r="V37" s="75" t="s">
        <v>515</v>
      </c>
      <c r="W37" s="75" t="s">
        <v>127</v>
      </c>
      <c r="X37" s="75" t="s">
        <v>525</v>
      </c>
      <c r="Y37" s="84" t="s">
        <v>269</v>
      </c>
      <c r="Z37" s="89" t="s">
        <v>526</v>
      </c>
      <c r="AA37" s="86" t="s">
        <v>211</v>
      </c>
      <c r="AB37" s="86" t="s">
        <v>212</v>
      </c>
      <c r="AC37" s="87" t="s">
        <v>213</v>
      </c>
      <c r="AD37" s="308" t="s">
        <v>527</v>
      </c>
      <c r="AE37" s="275"/>
      <c r="AF37" s="131"/>
      <c r="AG37" s="339"/>
      <c r="AH37" s="357"/>
      <c r="AI37" s="169"/>
      <c r="AJ37" s="297"/>
      <c r="AK37" s="17"/>
      <c r="AL37" s="509"/>
      <c r="AM37" s="17"/>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row>
    <row r="38" spans="1:403" s="183" customFormat="1" ht="135.75" thickBot="1">
      <c r="A38" s="98">
        <v>29</v>
      </c>
      <c r="B38" s="115" t="s">
        <v>528</v>
      </c>
      <c r="C38" s="116" t="s">
        <v>529</v>
      </c>
      <c r="D38" s="116" t="s">
        <v>196</v>
      </c>
      <c r="E38" s="116" t="s">
        <v>530</v>
      </c>
      <c r="F38" s="116" t="s">
        <v>531</v>
      </c>
      <c r="G38" s="245" t="s">
        <v>532</v>
      </c>
      <c r="H38" s="298" t="s">
        <v>200</v>
      </c>
      <c r="I38" s="117">
        <v>113</v>
      </c>
      <c r="J38" s="117" t="str">
        <f t="shared" ref="J38:J46" si="3">IF(I38&lt;=3,"Muy Baja",IF(I38&lt;=24,"Baja",IF(I38&lt;=500,"Media",IF(I38&lt;=5000,"Alta","Muy Alta"))))</f>
        <v>Media</v>
      </c>
      <c r="K38" s="118">
        <f t="shared" ref="K38:K46" si="4">IF(I38&lt;=3,$BG$11,IF(I38&lt;=24,$BG$12,IF(I38&lt;=500,$BG$13,IF(I38&lt;=5000,$BG$14,IF(I38&gt;5000,$BG$15)))))</f>
        <v>0.6</v>
      </c>
      <c r="L38" s="117" t="s">
        <v>148</v>
      </c>
      <c r="M38" s="119">
        <v>0.6</v>
      </c>
      <c r="N38" s="117" t="s">
        <v>148</v>
      </c>
      <c r="O38" s="120">
        <v>0.3</v>
      </c>
      <c r="P38" s="117" t="s">
        <v>141</v>
      </c>
      <c r="Q38" s="120">
        <f t="shared" ref="Q38:Q46" si="5">K38-(K38*O38)</f>
        <v>0.42</v>
      </c>
      <c r="R38" s="117" t="s">
        <v>150</v>
      </c>
      <c r="S38" s="116" t="s">
        <v>533</v>
      </c>
      <c r="T38" s="121" t="s">
        <v>534</v>
      </c>
      <c r="U38" s="116" t="s">
        <v>535</v>
      </c>
      <c r="V38" s="116" t="s">
        <v>536</v>
      </c>
      <c r="W38" s="116" t="s">
        <v>229</v>
      </c>
      <c r="X38" s="180" t="s">
        <v>537</v>
      </c>
      <c r="Y38" s="122" t="s">
        <v>215</v>
      </c>
      <c r="Z38" s="531" t="s">
        <v>538</v>
      </c>
      <c r="AA38" s="124" t="s">
        <v>234</v>
      </c>
      <c r="AB38" s="124" t="s">
        <v>232</v>
      </c>
      <c r="AC38" s="125" t="s">
        <v>213</v>
      </c>
      <c r="AD38" s="309" t="s">
        <v>539</v>
      </c>
      <c r="AE38" s="276"/>
      <c r="AF38" s="127"/>
      <c r="AG38" s="340"/>
      <c r="AH38" s="388"/>
      <c r="AI38" s="182"/>
      <c r="AJ38" s="389"/>
      <c r="AK38" s="510"/>
      <c r="AL38" s="511"/>
      <c r="AM38" s="19"/>
      <c r="AN38" s="44"/>
      <c r="AO38" s="194"/>
      <c r="AP38" s="194"/>
      <c r="AQ38" s="194"/>
      <c r="AR38" s="194"/>
      <c r="AS38" s="194"/>
      <c r="AT38" s="194"/>
      <c r="AU38" s="194"/>
      <c r="AV38" s="194"/>
      <c r="AW38" s="194"/>
      <c r="AX38" s="194"/>
      <c r="AY38" s="194"/>
      <c r="AZ38" s="194"/>
      <c r="BA38" s="194"/>
      <c r="BB38" s="194"/>
      <c r="BC38" s="194"/>
      <c r="BD38" s="194"/>
      <c r="BE38" s="194"/>
      <c r="BF38" s="194"/>
      <c r="BG38" s="19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5"/>
      <c r="DZ38" s="175"/>
      <c r="EA38" s="175"/>
      <c r="EB38" s="175"/>
      <c r="EC38" s="175"/>
      <c r="ED38" s="175"/>
      <c r="EE38" s="175"/>
      <c r="EF38" s="175"/>
      <c r="EG38" s="175"/>
      <c r="EH38" s="175"/>
      <c r="EI38" s="175"/>
      <c r="EJ38" s="175"/>
      <c r="EK38" s="175"/>
      <c r="EL38" s="175"/>
      <c r="EM38" s="175"/>
      <c r="EN38" s="175"/>
      <c r="EO38" s="175"/>
      <c r="EP38" s="175"/>
      <c r="EQ38" s="175"/>
      <c r="ER38" s="175"/>
      <c r="ES38" s="175"/>
      <c r="ET38" s="175"/>
      <c r="EU38" s="175"/>
      <c r="EV38" s="175"/>
      <c r="EW38" s="175"/>
      <c r="EX38" s="175"/>
      <c r="EY38" s="175"/>
      <c r="EZ38" s="175"/>
      <c r="FA38" s="175"/>
      <c r="FB38" s="175"/>
      <c r="FC38" s="175"/>
      <c r="FD38" s="175"/>
      <c r="FE38" s="175"/>
      <c r="FF38" s="175"/>
      <c r="FG38" s="175"/>
      <c r="FH38" s="175"/>
      <c r="FI38" s="175"/>
      <c r="FJ38" s="175"/>
      <c r="FK38" s="175"/>
      <c r="FL38" s="175"/>
      <c r="FM38" s="175"/>
      <c r="FN38" s="175"/>
      <c r="FO38" s="175"/>
      <c r="FP38" s="175"/>
      <c r="FQ38" s="175"/>
      <c r="FR38" s="175"/>
      <c r="FS38" s="175"/>
      <c r="FT38" s="175"/>
      <c r="FU38" s="175"/>
      <c r="FV38" s="175"/>
      <c r="FW38" s="175"/>
      <c r="FX38" s="175"/>
      <c r="FY38" s="175"/>
      <c r="FZ38" s="175"/>
      <c r="GA38" s="175"/>
      <c r="GB38" s="175"/>
      <c r="GC38" s="175"/>
      <c r="GD38" s="175"/>
      <c r="GE38" s="175"/>
      <c r="GF38" s="175"/>
      <c r="GG38" s="175"/>
      <c r="GH38" s="175"/>
      <c r="GI38" s="175"/>
      <c r="GJ38" s="175"/>
      <c r="GK38" s="175"/>
      <c r="GL38" s="175"/>
      <c r="GM38" s="175"/>
      <c r="GN38" s="175"/>
      <c r="GO38" s="175"/>
      <c r="GP38" s="175"/>
      <c r="GQ38" s="175"/>
      <c r="GR38" s="175"/>
      <c r="GS38" s="175"/>
      <c r="GT38" s="175"/>
      <c r="GU38" s="175"/>
      <c r="GV38" s="175"/>
      <c r="GW38" s="175"/>
      <c r="GX38" s="175"/>
      <c r="GY38" s="175"/>
      <c r="GZ38" s="175"/>
      <c r="HA38" s="175"/>
      <c r="HB38" s="175"/>
      <c r="HC38" s="175"/>
      <c r="HD38" s="175"/>
      <c r="HE38" s="175"/>
      <c r="HF38" s="175"/>
      <c r="HG38" s="175"/>
      <c r="HH38" s="175"/>
      <c r="HI38" s="175"/>
      <c r="HJ38" s="175"/>
      <c r="HK38" s="175"/>
      <c r="HL38" s="175"/>
      <c r="HM38" s="175"/>
      <c r="HN38" s="175"/>
      <c r="HO38" s="175"/>
      <c r="HP38" s="175"/>
      <c r="HQ38" s="175"/>
      <c r="HR38" s="175"/>
      <c r="HS38" s="175"/>
      <c r="HT38" s="175"/>
      <c r="HU38" s="175"/>
      <c r="HV38" s="175"/>
      <c r="HW38" s="175"/>
      <c r="HX38" s="175"/>
      <c r="HY38" s="175"/>
      <c r="HZ38" s="175"/>
      <c r="IA38" s="175"/>
      <c r="IB38" s="175"/>
      <c r="IC38" s="175"/>
      <c r="ID38" s="175"/>
      <c r="IE38" s="175"/>
      <c r="IF38" s="175"/>
      <c r="IG38" s="175"/>
      <c r="IH38" s="175"/>
      <c r="II38" s="175"/>
      <c r="IJ38" s="175"/>
      <c r="IK38" s="175"/>
      <c r="IL38" s="175"/>
      <c r="IM38" s="175"/>
      <c r="IN38" s="175"/>
      <c r="IO38" s="175"/>
      <c r="IP38" s="175"/>
      <c r="IQ38" s="175"/>
      <c r="IR38" s="175"/>
      <c r="IS38" s="175"/>
      <c r="IT38" s="175"/>
      <c r="IU38" s="175"/>
      <c r="IV38" s="175"/>
      <c r="IW38" s="175"/>
      <c r="IX38" s="175"/>
      <c r="IY38" s="175"/>
      <c r="IZ38" s="175"/>
      <c r="JA38" s="175"/>
      <c r="JB38" s="175"/>
      <c r="JC38" s="175"/>
      <c r="JD38" s="175"/>
      <c r="JE38" s="175"/>
      <c r="JF38" s="175"/>
      <c r="JG38" s="175"/>
      <c r="JH38" s="175"/>
      <c r="JI38" s="175"/>
      <c r="JJ38" s="175"/>
      <c r="JK38" s="175"/>
      <c r="JL38" s="175"/>
      <c r="JM38" s="175"/>
      <c r="JN38" s="175"/>
      <c r="JO38" s="175"/>
      <c r="JP38" s="175"/>
      <c r="JQ38" s="175"/>
      <c r="JR38" s="175"/>
      <c r="JS38" s="175"/>
      <c r="JT38" s="175"/>
      <c r="JU38" s="175"/>
      <c r="JV38" s="175"/>
      <c r="JW38" s="175"/>
      <c r="JX38" s="175"/>
      <c r="JY38" s="175"/>
      <c r="JZ38" s="175"/>
      <c r="KA38" s="175"/>
      <c r="KB38" s="175"/>
      <c r="KC38" s="175"/>
      <c r="KD38" s="175"/>
      <c r="KE38" s="175"/>
      <c r="KF38" s="175"/>
      <c r="KG38" s="175"/>
      <c r="KH38" s="175"/>
      <c r="KI38" s="175"/>
      <c r="KJ38" s="175"/>
      <c r="KK38" s="175"/>
      <c r="KL38" s="175"/>
      <c r="KM38" s="175"/>
      <c r="KN38" s="175"/>
      <c r="KO38" s="175"/>
      <c r="KP38" s="175"/>
      <c r="KQ38" s="175"/>
      <c r="KR38" s="175"/>
      <c r="KS38" s="175"/>
      <c r="KT38" s="175"/>
      <c r="KU38" s="175"/>
      <c r="KV38" s="175"/>
      <c r="KW38" s="175"/>
      <c r="KX38" s="175"/>
      <c r="KY38" s="175"/>
      <c r="KZ38" s="175"/>
      <c r="LA38" s="175"/>
      <c r="LB38" s="175"/>
      <c r="LC38" s="175"/>
      <c r="LD38" s="175"/>
      <c r="LE38" s="175"/>
      <c r="LF38" s="175"/>
      <c r="LG38" s="175"/>
      <c r="LH38" s="175"/>
      <c r="LI38" s="175"/>
      <c r="LJ38" s="175"/>
      <c r="LK38" s="175"/>
      <c r="LL38" s="175"/>
      <c r="LM38" s="175"/>
      <c r="LN38" s="175"/>
      <c r="LO38" s="175"/>
      <c r="LP38" s="175"/>
      <c r="LQ38" s="175"/>
      <c r="LR38" s="175"/>
      <c r="LS38" s="175"/>
      <c r="LT38" s="175"/>
      <c r="LU38" s="175"/>
      <c r="LV38" s="175"/>
      <c r="LW38" s="175"/>
      <c r="LX38" s="175"/>
      <c r="LY38" s="175"/>
      <c r="LZ38" s="175"/>
      <c r="MA38" s="175"/>
      <c r="MB38" s="175"/>
      <c r="MC38" s="175"/>
      <c r="MD38" s="175"/>
      <c r="ME38" s="175"/>
      <c r="MF38" s="175"/>
      <c r="MG38" s="175"/>
      <c r="MH38" s="175"/>
      <c r="MI38" s="175"/>
      <c r="MJ38" s="175"/>
      <c r="MK38" s="175"/>
      <c r="ML38" s="175"/>
      <c r="MM38" s="175"/>
      <c r="MN38" s="175"/>
      <c r="MO38" s="175"/>
      <c r="MP38" s="175"/>
      <c r="MQ38" s="175"/>
      <c r="MR38" s="175"/>
      <c r="MS38" s="175"/>
      <c r="MT38" s="175"/>
      <c r="MU38" s="175"/>
      <c r="MV38" s="175"/>
      <c r="MW38" s="175"/>
      <c r="MX38" s="175"/>
      <c r="MY38" s="175"/>
      <c r="MZ38" s="175"/>
      <c r="NA38" s="175"/>
      <c r="NB38" s="175"/>
      <c r="NC38" s="175"/>
      <c r="ND38" s="175"/>
      <c r="NE38" s="175"/>
      <c r="NF38" s="175"/>
      <c r="NG38" s="175"/>
      <c r="NH38" s="175"/>
      <c r="NI38" s="175"/>
      <c r="NJ38" s="175"/>
      <c r="NK38" s="175"/>
      <c r="NL38" s="175"/>
      <c r="NM38" s="175"/>
      <c r="NN38" s="175"/>
      <c r="NO38" s="175"/>
      <c r="NP38" s="175"/>
      <c r="NQ38" s="175"/>
      <c r="NR38" s="175"/>
      <c r="NS38" s="175"/>
      <c r="NT38" s="175"/>
      <c r="NU38" s="175"/>
      <c r="NV38" s="175"/>
      <c r="NW38" s="175"/>
      <c r="NX38" s="175"/>
      <c r="NY38" s="175"/>
      <c r="NZ38" s="175"/>
      <c r="OA38" s="175"/>
      <c r="OB38" s="175"/>
      <c r="OC38" s="175"/>
      <c r="OD38" s="175"/>
      <c r="OE38" s="175"/>
      <c r="OF38" s="175"/>
      <c r="OG38" s="175"/>
      <c r="OH38" s="175"/>
      <c r="OI38" s="175"/>
      <c r="OJ38" s="175"/>
      <c r="OK38" s="175"/>
      <c r="OL38" s="175"/>
      <c r="OM38" s="175"/>
    </row>
    <row r="39" spans="1:403" s="170" customFormat="1" ht="135.75" thickBot="1">
      <c r="A39" s="130">
        <v>30</v>
      </c>
      <c r="B39" s="176" t="s">
        <v>528</v>
      </c>
      <c r="C39" s="76" t="s">
        <v>540</v>
      </c>
      <c r="D39" s="76" t="s">
        <v>196</v>
      </c>
      <c r="E39" s="76" t="s">
        <v>541</v>
      </c>
      <c r="F39" s="76" t="s">
        <v>542</v>
      </c>
      <c r="G39" s="250" t="s">
        <v>543</v>
      </c>
      <c r="H39" s="293" t="s">
        <v>200</v>
      </c>
      <c r="I39" s="79">
        <v>16000</v>
      </c>
      <c r="J39" s="79" t="str">
        <f t="shared" si="3"/>
        <v>Muy Alta</v>
      </c>
      <c r="K39" s="80">
        <f t="shared" si="4"/>
        <v>1</v>
      </c>
      <c r="L39" s="79" t="s">
        <v>201</v>
      </c>
      <c r="M39" s="81">
        <v>0.8</v>
      </c>
      <c r="N39" s="79" t="s">
        <v>202</v>
      </c>
      <c r="O39" s="82">
        <v>0.4</v>
      </c>
      <c r="P39" s="79" t="s">
        <v>141</v>
      </c>
      <c r="Q39" s="82">
        <f t="shared" si="5"/>
        <v>0.6</v>
      </c>
      <c r="R39" s="79" t="s">
        <v>153</v>
      </c>
      <c r="S39" s="76" t="s">
        <v>544</v>
      </c>
      <c r="T39" s="157" t="s">
        <v>545</v>
      </c>
      <c r="U39" s="76" t="s">
        <v>535</v>
      </c>
      <c r="V39" s="76" t="s">
        <v>536</v>
      </c>
      <c r="W39" s="76" t="s">
        <v>229</v>
      </c>
      <c r="X39" s="147" t="s">
        <v>546</v>
      </c>
      <c r="Y39" s="84" t="s">
        <v>215</v>
      </c>
      <c r="Z39" s="532" t="s">
        <v>547</v>
      </c>
      <c r="AA39" s="177" t="s">
        <v>211</v>
      </c>
      <c r="AB39" s="177" t="s">
        <v>232</v>
      </c>
      <c r="AC39" s="178" t="s">
        <v>213</v>
      </c>
      <c r="AD39" s="310" t="s">
        <v>548</v>
      </c>
      <c r="AE39" s="277"/>
      <c r="AF39" s="90"/>
      <c r="AG39" s="341"/>
      <c r="AH39" s="390"/>
      <c r="AI39" s="179"/>
      <c r="AJ39" s="391"/>
      <c r="AK39" s="510"/>
      <c r="AL39" s="511"/>
      <c r="AM39" s="19"/>
      <c r="AN39" s="44"/>
      <c r="AO39" s="194"/>
      <c r="AP39" s="194"/>
      <c r="AQ39" s="194"/>
      <c r="AR39" s="194"/>
      <c r="AS39" s="194"/>
      <c r="AT39" s="194"/>
      <c r="AU39" s="194"/>
      <c r="AV39" s="194"/>
      <c r="AW39" s="194"/>
      <c r="AX39" s="194"/>
      <c r="AY39" s="194"/>
      <c r="AZ39" s="194"/>
      <c r="BA39" s="194"/>
      <c r="BB39" s="194"/>
      <c r="BC39" s="194"/>
      <c r="BD39" s="194"/>
      <c r="BE39" s="194"/>
      <c r="BF39" s="194"/>
      <c r="BG39" s="19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6"/>
      <c r="FG39" s="166"/>
      <c r="FH39" s="166"/>
      <c r="FI39" s="166"/>
      <c r="FJ39" s="166"/>
      <c r="FK39" s="166"/>
      <c r="FL39" s="166"/>
      <c r="FM39" s="166"/>
      <c r="FN39" s="166"/>
      <c r="FO39" s="166"/>
      <c r="FP39" s="166"/>
      <c r="FQ39" s="166"/>
      <c r="FR39" s="166"/>
      <c r="FS39" s="166"/>
      <c r="FT39" s="166"/>
      <c r="FU39" s="166"/>
      <c r="FV39" s="166"/>
      <c r="FW39" s="166"/>
      <c r="FX39" s="166"/>
      <c r="FY39" s="166"/>
      <c r="FZ39" s="166"/>
      <c r="GA39" s="166"/>
      <c r="GB39" s="166"/>
      <c r="GC39" s="166"/>
      <c r="GD39" s="166"/>
      <c r="GE39" s="166"/>
      <c r="GF39" s="166"/>
      <c r="GG39" s="166"/>
      <c r="GH39" s="166"/>
      <c r="GI39" s="166"/>
      <c r="GJ39" s="166"/>
      <c r="GK39" s="166"/>
      <c r="GL39" s="166"/>
      <c r="GM39" s="166"/>
      <c r="GN39" s="166"/>
      <c r="GO39" s="166"/>
      <c r="GP39" s="166"/>
      <c r="GQ39" s="166"/>
      <c r="GR39" s="166"/>
      <c r="GS39" s="166"/>
      <c r="GT39" s="166"/>
      <c r="GU39" s="166"/>
      <c r="GV39" s="166"/>
      <c r="GW39" s="166"/>
      <c r="GX39" s="166"/>
      <c r="GY39" s="166"/>
      <c r="GZ39" s="166"/>
      <c r="HA39" s="166"/>
      <c r="HB39" s="166"/>
      <c r="HC39" s="166"/>
      <c r="HD39" s="166"/>
      <c r="HE39" s="166"/>
      <c r="HF39" s="166"/>
      <c r="HG39" s="166"/>
      <c r="HH39" s="166"/>
      <c r="HI39" s="166"/>
      <c r="HJ39" s="166"/>
      <c r="HK39" s="166"/>
      <c r="HL39" s="166"/>
      <c r="HM39" s="166"/>
      <c r="HN39" s="166"/>
      <c r="HO39" s="166"/>
      <c r="HP39" s="166"/>
      <c r="HQ39" s="166"/>
      <c r="HR39" s="166"/>
      <c r="HS39" s="166"/>
      <c r="HT39" s="166"/>
      <c r="HU39" s="166"/>
      <c r="HV39" s="166"/>
      <c r="HW39" s="166"/>
      <c r="HX39" s="166"/>
      <c r="HY39" s="166"/>
      <c r="HZ39" s="166"/>
      <c r="IA39" s="166"/>
      <c r="IB39" s="166"/>
      <c r="IC39" s="166"/>
      <c r="ID39" s="166"/>
      <c r="IE39" s="166"/>
      <c r="IF39" s="166"/>
      <c r="IG39" s="166"/>
      <c r="IH39" s="166"/>
      <c r="II39" s="166"/>
      <c r="IJ39" s="166"/>
      <c r="IK39" s="166"/>
      <c r="IL39" s="166"/>
      <c r="IM39" s="166"/>
      <c r="IN39" s="166"/>
      <c r="IO39" s="166"/>
      <c r="IP39" s="166"/>
      <c r="IQ39" s="166"/>
      <c r="IR39" s="166"/>
      <c r="IS39" s="166"/>
      <c r="IT39" s="166"/>
      <c r="IU39" s="166"/>
      <c r="IV39" s="166"/>
      <c r="IW39" s="166"/>
      <c r="IX39" s="166"/>
      <c r="IY39" s="166"/>
      <c r="IZ39" s="166"/>
      <c r="JA39" s="166"/>
      <c r="JB39" s="166"/>
      <c r="JC39" s="166"/>
      <c r="JD39" s="166"/>
      <c r="JE39" s="166"/>
      <c r="JF39" s="166"/>
      <c r="JG39" s="166"/>
      <c r="JH39" s="166"/>
      <c r="JI39" s="166"/>
      <c r="JJ39" s="166"/>
      <c r="JK39" s="166"/>
      <c r="JL39" s="166"/>
      <c r="JM39" s="166"/>
      <c r="JN39" s="166"/>
      <c r="JO39" s="166"/>
      <c r="JP39" s="166"/>
      <c r="JQ39" s="166"/>
      <c r="JR39" s="166"/>
      <c r="JS39" s="166"/>
      <c r="JT39" s="166"/>
      <c r="JU39" s="166"/>
      <c r="JV39" s="166"/>
      <c r="JW39" s="166"/>
      <c r="JX39" s="166"/>
      <c r="JY39" s="166"/>
      <c r="JZ39" s="166"/>
      <c r="KA39" s="166"/>
      <c r="KB39" s="166"/>
      <c r="KC39" s="166"/>
      <c r="KD39" s="166"/>
      <c r="KE39" s="166"/>
      <c r="KF39" s="166"/>
      <c r="KG39" s="166"/>
      <c r="KH39" s="166"/>
      <c r="KI39" s="166"/>
      <c r="KJ39" s="166"/>
      <c r="KK39" s="166"/>
      <c r="KL39" s="166"/>
      <c r="KM39" s="166"/>
      <c r="KN39" s="166"/>
      <c r="KO39" s="166"/>
      <c r="KP39" s="166"/>
      <c r="KQ39" s="166"/>
      <c r="KR39" s="166"/>
      <c r="KS39" s="166"/>
      <c r="KT39" s="166"/>
      <c r="KU39" s="166"/>
      <c r="KV39" s="166"/>
      <c r="KW39" s="166"/>
      <c r="KX39" s="166"/>
      <c r="KY39" s="166"/>
      <c r="KZ39" s="166"/>
      <c r="LA39" s="166"/>
      <c r="LB39" s="166"/>
      <c r="LC39" s="166"/>
      <c r="LD39" s="166"/>
      <c r="LE39" s="166"/>
      <c r="LF39" s="166"/>
      <c r="LG39" s="166"/>
      <c r="LH39" s="166"/>
      <c r="LI39" s="166"/>
      <c r="LJ39" s="166"/>
      <c r="LK39" s="166"/>
      <c r="LL39" s="166"/>
      <c r="LM39" s="166"/>
      <c r="LN39" s="166"/>
      <c r="LO39" s="166"/>
      <c r="LP39" s="166"/>
      <c r="LQ39" s="166"/>
      <c r="LR39" s="166"/>
      <c r="LS39" s="166"/>
      <c r="LT39" s="166"/>
      <c r="LU39" s="166"/>
      <c r="LV39" s="166"/>
      <c r="LW39" s="166"/>
      <c r="LX39" s="166"/>
      <c r="LY39" s="166"/>
      <c r="LZ39" s="166"/>
      <c r="MA39" s="166"/>
      <c r="MB39" s="166"/>
      <c r="MC39" s="166"/>
      <c r="MD39" s="166"/>
      <c r="ME39" s="166"/>
      <c r="MF39" s="166"/>
      <c r="MG39" s="166"/>
      <c r="MH39" s="166"/>
      <c r="MI39" s="166"/>
      <c r="MJ39" s="166"/>
      <c r="MK39" s="166"/>
      <c r="ML39" s="166"/>
      <c r="MM39" s="166"/>
      <c r="MN39" s="166"/>
      <c r="MO39" s="166"/>
      <c r="MP39" s="166"/>
      <c r="MQ39" s="166"/>
      <c r="MR39" s="166"/>
      <c r="MS39" s="166"/>
      <c r="MT39" s="166"/>
      <c r="MU39" s="166"/>
      <c r="MV39" s="166"/>
      <c r="MW39" s="166"/>
      <c r="MX39" s="166"/>
      <c r="MY39" s="166"/>
      <c r="MZ39" s="166"/>
      <c r="NA39" s="166"/>
      <c r="NB39" s="166"/>
      <c r="NC39" s="166"/>
      <c r="ND39" s="166"/>
      <c r="NE39" s="166"/>
      <c r="NF39" s="166"/>
      <c r="NG39" s="166"/>
      <c r="NH39" s="166"/>
      <c r="NI39" s="166"/>
      <c r="NJ39" s="166"/>
      <c r="NK39" s="166"/>
      <c r="NL39" s="166"/>
      <c r="NM39" s="166"/>
      <c r="NN39" s="166"/>
      <c r="NO39" s="166"/>
      <c r="NP39" s="166"/>
      <c r="NQ39" s="166"/>
      <c r="NR39" s="166"/>
      <c r="NS39" s="166"/>
      <c r="NT39" s="166"/>
      <c r="NU39" s="166"/>
      <c r="NV39" s="166"/>
      <c r="NW39" s="166"/>
      <c r="NX39" s="166"/>
      <c r="NY39" s="166"/>
      <c r="NZ39" s="166"/>
      <c r="OA39" s="166"/>
      <c r="OB39" s="166"/>
      <c r="OC39" s="166"/>
      <c r="OD39" s="166"/>
      <c r="OE39" s="166"/>
      <c r="OF39" s="166"/>
      <c r="OG39" s="166"/>
      <c r="OH39" s="166"/>
      <c r="OI39" s="166"/>
      <c r="OJ39" s="166"/>
      <c r="OK39" s="166"/>
      <c r="OL39" s="166"/>
      <c r="OM39" s="166"/>
    </row>
    <row r="40" spans="1:403" s="127" customFormat="1" ht="399.75" customHeight="1" thickBot="1">
      <c r="A40" s="98">
        <v>31</v>
      </c>
      <c r="B40" s="115" t="s">
        <v>549</v>
      </c>
      <c r="C40" s="116" t="s">
        <v>550</v>
      </c>
      <c r="D40" s="116" t="s">
        <v>551</v>
      </c>
      <c r="E40" s="116" t="s">
        <v>552</v>
      </c>
      <c r="F40" s="116" t="s">
        <v>553</v>
      </c>
      <c r="G40" s="245" t="s">
        <v>554</v>
      </c>
      <c r="H40" s="298" t="s">
        <v>200</v>
      </c>
      <c r="I40" s="117">
        <v>30</v>
      </c>
      <c r="J40" s="117" t="str">
        <f t="shared" si="3"/>
        <v>Media</v>
      </c>
      <c r="K40" s="118">
        <f t="shared" si="4"/>
        <v>0.6</v>
      </c>
      <c r="L40" s="117" t="s">
        <v>201</v>
      </c>
      <c r="M40" s="119">
        <v>0.8</v>
      </c>
      <c r="N40" s="117" t="s">
        <v>202</v>
      </c>
      <c r="O40" s="120">
        <v>0.4</v>
      </c>
      <c r="P40" s="117" t="s">
        <v>141</v>
      </c>
      <c r="Q40" s="120">
        <f t="shared" si="5"/>
        <v>0.36</v>
      </c>
      <c r="R40" s="117" t="s">
        <v>153</v>
      </c>
      <c r="S40" s="116" t="s">
        <v>555</v>
      </c>
      <c r="T40" s="121" t="s">
        <v>556</v>
      </c>
      <c r="U40" s="116" t="s">
        <v>557</v>
      </c>
      <c r="V40" s="116" t="s">
        <v>558</v>
      </c>
      <c r="W40" s="116" t="s">
        <v>495</v>
      </c>
      <c r="X40" s="116" t="s">
        <v>559</v>
      </c>
      <c r="Y40" s="124" t="s">
        <v>215</v>
      </c>
      <c r="Z40" s="528" t="s">
        <v>560</v>
      </c>
      <c r="AA40" s="124" t="s">
        <v>211</v>
      </c>
      <c r="AB40" s="124" t="s">
        <v>232</v>
      </c>
      <c r="AC40" s="125" t="s">
        <v>213</v>
      </c>
      <c r="AD40" s="299" t="s">
        <v>561</v>
      </c>
      <c r="AE40" s="278"/>
      <c r="AF40" s="125"/>
      <c r="AG40" s="342"/>
      <c r="AH40" s="392"/>
      <c r="AI40" s="171"/>
      <c r="AJ40" s="393"/>
      <c r="AK40" s="286"/>
      <c r="AL40" s="453"/>
      <c r="AM40" s="512"/>
      <c r="AN40" s="30"/>
      <c r="AO40"/>
      <c r="AP40"/>
      <c r="AQ40"/>
      <c r="AR40"/>
      <c r="AS40"/>
      <c r="AT40"/>
      <c r="AU40"/>
      <c r="AV40"/>
      <c r="AW40"/>
      <c r="AX40"/>
      <c r="AY40"/>
      <c r="AZ40"/>
      <c r="BA40"/>
      <c r="BB40"/>
      <c r="BC40"/>
      <c r="BD40"/>
      <c r="BE40"/>
      <c r="BF40"/>
      <c r="BG4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row>
    <row r="41" spans="1:403" s="162" customFormat="1" ht="210">
      <c r="A41" s="98">
        <v>32</v>
      </c>
      <c r="B41" s="184" t="s">
        <v>549</v>
      </c>
      <c r="C41" s="56" t="s">
        <v>562</v>
      </c>
      <c r="D41" s="56" t="s">
        <v>196</v>
      </c>
      <c r="E41" s="56" t="s">
        <v>563</v>
      </c>
      <c r="F41" s="56" t="s">
        <v>564</v>
      </c>
      <c r="G41" s="243" t="s">
        <v>565</v>
      </c>
      <c r="H41" s="289" t="s">
        <v>200</v>
      </c>
      <c r="I41" s="60">
        <v>357</v>
      </c>
      <c r="J41" s="60" t="str">
        <f t="shared" si="3"/>
        <v>Media</v>
      </c>
      <c r="K41" s="61">
        <f t="shared" si="4"/>
        <v>0.6</v>
      </c>
      <c r="L41" s="60" t="s">
        <v>148</v>
      </c>
      <c r="M41" s="62">
        <v>0.6</v>
      </c>
      <c r="N41" s="60" t="s">
        <v>202</v>
      </c>
      <c r="O41" s="63">
        <v>0.4</v>
      </c>
      <c r="P41" s="60" t="s">
        <v>145</v>
      </c>
      <c r="Q41" s="63">
        <f t="shared" si="5"/>
        <v>0.36</v>
      </c>
      <c r="R41" s="60" t="s">
        <v>146</v>
      </c>
      <c r="S41" s="56" t="s">
        <v>566</v>
      </c>
      <c r="T41" s="64" t="s">
        <v>567</v>
      </c>
      <c r="U41" s="56" t="s">
        <v>568</v>
      </c>
      <c r="V41" s="56" t="s">
        <v>569</v>
      </c>
      <c r="W41" s="185" t="s">
        <v>207</v>
      </c>
      <c r="X41" s="56" t="s">
        <v>570</v>
      </c>
      <c r="Y41" s="65" t="s">
        <v>269</v>
      </c>
      <c r="Z41" s="201" t="s">
        <v>571</v>
      </c>
      <c r="AA41" s="161" t="s">
        <v>211</v>
      </c>
      <c r="AB41" s="161" t="s">
        <v>212</v>
      </c>
      <c r="AC41" s="104" t="s">
        <v>213</v>
      </c>
      <c r="AD41" s="311" t="s">
        <v>572</v>
      </c>
      <c r="AE41" s="279"/>
      <c r="AF41" s="186"/>
      <c r="AG41" s="343"/>
      <c r="AH41" s="394"/>
      <c r="AI41" s="187"/>
      <c r="AJ41" s="395"/>
      <c r="AK41" s="272"/>
      <c r="AL41" s="104"/>
      <c r="AM41" s="272"/>
      <c r="AN41" s="44"/>
      <c r="AO41" s="194"/>
      <c r="AP41" s="194"/>
      <c r="AQ41" s="194"/>
      <c r="AR41" s="194"/>
      <c r="AS41" s="194"/>
      <c r="AT41" s="194"/>
      <c r="AU41" s="194"/>
      <c r="AV41" s="194"/>
      <c r="AW41" s="194"/>
      <c r="AX41" s="194"/>
      <c r="AY41" s="194"/>
      <c r="AZ41" s="194"/>
      <c r="BA41" s="194"/>
      <c r="BB41" s="194"/>
      <c r="BC41" s="194"/>
      <c r="BD41" s="194"/>
      <c r="BE41" s="194"/>
      <c r="BF41" s="194"/>
      <c r="BG41" s="19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row>
    <row r="42" spans="1:403" s="166" customFormat="1" ht="150.75" thickBot="1">
      <c r="A42" s="130">
        <v>33</v>
      </c>
      <c r="B42" s="188" t="s">
        <v>549</v>
      </c>
      <c r="C42" s="76" t="s">
        <v>562</v>
      </c>
      <c r="D42" s="76" t="s">
        <v>196</v>
      </c>
      <c r="E42" s="76" t="s">
        <v>573</v>
      </c>
      <c r="F42" s="76" t="s">
        <v>574</v>
      </c>
      <c r="G42" s="250" t="s">
        <v>575</v>
      </c>
      <c r="H42" s="293" t="s">
        <v>200</v>
      </c>
      <c r="I42" s="79">
        <v>82841</v>
      </c>
      <c r="J42" s="79" t="str">
        <f t="shared" si="3"/>
        <v>Muy Alta</v>
      </c>
      <c r="K42" s="80">
        <f t="shared" si="4"/>
        <v>1</v>
      </c>
      <c r="L42" s="79" t="s">
        <v>148</v>
      </c>
      <c r="M42" s="81">
        <v>0.6</v>
      </c>
      <c r="N42" s="79" t="s">
        <v>202</v>
      </c>
      <c r="O42" s="82">
        <v>0.25</v>
      </c>
      <c r="P42" s="79" t="s">
        <v>145</v>
      </c>
      <c r="Q42" s="82">
        <f t="shared" si="5"/>
        <v>0.75</v>
      </c>
      <c r="R42" s="79" t="s">
        <v>146</v>
      </c>
      <c r="S42" s="76" t="s">
        <v>576</v>
      </c>
      <c r="T42" s="157" t="s">
        <v>577</v>
      </c>
      <c r="U42" s="76" t="s">
        <v>578</v>
      </c>
      <c r="V42" s="76" t="s">
        <v>569</v>
      </c>
      <c r="W42" s="189" t="s">
        <v>207</v>
      </c>
      <c r="X42" s="76" t="s">
        <v>579</v>
      </c>
      <c r="Y42" s="84" t="s">
        <v>269</v>
      </c>
      <c r="Z42" s="530" t="s">
        <v>580</v>
      </c>
      <c r="AA42" s="110" t="s">
        <v>234</v>
      </c>
      <c r="AB42" s="110" t="s">
        <v>212</v>
      </c>
      <c r="AC42" s="109" t="s">
        <v>213</v>
      </c>
      <c r="AD42" s="312" t="s">
        <v>581</v>
      </c>
      <c r="AE42" s="280"/>
      <c r="AF42" s="190"/>
      <c r="AG42" s="344"/>
      <c r="AH42" s="386"/>
      <c r="AI42" s="191"/>
      <c r="AJ42" s="387"/>
      <c r="AK42" s="273"/>
      <c r="AL42" s="109"/>
      <c r="AM42" s="515"/>
      <c r="AN42" s="44"/>
      <c r="AO42" s="194"/>
      <c r="AP42" s="194"/>
      <c r="AQ42" s="194"/>
      <c r="AR42" s="194"/>
      <c r="AS42" s="194"/>
      <c r="AT42" s="194"/>
      <c r="AU42" s="194"/>
      <c r="AV42" s="194"/>
      <c r="AW42" s="194"/>
      <c r="AX42" s="194"/>
      <c r="AY42" s="194"/>
      <c r="AZ42" s="194"/>
      <c r="BA42" s="194"/>
      <c r="BB42" s="194"/>
      <c r="BC42" s="194"/>
      <c r="BD42"/>
      <c r="BE42"/>
      <c r="BF42"/>
      <c r="BG42"/>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row>
    <row r="43" spans="1:403" s="127" customFormat="1" ht="75.75" thickBot="1">
      <c r="A43" s="98">
        <v>34</v>
      </c>
      <c r="B43" s="192" t="s">
        <v>549</v>
      </c>
      <c r="C43" s="121" t="s">
        <v>582</v>
      </c>
      <c r="D43" s="116" t="s">
        <v>196</v>
      </c>
      <c r="E43" s="121" t="s">
        <v>583</v>
      </c>
      <c r="F43" s="121" t="s">
        <v>584</v>
      </c>
      <c r="G43" s="251" t="s">
        <v>585</v>
      </c>
      <c r="H43" s="313" t="s">
        <v>200</v>
      </c>
      <c r="I43" s="117">
        <v>2250</v>
      </c>
      <c r="J43" s="117" t="str">
        <f t="shared" si="3"/>
        <v>Alta</v>
      </c>
      <c r="K43" s="118">
        <f t="shared" si="4"/>
        <v>0.8</v>
      </c>
      <c r="L43" s="117" t="s">
        <v>201</v>
      </c>
      <c r="M43" s="119">
        <v>0.8</v>
      </c>
      <c r="N43" s="117" t="s">
        <v>202</v>
      </c>
      <c r="O43" s="120">
        <v>0.4</v>
      </c>
      <c r="P43" s="117" t="s">
        <v>141</v>
      </c>
      <c r="Q43" s="120">
        <f t="shared" si="5"/>
        <v>0.48</v>
      </c>
      <c r="R43" s="117" t="s">
        <v>146</v>
      </c>
      <c r="S43" s="121" t="s">
        <v>586</v>
      </c>
      <c r="T43" s="121" t="s">
        <v>587</v>
      </c>
      <c r="U43" s="121" t="s">
        <v>588</v>
      </c>
      <c r="V43" s="121" t="s">
        <v>589</v>
      </c>
      <c r="W43" s="121" t="s">
        <v>127</v>
      </c>
      <c r="X43" s="121" t="s">
        <v>590</v>
      </c>
      <c r="Y43" s="122" t="s">
        <v>269</v>
      </c>
      <c r="Z43" s="528" t="s">
        <v>591</v>
      </c>
      <c r="AA43" s="124" t="s">
        <v>211</v>
      </c>
      <c r="AB43" s="124" t="s">
        <v>212</v>
      </c>
      <c r="AC43" s="125" t="s">
        <v>213</v>
      </c>
      <c r="AD43" s="314" t="s">
        <v>592</v>
      </c>
      <c r="AE43" s="269"/>
      <c r="AF43" s="123"/>
      <c r="AG43" s="345"/>
      <c r="AH43" s="392"/>
      <c r="AI43" s="126"/>
      <c r="AJ43" s="393"/>
      <c r="AK43" s="392"/>
      <c r="AL43" s="126"/>
      <c r="AM43" s="393"/>
      <c r="AN43" s="30"/>
      <c r="AO43"/>
      <c r="AP43"/>
      <c r="AQ43"/>
      <c r="AR43"/>
      <c r="AS43"/>
      <c r="AT43"/>
      <c r="AU43"/>
      <c r="AV43"/>
      <c r="AW43"/>
      <c r="AX43"/>
      <c r="AY43"/>
      <c r="AZ43"/>
      <c r="BA43"/>
      <c r="BB43"/>
      <c r="BC43"/>
      <c r="BD43"/>
      <c r="BE43"/>
      <c r="BF43"/>
      <c r="BG43"/>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row>
    <row r="44" spans="1:403" s="73" customFormat="1" ht="315">
      <c r="A44" s="98">
        <v>35</v>
      </c>
      <c r="B44" s="92" t="s">
        <v>549</v>
      </c>
      <c r="C44" s="104" t="s">
        <v>593</v>
      </c>
      <c r="D44" s="56" t="s">
        <v>196</v>
      </c>
      <c r="E44" s="56" t="s">
        <v>594</v>
      </c>
      <c r="F44" s="56" t="s">
        <v>595</v>
      </c>
      <c r="G44" s="252" t="s">
        <v>596</v>
      </c>
      <c r="H44" s="289" t="s">
        <v>200</v>
      </c>
      <c r="I44" s="60">
        <v>33960</v>
      </c>
      <c r="J44" s="60" t="str">
        <f t="shared" si="3"/>
        <v>Muy Alta</v>
      </c>
      <c r="K44" s="61">
        <f t="shared" si="4"/>
        <v>1</v>
      </c>
      <c r="L44" s="60" t="s">
        <v>140</v>
      </c>
      <c r="M44" s="62">
        <v>1</v>
      </c>
      <c r="N44" s="60" t="s">
        <v>219</v>
      </c>
      <c r="O44" s="63">
        <v>0.4</v>
      </c>
      <c r="P44" s="60" t="s">
        <v>149</v>
      </c>
      <c r="Q44" s="63">
        <f t="shared" si="5"/>
        <v>0.6</v>
      </c>
      <c r="R44" s="60" t="s">
        <v>153</v>
      </c>
      <c r="S44" s="56" t="s">
        <v>597</v>
      </c>
      <c r="T44" s="56" t="s">
        <v>598</v>
      </c>
      <c r="U44" s="56" t="s">
        <v>599</v>
      </c>
      <c r="V44" s="56" t="s">
        <v>600</v>
      </c>
      <c r="W44" s="56" t="s">
        <v>601</v>
      </c>
      <c r="X44" s="56" t="s">
        <v>602</v>
      </c>
      <c r="Y44" s="65" t="s">
        <v>215</v>
      </c>
      <c r="Z44" s="70" t="s">
        <v>603</v>
      </c>
      <c r="AA44" s="66" t="s">
        <v>211</v>
      </c>
      <c r="AB44" s="66" t="s">
        <v>232</v>
      </c>
      <c r="AC44" s="67" t="s">
        <v>213</v>
      </c>
      <c r="AD44" s="300" t="s">
        <v>604</v>
      </c>
      <c r="AE44" s="281"/>
      <c r="AF44" s="72"/>
      <c r="AG44" s="346"/>
      <c r="AH44" s="366"/>
      <c r="AI44" s="111"/>
      <c r="AJ44" s="367"/>
      <c r="AK44" s="270"/>
      <c r="AL44" s="102"/>
      <c r="AM44" s="103"/>
      <c r="AN44" s="30"/>
      <c r="AO44"/>
      <c r="AP44"/>
      <c r="AQ44"/>
      <c r="AR44"/>
      <c r="AS44"/>
      <c r="AT44"/>
      <c r="AU44"/>
      <c r="AV44"/>
      <c r="AW44"/>
      <c r="AX44"/>
      <c r="AY44"/>
      <c r="AZ44"/>
      <c r="BA44"/>
      <c r="BB44"/>
      <c r="BC44"/>
      <c r="BD44"/>
      <c r="BE44"/>
      <c r="BF44"/>
      <c r="BG44"/>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row>
    <row r="45" spans="1:403" ht="120.75" thickBot="1">
      <c r="A45" s="130">
        <v>36</v>
      </c>
      <c r="B45" s="93" t="s">
        <v>549</v>
      </c>
      <c r="C45" s="20" t="s">
        <v>593</v>
      </c>
      <c r="D45" s="20" t="s">
        <v>551</v>
      </c>
      <c r="E45" s="11" t="s">
        <v>605</v>
      </c>
      <c r="F45" s="11" t="s">
        <v>606</v>
      </c>
      <c r="G45" s="253" t="s">
        <v>607</v>
      </c>
      <c r="H45" s="291" t="s">
        <v>200</v>
      </c>
      <c r="I45" s="42">
        <v>33960</v>
      </c>
      <c r="J45" s="42" t="str">
        <f t="shared" si="3"/>
        <v>Muy Alta</v>
      </c>
      <c r="K45" s="74">
        <f t="shared" si="4"/>
        <v>1</v>
      </c>
      <c r="L45" s="42" t="s">
        <v>140</v>
      </c>
      <c r="M45" s="6">
        <v>1</v>
      </c>
      <c r="N45" s="42" t="s">
        <v>219</v>
      </c>
      <c r="O45" s="7">
        <v>0.4</v>
      </c>
      <c r="P45" s="42" t="s">
        <v>149</v>
      </c>
      <c r="Q45" s="7">
        <f t="shared" si="5"/>
        <v>0.6</v>
      </c>
      <c r="R45" s="42" t="s">
        <v>153</v>
      </c>
      <c r="S45" s="41" t="s">
        <v>608</v>
      </c>
      <c r="T45" s="11" t="s">
        <v>609</v>
      </c>
      <c r="U45" s="11" t="s">
        <v>610</v>
      </c>
      <c r="V45" s="11" t="s">
        <v>600</v>
      </c>
      <c r="W45" s="11" t="s">
        <v>601</v>
      </c>
      <c r="X45" s="11" t="s">
        <v>611</v>
      </c>
      <c r="Y45" s="8" t="s">
        <v>215</v>
      </c>
      <c r="Z45" s="21" t="s">
        <v>612</v>
      </c>
      <c r="AA45" s="15" t="s">
        <v>211</v>
      </c>
      <c r="AB45" s="15" t="s">
        <v>232</v>
      </c>
      <c r="AC45" s="16" t="s">
        <v>235</v>
      </c>
      <c r="AD45" s="296" t="s">
        <v>613</v>
      </c>
      <c r="AE45" s="282"/>
      <c r="AF45" s="29"/>
      <c r="AG45" s="347"/>
      <c r="AH45" s="396"/>
      <c r="AI45" s="36"/>
      <c r="AJ45" s="368"/>
      <c r="AK45" s="283"/>
      <c r="AL45" s="17"/>
      <c r="AM45" s="33"/>
    </row>
    <row r="46" spans="1:403" ht="150.75" thickBot="1">
      <c r="A46" s="98">
        <v>37</v>
      </c>
      <c r="B46" s="93" t="s">
        <v>549</v>
      </c>
      <c r="C46" s="11" t="s">
        <v>614</v>
      </c>
      <c r="D46" s="41" t="s">
        <v>196</v>
      </c>
      <c r="E46" s="20" t="s">
        <v>615</v>
      </c>
      <c r="F46" s="20" t="s">
        <v>616</v>
      </c>
      <c r="G46" s="254" t="s">
        <v>617</v>
      </c>
      <c r="H46" s="291" t="s">
        <v>200</v>
      </c>
      <c r="I46" s="42">
        <v>331</v>
      </c>
      <c r="J46" s="42" t="str">
        <f t="shared" si="3"/>
        <v>Media</v>
      </c>
      <c r="K46" s="74">
        <f t="shared" si="4"/>
        <v>0.6</v>
      </c>
      <c r="L46" s="42" t="s">
        <v>201</v>
      </c>
      <c r="M46" s="6">
        <v>0.8</v>
      </c>
      <c r="N46" s="42" t="s">
        <v>202</v>
      </c>
      <c r="O46" s="7">
        <v>0.4</v>
      </c>
      <c r="P46" s="42" t="s">
        <v>149</v>
      </c>
      <c r="Q46" s="7">
        <f t="shared" si="5"/>
        <v>0.36</v>
      </c>
      <c r="R46" s="42" t="s">
        <v>153</v>
      </c>
      <c r="S46" s="34" t="s">
        <v>618</v>
      </c>
      <c r="T46" s="16" t="s">
        <v>619</v>
      </c>
      <c r="U46" s="16" t="s">
        <v>620</v>
      </c>
      <c r="V46" s="10" t="s">
        <v>621</v>
      </c>
      <c r="W46" s="10" t="s">
        <v>229</v>
      </c>
      <c r="X46" s="10" t="s">
        <v>622</v>
      </c>
      <c r="Y46" s="8" t="s">
        <v>215</v>
      </c>
      <c r="Z46" s="21" t="s">
        <v>623</v>
      </c>
      <c r="AA46" s="15" t="s">
        <v>211</v>
      </c>
      <c r="AB46" s="15" t="s">
        <v>232</v>
      </c>
      <c r="AC46" s="16" t="s">
        <v>213</v>
      </c>
      <c r="AD46" s="315" t="s">
        <v>624</v>
      </c>
      <c r="AE46" s="283"/>
      <c r="AF46" s="17"/>
      <c r="AG46" s="33"/>
      <c r="AH46" s="397"/>
      <c r="AI46" s="21"/>
      <c r="AJ46" s="356"/>
      <c r="AK46" s="283"/>
      <c r="AL46" s="283"/>
      <c r="AM46" s="307"/>
    </row>
    <row r="47" spans="1:403" s="162" customFormat="1" ht="270">
      <c r="A47" s="98">
        <v>38</v>
      </c>
      <c r="B47" s="92" t="s">
        <v>549</v>
      </c>
      <c r="C47" s="56" t="s">
        <v>625</v>
      </c>
      <c r="D47" s="56" t="s">
        <v>196</v>
      </c>
      <c r="E47" s="56" t="s">
        <v>626</v>
      </c>
      <c r="F47" s="56" t="s">
        <v>627</v>
      </c>
      <c r="G47" s="243" t="s">
        <v>628</v>
      </c>
      <c r="H47" s="289" t="s">
        <v>200</v>
      </c>
      <c r="I47" s="60">
        <v>60</v>
      </c>
      <c r="J47" s="60" t="s">
        <v>254</v>
      </c>
      <c r="K47" s="61">
        <v>0.6</v>
      </c>
      <c r="L47" s="60" t="s">
        <v>201</v>
      </c>
      <c r="M47" s="62">
        <v>0.8</v>
      </c>
      <c r="N47" s="60" t="s">
        <v>202</v>
      </c>
      <c r="O47" s="63">
        <v>0.4</v>
      </c>
      <c r="P47" s="60" t="s">
        <v>141</v>
      </c>
      <c r="Q47" s="63">
        <v>0.36</v>
      </c>
      <c r="R47" s="60" t="s">
        <v>146</v>
      </c>
      <c r="S47" s="56" t="s">
        <v>629</v>
      </c>
      <c r="T47" s="64" t="s">
        <v>630</v>
      </c>
      <c r="U47" s="56" t="s">
        <v>631</v>
      </c>
      <c r="V47" s="56" t="s">
        <v>632</v>
      </c>
      <c r="W47" s="56" t="s">
        <v>633</v>
      </c>
      <c r="X47" s="56" t="s">
        <v>634</v>
      </c>
      <c r="Y47" s="65" t="s">
        <v>209</v>
      </c>
      <c r="Z47" s="70" t="s">
        <v>635</v>
      </c>
      <c r="AA47" s="66" t="s">
        <v>211</v>
      </c>
      <c r="AB47" s="66" t="s">
        <v>232</v>
      </c>
      <c r="AC47" s="67" t="s">
        <v>213</v>
      </c>
      <c r="AD47" s="295" t="s">
        <v>636</v>
      </c>
      <c r="AE47" s="279"/>
      <c r="AF47" s="186"/>
      <c r="AG47" s="348"/>
      <c r="AH47" s="354"/>
      <c r="AI47" s="70"/>
      <c r="AJ47" s="367"/>
      <c r="AK47" s="354"/>
      <c r="AL47" s="70"/>
      <c r="AM47" s="367"/>
      <c r="AN47" s="44"/>
      <c r="AO47" s="194"/>
      <c r="AP47" s="194"/>
      <c r="AQ47" s="194"/>
      <c r="AR47" s="194"/>
      <c r="AS47" s="194"/>
      <c r="AT47" s="194"/>
      <c r="AU47" s="194"/>
      <c r="AV47" s="194"/>
      <c r="AW47" s="194"/>
      <c r="AX47" s="194"/>
      <c r="AY47" s="194"/>
      <c r="AZ47" s="194"/>
      <c r="BA47" s="194"/>
      <c r="BB47" s="194"/>
      <c r="BC47" s="194"/>
      <c r="BD47" s="194"/>
      <c r="BE47" s="194"/>
      <c r="BF47" s="194"/>
      <c r="BG47" s="19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row>
    <row r="48" spans="1:403" s="44" customFormat="1" ht="180.75" thickBot="1">
      <c r="A48" s="130">
        <v>39</v>
      </c>
      <c r="B48" s="93" t="s">
        <v>549</v>
      </c>
      <c r="C48" s="11" t="s">
        <v>637</v>
      </c>
      <c r="D48" s="20" t="s">
        <v>551</v>
      </c>
      <c r="E48" s="11" t="s">
        <v>638</v>
      </c>
      <c r="F48" s="11" t="s">
        <v>639</v>
      </c>
      <c r="G48" s="244" t="s">
        <v>640</v>
      </c>
      <c r="H48" s="291" t="s">
        <v>200</v>
      </c>
      <c r="I48" s="42">
        <v>5214</v>
      </c>
      <c r="J48" s="42" t="s">
        <v>217</v>
      </c>
      <c r="K48" s="74">
        <v>1</v>
      </c>
      <c r="L48" s="42" t="s">
        <v>201</v>
      </c>
      <c r="M48" s="6">
        <v>0.8</v>
      </c>
      <c r="N48" s="42" t="s">
        <v>202</v>
      </c>
      <c r="O48" s="7">
        <v>0.5</v>
      </c>
      <c r="P48" s="42" t="s">
        <v>141</v>
      </c>
      <c r="Q48" s="7">
        <v>0.5</v>
      </c>
      <c r="R48" s="42" t="s">
        <v>146</v>
      </c>
      <c r="S48" s="41" t="s">
        <v>641</v>
      </c>
      <c r="T48" s="14" t="s">
        <v>642</v>
      </c>
      <c r="U48" s="11" t="s">
        <v>643</v>
      </c>
      <c r="V48" s="11" t="s">
        <v>644</v>
      </c>
      <c r="W48" s="11" t="s">
        <v>645</v>
      </c>
      <c r="X48" s="11" t="s">
        <v>646</v>
      </c>
      <c r="Y48" s="8" t="s">
        <v>209</v>
      </c>
      <c r="Z48" s="23" t="s">
        <v>647</v>
      </c>
      <c r="AA48" s="19" t="s">
        <v>211</v>
      </c>
      <c r="AB48" s="19" t="s">
        <v>216</v>
      </c>
      <c r="AC48" s="20" t="s">
        <v>213</v>
      </c>
      <c r="AD48" s="253" t="s">
        <v>648</v>
      </c>
      <c r="AE48" s="284"/>
      <c r="AF48" s="37"/>
      <c r="AG48" s="349"/>
      <c r="AH48" s="398"/>
      <c r="AI48" s="45"/>
      <c r="AJ48" s="399"/>
      <c r="AK48" s="398"/>
      <c r="AL48" s="39"/>
      <c r="AM48" s="516"/>
      <c r="AO48" s="194"/>
      <c r="AP48" s="194"/>
      <c r="AQ48" s="194"/>
      <c r="AR48" s="194"/>
      <c r="AS48" s="194"/>
      <c r="AT48" s="194"/>
      <c r="AU48" s="194"/>
      <c r="AV48" s="194"/>
      <c r="AW48" s="194"/>
      <c r="AX48" s="194"/>
      <c r="AY48" s="194"/>
      <c r="AZ48" s="194"/>
      <c r="BA48" s="194"/>
      <c r="BB48" s="194"/>
      <c r="BC48" s="194"/>
      <c r="BD48" s="194"/>
      <c r="BE48" s="194"/>
      <c r="BF48" s="194"/>
      <c r="BG48" s="194"/>
    </row>
    <row r="49" spans="1:91" s="44" customFormat="1" ht="135.75" thickBot="1">
      <c r="A49" s="98">
        <v>40</v>
      </c>
      <c r="B49" s="93" t="s">
        <v>549</v>
      </c>
      <c r="C49" s="11" t="s">
        <v>649</v>
      </c>
      <c r="D49" s="41" t="s">
        <v>196</v>
      </c>
      <c r="E49" s="11" t="s">
        <v>650</v>
      </c>
      <c r="F49" s="11" t="s">
        <v>651</v>
      </c>
      <c r="G49" s="244" t="s">
        <v>652</v>
      </c>
      <c r="H49" s="291" t="s">
        <v>200</v>
      </c>
      <c r="I49" s="42">
        <v>392</v>
      </c>
      <c r="J49" s="42" t="s">
        <v>254</v>
      </c>
      <c r="K49" s="74">
        <v>0.6</v>
      </c>
      <c r="L49" s="42" t="s">
        <v>148</v>
      </c>
      <c r="M49" s="6">
        <v>0.6</v>
      </c>
      <c r="N49" s="42" t="s">
        <v>148</v>
      </c>
      <c r="O49" s="7">
        <v>0.4</v>
      </c>
      <c r="P49" s="42" t="s">
        <v>141</v>
      </c>
      <c r="Q49" s="7">
        <v>0.36</v>
      </c>
      <c r="R49" s="42" t="s">
        <v>153</v>
      </c>
      <c r="S49" s="41" t="s">
        <v>653</v>
      </c>
      <c r="T49" s="14" t="s">
        <v>654</v>
      </c>
      <c r="U49" s="11" t="s">
        <v>655</v>
      </c>
      <c r="V49" s="11" t="s">
        <v>656</v>
      </c>
      <c r="W49" s="11" t="s">
        <v>282</v>
      </c>
      <c r="X49" s="11" t="s">
        <v>657</v>
      </c>
      <c r="Y49" s="8" t="s">
        <v>209</v>
      </c>
      <c r="Z49" s="23" t="s">
        <v>658</v>
      </c>
      <c r="AA49" s="19" t="s">
        <v>211</v>
      </c>
      <c r="AB49" s="19" t="s">
        <v>212</v>
      </c>
      <c r="AC49" s="20" t="s">
        <v>213</v>
      </c>
      <c r="AD49" s="316" t="s">
        <v>659</v>
      </c>
      <c r="AE49" s="284"/>
      <c r="AF49" s="37"/>
      <c r="AG49" s="349"/>
      <c r="AH49" s="400"/>
      <c r="AI49" s="23"/>
      <c r="AJ49" s="401"/>
      <c r="AK49" s="400"/>
      <c r="AL49" s="23"/>
      <c r="AM49" s="401"/>
      <c r="AO49" s="194"/>
      <c r="AP49" s="194"/>
      <c r="AQ49" s="194"/>
      <c r="AR49" s="194"/>
      <c r="AS49" s="194"/>
      <c r="AT49" s="194"/>
      <c r="AU49" s="194"/>
      <c r="AV49" s="194"/>
      <c r="AW49" s="194"/>
      <c r="AX49" s="194"/>
      <c r="AY49" s="194"/>
      <c r="AZ49" s="194"/>
      <c r="BA49" s="194"/>
      <c r="BB49" s="194"/>
      <c r="BC49" s="194"/>
      <c r="BD49" s="194"/>
      <c r="BE49" s="194"/>
      <c r="BF49" s="194"/>
      <c r="BG49" s="194"/>
    </row>
    <row r="50" spans="1:91" s="44" customFormat="1" ht="150">
      <c r="A50" s="98">
        <v>41</v>
      </c>
      <c r="B50" s="93" t="s">
        <v>549</v>
      </c>
      <c r="C50" s="11" t="s">
        <v>649</v>
      </c>
      <c r="D50" s="41" t="s">
        <v>196</v>
      </c>
      <c r="E50" s="11" t="s">
        <v>660</v>
      </c>
      <c r="F50" s="11" t="s">
        <v>661</v>
      </c>
      <c r="G50" s="244" t="s">
        <v>662</v>
      </c>
      <c r="H50" s="291" t="s">
        <v>200</v>
      </c>
      <c r="I50" s="42">
        <v>392</v>
      </c>
      <c r="J50" s="42" t="s">
        <v>254</v>
      </c>
      <c r="K50" s="74">
        <v>0.6</v>
      </c>
      <c r="L50" s="42" t="s">
        <v>201</v>
      </c>
      <c r="M50" s="6">
        <v>0.8</v>
      </c>
      <c r="N50" s="42" t="s">
        <v>202</v>
      </c>
      <c r="O50" s="7">
        <v>0.4</v>
      </c>
      <c r="P50" s="42" t="s">
        <v>141</v>
      </c>
      <c r="Q50" s="7">
        <v>0.36</v>
      </c>
      <c r="R50" s="42" t="s">
        <v>153</v>
      </c>
      <c r="S50" s="41" t="s">
        <v>663</v>
      </c>
      <c r="T50" s="14" t="s">
        <v>664</v>
      </c>
      <c r="U50" s="11" t="s">
        <v>665</v>
      </c>
      <c r="V50" s="11" t="s">
        <v>666</v>
      </c>
      <c r="W50" s="11" t="s">
        <v>66</v>
      </c>
      <c r="X50" s="11" t="s">
        <v>667</v>
      </c>
      <c r="Y50" s="8" t="s">
        <v>269</v>
      </c>
      <c r="Z50" s="23" t="s">
        <v>668</v>
      </c>
      <c r="AA50" s="19" t="s">
        <v>211</v>
      </c>
      <c r="AB50" s="19" t="s">
        <v>212</v>
      </c>
      <c r="AC50" s="20" t="s">
        <v>235</v>
      </c>
      <c r="AD50" s="316" t="s">
        <v>669</v>
      </c>
      <c r="AE50" s="284"/>
      <c r="AF50" s="39"/>
      <c r="AG50" s="349"/>
      <c r="AH50" s="400"/>
      <c r="AI50" s="23"/>
      <c r="AJ50" s="401"/>
      <c r="AK50" s="400"/>
      <c r="AL50" s="23"/>
      <c r="AM50" s="401"/>
      <c r="AO50" s="194"/>
      <c r="AP50" s="194"/>
      <c r="AQ50" s="194"/>
      <c r="AR50" s="194"/>
      <c r="AS50" s="194"/>
      <c r="AT50" s="194"/>
      <c r="AU50" s="194"/>
      <c r="AV50" s="194"/>
      <c r="AW50" s="194"/>
      <c r="AX50" s="194"/>
      <c r="AY50" s="194"/>
      <c r="AZ50" s="194"/>
      <c r="BA50" s="194"/>
      <c r="BB50" s="194"/>
      <c r="BC50" s="194"/>
      <c r="BD50"/>
      <c r="BE50"/>
      <c r="BF50"/>
      <c r="BG50"/>
    </row>
    <row r="51" spans="1:91" s="90" customFormat="1" ht="105.75" thickBot="1">
      <c r="A51" s="130">
        <v>42</v>
      </c>
      <c r="B51" s="94" t="s">
        <v>549</v>
      </c>
      <c r="C51" s="75" t="s">
        <v>649</v>
      </c>
      <c r="D51" s="76" t="s">
        <v>196</v>
      </c>
      <c r="E51" s="75" t="s">
        <v>670</v>
      </c>
      <c r="F51" s="75" t="s">
        <v>671</v>
      </c>
      <c r="G51" s="242" t="s">
        <v>672</v>
      </c>
      <c r="H51" s="293" t="s">
        <v>200</v>
      </c>
      <c r="I51" s="79">
        <v>392</v>
      </c>
      <c r="J51" s="79" t="s">
        <v>254</v>
      </c>
      <c r="K51" s="80">
        <v>0.6</v>
      </c>
      <c r="L51" s="79" t="s">
        <v>148</v>
      </c>
      <c r="M51" s="81">
        <v>0.6</v>
      </c>
      <c r="N51" s="79" t="s">
        <v>148</v>
      </c>
      <c r="O51" s="82">
        <v>0.35</v>
      </c>
      <c r="P51" s="79" t="s">
        <v>141</v>
      </c>
      <c r="Q51" s="82">
        <v>0.39</v>
      </c>
      <c r="R51" s="79" t="s">
        <v>153</v>
      </c>
      <c r="S51" s="76" t="s">
        <v>673</v>
      </c>
      <c r="T51" s="83" t="s">
        <v>674</v>
      </c>
      <c r="U51" s="75" t="s">
        <v>675</v>
      </c>
      <c r="V51" s="75" t="s">
        <v>676</v>
      </c>
      <c r="W51" s="75" t="s">
        <v>66</v>
      </c>
      <c r="X51" s="75" t="s">
        <v>677</v>
      </c>
      <c r="Y51" s="84" t="s">
        <v>209</v>
      </c>
      <c r="Z51" s="530" t="s">
        <v>678</v>
      </c>
      <c r="AA51" s="110" t="s">
        <v>252</v>
      </c>
      <c r="AB51" s="110" t="s">
        <v>216</v>
      </c>
      <c r="AC51" s="109" t="s">
        <v>213</v>
      </c>
      <c r="AD51" s="317" t="s">
        <v>679</v>
      </c>
      <c r="AE51" s="280"/>
      <c r="AF51" s="190"/>
      <c r="AG51" s="344"/>
      <c r="AH51" s="402"/>
      <c r="AI51" s="75"/>
      <c r="AJ51" s="317"/>
      <c r="AK51" s="402"/>
      <c r="AL51" s="75"/>
      <c r="AM51" s="317"/>
      <c r="AN51" s="30"/>
      <c r="AO51"/>
      <c r="AP51"/>
      <c r="AQ51"/>
      <c r="AR51"/>
      <c r="AS51"/>
      <c r="AT51"/>
      <c r="AU51"/>
      <c r="AV51"/>
      <c r="AW51"/>
      <c r="AX51"/>
      <c r="AY51"/>
      <c r="AZ51"/>
      <c r="BA51"/>
      <c r="BB51"/>
      <c r="BC51"/>
      <c r="BD51"/>
      <c r="BE51"/>
      <c r="BF51"/>
      <c r="BG51"/>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row>
    <row r="52" spans="1:91" s="73" customFormat="1" ht="195.75" thickBot="1">
      <c r="A52" s="98">
        <v>43</v>
      </c>
      <c r="B52" s="184" t="s">
        <v>549</v>
      </c>
      <c r="C52" s="56" t="s">
        <v>680</v>
      </c>
      <c r="D52" s="104" t="s">
        <v>551</v>
      </c>
      <c r="E52" s="199" t="s">
        <v>681</v>
      </c>
      <c r="F52" s="199" t="s">
        <v>682</v>
      </c>
      <c r="G52" s="243" t="s">
        <v>683</v>
      </c>
      <c r="H52" s="289" t="s">
        <v>200</v>
      </c>
      <c r="I52" s="60">
        <v>1900</v>
      </c>
      <c r="J52" s="60" t="str">
        <f t="shared" ref="J52:J66" si="6">IF(I52&lt;=3,"Muy Baja",IF(I52&lt;=24,"Baja",IF(I52&lt;=500,"Media",IF(I52&lt;=5000,"Alta","Muy Alta"))))</f>
        <v>Alta</v>
      </c>
      <c r="K52" s="61">
        <f t="shared" ref="K52:K66" si="7">IF(I52&lt;=3,$BG$11,IF(I52&lt;=24,$BG$12,IF(I52&lt;=500,$BG$13,IF(I52&lt;=5000,$BG$14,IF(I52&gt;5000,$BG$15)))))</f>
        <v>0.8</v>
      </c>
      <c r="L52" s="60" t="s">
        <v>148</v>
      </c>
      <c r="M52" s="62">
        <v>0.6</v>
      </c>
      <c r="N52" s="60" t="s">
        <v>202</v>
      </c>
      <c r="O52" s="63">
        <v>0.4</v>
      </c>
      <c r="P52" s="60" t="s">
        <v>141</v>
      </c>
      <c r="Q52" s="63">
        <f t="shared" ref="Q52:Q66" si="8">K52-(K52*O52)</f>
        <v>0.48</v>
      </c>
      <c r="R52" s="60" t="s">
        <v>146</v>
      </c>
      <c r="S52" s="56" t="s">
        <v>684</v>
      </c>
      <c r="T52" s="56" t="s">
        <v>685</v>
      </c>
      <c r="U52" s="56" t="s">
        <v>686</v>
      </c>
      <c r="V52" s="56" t="s">
        <v>687</v>
      </c>
      <c r="W52" s="185" t="s">
        <v>207</v>
      </c>
      <c r="X52" s="56" t="s">
        <v>688</v>
      </c>
      <c r="Y52" s="65" t="s">
        <v>209</v>
      </c>
      <c r="Z52" s="70" t="s">
        <v>689</v>
      </c>
      <c r="AA52" s="66" t="s">
        <v>211</v>
      </c>
      <c r="AB52" s="66" t="s">
        <v>212</v>
      </c>
      <c r="AC52" s="67" t="s">
        <v>213</v>
      </c>
      <c r="AD52" s="300" t="s">
        <v>690</v>
      </c>
      <c r="AE52" s="266"/>
      <c r="AF52" s="111"/>
      <c r="AG52" s="335"/>
      <c r="AH52" s="366"/>
      <c r="AI52" s="111"/>
      <c r="AJ52" s="360"/>
      <c r="AK52" s="366"/>
      <c r="AL52" s="111"/>
      <c r="AM52" s="360"/>
      <c r="AN52" s="30"/>
      <c r="AO52"/>
      <c r="AP52"/>
      <c r="AQ52"/>
      <c r="AR52"/>
      <c r="AS52"/>
      <c r="AT52"/>
      <c r="AU52"/>
      <c r="AV52"/>
      <c r="AW52"/>
      <c r="AX52"/>
      <c r="AY52"/>
      <c r="AZ52"/>
      <c r="BA52"/>
      <c r="BB52"/>
      <c r="BC52"/>
      <c r="BD52"/>
      <c r="BE52"/>
      <c r="BF52"/>
      <c r="BG52"/>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row>
    <row r="53" spans="1:91" ht="135">
      <c r="A53" s="98">
        <v>44</v>
      </c>
      <c r="B53" s="96" t="s">
        <v>549</v>
      </c>
      <c r="C53" s="41" t="s">
        <v>691</v>
      </c>
      <c r="D53" s="20" t="s">
        <v>551</v>
      </c>
      <c r="E53" s="24" t="s">
        <v>692</v>
      </c>
      <c r="F53" s="24" t="s">
        <v>693</v>
      </c>
      <c r="G53" s="256" t="s">
        <v>694</v>
      </c>
      <c r="H53" s="291" t="s">
        <v>695</v>
      </c>
      <c r="I53" s="42">
        <v>1507</v>
      </c>
      <c r="J53" s="42" t="str">
        <f t="shared" si="6"/>
        <v>Alta</v>
      </c>
      <c r="K53" s="74">
        <f t="shared" si="7"/>
        <v>0.8</v>
      </c>
      <c r="L53" s="42" t="s">
        <v>201</v>
      </c>
      <c r="M53" s="6">
        <v>0.8</v>
      </c>
      <c r="N53" s="42" t="s">
        <v>202</v>
      </c>
      <c r="O53" s="7">
        <v>0.4</v>
      </c>
      <c r="P53" s="42" t="s">
        <v>141</v>
      </c>
      <c r="Q53" s="7">
        <f t="shared" si="8"/>
        <v>0.48</v>
      </c>
      <c r="R53" s="42" t="s">
        <v>153</v>
      </c>
      <c r="S53" s="41" t="s">
        <v>696</v>
      </c>
      <c r="T53" s="41" t="s">
        <v>697</v>
      </c>
      <c r="U53" s="41" t="s">
        <v>698</v>
      </c>
      <c r="V53" s="11" t="s">
        <v>699</v>
      </c>
      <c r="W53" s="22" t="s">
        <v>318</v>
      </c>
      <c r="X53" s="41" t="s">
        <v>700</v>
      </c>
      <c r="Y53" s="8" t="s">
        <v>269</v>
      </c>
      <c r="Z53" s="21" t="s">
        <v>701</v>
      </c>
      <c r="AA53" s="15" t="s">
        <v>211</v>
      </c>
      <c r="AB53" s="15" t="s">
        <v>212</v>
      </c>
      <c r="AC53" s="16" t="s">
        <v>213</v>
      </c>
      <c r="AD53" s="296" t="s">
        <v>702</v>
      </c>
      <c r="AE53" s="267"/>
      <c r="AF53" s="36"/>
      <c r="AG53" s="350"/>
      <c r="AH53" s="403"/>
      <c r="AI53" s="46"/>
      <c r="AJ53" s="404"/>
      <c r="AK53" s="518"/>
      <c r="AL53" s="519"/>
      <c r="AM53" s="520"/>
    </row>
    <row r="54" spans="1:91" ht="120.75" thickBot="1">
      <c r="A54" s="130">
        <v>45</v>
      </c>
      <c r="B54" s="95" t="s">
        <v>549</v>
      </c>
      <c r="C54" s="41" t="s">
        <v>691</v>
      </c>
      <c r="D54" s="20" t="s">
        <v>551</v>
      </c>
      <c r="E54" s="24" t="s">
        <v>692</v>
      </c>
      <c r="F54" s="24" t="s">
        <v>703</v>
      </c>
      <c r="G54" s="256" t="s">
        <v>704</v>
      </c>
      <c r="H54" s="291" t="s">
        <v>695</v>
      </c>
      <c r="I54" s="42">
        <v>1507</v>
      </c>
      <c r="J54" s="42" t="str">
        <f t="shared" si="6"/>
        <v>Alta</v>
      </c>
      <c r="K54" s="74">
        <f t="shared" si="7"/>
        <v>0.8</v>
      </c>
      <c r="L54" s="42" t="s">
        <v>201</v>
      </c>
      <c r="M54" s="6">
        <v>0.8</v>
      </c>
      <c r="N54" s="42" t="s">
        <v>202</v>
      </c>
      <c r="O54" s="7">
        <v>0.4</v>
      </c>
      <c r="P54" s="42" t="s">
        <v>141</v>
      </c>
      <c r="Q54" s="7">
        <f t="shared" si="8"/>
        <v>0.48</v>
      </c>
      <c r="R54" s="42" t="s">
        <v>153</v>
      </c>
      <c r="S54" s="41" t="s">
        <v>705</v>
      </c>
      <c r="T54" s="24" t="s">
        <v>706</v>
      </c>
      <c r="U54" s="24" t="s">
        <v>707</v>
      </c>
      <c r="V54" s="11" t="s">
        <v>699</v>
      </c>
      <c r="W54" s="22" t="s">
        <v>318</v>
      </c>
      <c r="X54" s="24" t="s">
        <v>708</v>
      </c>
      <c r="Y54" s="8" t="s">
        <v>269</v>
      </c>
      <c r="Z54" s="21" t="s">
        <v>709</v>
      </c>
      <c r="AA54" s="15" t="s">
        <v>211</v>
      </c>
      <c r="AB54" s="15" t="s">
        <v>212</v>
      </c>
      <c r="AC54" s="16" t="s">
        <v>213</v>
      </c>
      <c r="AD54" s="296" t="s">
        <v>710</v>
      </c>
      <c r="AE54" s="267"/>
      <c r="AF54" s="36"/>
      <c r="AG54" s="33"/>
      <c r="AH54" s="403"/>
      <c r="AI54" s="46"/>
      <c r="AJ54" s="404"/>
      <c r="AK54" s="518"/>
      <c r="AL54" s="519"/>
      <c r="AM54" s="520"/>
    </row>
    <row r="55" spans="1:91" s="90" customFormat="1" ht="120.75" thickBot="1">
      <c r="A55" s="98">
        <v>46</v>
      </c>
      <c r="B55" s="196" t="s">
        <v>549</v>
      </c>
      <c r="C55" s="76" t="s">
        <v>691</v>
      </c>
      <c r="D55" s="109" t="s">
        <v>551</v>
      </c>
      <c r="E55" s="197" t="s">
        <v>711</v>
      </c>
      <c r="F55" s="197" t="s">
        <v>703</v>
      </c>
      <c r="G55" s="250" t="s">
        <v>712</v>
      </c>
      <c r="H55" s="293" t="s">
        <v>695</v>
      </c>
      <c r="I55" s="79">
        <v>950</v>
      </c>
      <c r="J55" s="79" t="str">
        <f t="shared" si="6"/>
        <v>Alta</v>
      </c>
      <c r="K55" s="80">
        <f t="shared" si="7"/>
        <v>0.8</v>
      </c>
      <c r="L55" s="79" t="s">
        <v>201</v>
      </c>
      <c r="M55" s="81">
        <v>0.8</v>
      </c>
      <c r="N55" s="79" t="s">
        <v>202</v>
      </c>
      <c r="O55" s="82">
        <v>0.4</v>
      </c>
      <c r="P55" s="79" t="s">
        <v>141</v>
      </c>
      <c r="Q55" s="82">
        <f t="shared" si="8"/>
        <v>0.48</v>
      </c>
      <c r="R55" s="79" t="s">
        <v>153</v>
      </c>
      <c r="S55" s="76" t="s">
        <v>705</v>
      </c>
      <c r="T55" s="197" t="s">
        <v>706</v>
      </c>
      <c r="U55" s="197" t="s">
        <v>713</v>
      </c>
      <c r="V55" s="75" t="s">
        <v>699</v>
      </c>
      <c r="W55" s="189" t="s">
        <v>318</v>
      </c>
      <c r="X55" s="197" t="s">
        <v>714</v>
      </c>
      <c r="Y55" s="84" t="s">
        <v>269</v>
      </c>
      <c r="Z55" s="89" t="s">
        <v>709</v>
      </c>
      <c r="AA55" s="86" t="s">
        <v>211</v>
      </c>
      <c r="AB55" s="86" t="s">
        <v>212</v>
      </c>
      <c r="AC55" s="87" t="s">
        <v>235</v>
      </c>
      <c r="AD55" s="297" t="s">
        <v>710</v>
      </c>
      <c r="AE55" s="268"/>
      <c r="AF55" s="113"/>
      <c r="AG55" s="336"/>
      <c r="AH55" s="405"/>
      <c r="AI55" s="200"/>
      <c r="AJ55" s="406"/>
      <c r="AK55" s="521"/>
      <c r="AL55" s="522"/>
      <c r="AM55" s="523"/>
      <c r="AN55" s="30"/>
      <c r="AO55"/>
      <c r="AP55"/>
      <c r="AQ55"/>
      <c r="AR55"/>
      <c r="AS55"/>
      <c r="AT55"/>
      <c r="AU55"/>
      <c r="AV55"/>
      <c r="AW55"/>
      <c r="AX55"/>
      <c r="AY55"/>
      <c r="AZ55"/>
      <c r="BA55"/>
      <c r="BB55"/>
      <c r="BC55"/>
      <c r="BD55"/>
      <c r="BE55"/>
      <c r="BF55"/>
      <c r="BG55"/>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row>
    <row r="56" spans="1:91" s="73" customFormat="1" ht="90">
      <c r="A56" s="98">
        <v>47</v>
      </c>
      <c r="B56" s="184" t="s">
        <v>342</v>
      </c>
      <c r="C56" s="56" t="s">
        <v>715</v>
      </c>
      <c r="D56" s="56" t="s">
        <v>196</v>
      </c>
      <c r="E56" s="105" t="s">
        <v>716</v>
      </c>
      <c r="F56" s="201" t="s">
        <v>717</v>
      </c>
      <c r="G56" s="252" t="s">
        <v>718</v>
      </c>
      <c r="H56" s="289" t="s">
        <v>695</v>
      </c>
      <c r="I56" s="60">
        <v>1102</v>
      </c>
      <c r="J56" s="60" t="str">
        <f t="shared" si="6"/>
        <v>Alta</v>
      </c>
      <c r="K56" s="61">
        <f t="shared" si="7"/>
        <v>0.8</v>
      </c>
      <c r="L56" s="60" t="s">
        <v>148</v>
      </c>
      <c r="M56" s="62">
        <v>0.6</v>
      </c>
      <c r="N56" s="60" t="s">
        <v>202</v>
      </c>
      <c r="O56" s="63">
        <v>0.5</v>
      </c>
      <c r="P56" s="60" t="s">
        <v>141</v>
      </c>
      <c r="Q56" s="63">
        <f t="shared" si="8"/>
        <v>0.4</v>
      </c>
      <c r="R56" s="60" t="s">
        <v>153</v>
      </c>
      <c r="S56" s="56" t="s">
        <v>719</v>
      </c>
      <c r="T56" s="56" t="s">
        <v>720</v>
      </c>
      <c r="U56" s="56" t="s">
        <v>721</v>
      </c>
      <c r="V56" s="56" t="s">
        <v>722</v>
      </c>
      <c r="W56" s="202" t="s">
        <v>127</v>
      </c>
      <c r="X56" s="195" t="s">
        <v>723</v>
      </c>
      <c r="Y56" s="65" t="s">
        <v>209</v>
      </c>
      <c r="Z56" s="70" t="s">
        <v>724</v>
      </c>
      <c r="AA56" s="66" t="s">
        <v>211</v>
      </c>
      <c r="AB56" s="66" t="s">
        <v>216</v>
      </c>
      <c r="AC56" s="67" t="s">
        <v>213</v>
      </c>
      <c r="AD56" s="295" t="s">
        <v>725</v>
      </c>
      <c r="AE56" s="92"/>
      <c r="AF56" s="56"/>
      <c r="AG56" s="133"/>
      <c r="AH56" s="366"/>
      <c r="AI56" s="111"/>
      <c r="AJ56" s="367"/>
      <c r="AK56" s="270"/>
      <c r="AL56" s="102"/>
      <c r="AM56" s="103"/>
      <c r="AN56" s="30"/>
      <c r="AO56"/>
      <c r="AP56"/>
      <c r="AQ56"/>
      <c r="AR56"/>
      <c r="AS56"/>
      <c r="AT56"/>
      <c r="AU56"/>
      <c r="AV56"/>
      <c r="AW56"/>
      <c r="AX56"/>
      <c r="AY56"/>
      <c r="AZ56"/>
      <c r="BA56"/>
      <c r="BB56"/>
      <c r="BC56"/>
      <c r="BD56" s="194"/>
      <c r="BE56" s="194"/>
      <c r="BF56" s="194"/>
      <c r="BG56" s="194"/>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row>
    <row r="57" spans="1:91" s="166" customFormat="1" ht="135.75" thickBot="1">
      <c r="A57" s="130">
        <v>48</v>
      </c>
      <c r="B57" s="196" t="s">
        <v>342</v>
      </c>
      <c r="C57" s="75" t="s">
        <v>715</v>
      </c>
      <c r="D57" s="109" t="s">
        <v>551</v>
      </c>
      <c r="E57" s="163" t="s">
        <v>726</v>
      </c>
      <c r="F57" s="197" t="s">
        <v>727</v>
      </c>
      <c r="G57" s="257" t="s">
        <v>728</v>
      </c>
      <c r="H57" s="318" t="s">
        <v>695</v>
      </c>
      <c r="I57" s="79">
        <v>856</v>
      </c>
      <c r="J57" s="79" t="str">
        <f t="shared" si="6"/>
        <v>Alta</v>
      </c>
      <c r="K57" s="80">
        <f t="shared" si="7"/>
        <v>0.8</v>
      </c>
      <c r="L57" s="79" t="s">
        <v>148</v>
      </c>
      <c r="M57" s="81">
        <v>0.6</v>
      </c>
      <c r="N57" s="79" t="s">
        <v>202</v>
      </c>
      <c r="O57" s="82">
        <v>0.5</v>
      </c>
      <c r="P57" s="79" t="s">
        <v>141</v>
      </c>
      <c r="Q57" s="82">
        <f t="shared" si="8"/>
        <v>0.4</v>
      </c>
      <c r="R57" s="79" t="s">
        <v>153</v>
      </c>
      <c r="S57" s="76" t="s">
        <v>729</v>
      </c>
      <c r="T57" s="75" t="s">
        <v>730</v>
      </c>
      <c r="U57" s="75" t="s">
        <v>731</v>
      </c>
      <c r="V57" s="75" t="s">
        <v>722</v>
      </c>
      <c r="W57" s="203" t="s">
        <v>318</v>
      </c>
      <c r="X57" s="197" t="s">
        <v>732</v>
      </c>
      <c r="Y57" s="84" t="s">
        <v>215</v>
      </c>
      <c r="Z57" s="89" t="s">
        <v>733</v>
      </c>
      <c r="AA57" s="86" t="s">
        <v>211</v>
      </c>
      <c r="AB57" s="86" t="s">
        <v>216</v>
      </c>
      <c r="AC57" s="87" t="s">
        <v>213</v>
      </c>
      <c r="AD57" s="297" t="s">
        <v>734</v>
      </c>
      <c r="AE57" s="94"/>
      <c r="AF57" s="75"/>
      <c r="AG57" s="135"/>
      <c r="AH57" s="363"/>
      <c r="AI57" s="113"/>
      <c r="AJ57" s="369"/>
      <c r="AK57" s="524"/>
      <c r="AL57" s="86"/>
      <c r="AM57" s="112"/>
      <c r="AN57" s="44"/>
      <c r="AO57" s="194"/>
      <c r="AP57" s="194"/>
      <c r="AQ57" s="194"/>
      <c r="AR57" s="194"/>
      <c r="AS57" s="194"/>
      <c r="AT57" s="194"/>
      <c r="AU57" s="194"/>
      <c r="AV57" s="194"/>
      <c r="AW57" s="194"/>
      <c r="AX57" s="194"/>
      <c r="AY57" s="194"/>
      <c r="AZ57" s="194"/>
      <c r="BA57" s="194"/>
      <c r="BB57" s="194"/>
      <c r="BC57" s="194"/>
      <c r="BD57"/>
      <c r="BE57"/>
      <c r="BF57"/>
      <c r="BG57"/>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row>
    <row r="58" spans="1:91" s="127" customFormat="1" ht="90.75" thickBot="1">
      <c r="A58" s="98">
        <v>49</v>
      </c>
      <c r="B58" s="172" t="s">
        <v>549</v>
      </c>
      <c r="C58" s="116" t="s">
        <v>691</v>
      </c>
      <c r="D58" s="174" t="s">
        <v>551</v>
      </c>
      <c r="E58" s="204" t="s">
        <v>735</v>
      </c>
      <c r="F58" s="204" t="s">
        <v>736</v>
      </c>
      <c r="G58" s="258" t="s">
        <v>737</v>
      </c>
      <c r="H58" s="298" t="s">
        <v>695</v>
      </c>
      <c r="I58" s="117">
        <v>2335</v>
      </c>
      <c r="J58" s="117" t="str">
        <f t="shared" si="6"/>
        <v>Alta</v>
      </c>
      <c r="K58" s="118">
        <f t="shared" si="7"/>
        <v>0.8</v>
      </c>
      <c r="L58" s="117" t="s">
        <v>140</v>
      </c>
      <c r="M58" s="119">
        <v>1</v>
      </c>
      <c r="N58" s="117" t="s">
        <v>219</v>
      </c>
      <c r="O58" s="120">
        <v>0.5</v>
      </c>
      <c r="P58" s="117" t="s">
        <v>219</v>
      </c>
      <c r="Q58" s="120">
        <f t="shared" si="8"/>
        <v>0.4</v>
      </c>
      <c r="R58" s="117" t="s">
        <v>738</v>
      </c>
      <c r="S58" s="205" t="s">
        <v>739</v>
      </c>
      <c r="T58" s="205" t="s">
        <v>740</v>
      </c>
      <c r="U58" s="205" t="s">
        <v>741</v>
      </c>
      <c r="V58" s="116" t="s">
        <v>742</v>
      </c>
      <c r="W58" s="173" t="s">
        <v>318</v>
      </c>
      <c r="X58" s="206" t="s">
        <v>743</v>
      </c>
      <c r="Y58" s="122" t="s">
        <v>269</v>
      </c>
      <c r="Z58" s="528" t="s">
        <v>744</v>
      </c>
      <c r="AA58" s="124" t="s">
        <v>211</v>
      </c>
      <c r="AB58" s="124" t="s">
        <v>216</v>
      </c>
      <c r="AC58" s="125"/>
      <c r="AD58" s="319"/>
      <c r="AE58" s="285"/>
      <c r="AF58" s="207"/>
      <c r="AG58" s="351"/>
      <c r="AH58" s="407"/>
      <c r="AI58" s="208"/>
      <c r="AJ58" s="408"/>
      <c r="AK58" s="407"/>
      <c r="AL58" s="208"/>
      <c r="AM58" s="408"/>
      <c r="AN58" s="30"/>
      <c r="AO58"/>
      <c r="AP58"/>
      <c r="AQ58"/>
      <c r="AR58"/>
      <c r="AS58"/>
      <c r="AT58"/>
      <c r="AU58"/>
      <c r="AV58"/>
      <c r="AW58"/>
      <c r="AX58"/>
      <c r="AY58"/>
      <c r="AZ58"/>
      <c r="BA58"/>
      <c r="BB58"/>
      <c r="BC58"/>
      <c r="BD58"/>
      <c r="BE58"/>
      <c r="BF58"/>
      <c r="BG58"/>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row>
    <row r="59" spans="1:91" s="73" customFormat="1" ht="195" customHeight="1" thickBot="1">
      <c r="A59" s="98">
        <v>50</v>
      </c>
      <c r="B59" s="209" t="s">
        <v>528</v>
      </c>
      <c r="C59" s="159" t="s">
        <v>745</v>
      </c>
      <c r="D59" s="159" t="s">
        <v>551</v>
      </c>
      <c r="E59" s="159" t="s">
        <v>746</v>
      </c>
      <c r="F59" s="159" t="s">
        <v>747</v>
      </c>
      <c r="G59" s="259" t="s">
        <v>748</v>
      </c>
      <c r="H59" s="320" t="s">
        <v>695</v>
      </c>
      <c r="I59" s="210">
        <v>10</v>
      </c>
      <c r="J59" s="60" t="str">
        <f t="shared" si="6"/>
        <v>Baja</v>
      </c>
      <c r="K59" s="61">
        <f t="shared" si="7"/>
        <v>0.4</v>
      </c>
      <c r="L59" s="210" t="s">
        <v>148</v>
      </c>
      <c r="M59" s="211">
        <v>0.6</v>
      </c>
      <c r="N59" s="210" t="s">
        <v>202</v>
      </c>
      <c r="O59" s="212">
        <v>0.4</v>
      </c>
      <c r="P59" s="210" t="s">
        <v>141</v>
      </c>
      <c r="Q59" s="63">
        <f t="shared" si="8"/>
        <v>0.24</v>
      </c>
      <c r="R59" s="60" t="s">
        <v>153</v>
      </c>
      <c r="S59" s="56" t="s">
        <v>749</v>
      </c>
      <c r="T59" s="64" t="s">
        <v>750</v>
      </c>
      <c r="U59" s="56" t="s">
        <v>751</v>
      </c>
      <c r="V59" s="56" t="s">
        <v>745</v>
      </c>
      <c r="W59" s="56" t="s">
        <v>127</v>
      </c>
      <c r="X59" s="213" t="s">
        <v>752</v>
      </c>
      <c r="Y59" s="65" t="s">
        <v>209</v>
      </c>
      <c r="Z59" s="533" t="s">
        <v>753</v>
      </c>
      <c r="AA59" s="214" t="s">
        <v>211</v>
      </c>
      <c r="AB59" s="214" t="s">
        <v>232</v>
      </c>
      <c r="AC59" s="215" t="s">
        <v>213</v>
      </c>
      <c r="AD59" s="321" t="s">
        <v>754</v>
      </c>
      <c r="AE59" s="270"/>
      <c r="AF59" s="102"/>
      <c r="AG59" s="335"/>
      <c r="AH59" s="370"/>
      <c r="AI59" s="525"/>
      <c r="AJ59" s="307"/>
      <c r="AK59" s="270"/>
      <c r="AL59" s="102"/>
      <c r="AM59" s="307"/>
      <c r="AN59" s="30"/>
      <c r="AO59"/>
      <c r="AP59"/>
      <c r="AQ59"/>
      <c r="AR59"/>
      <c r="AS59"/>
      <c r="AT59"/>
      <c r="AU59"/>
      <c r="AV59"/>
      <c r="AW59"/>
      <c r="AX59"/>
      <c r="AY59"/>
      <c r="AZ59"/>
      <c r="BA59"/>
      <c r="BB59"/>
      <c r="BC59"/>
      <c r="BD59"/>
      <c r="BE59"/>
      <c r="BF59"/>
      <c r="BG59"/>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row>
    <row r="60" spans="1:91" s="90" customFormat="1" ht="360" customHeight="1" thickBot="1">
      <c r="A60" s="130">
        <v>51</v>
      </c>
      <c r="B60" s="94" t="s">
        <v>528</v>
      </c>
      <c r="C60" s="75" t="s">
        <v>745</v>
      </c>
      <c r="D60" s="75" t="s">
        <v>551</v>
      </c>
      <c r="E60" s="75" t="s">
        <v>755</v>
      </c>
      <c r="F60" s="75" t="s">
        <v>756</v>
      </c>
      <c r="G60" s="249" t="s">
        <v>757</v>
      </c>
      <c r="H60" s="318" t="s">
        <v>695</v>
      </c>
      <c r="I60" s="198">
        <v>5</v>
      </c>
      <c r="J60" s="79" t="str">
        <f t="shared" si="6"/>
        <v>Baja</v>
      </c>
      <c r="K60" s="80">
        <f t="shared" si="7"/>
        <v>0.4</v>
      </c>
      <c r="L60" s="198" t="s">
        <v>201</v>
      </c>
      <c r="M60" s="216">
        <v>0.8</v>
      </c>
      <c r="N60" s="198" t="s">
        <v>202</v>
      </c>
      <c r="O60" s="217">
        <v>0.4</v>
      </c>
      <c r="P60" s="198" t="s">
        <v>141</v>
      </c>
      <c r="Q60" s="82">
        <f t="shared" si="8"/>
        <v>0.24</v>
      </c>
      <c r="R60" s="198" t="s">
        <v>153</v>
      </c>
      <c r="S60" s="75" t="s">
        <v>758</v>
      </c>
      <c r="T60" s="83" t="s">
        <v>759</v>
      </c>
      <c r="U60" s="75" t="s">
        <v>760</v>
      </c>
      <c r="V60" s="75" t="s">
        <v>745</v>
      </c>
      <c r="W60" s="75" t="s">
        <v>127</v>
      </c>
      <c r="X60" s="145" t="s">
        <v>761</v>
      </c>
      <c r="Y60" s="84" t="s">
        <v>209</v>
      </c>
      <c r="Z60" s="534" t="s">
        <v>762</v>
      </c>
      <c r="AA60" s="86" t="s">
        <v>211</v>
      </c>
      <c r="AB60" s="86" t="s">
        <v>232</v>
      </c>
      <c r="AC60" s="87" t="s">
        <v>213</v>
      </c>
      <c r="AD60" s="322" t="s">
        <v>763</v>
      </c>
      <c r="AE60" s="271"/>
      <c r="AF60" s="107"/>
      <c r="AG60" s="336"/>
      <c r="AH60" s="371"/>
      <c r="AI60" s="113"/>
      <c r="AJ60" s="307"/>
      <c r="AK60" s="371"/>
      <c r="AL60" s="113"/>
      <c r="AM60" s="307"/>
      <c r="AN60" s="30"/>
      <c r="AO60"/>
      <c r="AP60"/>
      <c r="AQ60"/>
      <c r="AR60"/>
      <c r="AS60"/>
      <c r="AT60"/>
      <c r="AU60"/>
      <c r="AV60"/>
      <c r="AW60"/>
      <c r="AX60"/>
      <c r="AY60"/>
      <c r="AZ60"/>
      <c r="BA60"/>
      <c r="BB60"/>
      <c r="BC60"/>
      <c r="BD60"/>
      <c r="BE60"/>
      <c r="BF60"/>
      <c r="BG6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row>
    <row r="61" spans="1:91" s="127" customFormat="1" ht="210" customHeight="1" thickBot="1">
      <c r="A61" s="98">
        <v>52</v>
      </c>
      <c r="B61" s="218" t="s">
        <v>446</v>
      </c>
      <c r="C61" s="219" t="s">
        <v>764</v>
      </c>
      <c r="D61" s="220" t="s">
        <v>196</v>
      </c>
      <c r="E61" s="220" t="s">
        <v>765</v>
      </c>
      <c r="F61" s="220" t="s">
        <v>766</v>
      </c>
      <c r="G61" s="260" t="s">
        <v>767</v>
      </c>
      <c r="H61" s="298" t="s">
        <v>200</v>
      </c>
      <c r="I61" s="221">
        <v>1</v>
      </c>
      <c r="J61" s="117" t="str">
        <f t="shared" si="6"/>
        <v>Muy Baja</v>
      </c>
      <c r="K61" s="118">
        <f t="shared" si="7"/>
        <v>0.2</v>
      </c>
      <c r="L61" s="117" t="s">
        <v>218</v>
      </c>
      <c r="M61" s="119">
        <v>0.2</v>
      </c>
      <c r="N61" s="117" t="s">
        <v>270</v>
      </c>
      <c r="O61" s="120">
        <v>0.4</v>
      </c>
      <c r="P61" s="117" t="s">
        <v>145</v>
      </c>
      <c r="Q61" s="120">
        <f t="shared" si="8"/>
        <v>0.12</v>
      </c>
      <c r="R61" s="117" t="s">
        <v>142</v>
      </c>
      <c r="S61" s="116" t="s">
        <v>768</v>
      </c>
      <c r="T61" s="121" t="s">
        <v>769</v>
      </c>
      <c r="U61" s="174" t="s">
        <v>770</v>
      </c>
      <c r="V61" s="116" t="s">
        <v>771</v>
      </c>
      <c r="W61" s="116" t="s">
        <v>229</v>
      </c>
      <c r="X61" s="222" t="s">
        <v>772</v>
      </c>
      <c r="Y61" s="122" t="s">
        <v>209</v>
      </c>
      <c r="Z61" s="223" t="s">
        <v>773</v>
      </c>
      <c r="AA61" s="124" t="s">
        <v>211</v>
      </c>
      <c r="AB61" s="224" t="s">
        <v>212</v>
      </c>
      <c r="AC61" s="225" t="s">
        <v>774</v>
      </c>
      <c r="AD61" s="323" t="s">
        <v>775</v>
      </c>
      <c r="AE61" s="286"/>
      <c r="AF61" s="226"/>
      <c r="AG61" s="352"/>
      <c r="AH61" s="409"/>
      <c r="AI61" s="227"/>
      <c r="AJ61" s="410"/>
      <c r="AK61" s="269"/>
      <c r="AL61" s="123"/>
      <c r="AM61" s="193"/>
      <c r="AN61" s="30"/>
      <c r="AO61"/>
      <c r="AP61"/>
      <c r="AQ61"/>
      <c r="AR61"/>
      <c r="AS61"/>
      <c r="AT61"/>
      <c r="AU61"/>
      <c r="AV61"/>
      <c r="AW61"/>
      <c r="AX61"/>
      <c r="AY61"/>
      <c r="AZ61"/>
      <c r="BA61"/>
      <c r="BB61"/>
      <c r="BC61"/>
      <c r="BD61"/>
      <c r="BE61"/>
      <c r="BF61"/>
      <c r="BG61"/>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row>
    <row r="62" spans="1:91" s="127" customFormat="1" ht="285" customHeight="1" thickBot="1">
      <c r="A62" s="98">
        <v>53</v>
      </c>
      <c r="B62" s="228" t="s">
        <v>549</v>
      </c>
      <c r="C62" s="207" t="s">
        <v>550</v>
      </c>
      <c r="D62" s="116" t="s">
        <v>196</v>
      </c>
      <c r="E62" s="116" t="s">
        <v>660</v>
      </c>
      <c r="F62" s="116" t="s">
        <v>776</v>
      </c>
      <c r="G62" s="245" t="s">
        <v>777</v>
      </c>
      <c r="H62" s="324" t="s">
        <v>200</v>
      </c>
      <c r="I62" s="229">
        <v>40</v>
      </c>
      <c r="J62" s="117" t="str">
        <f t="shared" si="6"/>
        <v>Media</v>
      </c>
      <c r="K62" s="118">
        <f t="shared" si="7"/>
        <v>0.6</v>
      </c>
      <c r="L62" s="229" t="s">
        <v>148</v>
      </c>
      <c r="M62" s="230">
        <v>0.6</v>
      </c>
      <c r="N62" s="229" t="s">
        <v>202</v>
      </c>
      <c r="O62" s="231">
        <v>0.4</v>
      </c>
      <c r="P62" s="232" t="s">
        <v>145</v>
      </c>
      <c r="Q62" s="120">
        <f t="shared" si="8"/>
        <v>0.36</v>
      </c>
      <c r="R62" s="233" t="s">
        <v>153</v>
      </c>
      <c r="S62" s="116" t="s">
        <v>778</v>
      </c>
      <c r="T62" s="116" t="s">
        <v>779</v>
      </c>
      <c r="U62" s="174" t="s">
        <v>780</v>
      </c>
      <c r="V62" s="116" t="s">
        <v>550</v>
      </c>
      <c r="W62" s="116" t="s">
        <v>495</v>
      </c>
      <c r="X62" s="234" t="s">
        <v>657</v>
      </c>
      <c r="Y62" s="122" t="s">
        <v>209</v>
      </c>
      <c r="Z62" s="528" t="s">
        <v>571</v>
      </c>
      <c r="AA62" s="235" t="s">
        <v>211</v>
      </c>
      <c r="AB62" s="235" t="s">
        <v>232</v>
      </c>
      <c r="AC62" s="235" t="s">
        <v>235</v>
      </c>
      <c r="AD62" s="299" t="s">
        <v>781</v>
      </c>
      <c r="AE62" s="286"/>
      <c r="AF62" s="226"/>
      <c r="AG62" s="345"/>
      <c r="AH62" s="411"/>
      <c r="AI62" s="236"/>
      <c r="AJ62" s="412"/>
      <c r="AK62" s="286"/>
      <c r="AL62" s="513"/>
      <c r="AM62" s="514"/>
      <c r="AN62" s="30"/>
      <c r="AO62"/>
      <c r="AP62"/>
      <c r="AQ62"/>
      <c r="AR62"/>
      <c r="AS62"/>
      <c r="AT62"/>
      <c r="AU62"/>
      <c r="AV62"/>
      <c r="AW62"/>
      <c r="AX62"/>
      <c r="AY62"/>
      <c r="AZ62"/>
      <c r="BA62"/>
      <c r="BB62"/>
      <c r="BC62"/>
      <c r="BD62"/>
      <c r="BE62"/>
      <c r="BF62"/>
      <c r="BG62"/>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row>
    <row r="63" spans="1:91" s="127" customFormat="1" ht="105" customHeight="1" thickBot="1">
      <c r="A63" s="130">
        <v>54</v>
      </c>
      <c r="B63" s="115" t="s">
        <v>342</v>
      </c>
      <c r="C63" s="116" t="s">
        <v>416</v>
      </c>
      <c r="D63" s="116" t="s">
        <v>551</v>
      </c>
      <c r="E63" s="116" t="s">
        <v>782</v>
      </c>
      <c r="F63" s="174" t="s">
        <v>783</v>
      </c>
      <c r="G63" s="261" t="s">
        <v>784</v>
      </c>
      <c r="H63" s="324" t="s">
        <v>200</v>
      </c>
      <c r="I63" s="229">
        <v>8</v>
      </c>
      <c r="J63" s="117" t="str">
        <f t="shared" si="6"/>
        <v>Baja</v>
      </c>
      <c r="K63" s="118">
        <f t="shared" si="7"/>
        <v>0.4</v>
      </c>
      <c r="L63" s="229" t="s">
        <v>237</v>
      </c>
      <c r="M63" s="230">
        <v>0.4</v>
      </c>
      <c r="N63" s="229" t="s">
        <v>148</v>
      </c>
      <c r="O63" s="231">
        <v>0.4</v>
      </c>
      <c r="P63" s="232" t="s">
        <v>145</v>
      </c>
      <c r="Q63" s="120">
        <f t="shared" si="8"/>
        <v>0.24</v>
      </c>
      <c r="R63" s="233" t="s">
        <v>153</v>
      </c>
      <c r="S63" s="116" t="s">
        <v>785</v>
      </c>
      <c r="T63" s="121" t="s">
        <v>786</v>
      </c>
      <c r="U63" s="181" t="s">
        <v>787</v>
      </c>
      <c r="V63" s="116" t="s">
        <v>788</v>
      </c>
      <c r="W63" s="116" t="s">
        <v>229</v>
      </c>
      <c r="X63" s="234" t="s">
        <v>789</v>
      </c>
      <c r="Y63" s="122" t="s">
        <v>215</v>
      </c>
      <c r="Z63" s="531" t="s">
        <v>790</v>
      </c>
      <c r="AA63" s="235" t="s">
        <v>211</v>
      </c>
      <c r="AB63" s="235" t="s">
        <v>232</v>
      </c>
      <c r="AC63" s="235" t="s">
        <v>213</v>
      </c>
      <c r="AD63" s="325" t="s">
        <v>791</v>
      </c>
      <c r="AE63" s="287"/>
      <c r="AF63" s="237"/>
      <c r="AG63" s="353"/>
      <c r="AH63" s="413"/>
      <c r="AI63" s="238"/>
      <c r="AJ63" s="414"/>
      <c r="AK63" s="526"/>
      <c r="AL63" s="123"/>
      <c r="AM63" s="193"/>
      <c r="AN63" s="30"/>
      <c r="AO63"/>
      <c r="AP63"/>
      <c r="AQ63"/>
      <c r="AR63"/>
      <c r="AS63"/>
      <c r="AT63"/>
      <c r="AU63"/>
      <c r="AV63"/>
      <c r="AW63"/>
      <c r="AX63"/>
      <c r="AY63"/>
      <c r="AZ63"/>
      <c r="BA63"/>
      <c r="BB63"/>
      <c r="BC63"/>
      <c r="BD63"/>
      <c r="BE63"/>
      <c r="BF63"/>
      <c r="BG63"/>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row>
    <row r="64" spans="1:91" s="73" customFormat="1" ht="90" customHeight="1" thickBot="1">
      <c r="A64" s="98">
        <v>55</v>
      </c>
      <c r="B64" s="92" t="s">
        <v>549</v>
      </c>
      <c r="C64" s="56" t="s">
        <v>792</v>
      </c>
      <c r="D64" s="56" t="s">
        <v>551</v>
      </c>
      <c r="E64" s="104" t="s">
        <v>793</v>
      </c>
      <c r="F64" s="104" t="s">
        <v>717</v>
      </c>
      <c r="G64" s="240" t="s">
        <v>794</v>
      </c>
      <c r="H64" s="289" t="s">
        <v>200</v>
      </c>
      <c r="I64" s="60">
        <v>73</v>
      </c>
      <c r="J64" s="60" t="str">
        <f t="shared" si="6"/>
        <v>Media</v>
      </c>
      <c r="K64" s="61">
        <f t="shared" si="7"/>
        <v>0.6</v>
      </c>
      <c r="L64" s="60" t="s">
        <v>140</v>
      </c>
      <c r="M64" s="62">
        <v>1</v>
      </c>
      <c r="N64" s="60" t="s">
        <v>219</v>
      </c>
      <c r="O64" s="63">
        <v>0.4</v>
      </c>
      <c r="P64" s="60" t="s">
        <v>141</v>
      </c>
      <c r="Q64" s="63">
        <f t="shared" si="8"/>
        <v>0.36</v>
      </c>
      <c r="R64" s="60" t="s">
        <v>153</v>
      </c>
      <c r="S64" s="106" t="s">
        <v>795</v>
      </c>
      <c r="T64" s="70" t="s">
        <v>796</v>
      </c>
      <c r="U64" s="67" t="s">
        <v>797</v>
      </c>
      <c r="V64" s="56" t="s">
        <v>798</v>
      </c>
      <c r="W64" s="106" t="s">
        <v>127</v>
      </c>
      <c r="X64" s="106" t="s">
        <v>799</v>
      </c>
      <c r="Y64" s="65" t="s">
        <v>215</v>
      </c>
      <c r="Z64" s="769" t="s">
        <v>800</v>
      </c>
      <c r="AA64" s="66" t="s">
        <v>211</v>
      </c>
      <c r="AB64" s="66" t="s">
        <v>232</v>
      </c>
      <c r="AC64" s="67" t="s">
        <v>213</v>
      </c>
      <c r="AD64" s="772" t="s">
        <v>801</v>
      </c>
      <c r="AE64" s="266"/>
      <c r="AF64" s="103"/>
      <c r="AG64" s="335"/>
      <c r="AH64" s="366"/>
      <c r="AI64" s="103"/>
      <c r="AJ64" s="307"/>
      <c r="AK64" s="270"/>
      <c r="AL64" s="102"/>
      <c r="AM64" s="307"/>
      <c r="AN64" s="30"/>
      <c r="AO64"/>
      <c r="AP64"/>
      <c r="AQ64"/>
      <c r="AR64"/>
      <c r="AS64"/>
      <c r="AT64"/>
      <c r="AU64"/>
      <c r="AV64"/>
      <c r="AW64"/>
      <c r="AX64"/>
      <c r="AY64"/>
      <c r="AZ64"/>
      <c r="BA64"/>
      <c r="BB64"/>
      <c r="BC64"/>
      <c r="BD64"/>
      <c r="BE64"/>
      <c r="BF64"/>
      <c r="BG64"/>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row>
    <row r="65" spans="1:91" ht="105.75" thickBot="1">
      <c r="A65" s="98">
        <v>56</v>
      </c>
      <c r="B65" s="93" t="s">
        <v>549</v>
      </c>
      <c r="C65" s="11" t="s">
        <v>792</v>
      </c>
      <c r="D65" s="41" t="s">
        <v>551</v>
      </c>
      <c r="E65" s="20" t="s">
        <v>802</v>
      </c>
      <c r="F65" s="20" t="s">
        <v>803</v>
      </c>
      <c r="G65" s="254" t="s">
        <v>804</v>
      </c>
      <c r="H65" s="291" t="s">
        <v>200</v>
      </c>
      <c r="I65" s="42">
        <v>15</v>
      </c>
      <c r="J65" s="42" t="str">
        <f t="shared" si="6"/>
        <v>Baja</v>
      </c>
      <c r="K65" s="74">
        <f t="shared" si="7"/>
        <v>0.4</v>
      </c>
      <c r="L65" s="42" t="s">
        <v>140</v>
      </c>
      <c r="M65" s="6">
        <v>1</v>
      </c>
      <c r="N65" s="42" t="s">
        <v>219</v>
      </c>
      <c r="O65" s="7">
        <v>0.3</v>
      </c>
      <c r="P65" s="42" t="s">
        <v>141</v>
      </c>
      <c r="Q65" s="7">
        <f t="shared" si="8"/>
        <v>0.28000000000000003</v>
      </c>
      <c r="R65" s="42" t="s">
        <v>153</v>
      </c>
      <c r="S65" s="34" t="s">
        <v>805</v>
      </c>
      <c r="T65" s="16" t="s">
        <v>806</v>
      </c>
      <c r="U65" s="16" t="s">
        <v>807</v>
      </c>
      <c r="V65" s="11" t="s">
        <v>798</v>
      </c>
      <c r="W65" s="10" t="s">
        <v>127</v>
      </c>
      <c r="X65" s="10" t="s">
        <v>808</v>
      </c>
      <c r="Y65" s="8" t="s">
        <v>215</v>
      </c>
      <c r="Z65" s="770"/>
      <c r="AA65" s="15" t="s">
        <v>234</v>
      </c>
      <c r="AB65" s="15" t="s">
        <v>232</v>
      </c>
      <c r="AC65" s="16" t="s">
        <v>213</v>
      </c>
      <c r="AD65" s="773"/>
      <c r="AE65" s="267"/>
      <c r="AF65" s="33"/>
      <c r="AG65" s="332"/>
      <c r="AH65" s="361"/>
      <c r="AI65" s="33"/>
      <c r="AJ65" s="307"/>
      <c r="AK65" s="36"/>
      <c r="AL65" s="33"/>
      <c r="AM65" s="307"/>
    </row>
    <row r="66" spans="1:91" s="90" customFormat="1" ht="178.5" customHeight="1" thickBot="1">
      <c r="A66" s="130">
        <v>57</v>
      </c>
      <c r="B66" s="94" t="s">
        <v>549</v>
      </c>
      <c r="C66" s="75" t="s">
        <v>792</v>
      </c>
      <c r="D66" s="76" t="s">
        <v>551</v>
      </c>
      <c r="E66" s="109" t="s">
        <v>809</v>
      </c>
      <c r="F66" s="109" t="s">
        <v>810</v>
      </c>
      <c r="G66" s="255" t="s">
        <v>811</v>
      </c>
      <c r="H66" s="293" t="s">
        <v>200</v>
      </c>
      <c r="I66" s="79">
        <v>14</v>
      </c>
      <c r="J66" s="79" t="str">
        <f t="shared" si="6"/>
        <v>Baja</v>
      </c>
      <c r="K66" s="80">
        <f t="shared" si="7"/>
        <v>0.4</v>
      </c>
      <c r="L66" s="79" t="s">
        <v>140</v>
      </c>
      <c r="M66" s="81">
        <v>1</v>
      </c>
      <c r="N66" s="79" t="s">
        <v>219</v>
      </c>
      <c r="O66" s="82">
        <v>0.4</v>
      </c>
      <c r="P66" s="79" t="s">
        <v>141</v>
      </c>
      <c r="Q66" s="82">
        <f t="shared" si="8"/>
        <v>0.24</v>
      </c>
      <c r="R66" s="79" t="s">
        <v>153</v>
      </c>
      <c r="S66" s="147" t="s">
        <v>812</v>
      </c>
      <c r="T66" s="87" t="s">
        <v>813</v>
      </c>
      <c r="U66" s="87" t="s">
        <v>814</v>
      </c>
      <c r="V66" s="75" t="s">
        <v>798</v>
      </c>
      <c r="W66" s="146" t="s">
        <v>127</v>
      </c>
      <c r="X66" s="146" t="s">
        <v>815</v>
      </c>
      <c r="Y66" s="84" t="s">
        <v>215</v>
      </c>
      <c r="Z66" s="771"/>
      <c r="AA66" s="86" t="s">
        <v>211</v>
      </c>
      <c r="AB66" s="86" t="s">
        <v>232</v>
      </c>
      <c r="AC66" s="87" t="s">
        <v>213</v>
      </c>
      <c r="AD66" s="774"/>
      <c r="AE66" s="268"/>
      <c r="AF66" s="112"/>
      <c r="AG66" s="336"/>
      <c r="AH66" s="363"/>
      <c r="AI66" s="112"/>
      <c r="AJ66" s="307"/>
      <c r="AK66" s="36"/>
      <c r="AL66" s="33"/>
      <c r="AM66" s="307"/>
      <c r="AN66" s="30"/>
      <c r="AO66"/>
      <c r="AP66"/>
      <c r="AQ66"/>
      <c r="AR66"/>
      <c r="AS66"/>
      <c r="AT66"/>
      <c r="AU66"/>
      <c r="AV66"/>
      <c r="AW66"/>
      <c r="AX66"/>
      <c r="AY66"/>
      <c r="AZ66"/>
      <c r="BA66"/>
      <c r="BB66"/>
      <c r="BC66"/>
      <c r="BD66"/>
      <c r="BE66"/>
      <c r="BF66"/>
      <c r="BG66"/>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row>
  </sheetData>
  <autoFilter ref="A9:OM66" xr:uid="{00000000-0009-0000-0000-000002000000}"/>
  <mergeCells count="11">
    <mergeCell ref="A7:AM7"/>
    <mergeCell ref="AF5:AM6"/>
    <mergeCell ref="A1:G6"/>
    <mergeCell ref="H1:AM4"/>
    <mergeCell ref="H5:AE6"/>
    <mergeCell ref="Z64:Z66"/>
    <mergeCell ref="AD64:AD66"/>
    <mergeCell ref="AE8:AG8"/>
    <mergeCell ref="AH8:AJ8"/>
    <mergeCell ref="AK8:AM8"/>
    <mergeCell ref="A8:AD8"/>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5"/>
  <sheetViews>
    <sheetView showGridLines="0" zoomScale="83" zoomScaleNormal="70" workbookViewId="0">
      <pane ySplit="6" topLeftCell="A7" activePane="bottomLeft" state="frozen"/>
      <selection activeCell="E1" sqref="E1:V5"/>
      <selection pane="bottomLeft" activeCell="B4" sqref="B4:C4"/>
    </sheetView>
  </sheetViews>
  <sheetFormatPr baseColWidth="10" defaultColWidth="11.42578125" defaultRowHeight="14.25"/>
  <cols>
    <col min="1" max="1" width="49.7109375" style="543" customWidth="1"/>
    <col min="2" max="2" width="5.7109375" style="543" customWidth="1"/>
    <col min="3" max="3" width="47.140625" style="543" customWidth="1"/>
    <col min="4" max="4" width="22.28515625" style="543" customWidth="1"/>
    <col min="5" max="5" width="19.85546875" style="543" customWidth="1"/>
    <col min="6" max="6" width="18.140625" style="543" customWidth="1"/>
    <col min="7" max="27" width="11.42578125" style="542"/>
    <col min="28" max="16384" width="11.42578125" style="543"/>
  </cols>
  <sheetData>
    <row r="1" spans="1:25" s="542" customFormat="1" ht="15" customHeight="1">
      <c r="A1" s="819"/>
      <c r="B1" s="822" t="s">
        <v>89</v>
      </c>
      <c r="C1" s="823"/>
      <c r="D1" s="823"/>
      <c r="E1" s="823"/>
      <c r="F1" s="824"/>
    </row>
    <row r="2" spans="1:25" s="542" customFormat="1" ht="15.75" customHeight="1">
      <c r="A2" s="820"/>
      <c r="B2" s="825"/>
      <c r="C2" s="826"/>
      <c r="D2" s="826"/>
      <c r="E2" s="826"/>
      <c r="F2" s="827"/>
    </row>
    <row r="3" spans="1:25" s="542" customFormat="1" ht="29.25" customHeight="1" thickBot="1">
      <c r="A3" s="820"/>
      <c r="B3" s="825"/>
      <c r="C3" s="826"/>
      <c r="D3" s="826"/>
      <c r="E3" s="826"/>
      <c r="F3" s="827"/>
    </row>
    <row r="4" spans="1:25" s="542" customFormat="1" ht="21" customHeight="1" thickBot="1">
      <c r="A4" s="821"/>
      <c r="B4" s="828" t="s">
        <v>1107</v>
      </c>
      <c r="C4" s="829"/>
      <c r="D4" s="830" t="s">
        <v>90</v>
      </c>
      <c r="E4" s="830"/>
      <c r="F4" s="829"/>
    </row>
    <row r="5" spans="1:25" s="542" customFormat="1" ht="24.75" customHeight="1">
      <c r="A5" s="831" t="s">
        <v>816</v>
      </c>
      <c r="B5" s="831"/>
      <c r="C5" s="831"/>
      <c r="D5" s="831"/>
      <c r="E5" s="831"/>
      <c r="F5" s="831"/>
    </row>
    <row r="6" spans="1:25" s="542" customFormat="1" ht="15" thickBot="1">
      <c r="A6" s="818"/>
      <c r="B6" s="818"/>
      <c r="C6" s="818"/>
      <c r="D6" s="818"/>
      <c r="E6" s="818"/>
      <c r="F6" s="818"/>
    </row>
    <row r="7" spans="1:25" s="542" customFormat="1" ht="30.75" thickBot="1">
      <c r="A7" s="546" t="s">
        <v>4</v>
      </c>
      <c r="B7" s="817" t="s">
        <v>5</v>
      </c>
      <c r="C7" s="817"/>
      <c r="D7" s="547" t="s">
        <v>6</v>
      </c>
      <c r="E7" s="548" t="s">
        <v>114</v>
      </c>
      <c r="F7" s="549" t="s">
        <v>8</v>
      </c>
      <c r="Y7" s="553">
        <v>0.1</v>
      </c>
    </row>
    <row r="8" spans="1:25" s="542" customFormat="1" ht="72" customHeight="1">
      <c r="A8" s="765" t="s">
        <v>817</v>
      </c>
      <c r="B8" s="811">
        <v>1.1000000000000001</v>
      </c>
      <c r="C8" s="812" t="s">
        <v>818</v>
      </c>
      <c r="D8" s="812" t="s">
        <v>819</v>
      </c>
      <c r="E8" s="815" t="s">
        <v>820</v>
      </c>
      <c r="F8" s="813" t="s">
        <v>821</v>
      </c>
      <c r="Y8" s="553">
        <v>0.2</v>
      </c>
    </row>
    <row r="9" spans="1:25" s="542" customFormat="1" ht="14.25" customHeight="1">
      <c r="A9" s="808"/>
      <c r="B9" s="798"/>
      <c r="C9" s="801"/>
      <c r="D9" s="801"/>
      <c r="E9" s="816"/>
      <c r="F9" s="814"/>
      <c r="Y9" s="553"/>
    </row>
    <row r="10" spans="1:25" s="542" customFormat="1" ht="43.5" customHeight="1">
      <c r="A10" s="808"/>
      <c r="B10" s="797">
        <v>1.2</v>
      </c>
      <c r="C10" s="800" t="s">
        <v>822</v>
      </c>
      <c r="D10" s="800" t="s">
        <v>823</v>
      </c>
      <c r="E10" s="806" t="s">
        <v>824</v>
      </c>
      <c r="F10" s="809" t="s">
        <v>821</v>
      </c>
      <c r="Y10" s="553">
        <v>0.3</v>
      </c>
    </row>
    <row r="11" spans="1:25" s="542" customFormat="1" ht="29.25" customHeight="1">
      <c r="A11" s="808"/>
      <c r="B11" s="799"/>
      <c r="C11" s="802"/>
      <c r="D11" s="802"/>
      <c r="E11" s="807"/>
      <c r="F11" s="810"/>
      <c r="Y11" s="553">
        <v>0.4</v>
      </c>
    </row>
    <row r="12" spans="1:25" s="542" customFormat="1" ht="33.75" customHeight="1">
      <c r="A12" s="808"/>
      <c r="B12" s="797">
        <v>1.3</v>
      </c>
      <c r="C12" s="800" t="s">
        <v>825</v>
      </c>
      <c r="D12" s="800" t="s">
        <v>826</v>
      </c>
      <c r="E12" s="806" t="s">
        <v>827</v>
      </c>
      <c r="F12" s="803" t="s">
        <v>821</v>
      </c>
      <c r="Y12" s="553">
        <v>0.5</v>
      </c>
    </row>
    <row r="13" spans="1:25" s="542" customFormat="1" ht="29.25" customHeight="1">
      <c r="A13" s="808"/>
      <c r="B13" s="798"/>
      <c r="C13" s="801"/>
      <c r="D13" s="801"/>
      <c r="E13" s="816"/>
      <c r="F13" s="804"/>
      <c r="Y13" s="553">
        <v>0.6</v>
      </c>
    </row>
    <row r="14" spans="1:25" s="542" customFormat="1" ht="45" customHeight="1">
      <c r="A14" s="808"/>
      <c r="B14" s="799"/>
      <c r="C14" s="802"/>
      <c r="D14" s="802"/>
      <c r="E14" s="807"/>
      <c r="F14" s="805"/>
      <c r="Y14" s="553">
        <v>0.7</v>
      </c>
    </row>
    <row r="15" spans="1:25" ht="43.5" thickBot="1">
      <c r="A15" s="766"/>
      <c r="B15" s="596">
        <v>1.4</v>
      </c>
      <c r="C15" s="597" t="s">
        <v>828</v>
      </c>
      <c r="D15" s="598" t="s">
        <v>829</v>
      </c>
      <c r="E15" s="598" t="s">
        <v>118</v>
      </c>
      <c r="F15" s="711" t="s">
        <v>127</v>
      </c>
    </row>
  </sheetData>
  <sheetProtection selectLockedCells="1" selectUnlockedCells="1"/>
  <mergeCells count="23">
    <mergeCell ref="B7:C7"/>
    <mergeCell ref="A6:F6"/>
    <mergeCell ref="A1:A4"/>
    <mergeCell ref="B1:F3"/>
    <mergeCell ref="B4:C4"/>
    <mergeCell ref="D4:F4"/>
    <mergeCell ref="A5:F5"/>
    <mergeCell ref="B12:B14"/>
    <mergeCell ref="D12:D14"/>
    <mergeCell ref="F12:F14"/>
    <mergeCell ref="E10:E11"/>
    <mergeCell ref="A8:A15"/>
    <mergeCell ref="F10:F11"/>
    <mergeCell ref="B8:B9"/>
    <mergeCell ref="D8:D9"/>
    <mergeCell ref="F8:F9"/>
    <mergeCell ref="C8:C9"/>
    <mergeCell ref="E8:E9"/>
    <mergeCell ref="C10:C11"/>
    <mergeCell ref="C12:C14"/>
    <mergeCell ref="E12:E14"/>
    <mergeCell ref="B10:B11"/>
    <mergeCell ref="D10:D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showGridLines="0" zoomScaleNormal="100" workbookViewId="0">
      <selection activeCell="E4" sqref="E4:K5"/>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28.28515625" customWidth="1"/>
    <col min="7" max="7" width="20.5703125" customWidth="1"/>
    <col min="8" max="9" width="13.28515625" customWidth="1"/>
    <col min="10" max="10" width="4" customWidth="1"/>
    <col min="11" max="11" width="11.85546875" customWidth="1"/>
    <col min="12" max="12" width="5" customWidth="1"/>
    <col min="13" max="13" width="14.2851562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45" t="s">
        <v>830</v>
      </c>
      <c r="B1" s="446"/>
      <c r="C1" s="446"/>
      <c r="D1" s="447"/>
      <c r="E1" s="832" t="s">
        <v>89</v>
      </c>
      <c r="F1" s="833"/>
      <c r="G1" s="833"/>
      <c r="H1" s="833"/>
      <c r="I1" s="833"/>
      <c r="J1" s="833"/>
      <c r="K1" s="833"/>
      <c r="L1" s="833"/>
      <c r="M1" s="833"/>
      <c r="N1" s="833"/>
      <c r="O1" s="833"/>
      <c r="P1" s="833"/>
      <c r="Q1" s="833"/>
      <c r="R1" s="834"/>
    </row>
    <row r="2" spans="1:18" ht="15.95" customHeight="1">
      <c r="A2" s="434"/>
      <c r="B2" s="435"/>
      <c r="C2" s="435"/>
      <c r="D2" s="448"/>
      <c r="E2" s="835"/>
      <c r="F2" s="836"/>
      <c r="G2" s="836"/>
      <c r="H2" s="836"/>
      <c r="I2" s="836"/>
      <c r="J2" s="836"/>
      <c r="K2" s="836"/>
      <c r="L2" s="836"/>
      <c r="M2" s="836"/>
      <c r="N2" s="836"/>
      <c r="O2" s="836"/>
      <c r="P2" s="836"/>
      <c r="Q2" s="836"/>
      <c r="R2" s="837"/>
    </row>
    <row r="3" spans="1:18" ht="24" customHeight="1" thickBot="1">
      <c r="A3" s="434"/>
      <c r="B3" s="435"/>
      <c r="C3" s="435"/>
      <c r="D3" s="448"/>
      <c r="E3" s="835"/>
      <c r="F3" s="836"/>
      <c r="G3" s="836"/>
      <c r="H3" s="836"/>
      <c r="I3" s="836"/>
      <c r="J3" s="836"/>
      <c r="K3" s="836"/>
      <c r="L3" s="836"/>
      <c r="M3" s="836"/>
      <c r="N3" s="836"/>
      <c r="O3" s="836"/>
      <c r="P3" s="836"/>
      <c r="Q3" s="836"/>
      <c r="R3" s="837"/>
    </row>
    <row r="4" spans="1:18" ht="15.95" customHeight="1">
      <c r="A4" s="434"/>
      <c r="B4" s="435"/>
      <c r="C4" s="435"/>
      <c r="D4" s="448"/>
      <c r="E4" s="838" t="s">
        <v>1107</v>
      </c>
      <c r="F4" s="839"/>
      <c r="G4" s="839"/>
      <c r="H4" s="839"/>
      <c r="I4" s="839"/>
      <c r="J4" s="839"/>
      <c r="K4" s="840"/>
      <c r="L4" s="838" t="s">
        <v>90</v>
      </c>
      <c r="M4" s="839"/>
      <c r="N4" s="839"/>
      <c r="O4" s="839"/>
      <c r="P4" s="839"/>
      <c r="Q4" s="839"/>
      <c r="R4" s="840"/>
    </row>
    <row r="5" spans="1:18" ht="15.95" customHeight="1" thickBot="1">
      <c r="A5" s="437"/>
      <c r="B5" s="438"/>
      <c r="C5" s="438"/>
      <c r="D5" s="449"/>
      <c r="E5" s="841"/>
      <c r="F5" s="842"/>
      <c r="G5" s="842"/>
      <c r="H5" s="842"/>
      <c r="I5" s="842"/>
      <c r="J5" s="842"/>
      <c r="K5" s="843"/>
      <c r="L5" s="841"/>
      <c r="M5" s="842"/>
      <c r="N5" s="842"/>
      <c r="O5" s="842"/>
      <c r="P5" s="842"/>
      <c r="Q5" s="842"/>
      <c r="R5" s="843"/>
    </row>
    <row r="6" spans="1:18" ht="46.5" customHeight="1">
      <c r="A6" s="844" t="s">
        <v>831</v>
      </c>
      <c r="B6" s="845"/>
      <c r="C6" s="845"/>
      <c r="D6" s="845"/>
      <c r="E6" s="845"/>
      <c r="F6" s="845"/>
      <c r="G6" s="845"/>
      <c r="H6" s="845"/>
      <c r="I6" s="845"/>
      <c r="J6" s="845"/>
      <c r="K6" s="845"/>
      <c r="L6" s="845"/>
      <c r="M6" s="845"/>
      <c r="N6" s="845"/>
      <c r="O6" s="845"/>
      <c r="P6" s="845"/>
      <c r="Q6" s="845"/>
      <c r="R6" s="846"/>
    </row>
    <row r="7" spans="1:18" ht="15.95" customHeight="1" thickBot="1">
      <c r="A7" s="847"/>
      <c r="B7" s="848"/>
      <c r="C7" s="848"/>
      <c r="D7" s="848"/>
      <c r="E7" s="848"/>
      <c r="F7" s="848"/>
      <c r="G7" s="848"/>
      <c r="H7" s="848"/>
      <c r="I7" s="848"/>
      <c r="J7" s="848"/>
      <c r="K7" s="848"/>
      <c r="L7" s="848"/>
      <c r="M7" s="848"/>
      <c r="N7" s="848"/>
      <c r="O7" s="848"/>
      <c r="P7" s="848"/>
      <c r="Q7" s="848"/>
      <c r="R7" s="849"/>
    </row>
    <row r="8" spans="1:18" ht="15.95" customHeight="1" thickBot="1">
      <c r="A8" s="443"/>
      <c r="B8" s="444"/>
      <c r="C8" s="444"/>
      <c r="D8" s="444"/>
      <c r="E8" s="444"/>
      <c r="F8" s="444"/>
      <c r="G8" s="444"/>
      <c r="H8" s="444"/>
      <c r="I8" s="444"/>
      <c r="J8" s="444"/>
      <c r="K8" s="444"/>
      <c r="L8" s="444"/>
      <c r="M8" s="444"/>
      <c r="N8" s="444"/>
      <c r="O8" s="444"/>
      <c r="P8" s="433"/>
      <c r="Q8" s="433"/>
      <c r="R8" s="440"/>
    </row>
    <row r="9" spans="1:18" ht="24.95" customHeight="1" thickBot="1">
      <c r="A9" s="869" t="s">
        <v>832</v>
      </c>
      <c r="B9" s="862"/>
      <c r="C9" s="871" t="s">
        <v>833</v>
      </c>
      <c r="D9" s="872"/>
      <c r="E9" s="872"/>
      <c r="F9" s="872"/>
      <c r="G9" s="872"/>
      <c r="H9" s="873"/>
      <c r="I9" s="436"/>
      <c r="J9" s="436"/>
      <c r="K9" s="436"/>
      <c r="L9" s="436"/>
      <c r="M9" s="436"/>
      <c r="N9" s="436"/>
      <c r="O9" s="436"/>
      <c r="P9" s="436"/>
      <c r="Q9" s="436"/>
      <c r="R9" s="441"/>
    </row>
    <row r="10" spans="1:18" ht="9" customHeight="1" thickBot="1">
      <c r="A10" s="450"/>
      <c r="B10" s="436"/>
      <c r="C10" s="436"/>
      <c r="D10" s="436"/>
      <c r="E10" s="436"/>
      <c r="F10" s="436"/>
      <c r="G10" s="436"/>
      <c r="H10" s="436"/>
      <c r="I10" s="436"/>
      <c r="J10" s="436"/>
      <c r="K10" s="861" t="s">
        <v>834</v>
      </c>
      <c r="L10" s="862"/>
      <c r="M10" s="863" t="s">
        <v>835</v>
      </c>
      <c r="N10" s="864"/>
      <c r="O10" s="865"/>
      <c r="P10" s="436"/>
      <c r="Q10" s="436"/>
      <c r="R10" s="441"/>
    </row>
    <row r="11" spans="1:18" ht="15.95" customHeight="1" thickBot="1">
      <c r="A11" s="869" t="s">
        <v>836</v>
      </c>
      <c r="B11" s="862"/>
      <c r="C11" s="863" t="s">
        <v>837</v>
      </c>
      <c r="D11" s="864"/>
      <c r="E11" s="864"/>
      <c r="F11" s="864"/>
      <c r="G11" s="864"/>
      <c r="H11" s="865"/>
      <c r="I11" s="436"/>
      <c r="J11" s="436"/>
      <c r="K11" s="861"/>
      <c r="L11" s="862"/>
      <c r="M11" s="866"/>
      <c r="N11" s="867"/>
      <c r="O11" s="868"/>
      <c r="P11" s="436"/>
      <c r="Q11" s="436"/>
      <c r="R11" s="441"/>
    </row>
    <row r="12" spans="1:18" ht="9" customHeight="1" thickBot="1">
      <c r="A12" s="869"/>
      <c r="B12" s="862"/>
      <c r="C12" s="866"/>
      <c r="D12" s="867"/>
      <c r="E12" s="867"/>
      <c r="F12" s="867"/>
      <c r="G12" s="867"/>
      <c r="H12" s="868"/>
      <c r="I12" s="436"/>
      <c r="J12" s="436"/>
      <c r="K12" s="436"/>
      <c r="L12" s="436"/>
      <c r="M12" s="436"/>
      <c r="N12" s="436"/>
      <c r="O12" s="436"/>
      <c r="P12" s="436"/>
      <c r="Q12" s="436"/>
      <c r="R12" s="441"/>
    </row>
    <row r="13" spans="1:18" ht="9" customHeight="1" thickBot="1">
      <c r="A13" s="450"/>
      <c r="B13" s="436"/>
      <c r="C13" s="436"/>
      <c r="D13" s="436"/>
      <c r="E13" s="436"/>
      <c r="F13" s="436"/>
      <c r="G13" s="436"/>
      <c r="H13" s="436"/>
      <c r="I13" s="436"/>
      <c r="J13" s="436"/>
      <c r="K13" s="861" t="s">
        <v>838</v>
      </c>
      <c r="L13" s="862"/>
      <c r="M13" s="863">
        <v>2025</v>
      </c>
      <c r="N13" s="864"/>
      <c r="O13" s="865"/>
      <c r="P13" s="436"/>
      <c r="Q13" s="436"/>
      <c r="R13" s="441"/>
    </row>
    <row r="14" spans="1:18" ht="15.95" customHeight="1" thickBot="1">
      <c r="A14" s="869" t="s">
        <v>839</v>
      </c>
      <c r="B14" s="862"/>
      <c r="C14" s="863" t="s">
        <v>840</v>
      </c>
      <c r="D14" s="864"/>
      <c r="E14" s="864"/>
      <c r="F14" s="864"/>
      <c r="G14" s="864"/>
      <c r="H14" s="865"/>
      <c r="I14" s="436"/>
      <c r="J14" s="436"/>
      <c r="K14" s="861"/>
      <c r="L14" s="862"/>
      <c r="M14" s="866"/>
      <c r="N14" s="867"/>
      <c r="O14" s="868"/>
      <c r="P14" s="436"/>
      <c r="Q14" s="436"/>
      <c r="R14" s="441"/>
    </row>
    <row r="15" spans="1:18" ht="6" customHeight="1">
      <c r="A15" s="869"/>
      <c r="B15" s="862"/>
      <c r="C15" s="870"/>
      <c r="D15" s="861"/>
      <c r="E15" s="861"/>
      <c r="F15" s="861"/>
      <c r="G15" s="861"/>
      <c r="H15" s="862"/>
      <c r="I15" s="436"/>
      <c r="J15" s="436"/>
      <c r="K15" s="436"/>
      <c r="L15" s="436"/>
      <c r="M15" s="436"/>
      <c r="N15" s="436"/>
      <c r="O15" s="436"/>
      <c r="P15" s="436"/>
      <c r="Q15" s="436"/>
      <c r="R15" s="441"/>
    </row>
    <row r="16" spans="1:18" ht="3" customHeight="1" thickBot="1">
      <c r="A16" s="869"/>
      <c r="B16" s="862"/>
      <c r="C16" s="866"/>
      <c r="D16" s="867"/>
      <c r="E16" s="867"/>
      <c r="F16" s="867"/>
      <c r="G16" s="867"/>
      <c r="H16" s="868"/>
      <c r="I16" s="436"/>
      <c r="J16" s="436"/>
      <c r="K16" s="836" t="s">
        <v>830</v>
      </c>
      <c r="L16" s="836"/>
      <c r="M16" s="836"/>
      <c r="N16" s="836"/>
      <c r="O16" s="836"/>
      <c r="P16" s="436"/>
      <c r="Q16" s="436"/>
      <c r="R16" s="441"/>
    </row>
    <row r="17" spans="1:18" ht="11.1" customHeight="1" thickBot="1">
      <c r="A17" s="450"/>
      <c r="B17" s="436"/>
      <c r="C17" s="436"/>
      <c r="D17" s="436"/>
      <c r="E17" s="436"/>
      <c r="F17" s="436"/>
      <c r="G17" s="436"/>
      <c r="H17" s="436"/>
      <c r="I17" s="436"/>
      <c r="J17" s="436"/>
      <c r="K17" s="836"/>
      <c r="L17" s="836"/>
      <c r="M17" s="836"/>
      <c r="N17" s="836"/>
      <c r="O17" s="836"/>
      <c r="P17" s="436"/>
      <c r="Q17" s="436"/>
      <c r="R17" s="441"/>
    </row>
    <row r="18" spans="1:18" ht="6" customHeight="1">
      <c r="A18" s="869" t="s">
        <v>841</v>
      </c>
      <c r="B18" s="862"/>
      <c r="C18" s="863" t="s">
        <v>842</v>
      </c>
      <c r="D18" s="864"/>
      <c r="E18" s="864"/>
      <c r="F18" s="864"/>
      <c r="G18" s="864"/>
      <c r="H18" s="865"/>
      <c r="I18" s="436"/>
      <c r="J18" s="436"/>
      <c r="K18" s="836"/>
      <c r="L18" s="836"/>
      <c r="M18" s="836"/>
      <c r="N18" s="836"/>
      <c r="O18" s="836"/>
      <c r="P18" s="436"/>
      <c r="Q18" s="436"/>
      <c r="R18" s="441"/>
    </row>
    <row r="19" spans="1:18" ht="18.95" customHeight="1" thickBot="1">
      <c r="A19" s="869"/>
      <c r="B19" s="862"/>
      <c r="C19" s="866"/>
      <c r="D19" s="867"/>
      <c r="E19" s="867"/>
      <c r="F19" s="867"/>
      <c r="G19" s="867"/>
      <c r="H19" s="868"/>
      <c r="I19" s="436"/>
      <c r="J19" s="436"/>
      <c r="K19" s="436"/>
      <c r="L19" s="436"/>
      <c r="M19" s="436"/>
      <c r="N19" s="436"/>
      <c r="O19" s="436"/>
      <c r="P19" s="436"/>
      <c r="Q19" s="436"/>
      <c r="R19" s="441"/>
    </row>
    <row r="20" spans="1:18" ht="20.100000000000001" customHeight="1" thickBot="1">
      <c r="A20" s="857" t="s">
        <v>830</v>
      </c>
      <c r="B20" s="858"/>
      <c r="C20" s="858"/>
      <c r="D20" s="858"/>
      <c r="E20" s="858"/>
      <c r="F20" s="858"/>
      <c r="G20" s="858"/>
      <c r="H20" s="858"/>
      <c r="I20" s="858"/>
      <c r="J20" s="858"/>
      <c r="K20" s="858"/>
      <c r="L20" s="858"/>
      <c r="M20" s="858"/>
      <c r="N20" s="858"/>
      <c r="O20" s="858"/>
      <c r="P20" s="439"/>
      <c r="Q20" s="439"/>
      <c r="R20" s="442"/>
    </row>
    <row r="21" spans="1:18" ht="42" customHeight="1" thickBot="1">
      <c r="A21" s="859" t="s">
        <v>843</v>
      </c>
      <c r="B21" s="859"/>
      <c r="C21" s="859"/>
      <c r="D21" s="859"/>
      <c r="E21" s="859"/>
      <c r="F21" s="859" t="s">
        <v>844</v>
      </c>
      <c r="G21" s="859"/>
      <c r="H21" s="859"/>
      <c r="I21" s="859"/>
      <c r="J21" s="859"/>
      <c r="K21" s="859"/>
      <c r="L21" s="859"/>
      <c r="M21" s="859"/>
      <c r="N21" s="859" t="s">
        <v>845</v>
      </c>
      <c r="O21" s="859"/>
      <c r="P21" s="859"/>
      <c r="Q21" s="859"/>
      <c r="R21" s="859"/>
    </row>
    <row r="22" spans="1:18" ht="57.95" customHeight="1" thickBot="1">
      <c r="A22" s="535" t="s">
        <v>846</v>
      </c>
      <c r="B22" s="853" t="s">
        <v>847</v>
      </c>
      <c r="C22" s="853"/>
      <c r="D22" s="535" t="s">
        <v>848</v>
      </c>
      <c r="E22" s="535" t="s">
        <v>849</v>
      </c>
      <c r="F22" s="535" t="s">
        <v>850</v>
      </c>
      <c r="G22" s="723" t="s">
        <v>851</v>
      </c>
      <c r="H22" s="853" t="s">
        <v>852</v>
      </c>
      <c r="I22" s="853"/>
      <c r="J22" s="853" t="s">
        <v>853</v>
      </c>
      <c r="K22" s="853"/>
      <c r="L22" s="853" t="s">
        <v>854</v>
      </c>
      <c r="M22" s="853"/>
      <c r="N22" s="723" t="s">
        <v>855</v>
      </c>
      <c r="O22" s="853" t="s">
        <v>856</v>
      </c>
      <c r="P22" s="853"/>
      <c r="Q22" s="535" t="s">
        <v>7</v>
      </c>
      <c r="R22" s="535" t="s">
        <v>857</v>
      </c>
    </row>
    <row r="23" spans="1:18" ht="63.75" customHeight="1" thickBot="1">
      <c r="A23" s="673" t="s">
        <v>858</v>
      </c>
      <c r="B23" s="850">
        <v>38184</v>
      </c>
      <c r="C23" s="850"/>
      <c r="D23" s="673" t="s">
        <v>859</v>
      </c>
      <c r="E23" s="673" t="s">
        <v>860</v>
      </c>
      <c r="F23" s="673" t="s">
        <v>861</v>
      </c>
      <c r="G23" s="673" t="s">
        <v>862</v>
      </c>
      <c r="H23" s="860" t="s">
        <v>863</v>
      </c>
      <c r="I23" s="852"/>
      <c r="J23" s="850" t="s">
        <v>864</v>
      </c>
      <c r="K23" s="850"/>
      <c r="L23" s="860" t="s">
        <v>865</v>
      </c>
      <c r="M23" s="851"/>
      <c r="N23" s="724">
        <v>45686</v>
      </c>
      <c r="O23" s="851" t="s">
        <v>866</v>
      </c>
      <c r="P23" s="852"/>
      <c r="Q23" s="673" t="s">
        <v>1106</v>
      </c>
      <c r="R23" s="49"/>
    </row>
    <row r="24" spans="1:18" ht="69" customHeight="1" thickBot="1">
      <c r="A24" s="673" t="s">
        <v>858</v>
      </c>
      <c r="B24" s="850">
        <v>38184</v>
      </c>
      <c r="C24" s="850"/>
      <c r="D24" s="673" t="s">
        <v>859</v>
      </c>
      <c r="E24" s="673" t="s">
        <v>860</v>
      </c>
      <c r="F24" s="673" t="s">
        <v>867</v>
      </c>
      <c r="G24" s="673" t="s">
        <v>868</v>
      </c>
      <c r="H24" s="860" t="s">
        <v>869</v>
      </c>
      <c r="I24" s="852"/>
      <c r="J24" s="855" t="s">
        <v>870</v>
      </c>
      <c r="K24" s="856"/>
      <c r="L24" s="850" t="s">
        <v>871</v>
      </c>
      <c r="M24" s="860"/>
      <c r="N24" s="724">
        <v>45686</v>
      </c>
      <c r="O24" s="851" t="s">
        <v>866</v>
      </c>
      <c r="P24" s="852"/>
      <c r="Q24" s="673" t="s">
        <v>1106</v>
      </c>
      <c r="R24" s="49"/>
    </row>
    <row r="25" spans="1:18" ht="93" customHeight="1" thickBot="1">
      <c r="A25" s="673" t="s">
        <v>858</v>
      </c>
      <c r="B25" s="850">
        <v>38195</v>
      </c>
      <c r="C25" s="850"/>
      <c r="D25" s="673" t="s">
        <v>872</v>
      </c>
      <c r="E25" s="673" t="s">
        <v>860</v>
      </c>
      <c r="F25" s="673" t="s">
        <v>873</v>
      </c>
      <c r="G25" s="673" t="s">
        <v>874</v>
      </c>
      <c r="H25" s="854" t="s">
        <v>875</v>
      </c>
      <c r="I25" s="854"/>
      <c r="J25" s="855" t="s">
        <v>870</v>
      </c>
      <c r="K25" s="856"/>
      <c r="L25" s="850" t="s">
        <v>876</v>
      </c>
      <c r="M25" s="850"/>
      <c r="N25" s="724">
        <v>45686</v>
      </c>
      <c r="O25" s="851" t="s">
        <v>866</v>
      </c>
      <c r="P25" s="852"/>
      <c r="Q25" s="673" t="s">
        <v>1106</v>
      </c>
      <c r="R25" s="49"/>
    </row>
  </sheetData>
  <sheetProtection selectLockedCells="1" selectUnlockedCells="1"/>
  <mergeCells count="42">
    <mergeCell ref="K13:L14"/>
    <mergeCell ref="M13:O14"/>
    <mergeCell ref="A14:B16"/>
    <mergeCell ref="C14:H16"/>
    <mergeCell ref="A9:B9"/>
    <mergeCell ref="C9:H9"/>
    <mergeCell ref="K10:L11"/>
    <mergeCell ref="M10:O11"/>
    <mergeCell ref="A11:B12"/>
    <mergeCell ref="C11:H12"/>
    <mergeCell ref="K16:O18"/>
    <mergeCell ref="A18:B19"/>
    <mergeCell ref="C18:H19"/>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L25:M25"/>
    <mergeCell ref="O25:P25"/>
    <mergeCell ref="B22:C22"/>
    <mergeCell ref="H22:I22"/>
    <mergeCell ref="J22:K22"/>
    <mergeCell ref="B25:C25"/>
    <mergeCell ref="H25:I25"/>
    <mergeCell ref="J25:K25"/>
    <mergeCell ref="E1:R3"/>
    <mergeCell ref="E4:K5"/>
    <mergeCell ref="L4:R5"/>
    <mergeCell ref="A6:R6"/>
    <mergeCell ref="A7:R7"/>
  </mergeCells>
  <phoneticPr fontId="47" type="noConversion"/>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3"/>
  <sheetViews>
    <sheetView showGridLines="0" zoomScale="80" zoomScaleNormal="80" workbookViewId="0">
      <selection activeCell="C6" sqref="C6:D6"/>
    </sheetView>
  </sheetViews>
  <sheetFormatPr baseColWidth="10" defaultColWidth="11.42578125" defaultRowHeight="15.75"/>
  <cols>
    <col min="1" max="1" width="32.140625" style="26" customWidth="1"/>
    <col min="2" max="2" width="6.5703125" customWidth="1"/>
    <col min="3" max="3" width="34.28515625" customWidth="1"/>
    <col min="4" max="4" width="29.42578125" customWidth="1"/>
    <col min="5" max="5" width="39.42578125" customWidth="1"/>
    <col min="6" max="6" width="21.28515625" customWidth="1"/>
  </cols>
  <sheetData>
    <row r="1" spans="1:6" ht="18" customHeight="1">
      <c r="A1" s="886"/>
      <c r="B1" s="887"/>
      <c r="C1" s="877" t="s">
        <v>89</v>
      </c>
      <c r="D1" s="878"/>
      <c r="E1" s="878"/>
      <c r="F1" s="879"/>
    </row>
    <row r="2" spans="1:6" ht="15.75" customHeight="1">
      <c r="A2" s="762"/>
      <c r="B2" s="888"/>
      <c r="C2" s="880"/>
      <c r="D2" s="881"/>
      <c r="E2" s="881"/>
      <c r="F2" s="882"/>
    </row>
    <row r="3" spans="1:6" ht="15" customHeight="1">
      <c r="A3" s="762"/>
      <c r="B3" s="888"/>
      <c r="C3" s="880"/>
      <c r="D3" s="881"/>
      <c r="E3" s="881"/>
      <c r="F3" s="882"/>
    </row>
    <row r="4" spans="1:6" ht="15" customHeight="1">
      <c r="A4" s="762"/>
      <c r="B4" s="888"/>
      <c r="C4" s="880"/>
      <c r="D4" s="881"/>
      <c r="E4" s="881"/>
      <c r="F4" s="882"/>
    </row>
    <row r="5" spans="1:6" ht="15.75" customHeight="1" thickBot="1">
      <c r="A5" s="762"/>
      <c r="B5" s="888"/>
      <c r="C5" s="883"/>
      <c r="D5" s="884"/>
      <c r="E5" s="884"/>
      <c r="F5" s="885"/>
    </row>
    <row r="6" spans="1:6" ht="24" customHeight="1" thickBot="1">
      <c r="A6" s="889"/>
      <c r="B6" s="890"/>
      <c r="C6" s="891" t="s">
        <v>1107</v>
      </c>
      <c r="D6" s="892"/>
      <c r="E6" s="893" t="s">
        <v>90</v>
      </c>
      <c r="F6" s="892"/>
    </row>
    <row r="7" spans="1:6" ht="21" customHeight="1">
      <c r="A7" s="894" t="s">
        <v>877</v>
      </c>
      <c r="B7" s="894"/>
      <c r="C7" s="894"/>
      <c r="D7" s="894"/>
      <c r="E7" s="894"/>
      <c r="F7" s="894"/>
    </row>
    <row r="8" spans="1:6" ht="21" customHeight="1">
      <c r="A8" s="875"/>
      <c r="B8" s="875"/>
      <c r="C8" s="875"/>
      <c r="D8" s="875"/>
      <c r="E8" s="875"/>
      <c r="F8" s="876"/>
    </row>
    <row r="9" spans="1:6" s="25" customFormat="1" ht="24.75" customHeight="1">
      <c r="A9" s="732" t="s">
        <v>4</v>
      </c>
      <c r="B9" s="904" t="s">
        <v>5</v>
      </c>
      <c r="C9" s="732"/>
      <c r="D9" s="735" t="s">
        <v>6</v>
      </c>
      <c r="E9" s="895" t="s">
        <v>7</v>
      </c>
      <c r="F9" s="735" t="s">
        <v>8</v>
      </c>
    </row>
    <row r="10" spans="1:6" s="26" customFormat="1" ht="21.75" customHeight="1" thickBot="1">
      <c r="A10" s="903"/>
      <c r="B10" s="905"/>
      <c r="C10" s="903"/>
      <c r="D10" s="874"/>
      <c r="E10" s="896"/>
      <c r="F10" s="874"/>
    </row>
    <row r="11" spans="1:6" s="26" customFormat="1" ht="84.75" customHeight="1">
      <c r="A11" s="897" t="s">
        <v>878</v>
      </c>
      <c r="B11" s="599" t="s">
        <v>10</v>
      </c>
      <c r="C11" s="600" t="s">
        <v>879</v>
      </c>
      <c r="D11" s="599" t="s">
        <v>880</v>
      </c>
      <c r="E11" s="602" t="s">
        <v>118</v>
      </c>
      <c r="F11" s="603" t="s">
        <v>19</v>
      </c>
    </row>
    <row r="12" spans="1:6" s="26" customFormat="1" ht="90" customHeight="1">
      <c r="A12" s="898"/>
      <c r="B12" s="32" t="s">
        <v>15</v>
      </c>
      <c r="C12" s="551" t="s">
        <v>881</v>
      </c>
      <c r="D12" s="700" t="s">
        <v>882</v>
      </c>
      <c r="E12" s="552" t="s">
        <v>883</v>
      </c>
      <c r="F12" s="604" t="s">
        <v>19</v>
      </c>
    </row>
    <row r="13" spans="1:6" ht="61.5" customHeight="1">
      <c r="A13" s="898"/>
      <c r="B13" s="32" t="s">
        <v>20</v>
      </c>
      <c r="C13" s="551" t="s">
        <v>884</v>
      </c>
      <c r="D13" s="700" t="s">
        <v>885</v>
      </c>
      <c r="E13" s="552" t="s">
        <v>886</v>
      </c>
      <c r="F13" s="604" t="s">
        <v>19</v>
      </c>
    </row>
    <row r="14" spans="1:6" ht="86.25" customHeight="1" thickBot="1">
      <c r="A14" s="899"/>
      <c r="B14" s="605" t="s">
        <v>24</v>
      </c>
      <c r="C14" s="606" t="s">
        <v>887</v>
      </c>
      <c r="D14" s="701" t="s">
        <v>888</v>
      </c>
      <c r="E14" s="607" t="s">
        <v>889</v>
      </c>
      <c r="F14" s="608" t="s">
        <v>890</v>
      </c>
    </row>
    <row r="15" spans="1:6" ht="130.5" customHeight="1">
      <c r="A15" s="897" t="s">
        <v>891</v>
      </c>
      <c r="B15" s="599" t="s">
        <v>37</v>
      </c>
      <c r="C15" s="600" t="s">
        <v>892</v>
      </c>
      <c r="D15" s="599" t="s">
        <v>893</v>
      </c>
      <c r="E15" s="602" t="s">
        <v>894</v>
      </c>
      <c r="F15" s="603" t="s">
        <v>14</v>
      </c>
    </row>
    <row r="16" spans="1:6" ht="81" customHeight="1">
      <c r="A16" s="898"/>
      <c r="B16" s="32" t="s">
        <v>40</v>
      </c>
      <c r="C16" s="551" t="s">
        <v>895</v>
      </c>
      <c r="D16" s="700" t="s">
        <v>896</v>
      </c>
      <c r="E16" s="552" t="s">
        <v>897</v>
      </c>
      <c r="F16" s="604" t="s">
        <v>47</v>
      </c>
    </row>
    <row r="17" spans="1:6" ht="174" customHeight="1">
      <c r="A17" s="898"/>
      <c r="B17" s="32" t="s">
        <v>43</v>
      </c>
      <c r="C17" s="551" t="s">
        <v>898</v>
      </c>
      <c r="D17" s="700" t="s">
        <v>899</v>
      </c>
      <c r="E17" s="552" t="s">
        <v>900</v>
      </c>
      <c r="F17" s="604" t="s">
        <v>901</v>
      </c>
    </row>
    <row r="18" spans="1:6" ht="117.75" customHeight="1" thickBot="1">
      <c r="A18" s="899"/>
      <c r="B18" s="605" t="s">
        <v>902</v>
      </c>
      <c r="C18" s="606" t="s">
        <v>903</v>
      </c>
      <c r="D18" s="701" t="s">
        <v>904</v>
      </c>
      <c r="E18" s="607" t="s">
        <v>905</v>
      </c>
      <c r="F18" s="608" t="s">
        <v>906</v>
      </c>
    </row>
    <row r="19" spans="1:6" ht="102.75" customHeight="1">
      <c r="A19" s="897" t="s">
        <v>907</v>
      </c>
      <c r="B19" s="599" t="s">
        <v>49</v>
      </c>
      <c r="C19" s="600" t="s">
        <v>908</v>
      </c>
      <c r="D19" s="599" t="s">
        <v>909</v>
      </c>
      <c r="E19" s="602" t="s">
        <v>910</v>
      </c>
      <c r="F19" s="603" t="s">
        <v>911</v>
      </c>
    </row>
    <row r="20" spans="1:6" ht="49.5" customHeight="1" thickBot="1">
      <c r="A20" s="899"/>
      <c r="B20" s="605" t="s">
        <v>54</v>
      </c>
      <c r="C20" s="606" t="s">
        <v>912</v>
      </c>
      <c r="D20" s="701" t="s">
        <v>913</v>
      </c>
      <c r="E20" s="607" t="s">
        <v>824</v>
      </c>
      <c r="F20" s="608" t="s">
        <v>890</v>
      </c>
    </row>
    <row r="21" spans="1:6" ht="62.25" customHeight="1">
      <c r="A21" s="900" t="s">
        <v>914</v>
      </c>
      <c r="B21" s="599" t="s">
        <v>62</v>
      </c>
      <c r="C21" s="600" t="s">
        <v>915</v>
      </c>
      <c r="D21" s="599" t="s">
        <v>916</v>
      </c>
      <c r="E21" s="602" t="s">
        <v>917</v>
      </c>
      <c r="F21" s="603" t="s">
        <v>27</v>
      </c>
    </row>
    <row r="22" spans="1:6" ht="87.75" customHeight="1">
      <c r="A22" s="901"/>
      <c r="B22" s="32" t="s">
        <v>67</v>
      </c>
      <c r="C22" s="551" t="s">
        <v>918</v>
      </c>
      <c r="D22" s="700" t="s">
        <v>919</v>
      </c>
      <c r="E22" s="552" t="s">
        <v>917</v>
      </c>
      <c r="F22" s="604" t="s">
        <v>920</v>
      </c>
    </row>
    <row r="23" spans="1:6" ht="48" customHeight="1" thickBot="1">
      <c r="A23" s="902"/>
      <c r="B23" s="605">
        <v>4.3</v>
      </c>
      <c r="C23" s="606" t="s">
        <v>921</v>
      </c>
      <c r="D23" s="701" t="s">
        <v>922</v>
      </c>
      <c r="E23" s="607" t="s">
        <v>923</v>
      </c>
      <c r="F23" s="608" t="s">
        <v>890</v>
      </c>
    </row>
  </sheetData>
  <sheetProtection selectLockedCells="1" selectUnlockedCells="1"/>
  <mergeCells count="15">
    <mergeCell ref="A15:A18"/>
    <mergeCell ref="A19:A20"/>
    <mergeCell ref="A21:A23"/>
    <mergeCell ref="A9:A10"/>
    <mergeCell ref="B9:C10"/>
    <mergeCell ref="A11:A14"/>
    <mergeCell ref="F9:F10"/>
    <mergeCell ref="A8:F8"/>
    <mergeCell ref="C1:F5"/>
    <mergeCell ref="A1:B6"/>
    <mergeCell ref="C6:D6"/>
    <mergeCell ref="E6:F6"/>
    <mergeCell ref="A7:F7"/>
    <mergeCell ref="E9:E10"/>
    <mergeCell ref="D9:D1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19"/>
  <sheetViews>
    <sheetView showGridLines="0" zoomScale="83" zoomScaleNormal="70" workbookViewId="0">
      <pane ySplit="6" topLeftCell="A15" activePane="bottomLeft" state="frozen"/>
      <selection activeCell="E1" sqref="E1:V5"/>
      <selection pane="bottomLeft" activeCell="B4" sqref="B4:C4"/>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26"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1107</v>
      </c>
      <c r="C4" s="747"/>
      <c r="D4" s="748" t="s">
        <v>90</v>
      </c>
      <c r="E4" s="748"/>
      <c r="F4" s="747"/>
    </row>
    <row r="5" spans="1:25" ht="15.75" customHeight="1">
      <c r="A5" s="749" t="s">
        <v>924</v>
      </c>
      <c r="B5" s="749"/>
      <c r="C5" s="749"/>
      <c r="D5" s="749"/>
      <c r="E5" s="749"/>
      <c r="F5" s="749"/>
    </row>
    <row r="6" spans="1:25" ht="15.75" thickBot="1">
      <c r="A6" s="728"/>
      <c r="B6" s="728"/>
      <c r="C6" s="728"/>
      <c r="D6" s="728"/>
      <c r="E6" s="728"/>
      <c r="F6" s="728"/>
    </row>
    <row r="7" spans="1:25" ht="30.75" thickBot="1">
      <c r="A7" s="546" t="s">
        <v>4</v>
      </c>
      <c r="B7" s="817" t="s">
        <v>5</v>
      </c>
      <c r="C7" s="817"/>
      <c r="D7" s="547" t="s">
        <v>6</v>
      </c>
      <c r="E7" s="548" t="s">
        <v>114</v>
      </c>
      <c r="F7" s="549" t="s">
        <v>8</v>
      </c>
      <c r="Y7" s="452">
        <v>0.1</v>
      </c>
    </row>
    <row r="8" spans="1:25" ht="57">
      <c r="A8" s="900" t="s">
        <v>925</v>
      </c>
      <c r="B8" s="609">
        <v>1.1000000000000001</v>
      </c>
      <c r="C8" s="601" t="s">
        <v>926</v>
      </c>
      <c r="D8" s="599" t="s">
        <v>927</v>
      </c>
      <c r="E8" s="681" t="s">
        <v>118</v>
      </c>
      <c r="F8" s="611" t="s">
        <v>27</v>
      </c>
      <c r="Y8" s="452">
        <v>0.2</v>
      </c>
    </row>
    <row r="9" spans="1:25" ht="81.75" customHeight="1">
      <c r="A9" s="901"/>
      <c r="B9" s="550">
        <v>1.2</v>
      </c>
      <c r="C9" s="616" t="s">
        <v>928</v>
      </c>
      <c r="D9" s="32" t="s">
        <v>929</v>
      </c>
      <c r="E9" s="682" t="s">
        <v>118</v>
      </c>
      <c r="F9" s="612" t="s">
        <v>229</v>
      </c>
      <c r="Y9" s="452"/>
    </row>
    <row r="10" spans="1:25" ht="51.75" customHeight="1" thickBot="1">
      <c r="A10" s="902"/>
      <c r="B10" s="613">
        <v>1.3</v>
      </c>
      <c r="C10" s="617" t="s">
        <v>930</v>
      </c>
      <c r="D10" s="605" t="s">
        <v>931</v>
      </c>
      <c r="E10" s="683" t="s">
        <v>118</v>
      </c>
      <c r="F10" s="684" t="s">
        <v>890</v>
      </c>
      <c r="Y10" s="452"/>
    </row>
    <row r="11" spans="1:25" ht="42.75">
      <c r="A11" s="897" t="s">
        <v>932</v>
      </c>
      <c r="B11" s="615">
        <v>2.1</v>
      </c>
      <c r="C11" s="610" t="s">
        <v>933</v>
      </c>
      <c r="D11" s="681" t="s">
        <v>934</v>
      </c>
      <c r="E11" s="681" t="s">
        <v>118</v>
      </c>
      <c r="F11" s="685" t="s">
        <v>229</v>
      </c>
      <c r="Y11" s="452">
        <v>0.3</v>
      </c>
    </row>
    <row r="12" spans="1:25" ht="71.25">
      <c r="A12" s="898"/>
      <c r="B12" s="31">
        <v>2.2000000000000002</v>
      </c>
      <c r="C12" s="28" t="s">
        <v>935</v>
      </c>
      <c r="D12" s="682" t="s">
        <v>936</v>
      </c>
      <c r="E12" s="682" t="s">
        <v>118</v>
      </c>
      <c r="F12" s="691" t="s">
        <v>937</v>
      </c>
      <c r="Y12" s="452"/>
    </row>
    <row r="13" spans="1:25" ht="71.25">
      <c r="A13" s="898"/>
      <c r="B13" s="31">
        <v>2.2999999999999998</v>
      </c>
      <c r="C13" s="28" t="s">
        <v>938</v>
      </c>
      <c r="D13" s="682" t="s">
        <v>939</v>
      </c>
      <c r="E13" s="682" t="s">
        <v>940</v>
      </c>
      <c r="F13" s="691" t="s">
        <v>890</v>
      </c>
      <c r="Y13" s="452"/>
    </row>
    <row r="14" spans="1:25" ht="114.75" thickBot="1">
      <c r="A14" s="899"/>
      <c r="B14" s="595">
        <v>2.4</v>
      </c>
      <c r="C14" s="614" t="s">
        <v>941</v>
      </c>
      <c r="D14" s="683" t="s">
        <v>942</v>
      </c>
      <c r="E14" s="572" t="s">
        <v>943</v>
      </c>
      <c r="F14" s="686" t="s">
        <v>229</v>
      </c>
      <c r="Y14" s="452"/>
    </row>
    <row r="15" spans="1:25" ht="79.5" customHeight="1">
      <c r="A15" s="897" t="s">
        <v>944</v>
      </c>
      <c r="B15" s="615">
        <v>3.1</v>
      </c>
      <c r="C15" s="610" t="s">
        <v>945</v>
      </c>
      <c r="D15" s="681" t="s">
        <v>946</v>
      </c>
      <c r="E15" s="681" t="s">
        <v>687</v>
      </c>
      <c r="F15" s="685" t="s">
        <v>229</v>
      </c>
      <c r="Y15" s="452">
        <v>0.4</v>
      </c>
    </row>
    <row r="16" spans="1:25" ht="79.5" customHeight="1">
      <c r="A16" s="898"/>
      <c r="B16" s="31">
        <v>3.2</v>
      </c>
      <c r="C16" s="28" t="s">
        <v>947</v>
      </c>
      <c r="D16" s="682" t="s">
        <v>946</v>
      </c>
      <c r="E16" s="682" t="s">
        <v>948</v>
      </c>
      <c r="F16" s="691" t="s">
        <v>229</v>
      </c>
      <c r="Y16" s="452">
        <v>0.5</v>
      </c>
    </row>
    <row r="17" spans="1:25" ht="143.25" thickBot="1">
      <c r="A17" s="899"/>
      <c r="B17" s="595" t="s">
        <v>949</v>
      </c>
      <c r="C17" s="614" t="s">
        <v>950</v>
      </c>
      <c r="D17" s="683" t="s">
        <v>951</v>
      </c>
      <c r="E17" s="683" t="s">
        <v>952</v>
      </c>
      <c r="F17" s="686" t="s">
        <v>318</v>
      </c>
      <c r="Y17" s="452"/>
    </row>
    <row r="18" spans="1:25" ht="57">
      <c r="A18" s="900" t="s">
        <v>953</v>
      </c>
      <c r="B18" s="615">
        <v>4.0999999999999996</v>
      </c>
      <c r="C18" s="610" t="s">
        <v>954</v>
      </c>
      <c r="D18" s="681" t="s">
        <v>955</v>
      </c>
      <c r="E18" s="681" t="s">
        <v>956</v>
      </c>
      <c r="F18" s="685" t="s">
        <v>318</v>
      </c>
    </row>
    <row r="19" spans="1:25" ht="122.25" customHeight="1" thickBot="1">
      <c r="A19" s="902"/>
      <c r="B19" s="595">
        <v>4.2</v>
      </c>
      <c r="C19" s="614" t="s">
        <v>957</v>
      </c>
      <c r="D19" s="683" t="s">
        <v>958</v>
      </c>
      <c r="E19" s="683" t="s">
        <v>959</v>
      </c>
      <c r="F19" s="686" t="s">
        <v>318</v>
      </c>
    </row>
  </sheetData>
  <sheetProtection selectLockedCells="1" selectUnlockedCells="1"/>
  <mergeCells count="11">
    <mergeCell ref="A18:A19"/>
    <mergeCell ref="A11:A14"/>
    <mergeCell ref="A6:F6"/>
    <mergeCell ref="A8:A10"/>
    <mergeCell ref="B7:C7"/>
    <mergeCell ref="A15:A1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23"/>
  <sheetViews>
    <sheetView showGridLines="0" topLeftCell="A4" zoomScale="79" zoomScaleNormal="100" workbookViewId="0">
      <selection activeCell="B5" sqref="B5:C5"/>
    </sheetView>
  </sheetViews>
  <sheetFormatPr baseColWidth="10" defaultColWidth="11.42578125" defaultRowHeight="14.25"/>
  <cols>
    <col min="1" max="1" width="40.42578125" style="543" customWidth="1"/>
    <col min="2" max="2" width="8" style="543" customWidth="1"/>
    <col min="3" max="3" width="37.85546875" style="544" customWidth="1"/>
    <col min="4" max="4" width="30.28515625" style="543" customWidth="1"/>
    <col min="5" max="5" width="38.7109375" style="543" customWidth="1"/>
    <col min="6" max="6" width="16" style="545" customWidth="1"/>
    <col min="7" max="16384" width="11.42578125" style="543"/>
  </cols>
  <sheetData>
    <row r="1" spans="1:6" s="542" customFormat="1" ht="15" customHeight="1">
      <c r="A1" s="819"/>
      <c r="B1" s="907" t="s">
        <v>89</v>
      </c>
      <c r="C1" s="908"/>
      <c r="D1" s="908"/>
      <c r="E1" s="908"/>
      <c r="F1" s="909"/>
    </row>
    <row r="2" spans="1:6" s="542" customFormat="1" ht="15.75" customHeight="1">
      <c r="A2" s="820"/>
      <c r="B2" s="910"/>
      <c r="C2" s="911"/>
      <c r="D2" s="911"/>
      <c r="E2" s="911"/>
      <c r="F2" s="912"/>
    </row>
    <row r="3" spans="1:6" s="542" customFormat="1" ht="15.75" customHeight="1">
      <c r="A3" s="820"/>
      <c r="B3" s="910"/>
      <c r="C3" s="911"/>
      <c r="D3" s="911"/>
      <c r="E3" s="911"/>
      <c r="F3" s="912"/>
    </row>
    <row r="4" spans="1:6" s="542" customFormat="1" ht="29.25" customHeight="1" thickBot="1">
      <c r="A4" s="820"/>
      <c r="B4" s="910"/>
      <c r="C4" s="911"/>
      <c r="D4" s="911"/>
      <c r="E4" s="911"/>
      <c r="F4" s="912"/>
    </row>
    <row r="5" spans="1:6" s="542" customFormat="1" ht="21" customHeight="1" thickBot="1">
      <c r="A5" s="821"/>
      <c r="B5" s="913" t="s">
        <v>1107</v>
      </c>
      <c r="C5" s="914"/>
      <c r="D5" s="915" t="s">
        <v>90</v>
      </c>
      <c r="E5" s="915"/>
      <c r="F5" s="914"/>
    </row>
    <row r="6" spans="1:6" s="542" customFormat="1" ht="15.75" customHeight="1">
      <c r="A6" s="894" t="s">
        <v>960</v>
      </c>
      <c r="B6" s="894"/>
      <c r="C6" s="894"/>
      <c r="D6" s="894"/>
      <c r="E6" s="894"/>
      <c r="F6" s="894"/>
    </row>
    <row r="7" spans="1:6" s="542" customFormat="1">
      <c r="A7" s="818"/>
      <c r="B7" s="818"/>
      <c r="C7" s="818"/>
      <c r="D7" s="818"/>
      <c r="E7" s="818"/>
      <c r="F7" s="818"/>
    </row>
    <row r="8" spans="1:6" ht="30.75" thickBot="1">
      <c r="A8" s="619" t="s">
        <v>4</v>
      </c>
      <c r="B8" s="906" t="s">
        <v>5</v>
      </c>
      <c r="C8" s="906"/>
      <c r="D8" s="620" t="s">
        <v>6</v>
      </c>
      <c r="E8" s="620" t="s">
        <v>114</v>
      </c>
      <c r="F8" s="620" t="s">
        <v>8</v>
      </c>
    </row>
    <row r="9" spans="1:6" ht="213.75">
      <c r="A9" s="897" t="s">
        <v>961</v>
      </c>
      <c r="B9" s="615" t="s">
        <v>10</v>
      </c>
      <c r="C9" s="618" t="s">
        <v>962</v>
      </c>
      <c r="D9" s="702" t="s">
        <v>963</v>
      </c>
      <c r="E9" s="702" t="s">
        <v>964</v>
      </c>
      <c r="F9" s="703" t="s">
        <v>495</v>
      </c>
    </row>
    <row r="10" spans="1:6" ht="166.5" customHeight="1">
      <c r="A10" s="898"/>
      <c r="B10" s="31" t="s">
        <v>15</v>
      </c>
      <c r="C10" s="536" t="s">
        <v>965</v>
      </c>
      <c r="D10" s="704" t="s">
        <v>966</v>
      </c>
      <c r="E10" s="704" t="s">
        <v>967</v>
      </c>
      <c r="F10" s="705" t="s">
        <v>19</v>
      </c>
    </row>
    <row r="11" spans="1:6" ht="57">
      <c r="A11" s="898"/>
      <c r="B11" s="31" t="s">
        <v>20</v>
      </c>
      <c r="C11" s="536" t="s">
        <v>968</v>
      </c>
      <c r="D11" s="704" t="s">
        <v>969</v>
      </c>
      <c r="E11" s="704" t="s">
        <v>970</v>
      </c>
      <c r="F11" s="706" t="s">
        <v>821</v>
      </c>
    </row>
    <row r="12" spans="1:6" ht="57">
      <c r="A12" s="898"/>
      <c r="B12" s="31" t="s">
        <v>24</v>
      </c>
      <c r="C12" s="536" t="s">
        <v>971</v>
      </c>
      <c r="D12" s="704" t="s">
        <v>972</v>
      </c>
      <c r="E12" s="704" t="s">
        <v>973</v>
      </c>
      <c r="F12" s="706" t="s">
        <v>495</v>
      </c>
    </row>
    <row r="13" spans="1:6" ht="28.5">
      <c r="A13" s="898"/>
      <c r="B13" s="31">
        <v>1.5</v>
      </c>
      <c r="C13" s="536" t="s">
        <v>974</v>
      </c>
      <c r="D13" s="704" t="s">
        <v>975</v>
      </c>
      <c r="E13" s="704" t="s">
        <v>824</v>
      </c>
      <c r="F13" s="706" t="s">
        <v>976</v>
      </c>
    </row>
    <row r="14" spans="1:6" ht="42.75">
      <c r="A14" s="898"/>
      <c r="B14" s="31">
        <v>1.6</v>
      </c>
      <c r="C14" s="536" t="s">
        <v>977</v>
      </c>
      <c r="D14" s="704" t="s">
        <v>978</v>
      </c>
      <c r="E14" s="704" t="s">
        <v>824</v>
      </c>
      <c r="F14" s="706" t="s">
        <v>976</v>
      </c>
    </row>
    <row r="15" spans="1:6" ht="57.75" thickBot="1">
      <c r="A15" s="899"/>
      <c r="B15" s="595">
        <v>1.6</v>
      </c>
      <c r="C15" s="621" t="s">
        <v>979</v>
      </c>
      <c r="D15" s="707" t="s">
        <v>980</v>
      </c>
      <c r="E15" s="707" t="s">
        <v>910</v>
      </c>
      <c r="F15" s="708" t="s">
        <v>976</v>
      </c>
    </row>
    <row r="16" spans="1:6" ht="75.75" customHeight="1">
      <c r="A16" s="897" t="s">
        <v>981</v>
      </c>
      <c r="B16" s="615" t="s">
        <v>37</v>
      </c>
      <c r="C16" s="593" t="s">
        <v>982</v>
      </c>
      <c r="D16" s="702" t="s">
        <v>983</v>
      </c>
      <c r="E16" s="702" t="s">
        <v>984</v>
      </c>
      <c r="F16" s="709" t="s">
        <v>27</v>
      </c>
    </row>
    <row r="17" spans="1:6" ht="57.75" thickBot="1">
      <c r="A17" s="899"/>
      <c r="B17" s="595" t="s">
        <v>40</v>
      </c>
      <c r="C17" s="621" t="s">
        <v>985</v>
      </c>
      <c r="D17" s="707" t="s">
        <v>986</v>
      </c>
      <c r="E17" s="707" t="s">
        <v>984</v>
      </c>
      <c r="F17" s="710" t="s">
        <v>318</v>
      </c>
    </row>
    <row r="18" spans="1:6" ht="57">
      <c r="A18" s="900" t="s">
        <v>987</v>
      </c>
      <c r="B18" s="615" t="s">
        <v>49</v>
      </c>
      <c r="C18" s="593" t="s">
        <v>988</v>
      </c>
      <c r="D18" s="702" t="s">
        <v>989</v>
      </c>
      <c r="E18" s="702" t="s">
        <v>990</v>
      </c>
      <c r="F18" s="709" t="s">
        <v>821</v>
      </c>
    </row>
    <row r="19" spans="1:6" ht="57">
      <c r="A19" s="901"/>
      <c r="B19" s="31" t="s">
        <v>54</v>
      </c>
      <c r="C19" s="536" t="s">
        <v>991</v>
      </c>
      <c r="D19" s="704" t="s">
        <v>992</v>
      </c>
      <c r="E19" s="704" t="s">
        <v>993</v>
      </c>
      <c r="F19" s="706" t="s">
        <v>495</v>
      </c>
    </row>
    <row r="20" spans="1:6" ht="156.75" customHeight="1" thickBot="1">
      <c r="A20" s="902"/>
      <c r="B20" s="595" t="s">
        <v>949</v>
      </c>
      <c r="C20" s="621" t="s">
        <v>994</v>
      </c>
      <c r="D20" s="707" t="s">
        <v>995</v>
      </c>
      <c r="E20" s="707" t="s">
        <v>996</v>
      </c>
      <c r="F20" s="708" t="s">
        <v>821</v>
      </c>
    </row>
    <row r="21" spans="1:6" ht="180.75" customHeight="1">
      <c r="A21" s="897" t="s">
        <v>997</v>
      </c>
      <c r="B21" s="615" t="s">
        <v>62</v>
      </c>
      <c r="C21" s="593" t="s">
        <v>998</v>
      </c>
      <c r="D21" s="702" t="s">
        <v>999</v>
      </c>
      <c r="E21" s="702" t="s">
        <v>1000</v>
      </c>
      <c r="F21" s="703" t="s">
        <v>1001</v>
      </c>
    </row>
    <row r="22" spans="1:6" ht="81.75" customHeight="1" thickBot="1">
      <c r="A22" s="899"/>
      <c r="B22" s="595" t="s">
        <v>62</v>
      </c>
      <c r="C22" s="621" t="s">
        <v>1002</v>
      </c>
      <c r="D22" s="707" t="s">
        <v>1003</v>
      </c>
      <c r="E22" s="707" t="s">
        <v>1004</v>
      </c>
      <c r="F22" s="710" t="s">
        <v>821</v>
      </c>
    </row>
    <row r="23" spans="1:6" ht="118.5" customHeight="1" thickBot="1">
      <c r="A23" s="622" t="s">
        <v>1005</v>
      </c>
      <c r="B23" s="538" t="s">
        <v>77</v>
      </c>
      <c r="C23" s="591" t="s">
        <v>1006</v>
      </c>
      <c r="D23" s="692" t="s">
        <v>1007</v>
      </c>
      <c r="E23" s="692" t="s">
        <v>1008</v>
      </c>
      <c r="F23" s="693" t="s">
        <v>318</v>
      </c>
    </row>
  </sheetData>
  <sheetProtection selectLockedCells="1" selectUnlockedCells="1"/>
  <mergeCells count="11">
    <mergeCell ref="A1:A5"/>
    <mergeCell ref="B1:F4"/>
    <mergeCell ref="B5:C5"/>
    <mergeCell ref="D5:F5"/>
    <mergeCell ref="A6:F6"/>
    <mergeCell ref="A7:F7"/>
    <mergeCell ref="A16:A17"/>
    <mergeCell ref="A18:A20"/>
    <mergeCell ref="A21:A22"/>
    <mergeCell ref="B8:C8"/>
    <mergeCell ref="A9:A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Props1.xml><?xml version="1.0" encoding="utf-8"?>
<ds:datastoreItem xmlns:ds="http://schemas.openxmlformats.org/officeDocument/2006/customXml" ds:itemID="{53C05A69-632C-49BC-B3E6-B14C771FEFBE}">
  <ds:schemaRefs>
    <ds:schemaRef ds:uri="http://schemas.microsoft.com/sharepoint/v3/contenttype/forms"/>
  </ds:schemaRefs>
</ds:datastoreItem>
</file>

<file path=customXml/itemProps2.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E2B4F7-797B-4194-9F72-4D753A8E2DA4}">
  <ds:schemaRefs>
    <ds:schemaRef ds:uri="http://schemas.microsoft.com/office/2006/documentManagement/types"/>
    <ds:schemaRef ds:uri="f4e5f7a9-ce3c-4fdb-8d0d-ce70c8705d4f"/>
    <ds:schemaRef ds:uri="a46b8678-b215-4231-b5c7-cd9cdefb16dc"/>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1. Gestión del Riesgo</vt:lpstr>
      <vt:lpstr>Componentes</vt:lpstr>
      <vt:lpstr>1. Gestión del Riesgo </vt:lpstr>
      <vt:lpstr>1.1 Mapa de riesgos</vt:lpstr>
      <vt:lpstr>2. Racionalización de Trámites</vt:lpstr>
      <vt:lpstr>2.1 Monitoreo SUIT</vt:lpstr>
      <vt:lpstr>3. Rendición_cuentas</vt:lpstr>
      <vt:lpstr>4. Legalidad e integridad</vt:lpstr>
      <vt:lpstr>5. Transparencia-Acceso_inf.</vt:lpstr>
      <vt:lpstr>6. Redes Institucionales</vt:lpstr>
      <vt:lpstr>7. Participación Ciudadana</vt:lpstr>
      <vt:lpstr>7.1 Monitoreo Part. Ciudadana</vt:lpstr>
      <vt:lpstr>8.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2025-01-29T23:32:24Z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