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5/PLANEACIÓN/PROGRAMA DE TRANSPARENCIA Y ÉTICA PÚBLICA/VIGENCIA 2025/RENDICIÓN DE CUENTAS/"/>
    </mc:Choice>
  </mc:AlternateContent>
  <xr:revisionPtr revIDLastSave="0" documentId="8_{8BF5E966-F38A-4990-814E-53C6ECB1A180}" xr6:coauthVersionLast="36" xr6:coauthVersionMax="36" xr10:uidLastSave="{00000000-0000-0000-0000-000000000000}"/>
  <bookViews>
    <workbookView xWindow="0" yWindow="0" windowWidth="28800" windowHeight="11625" tabRatio="1000" firstSheet="6" activeTab="6" xr2:uid="{00000000-000D-0000-FFFF-FFFF00000000}"/>
  </bookViews>
  <sheets>
    <sheet name="1. Gestión del Riesgo" sheetId="3" state="hidden" r:id="rId1"/>
    <sheet name="Componentes" sheetId="25" state="hidden" r:id="rId2"/>
    <sheet name="1. Gestión del Riesgo " sheetId="12" state="hidden" r:id="rId3"/>
    <sheet name="1.1 Mapa de riesgos" sheetId="18" state="hidden" r:id="rId4"/>
    <sheet name="2. Racionalización de Trámites" sheetId="19" state="hidden" r:id="rId5"/>
    <sheet name="2.1 Monitoreo SUIT" sheetId="13" state="hidden" r:id="rId6"/>
    <sheet name="3. Rendición_cuentas" sheetId="8" r:id="rId7"/>
    <sheet name="4. Legalidad e integridad" sheetId="16" state="hidden" r:id="rId8"/>
    <sheet name="5. Transparencia-Acceso_inf." sheetId="14" state="hidden" r:id="rId9"/>
    <sheet name="6. Redes Institucionales" sheetId="21" state="hidden" r:id="rId10"/>
    <sheet name="7. Participación Ciudadana" sheetId="26" state="hidden" r:id="rId11"/>
    <sheet name="7.1 Monitoreo Part. Ciudadana" sheetId="24" state="hidden" r:id="rId12"/>
    <sheet name="8. Iniciativas Adicionales" sheetId="22" state="hidden" r:id="rId13"/>
  </sheets>
  <externalReferences>
    <externalReference r:id="rId14"/>
  </externalReferences>
  <definedNames>
    <definedName name="_xlnm._FilterDatabase" localSheetId="3" hidden="1">'1.1 Mapa de riesgos'!$A$9:$OM$66</definedName>
    <definedName name="_Hlk70489918" localSheetId="3">'1.1 Mapa de riesgos'!$BD$10</definedName>
    <definedName name="_xlnm.Print_Area" localSheetId="3">'1.1 Mapa de riesgos'!$A$1:$AM$66</definedName>
    <definedName name="Causafactor3">'[1]Explicación de los campos'!$B$2:$B$9</definedName>
    <definedName name="ControlTipo">[1]Hoja2!$AI$3:$AI$6</definedName>
    <definedName name="Posibilidad">[1]Hoja2!$H$3:$H$7</definedName>
    <definedName name="RiesgoClase3">'[1]Explicación de los campos'!$G$2:$G$8</definedName>
    <definedName name="SiNo">[1]Hoja2!$AK$3:$AK$4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8" l="1"/>
  <c r="K10" i="18"/>
  <c r="Q10" i="18" s="1"/>
  <c r="J11" i="18"/>
  <c r="K11" i="18"/>
  <c r="Q11" i="18" s="1"/>
  <c r="J12" i="18"/>
  <c r="K12" i="18"/>
  <c r="Q12" i="18" s="1"/>
  <c r="J13" i="18"/>
  <c r="K13" i="18"/>
  <c r="Q13" i="18" s="1"/>
  <c r="J14" i="18"/>
  <c r="K14" i="18"/>
  <c r="Q14" i="18" s="1"/>
  <c r="J15" i="18"/>
  <c r="K15" i="18"/>
  <c r="Q15" i="18" s="1"/>
  <c r="J16" i="18"/>
  <c r="K16" i="18"/>
  <c r="Q16" i="18" s="1"/>
  <c r="J17" i="18"/>
  <c r="K17" i="18"/>
  <c r="Q17" i="18" s="1"/>
  <c r="J18" i="18"/>
  <c r="K18" i="18"/>
  <c r="Q18" i="18" s="1"/>
  <c r="J19" i="18"/>
  <c r="K19" i="18"/>
  <c r="Q19" i="18" s="1"/>
  <c r="J20" i="18"/>
  <c r="K20" i="18"/>
  <c r="Q20" i="18" s="1"/>
  <c r="J21" i="18"/>
  <c r="K21" i="18"/>
  <c r="Q21" i="18" s="1"/>
  <c r="J22" i="18"/>
  <c r="K22" i="18"/>
  <c r="Q22" i="18" s="1"/>
  <c r="J23" i="18"/>
  <c r="K23" i="18"/>
  <c r="Q23" i="18" s="1"/>
  <c r="J24" i="18"/>
  <c r="K24" i="18"/>
  <c r="Q24" i="18" s="1"/>
  <c r="J25" i="18"/>
  <c r="K25" i="18"/>
  <c r="Q25" i="18" s="1"/>
  <c r="J26" i="18"/>
  <c r="K26" i="18"/>
  <c r="Q26" i="18" s="1"/>
  <c r="J27" i="18"/>
  <c r="K27" i="18"/>
  <c r="Q27" i="18" s="1"/>
  <c r="J28" i="18"/>
  <c r="K28" i="18"/>
  <c r="Q28" i="18" s="1"/>
  <c r="J29" i="18"/>
  <c r="K29" i="18"/>
  <c r="Q29" i="18" s="1"/>
  <c r="J30" i="18"/>
  <c r="K30" i="18"/>
  <c r="Q30" i="18" s="1"/>
  <c r="J31" i="18"/>
  <c r="K31" i="18"/>
  <c r="Q31" i="18" s="1"/>
  <c r="J32" i="18"/>
  <c r="K32" i="18"/>
  <c r="Q32" i="18" s="1"/>
  <c r="J33" i="18"/>
  <c r="K33" i="18"/>
  <c r="Q33" i="18" s="1"/>
  <c r="J34" i="18"/>
  <c r="K34" i="18"/>
  <c r="Q34" i="18" s="1"/>
  <c r="J35" i="18"/>
  <c r="K35" i="18"/>
  <c r="Q35" i="18" s="1"/>
  <c r="J38" i="18"/>
  <c r="K38" i="18"/>
  <c r="Q38" i="18" s="1"/>
  <c r="J39" i="18"/>
  <c r="K39" i="18"/>
  <c r="Q39" i="18" s="1"/>
  <c r="J40" i="18"/>
  <c r="K40" i="18"/>
  <c r="Q40" i="18" s="1"/>
  <c r="J41" i="18"/>
  <c r="K41" i="18"/>
  <c r="Q41" i="18" s="1"/>
  <c r="J42" i="18"/>
  <c r="K42" i="18"/>
  <c r="Q42" i="18" s="1"/>
  <c r="J43" i="18"/>
  <c r="K43" i="18"/>
  <c r="Q43" i="18" s="1"/>
  <c r="J44" i="18"/>
  <c r="K44" i="18"/>
  <c r="Q44" i="18" s="1"/>
  <c r="J45" i="18"/>
  <c r="K45" i="18"/>
  <c r="Q45" i="18" s="1"/>
  <c r="J46" i="18"/>
  <c r="K46" i="18"/>
  <c r="Q46" i="18" s="1"/>
  <c r="J52" i="18"/>
  <c r="K52" i="18"/>
  <c r="Q52" i="18" s="1"/>
  <c r="J53" i="18"/>
  <c r="K53" i="18"/>
  <c r="Q53" i="18" s="1"/>
  <c r="J54" i="18"/>
  <c r="K54" i="18"/>
  <c r="Q54" i="18" s="1"/>
  <c r="J55" i="18"/>
  <c r="K55" i="18"/>
  <c r="Q55" i="18" s="1"/>
  <c r="J56" i="18"/>
  <c r="K56" i="18"/>
  <c r="Q56" i="18" s="1"/>
  <c r="J57" i="18"/>
  <c r="K57" i="18"/>
  <c r="Q57" i="18" s="1"/>
  <c r="J58" i="18"/>
  <c r="K58" i="18"/>
  <c r="Q58" i="18" s="1"/>
  <c r="J59" i="18"/>
  <c r="K59" i="18"/>
  <c r="Q59" i="18" s="1"/>
  <c r="J60" i="18"/>
  <c r="K60" i="18"/>
  <c r="Q60" i="18" s="1"/>
  <c r="J61" i="18"/>
  <c r="K61" i="18"/>
  <c r="Q61" i="18" s="1"/>
  <c r="J62" i="18"/>
  <c r="K62" i="18"/>
  <c r="Q62" i="18" s="1"/>
  <c r="J63" i="18"/>
  <c r="K63" i="18"/>
  <c r="Q63" i="18" s="1"/>
  <c r="J64" i="18"/>
  <c r="K64" i="18"/>
  <c r="Q64" i="18" s="1"/>
  <c r="J65" i="18"/>
  <c r="K65" i="18"/>
  <c r="Q65" i="18" s="1"/>
  <c r="J66" i="18"/>
  <c r="K66" i="18"/>
  <c r="Q66" i="18" s="1"/>
  <c r="A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RUBEN DARIO GOMEZ MAECHA</author>
  </authors>
  <commentList>
    <comment ref="AE9" authorId="0" shapeId="0" xr:uid="{00000000-0006-0000-0200-000001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F9" authorId="0" shapeId="0" xr:uid="{00000000-0006-0000-0200-000002000000}">
      <text>
        <r>
          <rPr>
            <b/>
            <sz val="9"/>
            <color indexed="81"/>
            <rFont val="Tahoma"/>
            <family val="2"/>
          </rPr>
          <t>RUBEN DARIO GOMEZ MAECHA:</t>
        </r>
        <r>
          <rPr>
            <sz val="9"/>
            <color indexed="81"/>
            <rFont val="Tahoma"/>
            <family val="2"/>
          </rPr>
          <t xml:space="preserve">
Url o Drive donde se ubique el archivo </t>
        </r>
      </text>
    </comment>
    <comment ref="AG9" authorId="0" shapeId="0" xr:uid="{00000000-0006-0000-0200-000003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H9" authorId="0" shapeId="0" xr:uid="{00000000-0006-0000-0200-000004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I9" authorId="0" shapeId="0" xr:uid="{00000000-0006-0000-0200-000005000000}">
      <text>
        <r>
          <rPr>
            <b/>
            <sz val="9"/>
            <color indexed="81"/>
            <rFont val="Tahoma"/>
            <family val="2"/>
          </rPr>
          <t>RUBEN DARIO GOMEZ MAECHA:</t>
        </r>
        <r>
          <rPr>
            <sz val="9"/>
            <color indexed="81"/>
            <rFont val="Tahoma"/>
            <family val="2"/>
          </rPr>
          <t xml:space="preserve">
Url o Drive donde se ubique el archivo </t>
        </r>
      </text>
    </comment>
    <comment ref="AJ9" authorId="0" shapeId="0" xr:uid="{00000000-0006-0000-0200-000006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K9" authorId="0" shapeId="0" xr:uid="{00000000-0006-0000-0200-000007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L9" authorId="0" shapeId="0" xr:uid="{00000000-0006-0000-0200-000008000000}">
      <text>
        <r>
          <rPr>
            <b/>
            <sz val="9"/>
            <color indexed="81"/>
            <rFont val="Tahoma"/>
            <family val="2"/>
          </rPr>
          <t>RUBEN DARIO GOMEZ MAECHA:</t>
        </r>
        <r>
          <rPr>
            <sz val="9"/>
            <color indexed="81"/>
            <rFont val="Tahoma"/>
            <family val="2"/>
          </rPr>
          <t xml:space="preserve">
Url o Drive donde se ubique el archivo </t>
        </r>
      </text>
    </comment>
    <comment ref="AM9" authorId="0" shapeId="0" xr:uid="{00000000-0006-0000-0200-000009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List>
</comments>
</file>

<file path=xl/sharedStrings.xml><?xml version="1.0" encoding="utf-8"?>
<sst xmlns="http://schemas.openxmlformats.org/spreadsheetml/2006/main" count="2083" uniqueCount="1109">
  <si>
    <t>UNIVERSIDAD DE CUNDINAMARCA
PLAN ANTICORRUPCIÓN Y DE ATENCIÓN AL CIUDADANO</t>
  </si>
  <si>
    <t>VERSIÓN: V-01</t>
  </si>
  <si>
    <t>FECHA: 01/2024</t>
  </si>
  <si>
    <t>Componente 1:  Gestión del Riesgo de Corrupción</t>
  </si>
  <si>
    <t>Subcomponente</t>
  </si>
  <si>
    <t>Actividades</t>
  </si>
  <si>
    <t>Meta o producto</t>
  </si>
  <si>
    <t>Responsable</t>
  </si>
  <si>
    <t>Fecha programada</t>
  </si>
  <si>
    <r>
      <rPr>
        <b/>
        <sz val="11"/>
        <color rgb="FF000000"/>
        <rFont val="Arial"/>
        <family val="2"/>
      </rPr>
      <t xml:space="preserve">Subcomponente 1.   </t>
    </r>
    <r>
      <rPr>
        <sz val="11"/>
        <color rgb="FF000000"/>
        <rFont val="Arial"/>
        <family val="2"/>
      </rPr>
      <t xml:space="preserve">                                      Política y estrategia de Administración de Riesgos de Corrupción.</t>
    </r>
  </si>
  <si>
    <t>1.1</t>
  </si>
  <si>
    <t>Socializar los lineamientos para la administración del riesgo de corrupción, fraude y soborno.</t>
  </si>
  <si>
    <t>Asistencias</t>
  </si>
  <si>
    <t xml:space="preserve">Dirección de Planeación Institucional- Dirección de Control Interno </t>
  </si>
  <si>
    <t>Marzo</t>
  </si>
  <si>
    <t>1.2</t>
  </si>
  <si>
    <t>Gestionar ante la Comisión de Desempeño Institucional (CDI) la aprobación del Programa de transparencia y Etica Publica</t>
  </si>
  <si>
    <t>Estrategia aprobada por la CDI</t>
  </si>
  <si>
    <t>Planeación Institucional</t>
  </si>
  <si>
    <t>Enero</t>
  </si>
  <si>
    <t>1.3</t>
  </si>
  <si>
    <t xml:space="preserve">Socializar con los procesos involucrados, la estrategia para la elaboración del Programa de Transparencia y Etica Publica </t>
  </si>
  <si>
    <t>Correos electrónicos y asistencia cuando aplique</t>
  </si>
  <si>
    <t>Planeación Institucional y Control Interno</t>
  </si>
  <si>
    <t>1.4</t>
  </si>
  <si>
    <t>Actualizar el Programa de Transparencia y Etica Publica  a la versión de Función Pública.</t>
  </si>
  <si>
    <t>Programa de Transparencia y Etica Publica  actualizado y aprobado por la CDI</t>
  </si>
  <si>
    <t>Junio</t>
  </si>
  <si>
    <t>1.5</t>
  </si>
  <si>
    <t xml:space="preserve">Capacitar a los funcionarios de la Universidad en la política de administración del riesgo - Fortalecer la línea de defensa. </t>
  </si>
  <si>
    <t>Asistencias y mesas de trabajo por TEAMS</t>
  </si>
  <si>
    <t xml:space="preserve">Dir. Planeación institucional </t>
  </si>
  <si>
    <t>Abril</t>
  </si>
  <si>
    <t xml:space="preserve">Realizar Capacitaciones sobre Gestión antisoborno </t>
  </si>
  <si>
    <t xml:space="preserve">2 capacitaciones a funcionarios y contratista de la Universidad de Cundinamarca </t>
  </si>
  <si>
    <t xml:space="preserve">Enero - Diciembre </t>
  </si>
  <si>
    <r>
      <rPr>
        <b/>
        <sz val="11"/>
        <color rgb="FF000000"/>
        <rFont val="Arial"/>
        <family val="2"/>
      </rPr>
      <t xml:space="preserve">Subcomponente 2.     </t>
    </r>
    <r>
      <rPr>
        <sz val="11"/>
        <color rgb="FF000000"/>
        <rFont val="Arial"/>
        <family val="2"/>
      </rPr>
      <t xml:space="preserve">                                               Construcción del Mapa de Riesgos de Corrupción.</t>
    </r>
  </si>
  <si>
    <t>2.1</t>
  </si>
  <si>
    <t>Socialización de los parámetros para identificación y valoración de riesgos y Revisión de la evaluación de los riesgos de la vigencia anterior.</t>
  </si>
  <si>
    <t xml:space="preserve">Planeación Institucional  Control Interno </t>
  </si>
  <si>
    <t>2.2</t>
  </si>
  <si>
    <t>Actualización, Identificación, definición y valoración de riesgos con dependencias de la Universidad de Cundinamarca.</t>
  </si>
  <si>
    <t>Matriz del Mapa de Riesgo de Corrupción</t>
  </si>
  <si>
    <t>2.3</t>
  </si>
  <si>
    <t>Validación con la oficina de calidad la articulación del mapa de riesgo de riesgos de corrupción, con el mapa de riesgos de la Universidad de Cundinamarca.</t>
  </si>
  <si>
    <t>Asistencia mesa de trabajo</t>
  </si>
  <si>
    <t>Planeación Institucional  Oficina de Calidad</t>
  </si>
  <si>
    <t>Mayo</t>
  </si>
  <si>
    <r>
      <rPr>
        <b/>
        <sz val="11"/>
        <color rgb="FF000000"/>
        <rFont val="Arial"/>
        <family val="2"/>
      </rPr>
      <t xml:space="preserve">Subcomponente 3.  </t>
    </r>
    <r>
      <rPr>
        <sz val="11"/>
        <color rgb="FF000000"/>
        <rFont val="Arial"/>
        <family val="2"/>
      </rPr>
      <t xml:space="preserve">                                           Consulta y divulgación.</t>
    </r>
  </si>
  <si>
    <t>3.1</t>
  </si>
  <si>
    <t>Publicar y divulgar la matriz del mapa de riesgo de corrupción.</t>
  </si>
  <si>
    <t xml:space="preserve">Publicación en pagina web
Socialización a la comunidad universitaria
Correo electrónicos </t>
  </si>
  <si>
    <t xml:space="preserve">Planeación Institucional </t>
  </si>
  <si>
    <t xml:space="preserve">Enero
Mayo                
Agosto </t>
  </si>
  <si>
    <t>3.2</t>
  </si>
  <si>
    <t>Actualizar la Matriz de Riesgos de Corrupción en la página Web.</t>
  </si>
  <si>
    <t>Matriz actualizada en la página Web</t>
  </si>
  <si>
    <t>Enero                                
Abril                                        
Julio                          
 Octubre</t>
  </si>
  <si>
    <t>Presentar ante el Comité SAC la articulación de los riesgos de corrupción con la matriz de riesgos generales.</t>
  </si>
  <si>
    <t>Matriz de riesgos de corrupción inmersa en la matriz de riesgos institucionales</t>
  </si>
  <si>
    <t xml:space="preserve">Agosto </t>
  </si>
  <si>
    <r>
      <rPr>
        <b/>
        <sz val="11"/>
        <color rgb="FF000000"/>
        <rFont val="Arial"/>
        <family val="2"/>
      </rPr>
      <t xml:space="preserve">Subcomponente 4.     </t>
    </r>
    <r>
      <rPr>
        <sz val="11"/>
        <color rgb="FF000000"/>
        <rFont val="Arial"/>
        <family val="2"/>
      </rPr>
      <t xml:space="preserve">                                      Monitoreo o revisión</t>
    </r>
  </si>
  <si>
    <t>4.1</t>
  </si>
  <si>
    <t>Implementar y verificar los controles planteados en la matriz de riesgos anticorrupción para la gestión de los riesgos.</t>
  </si>
  <si>
    <t xml:space="preserve">Evidencias de los controles de los riesgos </t>
  </si>
  <si>
    <t>Líderes de procesos con riesgos de corrupción identificados</t>
  </si>
  <si>
    <t>Trimestral</t>
  </si>
  <si>
    <t>4.2</t>
  </si>
  <si>
    <t>Ajuste a los controles autorizados por el comité SAC.</t>
  </si>
  <si>
    <t xml:space="preserve">Ajustes en la matriz de riesgos </t>
  </si>
  <si>
    <t>Líderes de procesos con riesgos de corrupción identificados
Dir. Control Interno</t>
  </si>
  <si>
    <t>Cuando aplique</t>
  </si>
  <si>
    <t>4.3</t>
  </si>
  <si>
    <t>Identificar junto a los procesos involucrados los riesgos emergentes en el proceso de monitoreo y seguimiento.</t>
  </si>
  <si>
    <t>Riesgos de corrupción emergentes presentados al SAC</t>
  </si>
  <si>
    <t>Dir. Planeación institucional - Dir. Control Interno y Lideres de procesos con riesgos de corrupción identificados en el mapa de riesgos</t>
  </si>
  <si>
    <r>
      <rPr>
        <b/>
        <sz val="11"/>
        <color rgb="FF000000"/>
        <rFont val="Arial"/>
        <family val="2"/>
      </rPr>
      <t xml:space="preserve">Subcomponente 5. </t>
    </r>
    <r>
      <rPr>
        <sz val="11"/>
        <color rgb="FF000000"/>
        <rFont val="Arial"/>
        <family val="2"/>
      </rPr>
      <t xml:space="preserve">
Seguimiento.</t>
    </r>
  </si>
  <si>
    <t>5.1</t>
  </si>
  <si>
    <t>Realizar seguimiento a la efectividad de los controles incorporados en la matriz de riesgos.</t>
  </si>
  <si>
    <t>Informe cuatrimestral</t>
  </si>
  <si>
    <t>Dir. Control Interno</t>
  </si>
  <si>
    <t xml:space="preserve">Abril 
Agosto
Diciembre </t>
  </si>
  <si>
    <t>5.2</t>
  </si>
  <si>
    <t>Presentación ante la Comisión de Desempeño Institucional del informe del seguimiento realizado a los controles y toma de decisiones.</t>
  </si>
  <si>
    <t xml:space="preserve">Abril 
Agosto 
Diciembre </t>
  </si>
  <si>
    <t>5.3</t>
  </si>
  <si>
    <t>Autorización de ajuste por parte del comité SAC a los controles, en caso de no ser eficaces.</t>
  </si>
  <si>
    <t>Acta de Comité</t>
  </si>
  <si>
    <t>Comité SAC</t>
  </si>
  <si>
    <t>UNIVERSIDAD DE CUNDINAMARCA
PROGRAMA DE TRANSPARENCIA Y ÉTICA PÚBLICA
PLAN ANTICORRUPCIÓN Y DE ATENCIÓN AL CIUDADANO</t>
  </si>
  <si>
    <t>VERSIÓN: 01</t>
  </si>
  <si>
    <t>FECHA: 01/2025</t>
  </si>
  <si>
    <t>13.</t>
  </si>
  <si>
    <t xml:space="preserve">Componentes: </t>
  </si>
  <si>
    <t>1.</t>
  </si>
  <si>
    <t>Gestión del Riesgo</t>
  </si>
  <si>
    <t>1.1.</t>
  </si>
  <si>
    <t>Mapa de Riesgos</t>
  </si>
  <si>
    <t>2.</t>
  </si>
  <si>
    <t>Racionalización de Trámites</t>
  </si>
  <si>
    <t>2.1.</t>
  </si>
  <si>
    <t>Monitoreo SUIT</t>
  </si>
  <si>
    <t>3.</t>
  </si>
  <si>
    <t>Rendición de Cuentas</t>
  </si>
  <si>
    <t>4.</t>
  </si>
  <si>
    <t>Legalidad e Integridad</t>
  </si>
  <si>
    <t>5.</t>
  </si>
  <si>
    <t>Transparencia y Acceso a la Información</t>
  </si>
  <si>
    <t>6.</t>
  </si>
  <si>
    <t>Redes Institucionales</t>
  </si>
  <si>
    <t>7.</t>
  </si>
  <si>
    <t>Participación Ciudadana</t>
  </si>
  <si>
    <t>8.</t>
  </si>
  <si>
    <t>Iniciativas Adicionales</t>
  </si>
  <si>
    <t>Componente 6:  Iniciativas Adicionales</t>
  </si>
  <si>
    <t xml:space="preserve">Responsable </t>
  </si>
  <si>
    <r>
      <t xml:space="preserve">Subcomponente 1.
</t>
    </r>
    <r>
      <rPr>
        <sz val="11"/>
        <color rgb="FF000000"/>
        <rFont val="Arial"/>
        <family val="2"/>
      </rPr>
      <t xml:space="preserve">Politica de Administración del Riesgo </t>
    </r>
    <r>
      <rPr>
        <b/>
        <sz val="11"/>
        <color rgb="FF000000"/>
        <rFont val="Arial"/>
        <family val="2"/>
      </rPr>
      <t xml:space="preserve">
</t>
    </r>
    <r>
      <rPr>
        <sz val="11"/>
        <color rgb="FF000000"/>
        <rFont val="Arial"/>
        <family val="2"/>
      </rPr>
      <t xml:space="preserve"> de corrupción, soborno y fraude </t>
    </r>
  </si>
  <si>
    <t xml:space="preserve">Actualización de los procedimientos de gestión del riesgos conforme a los lineamientos establecidos por el Departamento Administrativo de la Función Pública (DAFP) y los aspectos relacionados en el Programa de Transparencia y Ética en el Sector Público. </t>
  </si>
  <si>
    <t>Lineamientos institucionales actualizados por Modelo de Operación Digital (MOD).</t>
  </si>
  <si>
    <t>Dirección de Planeación Institucional</t>
  </si>
  <si>
    <r>
      <t xml:space="preserve">Subcomponente 2.
</t>
    </r>
    <r>
      <rPr>
        <sz val="11"/>
        <color rgb="FF000000"/>
        <rFont val="Arial"/>
        <family val="2"/>
      </rPr>
      <t>Construcción del Mapa de Riesgos de corrupción, soborno y fraude</t>
    </r>
  </si>
  <si>
    <t>Actualizar y documentar los riesgos de corrupción, soborno y  fraude de manera conjunta con las dependencias responsables y publicarlas en el  enlace de acceso de Ley de Transparencia.</t>
  </si>
  <si>
    <t>Mapa de riesgos de corrupción, soborno y fraude publicados  en el enlace de Ley de Transparencia.</t>
  </si>
  <si>
    <t>Dirección de Planeación Institucional; Sistema de Gestión Antisoborno (SGAS)</t>
  </si>
  <si>
    <t>Enero- Junio</t>
  </si>
  <si>
    <r>
      <t>Subcomponente 3.
C</t>
    </r>
    <r>
      <rPr>
        <sz val="11"/>
        <color rgb="FF000000"/>
        <rFont val="Arial"/>
        <family val="2"/>
      </rPr>
      <t xml:space="preserve">onsulta y divulgación </t>
    </r>
  </si>
  <si>
    <t>Diseñar estrategias para la socialización y divulgación del mapa de riesgos de corrupción, fraude y soborno</t>
  </si>
  <si>
    <t>Estrategias Desarrolladas.</t>
  </si>
  <si>
    <t>Semestral</t>
  </si>
  <si>
    <r>
      <t xml:space="preserve">Subcomponente 4.  
</t>
    </r>
    <r>
      <rPr>
        <sz val="11"/>
        <color rgb="FF000000"/>
        <rFont val="Arial"/>
        <family val="2"/>
      </rPr>
      <t>Monitoreo o revisión.</t>
    </r>
  </si>
  <si>
    <t>Acompañar a los procesos en el monitoreo de los riesgos de corrupción identificados en el contexto institucional, los cuales se revisan y se actualizan cuatrimestralmente en el Mapa de Riesgos de Corrupción.</t>
  </si>
  <si>
    <t xml:space="preserve">Monitoreo en el Mapa de Riesgos </t>
  </si>
  <si>
    <t xml:space="preserve">Elaborar informe semestral de monitoreo a los riesgos de corrupción, soborno y fraude </t>
  </si>
  <si>
    <t xml:space="preserve">Documento informe publicado en el micrositio Ley de Transparencia </t>
  </si>
  <si>
    <r>
      <t xml:space="preserve">Subcomponente 5. 
</t>
    </r>
    <r>
      <rPr>
        <sz val="11"/>
        <color rgb="FF000000"/>
        <rFont val="Arial"/>
        <family val="2"/>
      </rPr>
      <t xml:space="preserve">Seguimiento. </t>
    </r>
  </si>
  <si>
    <t xml:space="preserve">Realizar seguimiento al mapa de riesgos de corrupción, soborno y fraude, verificar el funcionamiento y efectividad de los controles así como el cumplimiento de las acciones de manejo teniendo en cuenta los aspectos relacionados en el Programa de Transparencia y Ética Pública </t>
  </si>
  <si>
    <t>Informe de seguimiento a riesgos de corrupción y fraude</t>
  </si>
  <si>
    <t xml:space="preserve">Dirección de Control Interno </t>
  </si>
  <si>
    <t xml:space="preserve">Publicar el seguimiento del  mapa de riesgos de corrupción y fraude en el enlace de acceso de Ley de transparencia. </t>
  </si>
  <si>
    <t>Publicación en el enlace de Ley de Transparencia del informe de seguimiento</t>
  </si>
  <si>
    <t>Cierto</t>
  </si>
  <si>
    <t>Catastrófico</t>
  </si>
  <si>
    <t>Contexto Externo</t>
  </si>
  <si>
    <t>Aceptar el riesgo</t>
  </si>
  <si>
    <t>Probable</t>
  </si>
  <si>
    <t>Critico</t>
  </si>
  <si>
    <t>Contexto Interno</t>
  </si>
  <si>
    <t>Reducir el riesgo</t>
  </si>
  <si>
    <t>Posible</t>
  </si>
  <si>
    <t>Moderado</t>
  </si>
  <si>
    <t>Contexto del proceso</t>
  </si>
  <si>
    <t>Compartir el riesgo</t>
  </si>
  <si>
    <t>Improbable</t>
  </si>
  <si>
    <t>Marginal</t>
  </si>
  <si>
    <t>Evitar el riesgo</t>
  </si>
  <si>
    <t>Excepcional</t>
  </si>
  <si>
    <t>Despreciable</t>
  </si>
  <si>
    <t>Controlar el riesgo</t>
  </si>
  <si>
    <t xml:space="preserve">Componente 1: Mapa de Riesgos de Corrupción </t>
  </si>
  <si>
    <t>Primer Cuatrimestre (enero- abril)</t>
  </si>
  <si>
    <t>Segundo Cuatrimestre (mayo - agosto)</t>
  </si>
  <si>
    <t>Tercer Cuatrimestre (septiembre-diciembre)</t>
  </si>
  <si>
    <t>N°</t>
  </si>
  <si>
    <t>Macroproceso</t>
  </si>
  <si>
    <t>Proceso</t>
  </si>
  <si>
    <t>Impacto</t>
  </si>
  <si>
    <t>Causa</t>
  </si>
  <si>
    <t xml:space="preserve">Consecuencia </t>
  </si>
  <si>
    <t>Riesgo</t>
  </si>
  <si>
    <t xml:space="preserve">Clasificación </t>
  </si>
  <si>
    <t>Frecuencia</t>
  </si>
  <si>
    <t xml:space="preserve">Probabilidad </t>
  </si>
  <si>
    <t>% de probabilidad</t>
  </si>
  <si>
    <t>% de impacto</t>
  </si>
  <si>
    <t>Severidad del riesgo</t>
  </si>
  <si>
    <t>% de control preventivo</t>
  </si>
  <si>
    <t xml:space="preserve">Riesgo Residual </t>
  </si>
  <si>
    <t>% de riesgo residual</t>
  </si>
  <si>
    <t xml:space="preserve">Opción manejo </t>
  </si>
  <si>
    <t>Nombre del control</t>
  </si>
  <si>
    <t xml:space="preserve">Actividad y propósito del Control </t>
  </si>
  <si>
    <t>Soporte</t>
  </si>
  <si>
    <t xml:space="preserve">Tiempo </t>
  </si>
  <si>
    <t>Indicador</t>
  </si>
  <si>
    <t>Estado del riego</t>
  </si>
  <si>
    <t>Observaciones</t>
  </si>
  <si>
    <t>Tipo de control</t>
  </si>
  <si>
    <t>Clase de control</t>
  </si>
  <si>
    <t>Documentación del control</t>
  </si>
  <si>
    <t>Ubicación de la documentación de control</t>
  </si>
  <si>
    <t>Actividades realizadas Primer Cuatrimestre</t>
  </si>
  <si>
    <t xml:space="preserve">Soporte de Evidencias </t>
  </si>
  <si>
    <t>OBSERVACIONES</t>
  </si>
  <si>
    <t>Actividades realizadas Segundo Cuatrimestre</t>
  </si>
  <si>
    <t>Actividades realizadas tercer Cuatrimestre</t>
  </si>
  <si>
    <t>Seguimiento, medición, análisis y evaluación</t>
  </si>
  <si>
    <t>Servicio de Atención al Ciudadano</t>
  </si>
  <si>
    <t>Afectación reputacional</t>
  </si>
  <si>
    <t>- Evitar procesos disciplinarios
- Favorecimiento a terceros 
-Distorsionar  información pública.</t>
  </si>
  <si>
    <t>- Violar  la integridad de la información, personas  e instituciones
- No brindar la información de manera veraz  y oportuna
- Pérdida de credibilidad de la Institución</t>
  </si>
  <si>
    <t>Posibilidad de afectación reputacional por ocultar información de la gestión pública de conformidad con la normatividad vigente.</t>
  </si>
  <si>
    <t xml:space="preserve">Corrupción </t>
  </si>
  <si>
    <t>Mayor</t>
  </si>
  <si>
    <t>Alto</t>
  </si>
  <si>
    <t>Publicación informe de gestión</t>
  </si>
  <si>
    <t>Publicar en el link de atención al ciudadano los informes de gestión</t>
  </si>
  <si>
    <t>La solicitud de publicación y los informes - Portal Institucional, publicación en el link de atención al ciudadano</t>
  </si>
  <si>
    <t>Gestora Servicio de Atención al Ciudadano</t>
  </si>
  <si>
    <t xml:space="preserve">semestral </t>
  </si>
  <si>
    <t>No. De informes publicados</t>
  </si>
  <si>
    <t>Mitigado</t>
  </si>
  <si>
    <t>Una vez realizada la presentación del comportamiento de las peticiones a la comisión de desempeño institucional,  se publica en el link de Atención al ciudadano los informes y reportes trimestrales,  para el año  2020 se han publicado 3 informes con sus respectivos reportes</t>
  </si>
  <si>
    <t>1 Preventivo</t>
  </si>
  <si>
    <t>3 Manual</t>
  </si>
  <si>
    <t>Documentado y con soporte y o de su evidencia de su aplicación</t>
  </si>
  <si>
    <t>https://www.ucundinamarca.edu.co/index.php/servicios/atencion-al-ciudadano</t>
  </si>
  <si>
    <t>Activo</t>
  </si>
  <si>
    <t>1 Automático</t>
  </si>
  <si>
    <t>Muy Alta</t>
  </si>
  <si>
    <t>Leve</t>
  </si>
  <si>
    <t>Extremo</t>
  </si>
  <si>
    <t>Frecuencia de la actividad</t>
  </si>
  <si>
    <t>Probabilidad</t>
  </si>
  <si>
    <t xml:space="preserve">- Comportamiento inadecuado de los funcionarios
- Maltrato a personal discapacitado  
- Abuso de autoridad
</t>
  </si>
  <si>
    <t xml:space="preserve">
- No dar la información veraz  y precisa
- Generar impacto negativo de la institución
- Generar maltrato psicológico</t>
  </si>
  <si>
    <t>Posibilidad de afectación reputacional por favorecer la atención a terceros   vulnerando los derechos humanos de las personas en condiciones especiales y en general</t>
  </si>
  <si>
    <t>Capacitación servicio al cliente</t>
  </si>
  <si>
    <t>Realizar capacitaciones a nivel general, que tengan que ver con la cultura de servicio al cliente, especialmente con enfoque en inclusión</t>
  </si>
  <si>
    <t>Solicitud de capacitación y listados de asistencia</t>
  </si>
  <si>
    <t>Gestora Servicio de Atención al Ciudadano/Talento Humano</t>
  </si>
  <si>
    <t>Anual</t>
  </si>
  <si>
    <t>No. De capacitaciones realizadas a los funcionarios</t>
  </si>
  <si>
    <t>a finales del 2019, se presento solicitud de necesidades de capacitación a la oficina de talento humano quienes nos apoyaron este año mediante la herramienta teams en las  capacitaciones que tiene que ver con la cultura de servicio con enfoque inclusivo</t>
  </si>
  <si>
    <t>2 Manual</t>
  </si>
  <si>
    <t>los soportes de la asistencia de las  capacitaciones se encuentra en la oficina de Talento Humano</t>
  </si>
  <si>
    <t>2 Detectivo</t>
  </si>
  <si>
    <t>No documentado, con soporte y o evidencia de su aplicación</t>
  </si>
  <si>
    <t>Alta</t>
  </si>
  <si>
    <t>Menor</t>
  </si>
  <si>
    <t>Muy Baja</t>
  </si>
  <si>
    <t>La actividad que conlleva el riesgo que ejecuta como máximo dos veces al año</t>
  </si>
  <si>
    <t>1 a 3</t>
  </si>
  <si>
    <t>- La no correcta aplicación de los procedimientos  de atención al ciudadano
- No realizar el trámite de acuerdo a la ley
- No informar al ciudadano de su tramite</t>
  </si>
  <si>
    <t>- Genera desgaste en procesos judiciales y presupuestales
- Afecta  el cumplimiento del objetivo de la Universidad</t>
  </si>
  <si>
    <t>Posibilidad de afectación reputacional por el hecho de dilatar los tramites de las peticiones instauradas por la ciudadanía</t>
  </si>
  <si>
    <t>Alerta para trámites</t>
  </si>
  <si>
    <t xml:space="preserve">Notificar a los funcionarios competentes mediante el sistema y correo electrónico institucional.
- Generar alertas periódicas sobre los términos de respuesta a las peticiones instauradas
</t>
  </si>
  <si>
    <t>Reporte de Notificación generado por el aplicativo SAIC</t>
  </si>
  <si>
    <t>trimestral</t>
  </si>
  <si>
    <t>N° peticiones instauradas en los términos oportunos y legales / Total peticiones instauradas</t>
  </si>
  <si>
    <t>Dentro del sistema de atención e información al ciudadano se tiene un mecanismo que permite generar alertas cada 3 días donde se notifica al funcionario competente para responder las peticiones, estas notificaciones son enviadas a los correos institucionales.
Otro de las acciones que realizamos es enviar cuadros con las fechas limites para dar respuesta a las peticiones</t>
  </si>
  <si>
    <t>los  soportes se encuentran dentro del aplicativo SAIC y  dentro de los análisis de los informes publicados en el link de atención al  ciudadano</t>
  </si>
  <si>
    <t>Superado</t>
  </si>
  <si>
    <t>3 Correctivo</t>
  </si>
  <si>
    <t xml:space="preserve">No documentado </t>
  </si>
  <si>
    <t>Media</t>
  </si>
  <si>
    <t>Baja</t>
  </si>
  <si>
    <t>La actividad que conlleva el riesgo que ejecuta de 3 a 24 veces al año</t>
  </si>
  <si>
    <t>3 a 24</t>
  </si>
  <si>
    <t xml:space="preserve">Control Interno Disciplinario </t>
  </si>
  <si>
    <t>Existencia de conflicto de intereses</t>
  </si>
  <si>
    <t>Decisiones disciplinarias contrarias a la ley</t>
  </si>
  <si>
    <t>Posibilidad de afectación reputacional por dirigir el proceso disciplinario a favor o en contra de los investigados omitiendo el cumplimiento del procedimiento establecido</t>
  </si>
  <si>
    <t>Revisión cumplimiento de normas</t>
  </si>
  <si>
    <t>Revisar del cumplimiento de las normas que regulan el proceso disciplinario y verificación de su cumplimiento</t>
  </si>
  <si>
    <t>Actas de Auditoría/procesos disciplinarios</t>
  </si>
  <si>
    <t>Dirección de Control Interno/Control interno disciplinario</t>
  </si>
  <si>
    <t>N° de casos encontrados</t>
  </si>
  <si>
    <t>Se realiza una revisión del estado de los procesos, cuáles pruebas se solicitan. Se realiza una revisión a fondo de los procesos, dejando como constancia el levantamiento del acta de cada una de las sesiones.</t>
  </si>
  <si>
    <t>Carpeta digital archivo de la oficina</t>
  </si>
  <si>
    <t>Inactivo</t>
  </si>
  <si>
    <t>Bajo</t>
  </si>
  <si>
    <t>La actividad que conlleva el riesgo que ejecuta de 24 a 500 veces al año</t>
  </si>
  <si>
    <t>24 - 500</t>
  </si>
  <si>
    <t>Afectación económica</t>
  </si>
  <si>
    <t>Desconocimiento de los rubros asignados para el proceso</t>
  </si>
  <si>
    <t>Sanciones por entes de control.
Detrimento patrimonial 
Sanciones al gestor del proceso</t>
  </si>
  <si>
    <t>Posibilidad de una afectación económica y presupuestal por el indebido manejo y destinación de los recursos asignados por concepto de caja menor</t>
  </si>
  <si>
    <t>3SMLMV</t>
  </si>
  <si>
    <t>Revisión caja menor</t>
  </si>
  <si>
    <t>Revisar de la caja menor, soportes de legalización, conciliaciones bancarias</t>
  </si>
  <si>
    <t>Afir089</t>
  </si>
  <si>
    <t>Dirección de Control Interno Disciplinario</t>
  </si>
  <si>
    <t xml:space="preserve">Trimestral </t>
  </si>
  <si>
    <t>N° de irregularidades encontradas</t>
  </si>
  <si>
    <t>El proceso no cuenta con una caja menor pero dentro de los controles que se han efectuado se tenía un manejo de caja menor de 3 SMLMV</t>
  </si>
  <si>
    <t xml:space="preserve">Informes de manejo </t>
  </si>
  <si>
    <t>La actividad que conlleva el riesgo que ejecuta mínimo 550 veces al año y máximo 5000 veces al año</t>
  </si>
  <si>
    <t>550 - 5000</t>
  </si>
  <si>
    <t>Seguimiento, Medición, Análisis y Evaluación</t>
  </si>
  <si>
    <t>Control Interno</t>
  </si>
  <si>
    <t xml:space="preserve"> - No declarar conflictos de interés                  - Falta de conocimiento de los lineamientos a evaluar                                            -Favores políticos.
- Intereses económicos.
- Favorecimientos a terceros.
- Abusos de Autoridad y de funciones públicas.</t>
  </si>
  <si>
    <t xml:space="preserve"> - Mala gestión administrativa.
 - Inhabilidad de cargos.
</t>
  </si>
  <si>
    <t xml:space="preserve">Posible afectación reputacional por la omisión de Información en los reportes y los resultados de auditorias a partes interesadas </t>
  </si>
  <si>
    <t>Cronograma de auditorías</t>
  </si>
  <si>
    <t xml:space="preserve">Publicar el Plan anual de audtoría de Control Interno en la Web y socializar con los procesos el Plan de Auditorías de la vigencia en curso y velar por el cumplimiento </t>
  </si>
  <si>
    <t xml:space="preserve">*nomograma actualizado *correos electrónicos de solicitudes a los entes de control (cuando aplique)                      * compromiso ético del auditor y carta de confidencialidad suscrita                                  *formatos y/o listas de asistencia -certificados si aplica.                                             *captura de pantalla micro sitio </t>
  </si>
  <si>
    <t>Dirección de Control Interno</t>
  </si>
  <si>
    <t>*normograma actualizado en términos                                                      * No de solicitudes aprobadas por entes de control                                * numero de compromisos éticos y cartas de confidencialidad vs numero de funcionarios.                                   *asistencia a capacitaciones que apliquen de acuerdo al riesgo                                                            * Oportunidad en la publicación de informes de control interno</t>
  </si>
  <si>
    <t>Disminuir la posibilidad de materialización del riesgo a través de actualizaciones documentales, inducciones, compromiso ético de los profesionales, información publicada.</t>
  </si>
  <si>
    <t>Modelo de operación digital
Correo electrónico
One Drive Dirección de Control Interno
Micro sitio de Control Interno</t>
  </si>
  <si>
    <t>La actividad que conlleva el riesgo que ejecuta más de 5000 veces al año.</t>
  </si>
  <si>
    <t>5000 - 20000</t>
  </si>
  <si>
    <t xml:space="preserve"> - Favores políticos.
- Intereses económicos.
- Favorecimientos a terceros.
- Abusos de Autoridad y de funciones públicas.</t>
  </si>
  <si>
    <t xml:space="preserve"> - Mala imagen institucional
prestación de productos y servicios de mala calidad.
- Altos costos de funcionamiento.</t>
  </si>
  <si>
    <t>Posible afectación reputacional por el hecho de dilatar un trámite o servicio administrativo con el fin de obtener un beneficio particular, limitando el Control Social</t>
  </si>
  <si>
    <t>Capacitación personal Control Interno</t>
  </si>
  <si>
    <t>Capacitaciones internas Equipo de  Trabajo, presentación informes a la  Alta dirección</t>
  </si>
  <si>
    <t>Actas capacitación, publicación informes</t>
  </si>
  <si>
    <t xml:space="preserve">Sujeto a Cronograma. </t>
  </si>
  <si>
    <t>N° Actas y portal web Control Interno</t>
  </si>
  <si>
    <t>El equipo de Control Interno de acuerdo a las capacitaciones que brinde la universidad y las generadas por la oficina, teniendo en cuenta la ética profesional de cada uno de los funcionarios para el desarrollo de las actividades asignadas, con el fin de no dilatar ningún proceso y favorecer a terceros. Teniendo en cuenta no solo el autocontrol, sino que se asume el seguimiento, evaluación y control desde las normas estipuladas a nivel nacional y la reglamentación interna. Por tal motivo el riesgo se inactiva.</t>
  </si>
  <si>
    <t>Oficina de Control Interno (OneDrive) y soportes físicos</t>
  </si>
  <si>
    <t xml:space="preserve"> - Favorecimiento a terceros y/o procesos auditados.</t>
  </si>
  <si>
    <t xml:space="preserve"> - Procesos disciplinarios.
- Incumplimiento a la normatividad vigente. </t>
  </si>
  <si>
    <t>Posible afectación reputacional por no declarar los conflictos de intereses y con ello el favorecimiento a terceros.</t>
  </si>
  <si>
    <t>Capacitación en Código de Integridad</t>
  </si>
  <si>
    <t>Capacitación código de integridad con el equipo de trabajo.
Construcción del código de ética del auditor.</t>
  </si>
  <si>
    <t xml:space="preserve"> - Lista de asistencia de la capacitación.
- Código de Ética.</t>
  </si>
  <si>
    <t xml:space="preserve">Semestral </t>
  </si>
  <si>
    <t>Capacitaciones realizadas.
Código de Ética (publicado).</t>
  </si>
  <si>
    <t>Teniendo en cuenta que en la identificación y valoración del riesgo N° 6 se consideran los conflictos de intereses como causa de este riesgo, no es pertinente gestionar otro riesgo que implique duplicidad en la información reportada o aquí validada.</t>
  </si>
  <si>
    <t xml:space="preserve"> - Por desconocimiento de normatividad.                                                           -Falta de oportunidad en la solicitud de información por parte del ente de control 
- Favorecimiento a terceros.
- No cumplimiento de procedimientos o normatividad externa.</t>
  </si>
  <si>
    <t xml:space="preserve">Presentar informes fuera de rangos de tiempo y con datos no soportados.
Sanciones por incumplimiento de normatividad legal </t>
  </si>
  <si>
    <t>Posible afectación reputacional por omitir información en los reportes de informes a entes de control</t>
  </si>
  <si>
    <t>Alertas reportes</t>
  </si>
  <si>
    <t>Emitir a los procesos alertas, que permitan el cumplimiento de los diferentes reportes a entes externos</t>
  </si>
  <si>
    <t xml:space="preserve">*actas comisión de control interno                                                       * hoja de vida del SIGEP de los funcionarios                                      *plan anual de auditoria publicado                                      *informe de auditoria                              * cartas de compromisos éticos suscritas </t>
  </si>
  <si>
    <t xml:space="preserve">*No de actas suscritas                             *numero de funcionarios de la dirección de control interno                       * % de avance del plan anual de auditorias                                                *No de entrenamientos a los auditores                                         *numero de cartas de compromiso ético  vs numero de funcionarios.   </t>
  </si>
  <si>
    <t xml:space="preserve">Disminuir la posibilidad de materialización del riesgos a través de la socialización de resultados en la  comisión de control interno, establecimiento del plan anual de auditorias asignando actividades conforme a la competencia de los auditores, informes de auditoria  y suscripción de las cartas de compromiso ético </t>
  </si>
  <si>
    <t>One Drive de la Dirección de Control Interno
Micro sitio de  control Interno</t>
  </si>
  <si>
    <t xml:space="preserve">Misional </t>
  </si>
  <si>
    <t>Interacción Universitaria</t>
  </si>
  <si>
    <t xml:space="preserve"> - Favorecimiento a terceros.</t>
  </si>
  <si>
    <t xml:space="preserve"> - Mala imagen institucional
- Sanciones disciplinarias.
- Incumplimiento a la Normatividad Vigente </t>
  </si>
  <si>
    <t xml:space="preserve">Posible afectación reputacional por el hecho de otorgar Diplomados o cursos a personas no inscritas a los mismos </t>
  </si>
  <si>
    <t>Verificación de matriculados</t>
  </si>
  <si>
    <t xml:space="preserve"> - Verificar las personas matriculadas a los cursos o diplomados. 
- Listado de asistencia a los cursos.</t>
  </si>
  <si>
    <t xml:space="preserve"> - Lista de personas matriculadas a los cursos o diplomados 
- Listado de asistencia a los cursos.</t>
  </si>
  <si>
    <t>Director Interacción Universitaria</t>
  </si>
  <si>
    <t xml:space="preserve"> - N° de matriculados / N° de Certificados aprobados
- Listado de asistencia  </t>
  </si>
  <si>
    <r>
      <t xml:space="preserve">Se validan </t>
    </r>
    <r>
      <rPr>
        <sz val="11"/>
        <color theme="1"/>
        <rFont val="Calibri"/>
        <family val="2"/>
        <scheme val="minor"/>
      </rPr>
      <t>los soportes de pago enviados por las personas matriculadas y con la Oficina de Tesorería antes de iniciar cualquier actividad, y de igual forma, al finalizar la actividad, se contrasta la lista de matriculados con la lista de asistencia, el informe final de la actividad y la evaluación individual de la actividad de cada participante,  antes de emitir los certificado</t>
    </r>
  </si>
  <si>
    <t>La evidencia es entregada vía correo electrónico, almacenada en el SharePoint de la Dirección ISU</t>
  </si>
  <si>
    <t>Misional</t>
  </si>
  <si>
    <t>Formación y Aprendizaje (Desarrollo Académico)</t>
  </si>
  <si>
    <t>Contratación de Docentes Ocasionales que no cuenten con Proyectos de Investigación Aprobados ante el Comité para el Desarrollo de la Investigación y/o demás Lineamientos que la Institución determine para su Contratación.</t>
  </si>
  <si>
    <t>a). Afectar la calidad del aprendizaje y la formación en los Programas Académicos de la Institución.
B.) Afecta Imagen Institucional.</t>
  </si>
  <si>
    <t>Posible afectación reputacional por el incumplimiento de los lineamientos institucionales para la aprobación de la pre asignación académica.</t>
  </si>
  <si>
    <t>Verificación requisitos pre asignación</t>
  </si>
  <si>
    <t>Verificar la pre asignación y asignación docente.
Verificar los documentos requeridos para contratación y proyectos de investigación aprobados</t>
  </si>
  <si>
    <t>Reportes de la convocatoria de los proyectos de investigación
Reportes de la plataforma sobre la contratación del docente.</t>
  </si>
  <si>
    <t>Jefe Desarrollo Académico o funcionario (s) designado (s)</t>
  </si>
  <si>
    <t>Software de Pre asignación, asignación Académica y Reporte de Proyectos Aprobados ante la Dirección de Investigación Universitaria.</t>
  </si>
  <si>
    <t xml:space="preserve">Se aprueba la ruta de inicio de actividades por el consejo académico, siendo la ruta un cronograma de revisión de retroalimentación y asignación académica. </t>
  </si>
  <si>
    <t>Aplicativo contratación general - contratación docente (asignación actividad docente)</t>
  </si>
  <si>
    <t>Favorecimiento para la vinculación de Estudiantes como Monitores Académicos sin el previo cumplimiento de haber cursado el 50% del plan de estudios correspondiente al Programa Académico y demás requisitos establecidos en el Acuerdo N. 030 del 12 de Julio de 2022.</t>
  </si>
  <si>
    <t xml:space="preserve"> - Afectar la calidad de apoyo en las actividades y/o funciones sustantivas realizadas por los Monitores en los procesos de Institución.                                                                                        -  Desaprovechamiento de ofertas de postulantes que cumplan con lo establecido y aporten a la calidad de los procesos de la Institución.</t>
  </si>
  <si>
    <t xml:space="preserve">Posibilidad de afectación reputacional por el incumplimiento del Acuerdo de Monitorias Académicas de la Institución </t>
  </si>
  <si>
    <t>Verificación de reporte</t>
  </si>
  <si>
    <t>Los líderes de las monitorias verifican los reportes emitidos por plataforma institucional.
Verificación del aplicativo academusoft a través del SIS.</t>
  </si>
  <si>
    <t>Formato Consolidado Estudiantes Inscritos a Monitorias Académicas, reportes de plataforma institucional y Resoluciones de Estudiantes Exonerados por la Dirección de Bienestar Universitario.
soporte de la Verificación del Aplicativo.</t>
  </si>
  <si>
    <t>Funcionario designado Desarrollo Académico
Coordinación CMA
Coordinación EFAD
Dirección de Bienestar Universitario
Dirección de ISU</t>
  </si>
  <si>
    <t xml:space="preserve">N° estudiantes no aprobados por el no  cumplimiento de los requisitos / total de estudiantes aprobados.
</t>
  </si>
  <si>
    <t>Se esta manejando un aplicativo para el cumplimiento de requisitos para ser monitor, lo que logra más efectividad en los controles que se realicen. El estudiante debe cumplir con los requisitos de acuerdo a la convocatoria para el periodo.</t>
  </si>
  <si>
    <t>Sistema institucional de solicitudes (SIS)  gestión, formación y aprendizaje, monitorias académicas (plataforma institucional)</t>
  </si>
  <si>
    <t>Favorecer a un grupo de Estudiantes durante la realización de experiencias académicas.
Afectación de la Imagen Institucional.</t>
  </si>
  <si>
    <t>a). Realizar experiencias formativas sin el permiso académico y/o autorización de requisitos establecidos mediante el Acuerdo y Procedimiento. B). Alta probabilidad de riesgo en la integridad de los estudiantes asistentes a la experiencia formativa. c). Desaprovechamiento de los recursos físicos y financieros de la Institución.</t>
  </si>
  <si>
    <t>Posible afectación reputacional por el incumplimiento del Acuerdo 034 de 2022 emitido por el Consejo Académico en relación a: Lineamientos y/o Directrices establecidas por las Directivas Académicas en el Comité de Prácticas académicas y experiencias formativas de la Institución.</t>
  </si>
  <si>
    <t>Seguimiento a salidas académicas</t>
  </si>
  <si>
    <t>Software de Salidas Académicas, Actas de Consejos de Facultad y Actas del Comité de Prácticas académicas y experiencias formativas.</t>
  </si>
  <si>
    <t>Verificación de documentos para la solicitud de experiencias académicas
Plataforma - Software de salidas</t>
  </si>
  <si>
    <t>Funcionario designado Desarrollo Académico</t>
  </si>
  <si>
    <t>Software de experiencias formativas, Actas de Consejos de Facultad y Actas del Comité de Prácticas académicas y experiencias formativas.</t>
  </si>
  <si>
    <t>Se cuenta con un Software para la relación y la solicitud de las expericencias formativas a desarrollar por los diferentes programas académicos de conformidad con los PAD o syllabus.   Lo anterior, siguiendo los lineamientos del procedimiento MFAP13.</t>
  </si>
  <si>
    <t xml:space="preserve">Botón de bienes y servicios Aplicativo de salidas académicas </t>
  </si>
  <si>
    <t>Ciencia, Tecnología e Innovación</t>
  </si>
  <si>
    <t>No verificación de conflicto de intereses de los evaluadores frente
a las propuestas a evaluar
Extralimitación de funciones
Inadecuada selección de evaluadores</t>
  </si>
  <si>
    <t xml:space="preserve">Pérdida de credibilidad en los procesos de la Universidad
Omisión de los principios de transparencia
Posibles sanciones disciplinarias
Perdida del principio de oportunidad para los demás proponentes de la
convocatoria
Deterioro de la imagen institucional
</t>
  </si>
  <si>
    <t>Posible afectación reputacional por la Evaluación sesgada de propuestas de
convocatorias en proyectos de investigación  para favorecer intereses personales</t>
  </si>
  <si>
    <t>Evaluación de propuestas</t>
  </si>
  <si>
    <t>Existencia de formato de declaración confidencialidad y
conflicto de intereses para firma por parte del par
evaluador
Selección de pares evaluadores externos a la
Universidad</t>
  </si>
  <si>
    <t xml:space="preserve">  
Declaración conflicto de intereses y acuerdo de confidencialidad para pares evaluadores Externos </t>
  </si>
  <si>
    <t>Director de Investigación Universitaria</t>
  </si>
  <si>
    <t>Número de Formatos Firmados</t>
  </si>
  <si>
    <t xml:space="preserve">Para la realización de Evaluación de proyectos convocatorias internas  y/o productos derivados de proyectos de investigación como: (Libros, Cartillas, tesis), los pares evaluadores deben diligenciar el formato MCTr036-DECLARACION CONFLICTO DE INTERESES Y ACUERDO DE CONFIDENCIALIDAD PARA PARES EVALUADORES EXTERNOS </t>
  </si>
  <si>
    <t xml:space="preserve">Digital one drive/ equipo con placa 49838 </t>
  </si>
  <si>
    <t>Capacitación insuficiente a los miembros del grupo de registro o
los profesionales encargados de revisar los requisitos mínimos
Errores humanos en la validación de la información
Entrega de documentación fraudulenta por parte de los
proponentes
Falla en los aplicativos para el cargue de información</t>
  </si>
  <si>
    <t>Incumplimiento en el cronograma de la convocatoria
Posibles acciones ciudadanas
Deterioro en la imagen institucional</t>
  </si>
  <si>
    <t>Posible afectación reputacional por el hecho de aprobar proyectos que no cumplan con los
requisitos mínimos establecidos en los términos de
referencia</t>
  </si>
  <si>
    <t>Revisión de requisitos</t>
  </si>
  <si>
    <t xml:space="preserve">Revisar la ejecución de cada una las actividades que contemplan los términos de referencia de las convocatorias, que permitan validar los requisitos exigidos para
surtir la etapa de evaluación.
</t>
  </si>
  <si>
    <t>Registro de la revisión de términos
Acta de las reuniones o socializaciones realizadas</t>
  </si>
  <si>
    <t>Dirección de Investigación</t>
  </si>
  <si>
    <t>Lista de chequeo
Informes 
Lista de Asistencia</t>
  </si>
  <si>
    <t xml:space="preserve">Todo proyecto de investigación sea interno y/o de interés institucional debe pasar por la previa revisión del cumplimiento de requisitos mínimos para pasar a pares evaluadores, dichas revisiones se realizan a través de la una lista de chequeo, la cual es socializada a través del portal web de la Dirección de Investigación desde la subpágina donde se muestra cada una de las convocatorias y/o aplicativo utilizado para su publicación. </t>
  </si>
  <si>
    <t xml:space="preserve">pagina web dirección de Investigación/ aplicativo Proyectos </t>
  </si>
  <si>
    <t>Admisiones y Registro</t>
  </si>
  <si>
    <t>Amiguismo o influencia de un tercero</t>
  </si>
  <si>
    <t>Procesos Disciplinarios . Perdida de la buena imagen de la institución</t>
  </si>
  <si>
    <t>Posibilidad de afectación reputacional por recibir dadivas para la modificación de la información contenida en la plataforma institucional como y/0 (notas) de las certificaciones de los estudiantes favoreciendo a particulares; modificación de la información contenida en la plataforma institucional, debido a la de falta de ética de los funcionarios</t>
  </si>
  <si>
    <t>Socialización del Código Autonómico y de Protocolos</t>
  </si>
  <si>
    <t>Se involucra a los funcionarios de la oficina de Admisiones y Registro  sede, Seccionales y Extensión para la sensibilización de la buena practica del manejo de notas, constancias y certificados de notas, para la actuación ética y moral en el manejo de la información confidencial.</t>
  </si>
  <si>
    <t>Capacitación  " EN EL MANEJO Y CRITICIDAD DE LA INFORMACION Y RIESGOS DE FUGA" con  El Sistema de Gestión en la Seguridad.
Listas de asistencia de las capacitaciones sobre los riesgos del Sistema de Gestión en la Seguridad.</t>
  </si>
  <si>
    <t>Jefe de Admisiones  y Registro</t>
  </si>
  <si>
    <t>N° socialización Número de verificaciones</t>
  </si>
  <si>
    <t>El riesgo permanece activo, aún cuando la solicitud de notas debe realizarse por el SIS, y desde el proceso no se podría realizar la modificación a no ser de que exista acta de modificación aprobada por consejo de facultad y consejo académico. Lo que se realiza en la oficina es plasmar lo que ya esta aprobado en el acta. En el sistema SIS el estudiante ingresa y hace su solicitud y es el sistema el que lo genera. El riesgo podría existir en los lapsos de tiempo que se abre la plataforma para que los docentes suban o modifiquen notas.</t>
  </si>
  <si>
    <t xml:space="preserve">La documentación de control son  las actas de aprobación y la solicitud que realiza el estudiante en la plataforma institucional. </t>
  </si>
  <si>
    <t>Atención al público dentro de la Oficina; dado que, se encuentra la ventanilla de atención al público fuera de servicio.</t>
  </si>
  <si>
    <t>Procesos Disciplinarios . Perdida de la buena imagen de la institución.</t>
  </si>
  <si>
    <t>Posible afectación reputacional por la perdida de la información documentada de la Oficina de Admisiones y Registro</t>
  </si>
  <si>
    <t>Aseguramiento de la información</t>
  </si>
  <si>
    <t xml:space="preserve">Lista de verificación de las carpetas retiradas del archivo de la Oficina.
Solicitar a la oficina de Recursos Físicos la adecuación de la Ventanilla. </t>
  </si>
  <si>
    <t xml:space="preserve">Lista de Verificación.
Solicitud a la Oficina de Recursos Físicos de la adecuación de la Ventanilla. </t>
  </si>
  <si>
    <t>Bimensual</t>
  </si>
  <si>
    <t>Lista de Verificación/ documentos revisados.
Solicitud a Recursos Físicos.</t>
  </si>
  <si>
    <t>El riesgo se encuentra mitigado, ya que desde la actualización tecnológica al proceso de matricula académica desde el año 2016 periodo 2 los estudiantes pueden realizar la legalización de su inscripción cien por ciento virtual, cargando toda la documentación requerida por la plataforma institucional. Desde este periodo se maneja un archivo virtual y las copias de seguridad las maneja Sistemas. Por otro lado, el archivo físico esta bajo custodia total de la oficina de admisiones, realizando actualizaciones periódicas y entregas documentales a archivo central.</t>
  </si>
  <si>
    <t>1. La base de datos que se tiene digital.                                         2. Digitalización de la información existente dentro del archivo físico                                              3. Control de las entregas realizadas a archivo central</t>
  </si>
  <si>
    <t xml:space="preserve">Graduados </t>
  </si>
  <si>
    <t xml:space="preserve"> - Demandas por parte de los graduados hacia la institución.
- Posible manejo inadecuado de las bases de datos de la Oficina de Graduados.
- La no Fortaleza de los niveles de seguridad de la Información.</t>
  </si>
  <si>
    <t>vulnerar los datos personales del graduado para otros fines.
Afectar la imagen Institucional.</t>
  </si>
  <si>
    <t xml:space="preserve">Posibilidad de que se afectación de la integridad de los datos existentes de la oficina de graduados </t>
  </si>
  <si>
    <t>Manejo de la información de los graduados</t>
  </si>
  <si>
    <t xml:space="preserve">Garantizar la autorización de los graduados para el tratamiento de datos.
Realizar control en el manejo de las bases de datos </t>
  </si>
  <si>
    <t>protección de datos y listado de asistencia</t>
  </si>
  <si>
    <t xml:space="preserve">Coordinadora Oficina de Graduados </t>
  </si>
  <si>
    <t>Número de graduados que firmaron la autorización de datos por evento</t>
  </si>
  <si>
    <t xml:space="preserve">   
En los eventos que se realizaron y que se van a realizar se debe tener un seguimiento continuo en cada uno de los eventos para que los graduados y los graduandos completen totalmente y correctamente el formato de las autorizaciones con su debida firma. </t>
  </si>
  <si>
    <t xml:space="preserve">Archivo físico en la Oficina de Graduados </t>
  </si>
  <si>
    <t xml:space="preserve">En el proceso de ofertas de empleos no se haga la verificación de la información de las empresas. </t>
  </si>
  <si>
    <t>No brindar la oportunidad a un egresado que no tenga prioridad frente a las ofertas laborales</t>
  </si>
  <si>
    <t>Posible afectación reputacional por el favorecimiento a terceros  frente a las ofertas de empleo</t>
  </si>
  <si>
    <t>Verificación de requisitos de las ofertas de empleo</t>
  </si>
  <si>
    <t xml:space="preserve">Por parte de la Oficina de Graduados se realiza un control en la verificación de la información de las empresas registradas para evitar esta clase de inconvenientes.
Se direccionan las ofertas de empleos por medio de correos electronicos de acuerdo con los perfiles requeridos. (No se tiene contacto directo con las hojas de vida de los graduados)
Sensibilizar a los funcionarios del proceso en principios y valores éticos. </t>
  </si>
  <si>
    <t>Verificación de datos de las empresas.
Información de ofertas laborales remitidas a graduados
Lista de asistencia.</t>
  </si>
  <si>
    <t>Número de empresas inscritas por número de empresas verificadas.
Lista de Asistencias.</t>
  </si>
  <si>
    <t>Realizar por parte de la Oficina de Graduados un control estricto en la confirmación y que la información sea verídica sobre las ofertas o vacantes que se registran por parte de las empresas registradas y así mismo tanto la oficina como la Universidad de Cundinamarca evite futuras demandas por parte de los usuarios en este caso graduados y estudiantes de la institución.</t>
  </si>
  <si>
    <t xml:space="preserve">Registros en base de datos de trabajando.com y Oficina de Graduados </t>
  </si>
  <si>
    <t>Formación y aprendizaje (Virtualización)</t>
  </si>
  <si>
    <t>certificar cursos virtuales a personas que no realizaron los mismos.
Perdida de credibilidad de los funcionarios del proceso.</t>
  </si>
  <si>
    <t xml:space="preserve">Error de los procedimientos aplicados dentro de la Universidad.
Que los beneficiados no tengan la idoneidad para aplicar los conocimientos.
</t>
  </si>
  <si>
    <t xml:space="preserve">Posibilidad de afectación reputacional por el favorecimiento a terceros frente a los cursos virtuales. </t>
  </si>
  <si>
    <t>Validación de la plataforma</t>
  </si>
  <si>
    <t xml:space="preserve">Validar la plataforma de los cierres de los cursos en las fechas establecidas. 
Alertas tempranas de notificación de los cursos para el seguimiento y se logre la certificación de los mismos. 
</t>
  </si>
  <si>
    <t xml:space="preserve">Reporte de la plataforma de cursos virtuales. 
Reportes de intelliboard. </t>
  </si>
  <si>
    <t>Oficina de Educación Virtual y a Distancia</t>
  </si>
  <si>
    <t>Reporte inscritos en curso / certificados aprobados.</t>
  </si>
  <si>
    <t>En la vigencia 2020 no se ofertaron cursos desde la oficina de educación virtual y a distancia. Para la vigencia 2021 el responsable de los cursos se traslada a interacción universitaria.</t>
  </si>
  <si>
    <t xml:space="preserve">Estratégico </t>
  </si>
  <si>
    <t xml:space="preserve">Comunicaciones </t>
  </si>
  <si>
    <t>Mala ejecución en el plan de trabajo de la oficina
Por presión o por ofrecimiento de beneficios por parte del líder de la
iniciativa, Exceso de poder e intereses particulares.</t>
  </si>
  <si>
    <t xml:space="preserve">Toma de decisiones
inadecuadas. 
Incumplimiento del plan de acción.
Inadecuada ejecución del presupuesto.
Falta de confiabilidad de la información.
Desinformación procesos (internos y externos). Afectación de la imagen institucional. </t>
  </si>
  <si>
    <t>Posible afectación reputacional por ocultar, alterar, manipular  información pública a  los grupos de interés dentro del aplicativo de seguimiento por parte de un(os) colaborador(es) del
proceso en beneficio propio o de un tercero.
Información errónea por parte de los solicitantes.</t>
  </si>
  <si>
    <t>Verificación de información</t>
  </si>
  <si>
    <t xml:space="preserve">Verificar los registros
que soportan el cumplimiento del plan de acción. Los ingenieros de la Dirección de Sistemas y Tecnología revisan que el aplicativo no presente
inconsistencias de información y/o cambios.
Lista de verificación de las solicitudes de publicación / lo publicado.
www.ucundinamarca.edu.co/sgc/index.php/macroproceso-estrategico/proceso-gestion-comunicacione
socialización a los funcionarios de la Universidad de Cundinamarca de la información a publicar.
</t>
  </si>
  <si>
    <t>Sistema Institucional de solicitudes - SIS
Lista de Verificación.
Socialización a los funcionarios.</t>
  </si>
  <si>
    <t xml:space="preserve">Jefe Oficina Asesora de Comunicaciones </t>
  </si>
  <si>
    <t xml:space="preserve"> - Número de soportes 
cargados / Número de soportes solicitados por
SIS 
- Lista de Verificación.
- Capacitación Realizada.</t>
  </si>
  <si>
    <t xml:space="preserve">Gracias a la plataforma, por medio del Sistema Institucional de Solicitudes SIS, se tiene un control  de la información a publicar, allí queda establecida la trazabilidad de las solicitudes, quien realizo la solicitud, cuando la realizo, que solicito y así mismo por parte de la Oficina Asesora de comunicaciones queda evidenciada la respuesta a los requerimientos.
Toda solicitud se debe realizar por medio de SIS, y si se requiere alguna modificación se puede enviar un correo adjuntando la información corregida siempre y cando se cite el numero de la solicitud anteriormente realizada para constatar. </t>
  </si>
  <si>
    <t>ECOP01 . Procedimiento Único de solicitudes 
Consolidado de Solicitudes arrojado por la Plataforma Institucional - SIS
Socializaciones con gran parte de los procesos sobre Uso adecuado del Manual de Imagen, y sobre lineamientos de como hacer solicitudes</t>
  </si>
  <si>
    <t>Error en la verificación de fuente de información</t>
  </si>
  <si>
    <t>Pérdida de credibilidad, afectación a la imagen institucional, información pública errada, desinformación a los usuarios y/o partes interesadas</t>
  </si>
  <si>
    <t>Posible afectación reputacional por la producción o divulgación de información errónea para medios</t>
  </si>
  <si>
    <t>Verificación fuente de la información</t>
  </si>
  <si>
    <t>Verificar que la información a difundir venga por parte del líder del proceso.</t>
  </si>
  <si>
    <t>Sistema institucional de solicitudes - SIS</t>
  </si>
  <si>
    <t>Número de solicitudes realizadas/ Número de información errónea cargada</t>
  </si>
  <si>
    <t xml:space="preserve">Toda solicitud debe venir por parte del líder del proceso, así mismo la información debe ser completa, puntual y en la plataforma adjuntar todos los documentos o contenidos que se requieren publicar o divulgar, ya sea por el respectivo medio del servicio solicitado; las solicitudes solo las puede hacer los directores de extensiones y seccionales, decanos, coordinadores de programas, directores y jefes de procesos y de oficinas y una excepción con funcionarios del proceso de compras; siempre requerimos que las solicitudes se hagan con antelación pues sucede que muchas veces el solicitante no envía la información completa o realiza la solicitud muy cerca a la fecha de su requerimiento, siendo que en la oficina Asesora de Comunicaciones hay tiempos establecidos para cada servicio. </t>
  </si>
  <si>
    <t>ECOP01 . Procedimiento Único de solicitudes 
Consolidado de Solicitudes arrojado por la Plataforma Institucional - SIS
CIRCULAR No. 004 "Cumplimiento a los Lineamientos de la Oficina Asesora de Comunicaciones para el uso del aplicativo SIS"</t>
  </si>
  <si>
    <t xml:space="preserve">Proyecto Especiales y Relaciones Interinstitucionales </t>
  </si>
  <si>
    <t>Ausencia de personal de planta con el perfil idóneo para hacer seguimiento a la gestión contractual</t>
  </si>
  <si>
    <t xml:space="preserve">Contratación a cargo de la Universidad de Cundinamarca ejecutada deficientemente. Posibles declaratorias de incumplimiento.
Sanciones </t>
  </si>
  <si>
    <t>Posible afectación reputacional por la carencia de personal para adecuado seguimiento a la contratación</t>
  </si>
  <si>
    <t>Capacitación en seguimiento contractual</t>
  </si>
  <si>
    <t>Capacitar al personal vinculado por contrato a término fijo y OPSs sobre el adecuado seguimiento a la ejecución contractual, de forma periódica, teniendo en cuenta la normatividad de régimen especial de la Ucundinamarca</t>
  </si>
  <si>
    <t>Actas de reunión
Registros de asistencia</t>
  </si>
  <si>
    <t>Director de Proyectos Especiales y Relaciones Interinstitucionales - Oficina Jurídica de la Dirección.</t>
  </si>
  <si>
    <t>Capacitaciones realizadas/ capacitaciones programadas</t>
  </si>
  <si>
    <t xml:space="preserve">Se realiza capacitación al personal al ingresar al cargo. </t>
  </si>
  <si>
    <t xml:space="preserve">Archivo de gestión profesional administrativo. </t>
  </si>
  <si>
    <t>Factores externos que afectan la normal ejecución del contrato a cargo de contratistas de la UDEC</t>
  </si>
  <si>
    <t>Inejecución contractual que derive en demandas y declaratorias de incumplimiento a cargo de la Universidad de Cundinamarca.</t>
  </si>
  <si>
    <t>Posible afectación reputacional por el Incumplimiento de obligaciones contractuales de contratistas</t>
  </si>
  <si>
    <t>Seguimiento obligaciones de los contratistas</t>
  </si>
  <si>
    <t>Realizar seguimiento periódico  y continuo a la ejecución contractual de los contratistas de la Dirección, haciendo los requerimientos que sean necesarios para garantizar el normal desarrollo del contrato</t>
  </si>
  <si>
    <t>Actas de reunión de seguimiento</t>
  </si>
  <si>
    <t>Director de Proyectos Especiales y Relaciones Interinstitucionales y apoyo a la supervisión</t>
  </si>
  <si>
    <t>Bimestral</t>
  </si>
  <si>
    <t>Seguimientos realizados / seguimientos programados</t>
  </si>
  <si>
    <t xml:space="preserve">Mensualmente se realiza seguimiento a la ejecución de los contratistas administrativos. </t>
  </si>
  <si>
    <t>Presentación de proyectos de inversión sin el lleno de requisitos y vistos buenos de aprobación</t>
  </si>
  <si>
    <t xml:space="preserve">Asignación de recursos a proyectos sin avalar.
Perdida de oportunidad para la asignación de recursos a otros proyectos avalados y que cumplan con la misión institucional </t>
  </si>
  <si>
    <t>Posible afectación reputacional por el hecho de asignar recursos a proyectos de inversión que no fueron avalados y no fueron sujeto de una revisión de viabilidad técnica y presupuestal.</t>
  </si>
  <si>
    <t>Revisión requisitos</t>
  </si>
  <si>
    <t xml:space="preserve">Revisar los requisitos para aprobar proyectos de inversión. Definir un aplicativo que permita mitigar el riesgo humano en la revisión de los proyectos de inversión por parte de la Dirección de planeación Institucional en cuanto a la viabilidad técnica. </t>
  </si>
  <si>
    <t>Correos soporte de INTEGRADOC, proyectos radicados, Mesas de trabajo de revisión de proyectos.</t>
  </si>
  <si>
    <t>Director de Planeación Institucional</t>
  </si>
  <si>
    <t>Permanente</t>
  </si>
  <si>
    <t xml:space="preserve">Proyectos de inversión aprobados y cargados </t>
  </si>
  <si>
    <t>Respondiendo a la estandarización de los procesos, se hace la revisión de los proyectos y su viabilidad por medio del aplicativo institucional INTEGRADOC mitigando con ello el error humano al realizar la revisión y aprobación de los proyectos de inversión</t>
  </si>
  <si>
    <t>Integradoc y correo institucional - Archivo Oficina de Planeación</t>
  </si>
  <si>
    <t xml:space="preserve">Información errónea por parte de las áreas que reportan </t>
  </si>
  <si>
    <t xml:space="preserve">Sanciones por incumplimiento y/o información inexacta </t>
  </si>
  <si>
    <t xml:space="preserve">Posible Afectación reputacional por el reporte de información oficial errada a entes de control </t>
  </si>
  <si>
    <t>Aprobación de la Dirección financiera</t>
  </si>
  <si>
    <t>Vistos Buenos de la Dirección Financiera para el reporte del SNIES financiero; y Correos electrónicos de las áreas que intervienen en el reporte del SNIES poblacional.</t>
  </si>
  <si>
    <t>Correos, oficios, reportes</t>
  </si>
  <si>
    <t>N° reportes</t>
  </si>
  <si>
    <t>El SNIES poblacional se ha adquirido una cultura organizacional para realizar los reportes en el proceso la cual aplica como fortaleza en la mitigación del riesgo. Con lo que se ha evitado que se materialice el riesgo. Frente al desarrollo o reporte del SNIES de financiera, se previene el riesgo mitigando sus causales, pues se hace solicitud de visto bueno de financiera antes de reportar la activa la pasiva y los reportes financieros de la universidad. Activa y pasiva la realizamos mes a mes, y reporte contable lo realizamos trimestralmente por eso hablamos de que prevenimos el riesgo.</t>
  </si>
  <si>
    <t>Evidencia reportada a Control Interno del reporte generado para el SNIES poblacional. Se sustentan los radicados que arroja directamente el MEN</t>
  </si>
  <si>
    <t xml:space="preserve">Autoevaluación y acreditación </t>
  </si>
  <si>
    <t xml:space="preserve">No presentar información, documentos, normatividad completa y válida para argumentar las condiciones de calidad del programa.
No anexar evidencias por condición de calidad (si se requieren) para presentar el programa a registro calificado o acreditación. 
</t>
  </si>
  <si>
    <t xml:space="preserve">No obtención del registro calificado del programa (Resolución MEN)
No obtención de la acreditación de alta calidad.(Resolución MEN)
No oferta del programa académico
El programa inactivo no puede admitir nuevos estudiantes 
Reducir las posibilidades de oferta académica para la población estudiantil 
Perdida de imagen institucional 
</t>
  </si>
  <si>
    <t>Posible afectación reputacional por omitir condiciones de calidad de un programa académico según la normatividad vigente del MEN, Decreto 1330 de 2019. y/o lineamientos de Acreditación.</t>
  </si>
  <si>
    <t>Verificación de documentos maestros</t>
  </si>
  <si>
    <t xml:space="preserve">Verificar  la información,  de las condiciones de calidad de la oferta académica en la plataforma, publicaciones de los programas que emiten las  facultades </t>
  </si>
  <si>
    <t>Retroalimentación  de los documentos. Formato revisión documentos maestros. 
Cronograma de Autoevaluación y Acreditación según vigencia.</t>
  </si>
  <si>
    <t>Director de Autoevaluación y acreditación</t>
  </si>
  <si>
    <t xml:space="preserve"> - N° de registros calificados negados/Total de registros calificados en proceso de renovación.
- N° de Programas con Acreditación de alta calidad/ Total de Programas presentados a acreditación.</t>
  </si>
  <si>
    <t>* Durante vigencia la vigencia 2020 se presentó al Ministerio de Educación Nacional el Documento Maestro para para obtención de Registro Calificado del programa académico Doctorado en Ciencias de la Educación y Documentos Maestros para renovación de Registro Calificado de los programas, Enfermería; Administración de Empresas, sedes Facatativá y Chía. Documentos Maestros debidamente construidos y revisados en cumplimiento de las exigencias normativas del Decreto 1330 de 2019, conforme los formatos institucionales. Los procesos actualmente se encuentran en revisión por parte del MEN. 
* En el mes de julio de 2020 se radicó ante el Consejo Nacional de Acreditación el Informe de Autoevaluación con fines de renovación de Acreditación en Alta Calidad, programa Licenciatura en Ciencias Sociales; documento construido en cumplimiento de los Lineamientos de Acreditación definidos por el CNA, estructurados en el formato institucional EAAF008. El proceso se encuentra actualmente en revisión por parte del CNA. 
* Se tiene previsto radicar antes del cierre de la vigencia 2020 el programa Ingeniería de Software, sede Soacha, para solicitud de obtención de Registro Calificado.
* Para la vigencia 2021 en coherencia con el Plan de Desarrollo Institucional 2020-20223, se radicarán los Documentos Maestros para obtención de Registro Calificado del programa Ingeniería Industrial, sede Chía; Ingeniería de Software, seccional Girardot; Licenciatura en Educación Física, Recreación y Deportes sede Fusagasugá y siete (7) programas de especialización en modalidad virtual, los cuales son construidos y verificado su cumplimiento mediante los formatos institucionales EAAF005 y EAAF006.</t>
  </si>
  <si>
    <r>
      <t xml:space="preserve">* Documentos Maestros y revisión programas Administración de Empresas sedes Facatativá y Chía; Doctorado en Ciencias de la Educación; Enfermería; Ingeniería de Software, Soacha.
</t>
    </r>
    <r>
      <rPr>
        <u/>
        <sz val="11"/>
        <color theme="4"/>
        <rFont val="Calibri"/>
        <family val="2"/>
        <scheme val="minor"/>
      </rPr>
      <t xml:space="preserve">https://mailunicundiedu-my.sharepoint.com/:f:/g/personal/acreditacion_ucundinamarca_edu_co/EgCo0Ox77hBErQ7WKBVODEgBDGsGEOzhgVHm5vuXaH2quQ?e=1wSaID </t>
    </r>
    <r>
      <rPr>
        <sz val="11"/>
        <color theme="1"/>
        <rFont val="Calibri"/>
        <family val="2"/>
        <scheme val="minor"/>
      </rPr>
      <t xml:space="preserve">
* Informe Autoevaluación Licenciatura en Ciencias Sociales.
</t>
    </r>
    <r>
      <rPr>
        <i/>
        <sz val="11"/>
        <color theme="4"/>
        <rFont val="Calibri"/>
        <family val="2"/>
        <scheme val="minor"/>
      </rPr>
      <t>https://www.ucundinamarca.edu.co/documents/facultades/educacion/INFORME_AUTOEVALUACION_ACREDITACION.pdf</t>
    </r>
  </si>
  <si>
    <t>La oferta y publicidad de los programas académicos activos debe ser clara, veraz y corresponder con la información registrada en el sistema SNIES-SACES MEN.</t>
  </si>
  <si>
    <t xml:space="preserve">Incumpliendo del Decreto 1330 de 2019 MEN
Incumpliendo de la Ley 1740 de 2014 MEN, Articulo 7, numeral 3.    de Inspección y Vigilancia de la Educación Superior. 
Sanciones por parte del Ministerio de Educación Nacional </t>
  </si>
  <si>
    <t xml:space="preserve">Posible afectación reputacional por omitir información en la publicidad y oferta de los programas académicos de acuerdo al Decreto 1330 de 2019 MEN. </t>
  </si>
  <si>
    <t>Verificación información publicada</t>
  </si>
  <si>
    <t xml:space="preserve">Verificar  la información,  oferta académica en la plataforma, publicaciones de los programas que emiten las  facultades </t>
  </si>
  <si>
    <t>Validar las publicaciones  acorde con la resolución MEN. 
Acta de seguimiento.</t>
  </si>
  <si>
    <t xml:space="preserve">Actas de seguimiento.
</t>
  </si>
  <si>
    <t>* Durante la vigencia 2020 se ha hecho actualizaciones de información de los programas académicos en la página web institucional, en coherencia con los Registros Calificados renovados: Ingeniería Ambiental, seccional Girardot - sede Facatativá; Ingeniería de Sistemas y Computación, sede Fusagasugá y sede Facatativá.
* Para la vigencia 2021 será revisada periódicamente y actualizada la información de programas académicos en la página web institucional, conforme el notificaciones del Ministerio de Educación Nacional.</t>
  </si>
  <si>
    <r>
      <t xml:space="preserve">Evidencia información de programas académicos actualizada en página web institucional en coherencia con resoluciones MEN de RRC
</t>
    </r>
    <r>
      <rPr>
        <i/>
        <sz val="11"/>
        <color theme="4"/>
        <rFont val="Calibri"/>
        <family val="2"/>
        <scheme val="minor"/>
      </rPr>
      <t xml:space="preserve">https://mailunicundiedu-my.sharepoint.com/:f:/g/personal/acreditacion_ucundinamarca_edu_co/Eig4CVRC5WtCvdBnBN5vrZQB94qsxIyst1iHOK0_PPSLGQ?e=TcMKMe </t>
    </r>
  </si>
  <si>
    <t>Estratégico</t>
  </si>
  <si>
    <t>Sistema de Gestión de Seguridad de la Información- SGSI
Dirección de Sistemas y Tecnología</t>
  </si>
  <si>
    <t xml:space="preserve">
Ausencia de recursos para la implementación de controles</t>
  </si>
  <si>
    <t>* Incumplimiento a la normatividad legal vigente
Perdida de información
Incidentes de Seguridad de la Información.</t>
  </si>
  <si>
    <r>
      <t>Posibilidad de afectación reputacional por la deficiencia en la implementación de los controles según Guía No. 8</t>
    </r>
    <r>
      <rPr>
        <sz val="11"/>
        <color theme="1"/>
        <rFont val="Calibri"/>
        <family val="2"/>
        <scheme val="minor"/>
      </rPr>
      <t xml:space="preserve"> Controles de Seguridad y Privacidad de la Información del Ministerio de Tecnologías de la Información y la Comunicación Mintic</t>
    </r>
  </si>
  <si>
    <t>Ejecución del Plan de Trabajo</t>
  </si>
  <si>
    <t>Ejecutar el Plan de Trabajo para la Vigencia correspondiente del Sistema de Gestión de Seguridad de la Información</t>
  </si>
  <si>
    <t xml:space="preserve">Informes de seguimiento a la Comisión Gestión y/o Comité SAC dependiendo de la relevancia. 
Actas de reunión con compromisos, responsables y productos
Seguimiento cronogramas
</t>
  </si>
  <si>
    <t>Comisión de Gestión
Cordinación del SGSI</t>
  </si>
  <si>
    <t>Ejecución de un 80% del plan de trabajo del Sistema de Gestión de Seguridad de la Información.</t>
  </si>
  <si>
    <t>Para dar continuidad con la implementación de los controles de la norma ISO 27001: 2013, se realizó la contratación de la consultoría a cargo de los ingenieros Jorge Luis Buitrago y Alexander Pinilla Rodríguez, de lo cual se evidencia el plan de trabajo (análisis GAP) y el informe ejecutivo GAP donde la evaluación de efectividad de los controles se encuentra en un estado de 40 puntos, en relación a los 113 controles del anexo A.</t>
  </si>
  <si>
    <t>Repositorio interno del proceso</t>
  </si>
  <si>
    <t>Sistema de Gestión de Seguridad de la Información- SGSI</t>
  </si>
  <si>
    <t xml:space="preserve"> - Incumplimiento de las directrices institucionales por parte de las  diferentes áreas de la institución 
- falta de atención a las quejas referente a la ley de protección de datos</t>
  </si>
  <si>
    <t xml:space="preserve"> - Sanciones Disciplinarias a la Institución
- Perdida de la confianza de los usuarios 
- Tramite ante la Procuraduría General de la Nación</t>
  </si>
  <si>
    <t>Posibilidad de afectación reputacional y económica por el hecho que se suministre información personal que atente contra el derecho a la intimidad personal, familiar y a su buen nombre como lo sustenta la Ley de protección  de datos personales.</t>
  </si>
  <si>
    <t>Documentación plan integral</t>
  </si>
  <si>
    <t xml:space="preserve">Documentar el programa integral de gestión de datos personales </t>
  </si>
  <si>
    <t>Ejecución de un 80% del plan de trabajo del área del Sistema de Gestión de Seguridad de la Información.</t>
  </si>
  <si>
    <t>Siguiendo con la implementación del Programa Integral de Protección Gestión de Datos Personales - PIGDP, en  cumplimiento a la normatividad legal vigente referente a protección de datos personales, se formalizó el procedimiento ESG-SSI-P13 REGISTRO NACIONAL DE BASES DE DATOS</t>
  </si>
  <si>
    <t>https://www.ucundinamarca.edu.co/sgc/index.php/macroproceso-estrategico/proceso-gestion-sistemas-integrados/sgsi</t>
  </si>
  <si>
    <t>Apoyo</t>
  </si>
  <si>
    <t>Dirección de Sistemas y Tecnología</t>
  </si>
  <si>
    <t xml:space="preserve">Afectación reputacional y afectación económica </t>
  </si>
  <si>
    <t xml:space="preserve"> - Incumplimiento de políticas institucionales para el cuidado de la información.
- Infraestructura Deficiente u obsoleta.
- Fallas en la Administración de los servicios de TI.
- Vencimiento de licencias y soporte de Infraestructura critica.</t>
  </si>
  <si>
    <t xml:space="preserve"> - Afectación en la Imagen Institucional.
- Repercusiones legales.
- Impacto económico.
- Retraso en la operación de los procesos </t>
  </si>
  <si>
    <t>Posible afectación económica y reputacional por la Indisponibilidad de los Servicios Ofertados a las Partes Interesadas</t>
  </si>
  <si>
    <t>Ejecución proyectos de inversión</t>
  </si>
  <si>
    <t>Ejecutar los proyectos de Inversión para la gestión y Administración de TI para la vigencia actual.</t>
  </si>
  <si>
    <t>Proyectos de Inversión, cronogramas de desarrollo del proyecto, Invitaciones Publicas, Informes de Supervisión, Pagos.</t>
  </si>
  <si>
    <t>Dirección Universitaria, Dirección de Sistemas y Tecnología.</t>
  </si>
  <si>
    <t>Servicios Ofertados y Operantes.</t>
  </si>
  <si>
    <t>En cuanto a la disponibilidad de los servicios se hace la renovación de las licencias y servicios, ofertados a la comunidad educativa mediante la ejecución de proyectos de inversión contratación público - privada, monitoreo continuo de los servicios ofertados mediante la contratación del personal requerido para la gestión de TI. Teniendo en cuenta que se ofertan una gran variedad de servicios, se presentan los tres tipos de control: en el primero el preventivo responde a la contratación anticipada de los servicios ofertados; el detectivo corresponde a la identificación mediante el monitoreo de fallas en el servicio con lo cual se procede a realizar el correctivo; y en cuanto al correctivo aplica mediante el reporte de incidentes a los proveedores en la aplicación de los ANS (acuerdo de nivel de servicio)</t>
  </si>
  <si>
    <t>Se encuentra en el acervo documental y en la mesa de ayuda de la Dirección de Sistemas y Tecnología.</t>
  </si>
  <si>
    <t>Apoyo Académico</t>
  </si>
  <si>
    <t>Falta de acompañamiento por parte de la Unidad de Apoyo Académico en la formulación de las necesidades de los espacios académicos en el Plan Anual de Adquisiciones (Inversión y Funcionamiento)</t>
  </si>
  <si>
    <t>Detrimento patrimonial.
Posibilidad de adquirir bienes o servicios que no sean útiles o necesarios para brindar apoyo a las actividades académicas que se llevan a cabo en los espacios adscritos a la Unidad de Apoyo Académico.</t>
  </si>
  <si>
    <t>Posible afectación reputacional y detrimento patrimonial por los errores en las solicitud de bienes, servicios u obras innecesarios para los espacios académicos (Laboratorios, Bibliotecas, Unidades Agroambientales, Centros de ayudas, Auditorios, Gimnasios y Centros de cómputo) debido a la realización de compras sin la debida justificación académica.</t>
  </si>
  <si>
    <t>Verificación de proyectos de inversión</t>
  </si>
  <si>
    <t>Verificar por parte de la academia y  de la Unidad de Apoyo Académico en la formulación de los proyectos de inversión del POAI que sean competencia del Proceso Apoyo Académico y consolidado de las necesidades del plan Anual de Adquisiciones.</t>
  </si>
  <si>
    <t xml:space="preserve">Consolidado del Plan Anual de Adquisiciones (Servicio Solicitudes UAA- Aplicativo) (Banco Universitario de Proyectos) (Plan Anual de Adquisiciones Publicado Página)
</t>
  </si>
  <si>
    <t>Jefe Unidad de Apoyo Académico</t>
  </si>
  <si>
    <t xml:space="preserve">N.º de Solicitudes </t>
  </si>
  <si>
    <t>Parte de la planificación del presupuesto de la entidad, identificando las necesidades tecnológicas, el aseguramiento de los recursos financieros para la contratación, la elaboración de estudios previos y estudios económicos del mercado, el proceso de contratación mediante mecanismos de publicación sin diferenciar los procesos por su  cuantía, brindando libre conocimiento a los posibles interesados, validación técnica y documental de requisitos establecidos en procedimientos de contratación publica y realizando los procedimientos de supervisión y seguimiento por parte de la alta dirección universitaria.</t>
  </si>
  <si>
    <t>https://www.ucundinamarca.edu.co/
Plan Anual de Adquisiciones
Aplicativo Banco Universitario de Proyectos</t>
  </si>
  <si>
    <t>Falta de capacitación al personal adscrito a la Unidad de Apoyo Académico sobre el uso de los recursos y espacios académicos.</t>
  </si>
  <si>
    <t>Posibilidad de utilizar los espacios académicos o elementos educativos por fuera de sus funciones y en favorecimiento de terceros, sin cumplir previamente con los procedimientos establecidos para cada servicio que se presta a la comunidad académica.</t>
  </si>
  <si>
    <t>Posible afectación reputacional por el uso indebido de bienes públicos.
Utilización de espacios académicos y elementos educativos de la universidad, para beneficio personal o en  favorecimiento a terceros,  por la mala administración de los recursos.</t>
  </si>
  <si>
    <t>Capacitación de personal</t>
  </si>
  <si>
    <t xml:space="preserve"> Capacitar al personal adscrito al proceso de Apoyo Académico sobre el manejo de los recursos con los que cuentan los espacios académicos.
Control de los recursos por medio del aplicativo de Gestión Apoyo Académico </t>
  </si>
  <si>
    <t>Registros de Asistencia
Formato ESGr015
Seguimiento Aplicativo Gestión Apoyo Académico</t>
  </si>
  <si>
    <t>N.º de Capacitaciones Realizadas</t>
  </si>
  <si>
    <t xml:space="preserve">Por medio del Aplicativo Gestión Apoyo Académico, se hace seguimiento a todas las solicitudes de los diferentes servicios que se ofrecen en la Universidad de Cundinamarca por medio del proceso gestión Apoyo Académico. A través del seguimiento se hace el control de los recursos adscritos a los espacios de la Unidad de Apoyo Académico. </t>
  </si>
  <si>
    <t>https://www.ucundinamarca.edu.co/
Aplicativo Gestión Apoyo Académico
Procedimiento AAAP05</t>
  </si>
  <si>
    <t>Gestión Documental</t>
  </si>
  <si>
    <t>Sanciones pecuniarias y judiciales.</t>
  </si>
  <si>
    <t xml:space="preserve">Posibilidad de poner en riesgo la entidad </t>
  </si>
  <si>
    <t>Posible afectación reputacional por la filtración de  Información de las Oficinas de Correspondencia y el Archivo Central.</t>
  </si>
  <si>
    <t>Socialización comportamientos éticos</t>
  </si>
  <si>
    <t xml:space="preserve">Socialización de Ética y Moral a los funcionarios públicos, frente al manejo documental de archivo y correspondencia. </t>
  </si>
  <si>
    <t>Acta y registro de asistencia de la socialización.</t>
  </si>
  <si>
    <t>Jefe de Archivo y Correspondencia</t>
  </si>
  <si>
    <t xml:space="preserve">N° de Socializaciones. </t>
  </si>
  <si>
    <t xml:space="preserve">Se realizaron dos Socializaciones una presencial y otra virtual </t>
  </si>
  <si>
    <t>se envió a control Interno la Acta que se realizo y las socializaciones</t>
  </si>
  <si>
    <t>Dirección Financiera - Tesorería</t>
  </si>
  <si>
    <t>Información no contable con vacíos o incompleta (registros mal digitados) lo que genera información financiera poco confiable.</t>
  </si>
  <si>
    <t xml:space="preserve"> - Hallazgos en auditorias por entes de control.
- Sanciones por parte de los entes de control.
</t>
  </si>
  <si>
    <t>Posibilidad de afectación reputacional por el no cumplimiento de los requisitos legales para el pago de cuentas</t>
  </si>
  <si>
    <t>Revisión requisitos cuentas para pago</t>
  </si>
  <si>
    <t>Revisar la consolidación las cuentas parapag, de acuerdo a lo establecido en la Resolución No. 206 de 2012
Circular 007 de 2017 programación de pagos a contratistas y proveedores</t>
  </si>
  <si>
    <t>Lista de verificación</t>
  </si>
  <si>
    <t>Jefe de tesorería</t>
  </si>
  <si>
    <t>mensuales</t>
  </si>
  <si>
    <t>N° de cuentas devueltas/total de cuentas recibidas</t>
  </si>
  <si>
    <t>El control que se realiza se hace antes del pago, existe un funcionario que se encarga de verificar que los documentos contengan todo lo dispuesto por la resolución 206 del 2012. El control se realiza diario cada vez que llega una cuenta para revisar. Si en dado caso se encuentra que una cuenta no cumple con el requisito se deja la observación en el integradoc o se deja la observación en el correo estipulando la devolución de la cuenta. Las cuentas se empezaron a radicar vía integradoc desde el mes de marzo de 2021. Se realizó una capacitación referente al Registro de Cuentas de Cobro o Facturas en Portal Integradoc (video). Se realizó una prueba piloto y se cancelaron cuentas por integradoc en el mes de marzo solo para cuentas OPS (16 cuentas). A fecha de 15 de septiembre de 2021 se manejan ocho cuentas por INTEGRADOC  (pagos de OPS, supervisores, anexos, vigencias expiradas, anticipos, cajas menores, fondos renovables, proveedores excepto las vigencias expiradas de proveedores, pagos contra facturas)</t>
  </si>
  <si>
    <t xml:space="preserve">Hoja de ruta por integradoc </t>
  </si>
  <si>
    <t>Desfinanciación en las cuentas bancarias por fuentes de financiación.
Desvió de recurso por fuente que no corresponde.</t>
  </si>
  <si>
    <t>No pago de las cuentas debido a que los recursos destinados para el giro fueron utilizados en otras fuentes.</t>
  </si>
  <si>
    <t>Posible afectación económica y reputacional por el giro de cuentas por fuente de financiación diferente a la que corresponde</t>
  </si>
  <si>
    <t>Verificación de causación</t>
  </si>
  <si>
    <t>Generan un control previo al giro, verificando la causación remitida por contabilidad. 
Comprobante de egreso - soporte de pago</t>
  </si>
  <si>
    <t xml:space="preserve">Lista de verificación
Reporte consolidado de los pagos realizados. </t>
  </si>
  <si>
    <t>Registro de pago de cuentas</t>
  </si>
  <si>
    <t>En este control anteriormente se organizaba una cantidad determinada de cuentas por revisión. En la actualidad se maneja por el integradoc, se revisan las cuentas y se determina a que categoría de financiación pertenece la cuenta, una vez realizado este proceso son enviadas para ser filtradas por una fuente de financiación determinada y se inicia el giro por medio del sistema GESTASOF</t>
  </si>
  <si>
    <t>Etiqueta de proceso integradoc y la cuenta contenida en el archivo documental de la oficina</t>
  </si>
  <si>
    <r>
      <rPr>
        <sz val="11"/>
        <rFont val="Calibri"/>
        <family val="2"/>
        <scheme val="minor"/>
      </rPr>
      <t>Dirección Financiera -  Presupuesto - Tesorería</t>
    </r>
    <r>
      <rPr>
        <sz val="11"/>
        <color rgb="FFFF0000"/>
        <rFont val="Calibri"/>
        <family val="2"/>
        <scheme val="minor"/>
      </rPr>
      <t xml:space="preserve"> </t>
    </r>
  </si>
  <si>
    <t>Al cierre de la vigencia fiscal no se identifican todas las reservas de apropiación y/o cuentas por pagar.</t>
  </si>
  <si>
    <t>Sanción disciplinaria por la no aplicación de la normatividad
Hallazgos por parte de entes de control</t>
  </si>
  <si>
    <t>Posibilidad de afectación reputacional por no constituir reservas presupuestales de apropiación y/o cuentas por pagar dentro de los términos establecidos por el Estatuto Presupuestal.</t>
  </si>
  <si>
    <t>Publicación cronograma</t>
  </si>
  <si>
    <t>Publicar el cronograma del cierre de la vigencia fiscal.</t>
  </si>
  <si>
    <t xml:space="preserve">.- Cronograma de cierre de vigencia
- Reporte AFIr10 - Relación de reservas presupuestales. 
- Reporte del AFIr 09 - Solicitud de constitución de reservas presupuestales
- AFIr 027 relación de cuentas por pagar Sede Fusagasugá (Tesorería).  </t>
  </si>
  <si>
    <t>Directora Financiera-Tesorería-Presupuesto</t>
  </si>
  <si>
    <t>N° de reservas presupuestales</t>
  </si>
  <si>
    <t>Se publica el cronograma para que sea tenido en cuenta por todas la áreas para el trámite de sus procesos dentro de los tiempos establecidos al cierre de vigencia.</t>
  </si>
  <si>
    <t>Soporte correo electrónico - https://www.ucundinamarca.edu.co/documents/vice-financiera/2020/CRONOGRAMA-CIERRE-2020.pdf</t>
  </si>
  <si>
    <t>Bienes y Servicios  - Almacén</t>
  </si>
  <si>
    <t xml:space="preserve">Alteración en la verificación del inventario a favor de las partes con el fin de lograr un beneficio propio, económico o personal
Perdida de bienes
Desinformación  de  funcionarios de los usuarios sobre los traslados de bienes a su cargo.
Errores en la ejecución del procedimiento ABSP07 - VERIFICACIÓN Y BAJAS DE INVENTARIOS
Falta de mantenimiento y actualización del GESTASOFT
</t>
  </si>
  <si>
    <t>Procesos disciplinarios 
Intervención por los entes de control
Suspensión del cargo
Posibles pérdidas físicas de los elementos  (detrimento patrimonial)
Sistema de información poco fiable</t>
  </si>
  <si>
    <t>Posible afectación reputacional por las Inconsistencias y/o desactualización en los inventarios (físicos vrs sistema GESTASOFT)</t>
  </si>
  <si>
    <t>Conciliar información</t>
  </si>
  <si>
    <t>Que todo este sistematizado, conciliado permanentemente
Entrega formal de inventario a jefes de oficinas</t>
  </si>
  <si>
    <t>Inventario físico y sistematizado en plataforma GESTASOFT</t>
  </si>
  <si>
    <t>Jefe de almacén o quien haga sus veces</t>
  </si>
  <si>
    <t>Semestral
Anual</t>
  </si>
  <si>
    <t>Reporte plataforma GESTASOFT
Acta entrega de inventario</t>
  </si>
  <si>
    <t>Cuando llegan los contratos son asignados a los espacios correspondientes, con el fin de que cuando se realice un traslado se genere el espacio con anterioridad con el fin de poder tener la actualización física y sistematizada para poder realizar una buena verificación y poder tener claridad en las tomas físicas.</t>
  </si>
  <si>
    <t>Plataforma modulo de Gestasof Almacén e Inventarios. Y físicamente en el archivo de la oficina en los formatos ABSR036 y ABSR050</t>
  </si>
  <si>
    <t>Bienes y Servicios  - Recursos físicos</t>
  </si>
  <si>
    <t xml:space="preserve">Inadecuado control al contrato de suministro de  combustible por parte del supervisor.
Fallas en el  suministro por parte de la Estación de Gasolina
Acuerdos indebidos en el suministro entre conductores o personal de la institución y proveedor
</t>
  </si>
  <si>
    <t>Detrimento en el patrimonio público</t>
  </si>
  <si>
    <t xml:space="preserve">Posible afectación económica y reputacional por la perdida o uso inadecuado del combustible y/o repuestos de vehículos asignado para los vehículos oficiales de la universidad de Cundinamarca   </t>
  </si>
  <si>
    <t>Contrato combustible</t>
  </si>
  <si>
    <t>Suscripción contrato de suministro de combustible a través de la tienda virtual de  Colombia Compra Eficiente (depende vigencia acuerdos).
Uso de chip para suministro de combustible.
Gestionar la incorporación de personal técnico idóneo para la supervisión del contrato.</t>
  </si>
  <si>
    <t xml:space="preserve">  Boucher de  tanqueo con el número de placa del vehículo - historico de tanqueo por chip, verificando la fecha y hora del consumo de combustible.                                
Firma de los contratos , tanto para combustible como para el técnico automotriz.</t>
  </si>
  <si>
    <t>Jefe de Recursos físicos o quien haga sus veces</t>
  </si>
  <si>
    <t>semestral</t>
  </si>
  <si>
    <t>Evidencias de los Boucher - Historico de tanqueo plataforma distracon y terpel - Número de contratos de combustible</t>
  </si>
  <si>
    <t>Para mitigar el riego se esta contratando el combustible a través de Colombia Compra Eficiente , lo que permite tener mas de 200 estaciones de servicio, cada vehículo tiene un chip para la recarga de combustible y nos reportan a través de un aplicativo logrando tenener un control en tiempo real</t>
  </si>
  <si>
    <t>aplicativo que se adjunta y reportes de siguimiento de la contratación</t>
  </si>
  <si>
    <t>Bienes y Servicios  - Compras</t>
  </si>
  <si>
    <t>Celebrar un contrato sin el lleno de los requisitos establecidos en el Acuerdo 012  "Por el cual se expide el Estatuto de Contratación de la Universidad de Cundinamarca, Resolución 206 de 2012 y Resolución 170 de 2017</t>
  </si>
  <si>
    <t>Proceso disciplinario, Proceso penal, sanción o destitución</t>
  </si>
  <si>
    <t xml:space="preserve">Posible afectación reputacional por la celebración indebida de contratos que no cumpla con lo establecido en el acuerdo 012 ocasionando procesos disciplinarios o sanciones a la institución </t>
  </si>
  <si>
    <t>Estudios previos</t>
  </si>
  <si>
    <t>Fortalecer los estudios previos, dar estricto cumplimiento a lo establecido en el Acuerdo 012 de 2012, Resolución 206 de 2012 y Resolución 170 de 2017</t>
  </si>
  <si>
    <t>Concepto Técnico y Económico</t>
  </si>
  <si>
    <t>Área Solicitante - Jefe de Compras</t>
  </si>
  <si>
    <t>Procesos realizados Trimestre /Conceptos Técnicos en el Trimestre</t>
  </si>
  <si>
    <t>Una vez se cuenta con pluralidad de oferentes y selección objetiva en cada proceso u orden contractual, el (la) gestor(a) encargado(a) de la oficina de compras solicita al área técnica o área solicitante de la Contratación el respectivo Concepto Técnico y Económico (ABSr100_V3) a través de la herramienta INTEGRADOC, seguidamente éste es publicado en la Plataforma Institucional.</t>
  </si>
  <si>
    <t>Herramienta INTEGRADOC, Página Web Institucional https://www.ucundinamarca.edu.co/index.php/invitaciones-publicas-fusagasuga, Acervo Documental Digital Oficina de Compras.</t>
  </si>
  <si>
    <t xml:space="preserve">Interferir en los procesos de selección directa o indirectamente con el fin de beneficiar a un tercero </t>
  </si>
  <si>
    <t>Incumplimiento de los principios de la contratación estatal, afectación a los recursos públicos y deterioro de imagen institucional</t>
  </si>
  <si>
    <t>Posible afectación reputacional por el favorecimiento en la realización de contratos esperando dádivas, coimas o algún beneficio particular</t>
  </si>
  <si>
    <t>Verificación de lista de documentos</t>
  </si>
  <si>
    <t>Estricto cumplimiento a lo establecido en el  Manual de Contratación mediante el diligenciamiento de lista de verificación de documentos de Contratación Directa</t>
  </si>
  <si>
    <t>Lista de verificación documentos contratación Directa ABSF087</t>
  </si>
  <si>
    <t>Jefe de compras o funcionario designado</t>
  </si>
  <si>
    <t xml:space="preserve"> Procesos realizados/ procesos no legalizados por incumplimiento de requisitos</t>
  </si>
  <si>
    <t>Respecto a la lista de verificación de documentos de Contratación Directa según el documento ABSF087, no se cuenta con soporte digital, puesto que el diligenciamiento de éste se venía realizando de manera física y de igual manera se encuentra incluido en el acervo documental físico. Teniendo en cuenta la emergencia Sanitaria Covid-19 se está llevando a cabo la solicitud de incorporación de dicho formato en el INTEGRADOC al encargado del manejo de la Plataforma.</t>
  </si>
  <si>
    <t>Se cuenta con registro de la trazabilidad de documentos en la herramienta INTEGRADOC.</t>
  </si>
  <si>
    <t>Incumplimiento de  la labor de Supervisión e Interventoría de acuerdo a lo establecido en el Acuerdo 012 de 2012, Resolución 206 de2012,  Resolución 170 de 2017 y Estatuto Anticorrupción</t>
  </si>
  <si>
    <t xml:space="preserve"> Incumplimiento contractual, detrimento patrimonial e investigaciones de tipo disciplinario, fiscal y penal</t>
  </si>
  <si>
    <t>Posible afectación reputacional por el incumplimiento de Contrato por falta de seguimiento por parte de  la Supervisión o Interventoría</t>
  </si>
  <si>
    <t>Herramienta Integradoc</t>
  </si>
  <si>
    <t>Puesta en funcionamiento de herramienta Integradoc y el procedimiento para Supervisores e Interventores</t>
  </si>
  <si>
    <t>Contratos creados en Integradoc</t>
  </si>
  <si>
    <t>Jefe Área Solicitante - Jefe de Compras - Supervisor o Interventor</t>
  </si>
  <si>
    <t>No. Contratos creados en Integradoc en el Trimestre  / Procesos realizados en el Trimestre</t>
  </si>
  <si>
    <t>Se cuenta con la herramienta Integradoc Supervisión e Interventoría, herramienta digital la cual solicita informes de avance y documentación de actuaciones contractuales en caso de haber solicitado prórroga, adición, suspensión, entre otros, información que debe ser cargada al aplicativo por la Supervisión</t>
  </si>
  <si>
    <t>Procedimiento ABSP18 Supervisión e Interventoría - Herramienta Integradoc</t>
  </si>
  <si>
    <t xml:space="preserve">Talento Humano </t>
  </si>
  <si>
    <t>Amiguismo o influencia de un tercero.
Falta de transparencia del actuar en los funcionarios.
Falta de controles en la revisión de los requisitos de contratación</t>
  </si>
  <si>
    <t xml:space="preserve"> - Incumplimiento  al principio de igualdad y transparencia.
- Detrimento patrimonial.
- Imputación de cargos en procesos penales, disciplinarios y/o fiscales.</t>
  </si>
  <si>
    <t>Posible afectación económica y reputacional por la celebración indebida de contratos, prevaricato:  
- No cumplir con los requisitos mínimos de contratación.
- Títulos Falsos.
- Asignación de puntos y categorías para favorecer a un tercero.
- Suministro de información acerca de convocatorias para favorecer a un tercero.</t>
  </si>
  <si>
    <t>Verificación requisitos contratos</t>
  </si>
  <si>
    <t xml:space="preserve">Check list para el cumplimiento de los requisitos para la vinculación .
Muestreo sobre los contratos de personal administrativos y docente para la verificación de la hoja de vida.
Verificación de los requisitos para la asignación de los puntos en el comité de asignación de puntaje y comité de profesor. </t>
  </si>
  <si>
    <t xml:space="preserve">Formato - ATHF131
Formato ATHF100
Formatro ATHF205
Actas de comité de  asignación de puntaje y comité de profesor. </t>
  </si>
  <si>
    <t>Dirección de Talento Humano</t>
  </si>
  <si>
    <t>Check list,  acta de posesión con requisitos, formato de verificación.
Acuerdo 024 del 2007, 018 de 2015 y el decreto nacional 1279</t>
  </si>
  <si>
    <t>El riesgo se mantiene en constante revisión en los momentos de contratación tanto de personal administrativo como de personal docente.</t>
  </si>
  <si>
    <t>Archivo Talento Humano</t>
  </si>
  <si>
    <t>Talento Humano - SST</t>
  </si>
  <si>
    <t>No aplicación de los controles establecido en el procedimiento.</t>
  </si>
  <si>
    <t xml:space="preserve">Incremento de costos administrativos.
Sanciones </t>
  </si>
  <si>
    <t xml:space="preserve">Posible afectación económica y reputacional por la vulnerabilidad en los puntos de control de vinculación a los funcionarios frente al cumplimiento de requisitos legales  (Evaluaciones medicas ocupacional de ingreso)
</t>
  </si>
  <si>
    <t>Corrupción</t>
  </si>
  <si>
    <t>Verificación examen médico</t>
  </si>
  <si>
    <t xml:space="preserve"> - Verificar la realización de la evaluación medica antes de la contratación.
-  Verificación de aptitud médica para el cargo.</t>
  </si>
  <si>
    <t>1. V.B. en lista de chequeo.</t>
  </si>
  <si>
    <t>Coordinadora Sistema de Gestión de seguridad y salud en el trabajo</t>
  </si>
  <si>
    <t xml:space="preserve">Lista de chequeo </t>
  </si>
  <si>
    <t>La oficina de SST da el visto bueno en le lista de  chequeo hace parte de los soportes de la hoja de vida, que reposan en la oficina de TH, la contratación no se realiza si falta dicho requisito.</t>
  </si>
  <si>
    <t>Archivos de la oficina de talento humano</t>
  </si>
  <si>
    <t>Sanciones o multas a la Universidad</t>
  </si>
  <si>
    <t xml:space="preserve">Posible afectación económica y reputacional por la vulnerabilidad en los puntos de control de vinculación a los funcionarios frente  al cumplimiento de requisitos legales  (ARL)
</t>
  </si>
  <si>
    <t>Verificación afiliación</t>
  </si>
  <si>
    <t xml:space="preserve">Verificación aleatoria por parte de la oficina de SST en afiliación ARL Semestral. </t>
  </si>
  <si>
    <t>Registro en Excel y descarga de certificados verificados.</t>
  </si>
  <si>
    <t xml:space="preserve">N° de verificaciones /N° trabajadores </t>
  </si>
  <si>
    <t xml:space="preserve">Se realizó la validación del personal (planta - administrativo-docente )afiliado a la ARL Positiva y que se encuentra activo descargando base de datos  del software ALISSTA, se valido el  número de personas vinculadas en las diferentes modalidades de contratos  en los  meses de abril y agosto. </t>
  </si>
  <si>
    <t xml:space="preserve">Archivos de la oficina de SST, semestralmente se entrega los soportes a la oficina de control interno. </t>
  </si>
  <si>
    <t>No aplicación de los controles establecido en el procedimiento para contratistas y proveedores.
No cumplimiento a las obligaciones del Manual de Contratistas y proveedores ATHM 023</t>
  </si>
  <si>
    <t xml:space="preserve">Posible afectación económica y reputacional por la vulnerabilidad en los puntos de control de vinculación los funcionarios frente al cumplimiento de requisitos legales  (ARL) para contratistas.
</t>
  </si>
  <si>
    <t>1. Registro en Excel y descarga de certificados verificados-OPS.</t>
  </si>
  <si>
    <t xml:space="preserve">N° de verificaciones /N° contratistas.
</t>
  </si>
  <si>
    <t>Bienestar Universitario</t>
  </si>
  <si>
    <t>*Favorecimiento a terceros.
*No cumplimiento de procedimientos.</t>
  </si>
  <si>
    <t>Incumplimiento de la normatividad institucional 
Hallazgos en auditorías por entes de control</t>
  </si>
  <si>
    <t>Posible afectación reputacional por el incumplimiento de los requisitos legales para la asignación o reconocimiento de exoneraciones de matrícula y/o apoyos socioeconómicos</t>
  </si>
  <si>
    <t>Sistematización y parametrización SIPSE</t>
  </si>
  <si>
    <t>Sistematizar y parametrización de la plataforma SIPSE, para un mayor control</t>
  </si>
  <si>
    <t>Plataforma</t>
  </si>
  <si>
    <t>Director Bienestar Universitario</t>
  </si>
  <si>
    <t>Parametrización plataforma SIPSE</t>
  </si>
  <si>
    <t xml:space="preserve">Con el fin de evitar la suplantación a favor de terceros y cumplir con los requisitos legales para la asignación de las diferentes exoneraciones otorgadas por Bienestar Universitario se Sistematiza y parametriza la herramienta SIPSE logrando un mayor control. </t>
  </si>
  <si>
    <t>Aplicativo SIPSE plataforma de la Universidad de Cundinamarca / Carpeta evidencias matriz de corrupción -PC 49914-Bienestar Universitario</t>
  </si>
  <si>
    <t xml:space="preserve">Falta de control de la entrega del servicio a los beneficiados.
Favorecimiento a terceros.
</t>
  </si>
  <si>
    <t>Detrimento patrimonial.
Utilización indebida de la información de la institución.</t>
  </si>
  <si>
    <t>Posible afectación económica y reputacional por permitir la suplantación de los beneficiarios a los planes de alimentación, hogar, restaurante en la Universidad de Cundinamarca</t>
  </si>
  <si>
    <t>Verificación identidad</t>
  </si>
  <si>
    <t>Incluir en las obligaciones del contrato de prestación del servicio se den estricto cumplimiento a la resolución de reconocimiento. 
visitas a los lugares de prestación del servicio</t>
  </si>
  <si>
    <t xml:space="preserve">Contratos 
Resoluciones de reconocimiento
Registros de asistencias  
</t>
  </si>
  <si>
    <t>N° de contratos 
N° de visitas</t>
  </si>
  <si>
    <t>Para IPA 2020 se realizaron los controles pertinentes con el fin de evitar la suplantación de beneficiarios de los programas socioeconómicos, para IIPA 2020 se  Implemento un convenio académico para la docencia, formación y aprendizaje que permitió la conectividad móvil  de los estudiantes de la Universidad De Cundinamarca entregando como ayuda Socioeconómica ante la emergencia sanitaria generada por el  COVID-19.</t>
  </si>
  <si>
    <t xml:space="preserve">Carpeta evidencias matriz de corrupción -PC 49914-Bienestar Universitario  / Resoluciones (005- 006-007) página web Universidad De Cundinamarca  </t>
  </si>
  <si>
    <t xml:space="preserve">No aplicación de los controles de reporte de condiciones de salud para ingreso a las instalaciones de la Universidad. </t>
  </si>
  <si>
    <t>Incumplimiento de las norma de bioseguridad de la Universidad y exposición a contagio de la población trabajadora, para las personas que ingresen a las instalaciones de la Universidad</t>
  </si>
  <si>
    <t>Posible afectación económica y reputacional por la vulnerabilidad en los seguimiento de condiciones de salud para ingreso a las instalaciones de la Universidad</t>
  </si>
  <si>
    <t>Reducir</t>
  </si>
  <si>
    <t xml:space="preserve">Verificación condiciones de salud </t>
  </si>
  <si>
    <t xml:space="preserve">Seguimiento a condiciones de salud asociados al COVID-19. </t>
  </si>
  <si>
    <t>Pantallazos de los reportes del aplicativo de seguimientos a las condiciones de salud</t>
  </si>
  <si>
    <t xml:space="preserve">Oficina de SST </t>
  </si>
  <si>
    <t xml:space="preserve">No de solicitudes verificadas/No de validaciones realizadas </t>
  </si>
  <si>
    <t>Este es un riesgo nuevo que se propone para la vigencia 2021.</t>
  </si>
  <si>
    <t>Sistema de Gestión Ambiental</t>
  </si>
  <si>
    <t xml:space="preserve"> Favorecimiento a terceros en contratos del SGA
Desconocimiento de la normatividad y procedimientos de contratación</t>
  </si>
  <si>
    <t>Sanciones disciplinarias a los funcionarios y legales para la institución
No ejecución oportuna o Pérdida de recursos asignados</t>
  </si>
  <si>
    <t>Posible afectación reputacional y económica por desconocimiento de normativa dad y procedimientos de contratación, favoreciendo a terceros en los procesos contractuales del Sistema de Gestión Ambiental</t>
  </si>
  <si>
    <t>Capacitación del equipo del SGA en el manual de contratistas  ESG-SST-M011 y el procedimiento de supervisores en interventores ABSP18 o normatividad aplicable de contratación</t>
  </si>
  <si>
    <t>Fortalecer la competencia del equipo del Sistema de Gestión Ambiental en la aplicación de los lineamientos institucionales relacionados con la contratación</t>
  </si>
  <si>
    <t>Información  documentada de los procesos contractuales asignados del apoyo técnico de la supervisión
Registros de asistencia o participación de capacitaciones, cursos o mesas de trabajo para fortalecimiento de la competencia</t>
  </si>
  <si>
    <t>N° de profesionales SGA capacitados/N° de profesionales SGA contratados</t>
  </si>
  <si>
    <t>Los contratos se ejecutan con recursos asignados al Sistema de Gestión Ambiental con la supervisión de la Directora de Planeación Institucional y el apoyo técnico de la supervisión por parte del Sistema de Gestión Ambiental</t>
  </si>
  <si>
    <t>Carpeta en OneDrive compartida con la Dirección de  planeación y el Sistema de Gestión Ambiental 
Integradoc</t>
  </si>
  <si>
    <t>Incumplimiento de trámites ambientales por desconocimiento normativo o desconocimiento
-Solicitud de apoyo a terceros en la gestión de trámites ambientales institucionales fuera de los procedimientos</t>
  </si>
  <si>
    <t>Sanciones preventiva, correctiva y compensatoria (monetaria o pérdida de acceso a recursos ambientales)</t>
  </si>
  <si>
    <t>Posible afectación reputacional y económica por incumplimiento de trámites ambientales institucionales asociados con desviaciones en el proceso</t>
  </si>
  <si>
    <t>Gestionar oportunamente según lineamientos legales aplicables en las fechas establecidas con documentos requeridos por la entidad competente</t>
  </si>
  <si>
    <t>Cumplimiento normativo ambiental y legal institucional</t>
  </si>
  <si>
    <t>ESG-SGA-F022_ Formato IDENTIFICACION Y SEGUIMIENTO DE TRAMITES AMBIENTALES
Información  documentada de los trámites ambientales</t>
  </si>
  <si>
    <t>N° de trámites con seguimiento/N° de trámites realizados</t>
  </si>
  <si>
    <t>El Sistema de Gestión Ambiental realiza la gestión de los trámites ambientales aplicables a nivel institucional asociados con las actividades desarrolladas de forma transversal local en las unidades regionales de la Universidad de Cundinamarca ante la autoridad ambiental de la jurisdicción. El seguimiento del trámite se lleva a cabo en el formato ESG-SGA-F022_ Formato Identificación y seguimiento de los trámites ambientales</t>
  </si>
  <si>
    <t xml:space="preserve">Carpeta en OneDrive compartida con la Dirección de  planeación y el Sistema de Gestión Ambiental con información documentada de los trámites ambientales
</t>
  </si>
  <si>
    <t>Calidad</t>
  </si>
  <si>
    <t xml:space="preserve">Falta de aplicabilidad objetiva de los requisitos a contratar en los conceptos técnicos y económicos hacía los proponentes. </t>
  </si>
  <si>
    <t>Quejas, reclamos, derechos de petición, demandas y/o sanciones económicas.
Procesos disciplinarios</t>
  </si>
  <si>
    <t>Posibilidad de afectación reputacional por interferir en los procesos precontractuales en la etapa de evaluación técnica y económica con el fin de beneficiar a un tercero</t>
  </si>
  <si>
    <t>Control de criterios aplicables de selección</t>
  </si>
  <si>
    <t>La oficina de calidad, actualizará, restructurará los criterios y/o requisitos de los procesos a contratar, mediante una herramienta de trabajo interna (check list)</t>
  </si>
  <si>
    <t>Check list
SCIM003 Manual de Control Interno
ABSF100 Concepto Técnico y Económico- Contratación directa</t>
  </si>
  <si>
    <t>Coordinador de Calidad</t>
  </si>
  <si>
    <t>Aprobación de los criterios y requisitos con los Coordinadores de los Sistemas de Gestión (Indicador cualitativo)</t>
  </si>
  <si>
    <t>De acuerdo con el check list implementado, se asegura la transparencia y la equidad en el proceso de revisión del cumplimento de los criterios en la etapa de evaluación técnica y económica de aquellos proponentes que participan de los procesos de contratación de la Universidad.</t>
  </si>
  <si>
    <t xml:space="preserve">"Check list
SCIM003 Manual de Control Interno
ABSF100 Concepto Técnico y Económico- Contratación directa"
ABSP01 Procedimiento Contratación directa
ABSP15 Adquisición de bienes, servicios u obras invitación privada e invitación pública </t>
  </si>
  <si>
    <t>Modelo de Operación Digital</t>
  </si>
  <si>
    <t>Incumplimiento de los principios de la contratación estatal, afectación a los recursos públicos y deterioro de la imagen institucional</t>
  </si>
  <si>
    <t>Posible afectación reputacional por el favorecimiento a terceros en la realización de contratos públicos a cambio de la obtención de algún beneficio particular</t>
  </si>
  <si>
    <t>Requisitos contratación</t>
  </si>
  <si>
    <t>Estricto cumplimiento a lo establecido en el Manual de Contratación y los criterios establecidos para la Contratación directa, privada y/o pública</t>
  </si>
  <si>
    <t>CONCEPTO TÉCNICO Y ECONÓMICO
CONTRATACIÓN DIRECTA - ABSF100  
INFORME FINAL PARA INVITACIONES PRIVADAS E
INVITACIONES PÚBLICAS - ABSF113</t>
  </si>
  <si>
    <t>Herramienta INTEGRADOC, Página Web Institucional - "Invitaciones públicas a cotizar" y Acervo Documental en la Oficina de Compras.</t>
  </si>
  <si>
    <t>No cumplimiento de los contratos al 100% y la no realización de los eventos programados por la oficina de graduados - Fallas en el seguimiento por parte del supervisor del contrato de principio a fin.</t>
  </si>
  <si>
    <t>Incumplimiento de los principios contractuales, demandas contra y/o a favor de la Universidad. Sanciones económicas. Inicio de procesos disciplinarios</t>
  </si>
  <si>
    <t>Posible Interés indebido del oferente o contratista en la celebración de contratos</t>
  </si>
  <si>
    <t>Manejo de informes de supervisión</t>
  </si>
  <si>
    <t>Gestión de cronograma de entrega de servicios donde se verifica cada una de las tareas por medio del supervisor y manejo de informes periódicos de supervisión.</t>
  </si>
  <si>
    <t xml:space="preserve">Informe técnico periódicos del supervisor por medio del formato ABSr089 Informe final o periódico de supervisión
</t>
  </si>
  <si>
    <t>Oficina de Graduados</t>
  </si>
  <si>
    <t>Aprobación de los informes técnicos de supervisión presentados</t>
  </si>
  <si>
    <t>El supervisor es el encargado de verificar que el ABS que se sube a la plataforma cuente con las exigencias en el proceso para realizar la contratación, que los ítems que se soliciten sean verídicos y acorde con la situación que se requiere. Ya una vez aprobado el ABS y el supervisor de el visto técnico bueno el supervisor es el encargado de firmar la aprobación del contrato. Una vez finalizado el contrato es el encargado de remitir el informe final de supervisión.</t>
  </si>
  <si>
    <t>Formato ABSr089 Informe final o periódico de supervisión se encuentra en el INTEGRADOC</t>
  </si>
  <si>
    <t>Dirección Financiera -  Contabilidad</t>
  </si>
  <si>
    <t>Desconocimiento de la normas y procedimientos internos como la Resolución 202 de 2007 - por medio de la cual se reglamentan los avances y anticipos</t>
  </si>
  <si>
    <t xml:space="preserve">Posibilidad de afectación reputacional  por la no legalización de avances y anticipos en los plazos estipulados con los soportes requeridos. </t>
  </si>
  <si>
    <t>Legalización de avances y anticipos</t>
  </si>
  <si>
    <t xml:space="preserve">*Seguimiento a Anticipos no legalizados en archivo Excel                                       *envió de notificación recordando al funcionario, docente o administrativo la legalización del anticipo  </t>
  </si>
  <si>
    <t>*Registro Excel                       *Correo electrónico de notificación</t>
  </si>
  <si>
    <t>Dirección Financiera-Contabilidad</t>
  </si>
  <si>
    <t>N° de anticipos y/o avances otorgados / Total de anticipos y/o avances legalizados</t>
  </si>
  <si>
    <t>Estos riesgos se desengloban del riesgo 39 atendiendo la necesidad de validar por separado la normatividad interna que puede ser violada o no cumplida dentro de la operación financiera y que puede llevar a la institución a la materialización de un riesgo de corrupción</t>
  </si>
  <si>
    <t xml:space="preserve">Integradoc y correo institucional - Archivo Tesorería </t>
  </si>
  <si>
    <t>Desconocimiento de la normas y procedimientos internos como la Resolución 038 2015 - por la cual se reglamenta la constitución y funcionamiento de las cajas menores en la UCundinamarca</t>
  </si>
  <si>
    <t xml:space="preserve">No legalización de los recursos dentro del periodo fiscal, generando cuentas por cobrar </t>
  </si>
  <si>
    <t xml:space="preserve">Posibilidad de afectación reputacional  por la no legalización de cajas menores en los plazos estipulados con los soportes requeridos. </t>
  </si>
  <si>
    <t>Legalización de la Caja Menor</t>
  </si>
  <si>
    <t>*Seguimiento a Cajas menores no legalizados en archivo Excel   
*envió de notificación recordando al Administrador de la caja la legalización antes del cierre de la vigencia.</t>
  </si>
  <si>
    <t>*Registro Excel
*Correo electrónico de notificación.</t>
  </si>
  <si>
    <t>Recursos entregados para funcionamiento de la caja menor / Total de recursos legalizados</t>
  </si>
  <si>
    <t>Desconocimiento de las normas y procedimientos internos como la Resolución 033 de 2013  por la cual se reglamenta la constitución de los fondos renovables en la UCundinamarca.</t>
  </si>
  <si>
    <t>No legalización de los recursos dentro del periodo fiscal, generando cuentas por cobrar</t>
  </si>
  <si>
    <t xml:space="preserve">Posibilidad de afectación reputacional  por la no legalización de Fondo renovable en los plazos estipulados con los soportes requeridos. </t>
  </si>
  <si>
    <t>Legalización del Fondo Renovable</t>
  </si>
  <si>
    <t xml:space="preserve">*Seguimiento a Fondos renovables no legalizados en archivo Excel                  *Envío de notificación recordando al Administrador del fondo renovable la legalización antes del cierre de la vigencia de acuerdo al cronograma de cierre de vigencia fiscal. </t>
  </si>
  <si>
    <t>Registro Excel                       correo electrónico
Cronograma de cierre de vigencia</t>
  </si>
  <si>
    <t>Recursos entregados para funcionamiento del fondo renovable / Total de recursos legalizados</t>
  </si>
  <si>
    <t>Componente 2:  Racionalización de Trámites</t>
  </si>
  <si>
    <r>
      <t xml:space="preserve">Subcomponente 1.
</t>
    </r>
    <r>
      <rPr>
        <sz val="11"/>
        <color rgb="FF000000"/>
        <rFont val="Arial"/>
        <family val="2"/>
      </rPr>
      <t xml:space="preserve">Gestión de Tramites y servicios de la Universidad de Cundinamarca. </t>
    </r>
  </si>
  <si>
    <t xml:space="preserve">Realizar el inventario de trámites de la Universidad de Cundinamarca de acuerdo al listado general de tramites compartido por el Departamento Administrativo de la Función Pública. </t>
  </si>
  <si>
    <t xml:space="preserve">Trámites  identificados </t>
  </si>
  <si>
    <t>Dirección de Planeación Institucional; Dependencia encargada del identificado  proceso</t>
  </si>
  <si>
    <t xml:space="preserve">Diciembre </t>
  </si>
  <si>
    <t>Verificar y actualizar dos trámites inscritos en el SUIT según las modificaciones de la reglamentación y costos internos.</t>
  </si>
  <si>
    <t>Dos (2) trámites actualizados en el SUIT</t>
  </si>
  <si>
    <t xml:space="preserve">Dirección de Planeación Institucional </t>
  </si>
  <si>
    <t>Identificar los trámites de la Universidad  y aplicar una estrategia de racionalización administrativa</t>
  </si>
  <si>
    <t>Trámites  racionalizados</t>
  </si>
  <si>
    <t xml:space="preserve">Dirección de Planeación Institucional; Dependencia encargada del proceso identificado </t>
  </si>
  <si>
    <t>Monitorear la estrategia de racionalización de trámites definida para la vigencia 2025</t>
  </si>
  <si>
    <t>Reporte de monitoreo SUIT</t>
  </si>
  <si>
    <t/>
  </si>
  <si>
    <r>
      <t xml:space="preserve">Componente 2:  Racionalización de Trámites
</t>
    </r>
    <r>
      <rPr>
        <b/>
        <u/>
        <sz val="16"/>
        <color theme="0"/>
        <rFont val="Calibri"/>
        <family val="2"/>
        <scheme val="minor"/>
      </rPr>
      <t>Monitoreo SUIT</t>
    </r>
  </si>
  <si>
    <t>Nombre de la entidad:</t>
  </si>
  <si>
    <t>UNIVERSIDAD DE CUNDINAMARCA</t>
  </si>
  <si>
    <t>Orden:</t>
  </si>
  <si>
    <t>Territorial</t>
  </si>
  <si>
    <t>Sector administrativo:</t>
  </si>
  <si>
    <t>No Aplica</t>
  </si>
  <si>
    <t>Año vigencia:</t>
  </si>
  <si>
    <t>Departamento:</t>
  </si>
  <si>
    <t>Cundinamarca</t>
  </si>
  <si>
    <t>Municipio:</t>
  </si>
  <si>
    <t>FUSAGASUGÁ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</si>
  <si>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</si>
  <si>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</si>
  <si>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</si>
  <si>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</si>
  <si>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</si>
  <si>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</si>
  <si>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</si>
  <si>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</si>
  <si>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</si>
  <si>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</si>
  <si>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</si>
  <si>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</si>
  <si>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</si>
  <si>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</si>
  <si>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</si>
  <si>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Unico- Hijo</t>
  </si>
  <si>
    <t xml:space="preserve">Carnetización </t>
  </si>
  <si>
    <t xml:space="preserve">Inscrito </t>
  </si>
  <si>
    <t>El tramite se encuentra desactualizado en procedimientos y formatos</t>
  </si>
  <si>
    <t>Actualización de procedimientos y formatos</t>
  </si>
  <si>
    <t>Mejoramiento del procedimiento para hacer más eficiente el trámite.</t>
  </si>
  <si>
    <t>Administrativa</t>
  </si>
  <si>
    <t>Mejora u optimización del proceso o procedimiento asociado al trámite</t>
  </si>
  <si>
    <t xml:space="preserve">
19/12/2025</t>
  </si>
  <si>
    <t xml:space="preserve">Se encuentra desactualizado la normatividad asociada al tramite </t>
  </si>
  <si>
    <t>Actualizar la normatividad asociada al tramite</t>
  </si>
  <si>
    <t>Se ajustaran los pagos de carnetización según la nueva normatividad.</t>
  </si>
  <si>
    <t>Normativa</t>
  </si>
  <si>
    <t xml:space="preserve">
Mejora u optimización del proceso o procedimiento asociado al trámite</t>
  </si>
  <si>
    <t>Registro de asignaturas</t>
  </si>
  <si>
    <t xml:space="preserve">
Los procedimientos, formatos y normatividad asociados al tramite se encuentran desactualizados </t>
  </si>
  <si>
    <t>Actualizar procedimientos, formatos y normativida</t>
  </si>
  <si>
    <t>Se agilizaran los registros de asignaturas.​</t>
  </si>
  <si>
    <t>Reducción del tiempo de respuesta o duración del trámite</t>
  </si>
  <si>
    <t>Componente 3:  Rendición de cuentas</t>
  </si>
  <si>
    <r>
      <t xml:space="preserve">Subcomponente 1. 
</t>
    </r>
    <r>
      <rPr>
        <sz val="11"/>
        <color rgb="FF000000"/>
        <rFont val="Arial"/>
        <family val="2"/>
      </rPr>
      <t>Información de calidad y en lenguaje comprensible.</t>
    </r>
  </si>
  <si>
    <t>Proyectar  la estrategia y el cronograma para el ejercicio de rendición de cuentas y foros translocales.</t>
  </si>
  <si>
    <t>Estrategia y cronograma de rendición de cuentas aprobada por la Comisión de Desempeño Institucional y publicada.</t>
  </si>
  <si>
    <t>Actualizar y publicar los informes y planes institucionales y/o estratégicos en el portal web institucional- Micrositio "Ley de Transparencia", conforme a la normatividad legal vigente.</t>
  </si>
  <si>
    <t>Publicación de informes y/o planes en el portal web institucional.</t>
  </si>
  <si>
    <t xml:space="preserve">Dirección de Planeación Institucional; Directores y/o Jefes de área; Oficina Asesora de Comunicaciones </t>
  </si>
  <si>
    <t>Elaborar y divulgar el Informe de Gestión de la Universidad de Cundinamarca en el portal web institucional.</t>
  </si>
  <si>
    <t>Informe de Gestión Publicado.</t>
  </si>
  <si>
    <t xml:space="preserve">Dirección de Planeación Institucional; Oficina Asesora de Comunicaciones  </t>
  </si>
  <si>
    <t>Elaborar y divulgar los informes de gestión de los Directores Administrativos de Seccionales y Extensiones</t>
  </si>
  <si>
    <t>Informes de Gestión Publicado.</t>
  </si>
  <si>
    <t>Dirección de Planeación Institucional; Directores Administrativos de Seccionales y Extensiones;  Directores y/o Jefes de Área, Coordinadores, y Decanos de Facultad</t>
  </si>
  <si>
    <t>Diciembre</t>
  </si>
  <si>
    <r>
      <t>Subcomponente 2.</t>
    </r>
    <r>
      <rPr>
        <sz val="11"/>
        <color rgb="FF000000"/>
        <rFont val="Arial"/>
        <family val="2"/>
      </rPr>
      <t xml:space="preserve">
Diálogo de doble vía con la ciudadanía y sus organizaciones.</t>
    </r>
  </si>
  <si>
    <t xml:space="preserve">Identificar los grupos de interés de la Universidad Cundinamarca con el fin de conocer inquietudes, necesidades o preferencias de información, en el marco de la gestión institucional. Así como los canales de acceso a la información  que involucra grupos de valor en la institución. </t>
  </si>
  <si>
    <t>Documento de diagnóstico o caracterización de los grupos de interés de la Universidad, disponible en el portal web institucional.</t>
  </si>
  <si>
    <t>Dirección de Planeación Institucional; Oficina de Atención al Ciudadano</t>
  </si>
  <si>
    <t>Realizar ejercicio de Audiencia pública de rendición de cuentas -  Universidad de Cundinamarca de la Vigencia 2025.</t>
  </si>
  <si>
    <t>Ejercicio de audiencia pública presencial con Transmisión Vía Streaming con participación ciudadana.</t>
  </si>
  <si>
    <t xml:space="preserve">Dirección de Planeación Institucional; Oficina Asesora de Comunicaciones; Dirección de Sistemas y Tecnología; Oficina Unidad de Apoyo Académico; Alta Dirección. </t>
  </si>
  <si>
    <t>Realizar Foros Translocales de Gestión en Seccionales y Extensiones.</t>
  </si>
  <si>
    <t>Ejercicio de audiencia pública presencial en Seccionales y Extensiones con Transmisión Vía Streaming con participación ciudadana.</t>
  </si>
  <si>
    <t xml:space="preserve">Dirección de Planeación Institucional; Directores Administrativos de Seccionales y Extensiones; Directores de Programas Académicos; Oficina Asesora de Comunicaciones; Dirección de Sistemas y Tecnología; Dirección de Investigación Universitaria; Dirección Interacción Social Universitaria; Dirección de Bienestar Universitario; Oficina Unidad de Apoyo Académico; Dirección de Control Interno. </t>
  </si>
  <si>
    <t>Agosto- Octubre</t>
  </si>
  <si>
    <t>2.4</t>
  </si>
  <si>
    <t>Realizar IX Encuentro de Gestión y Desempeño Institucional.</t>
  </si>
  <si>
    <t>IX Encuentro de Gestión.</t>
  </si>
  <si>
    <t>Dirección de Planeación Institucional; Oficina Asesora de Comunicaciones; Dirección de Sistemas y Tecnología; Oficina Unidad de Apoyo Académico; Directores y/o Jefes de Área; Funcionarios, administrativos, agentes creadores de oportunidades y gestores del conocimiento.</t>
  </si>
  <si>
    <t xml:space="preserve"> Diciembre</t>
  </si>
  <si>
    <r>
      <t xml:space="preserve">  Subcomponente 3.            
</t>
    </r>
    <r>
      <rPr>
        <sz val="11"/>
        <color rgb="FF000000"/>
        <rFont val="Arial"/>
        <family val="2"/>
      </rPr>
      <t>Incentivos para motivar la cultura de la rendición y petición de cuentas.</t>
    </r>
  </si>
  <si>
    <t>Difundir los ejercicios de rendición de cuentas en la Sede principal, seccionales y extensiones.</t>
  </si>
  <si>
    <t>Piezas audiovisuales y cuñas radiales que promocionen los diferentes mecanismos de rendición de cuentas que realiza la Universidad de Cundinamarca.</t>
  </si>
  <si>
    <t>Dirección de Planeación Institucional; Oficina Asesora de Comunicaciones</t>
  </si>
  <si>
    <t>Abril- Noviembre</t>
  </si>
  <si>
    <t>Entregar  incentivos en el IX Encuentro de Gestión y Desempeño Institucional.</t>
  </si>
  <si>
    <t xml:space="preserve"> Incentivos entregados </t>
  </si>
  <si>
    <r>
      <t>Subcomponente 4.</t>
    </r>
    <r>
      <rPr>
        <sz val="11"/>
        <color rgb="FF000000"/>
        <rFont val="Arial"/>
        <family val="2"/>
      </rPr>
      <t>  
Evaluación y retroalimentación a  la gestión institucional.</t>
    </r>
  </si>
  <si>
    <t xml:space="preserve">Evaluación de pertinencia de la información emitida en la audiencia pública de rendición de cuentas. </t>
  </si>
  <si>
    <t>Informe de evaluación de la audiencia pública.</t>
  </si>
  <si>
    <t>Dirección de Planeación Institucional; Dirección de Control Interno</t>
  </si>
  <si>
    <t xml:space="preserve">Elaborar y divulgar a los grupos de interés el documento con análisis y evaluación de los resultados obtenidos en la implementación de la estrategia de rendición de cuentas. </t>
  </si>
  <si>
    <t>Documento elaborado y divulgado</t>
  </si>
  <si>
    <t>Junio 
Diciembre</t>
  </si>
  <si>
    <t>Evaluación de la estrategia anual de Rendición de Cuentas</t>
  </si>
  <si>
    <t>Informe de Evaluación Anual</t>
  </si>
  <si>
    <t xml:space="preserve"> Dirección de Control Interno</t>
  </si>
  <si>
    <t xml:space="preserve">Componente 4:  Legalidad e Integridad </t>
  </si>
  <si>
    <r>
      <t xml:space="preserve">Subcomponente 1.
</t>
    </r>
    <r>
      <rPr>
        <sz val="11"/>
        <color rgb="FF000000"/>
        <rFont val="Arial"/>
        <family val="2"/>
      </rPr>
      <t>Etica y Cultura organizacional</t>
    </r>
  </si>
  <si>
    <t xml:space="preserve">Realizar la actualización del Codigo autonomico y el reto de la integridad, teniendo en cuenta  los lineamientos relacionados en el programa de transparencia y Etica Publica </t>
  </si>
  <si>
    <t xml:space="preserve">Codigo Autonómico Actualizado </t>
  </si>
  <si>
    <t xml:space="preserve">Desarrollar  estrategias, metodologías y herramientas de promoción apropiación y evaluación  del Código Autonomico para el fortalecimiento de la cultura de integridad </t>
  </si>
  <si>
    <t xml:space="preserve">Estrategia de comunicación diseñada e  implementada </t>
  </si>
  <si>
    <t>Diseño e implementación del plan de trabajo para el cierre de brechas de la política de integridad</t>
  </si>
  <si>
    <t xml:space="preserve">Plan de trabajo diseñado e implementado </t>
  </si>
  <si>
    <r>
      <t xml:space="preserve">Subcomponente 2.
</t>
    </r>
    <r>
      <rPr>
        <sz val="11"/>
        <color rgb="FF000000"/>
        <rFont val="Arial"/>
        <family val="2"/>
      </rPr>
      <t xml:space="preserve">Promoción de la Integridad </t>
    </r>
  </si>
  <si>
    <t xml:space="preserve">Realizar una campaña de comunicación para la socialización del Código Autonomico dirigido a servidores, contratistas y grupos de valor </t>
  </si>
  <si>
    <t xml:space="preserve">Dos (2) jornadas de Transparencia e integridad </t>
  </si>
  <si>
    <t>Entregar Incentivos para el o los procesos más íntegros y transparentes, medidos por la participación en las actividades de socialización y apropiación realizadas por la Dirección de Planeación Institucional.</t>
  </si>
  <si>
    <t>Entregar Incentivos para el o los procesos más íntegros y transparentes.</t>
  </si>
  <si>
    <t>Noviembre</t>
  </si>
  <si>
    <t>Diseñar frases para publicación en el micrositio del Sistema de Gestión Antisoborno, que permitan a cada proceso apropiar el contexto de una cultura de integridad y transparencia, e interiorizando el código autonómico.</t>
  </si>
  <si>
    <t>Frases diseñadas y publicadas en el micrositio del Sistema de Gestión Antisoborno.</t>
  </si>
  <si>
    <t>Dirección de Planeación Institucional; Sistem de Gestión Antisoborno (SGAS)</t>
  </si>
  <si>
    <t>Divulgar los lineamientos antisoborno, antifraude, anticorrupción de la Universidad de Cundinamarca</t>
  </si>
  <si>
    <t xml:space="preserve">Dos (2) socializaciones </t>
  </si>
  <si>
    <t>Dirección de Planeación Institucional; Directores y/o Jefes de Área; Funcionarios, administrativos, agentes creadores de oportunidades y gestores del conocimiento.</t>
  </si>
  <si>
    <r>
      <t xml:space="preserve">Subcomponente 3.
</t>
    </r>
    <r>
      <rPr>
        <sz val="11"/>
        <color rgb="FF000000"/>
        <rFont val="Arial"/>
        <family val="2"/>
      </rPr>
      <t>Gestión Preventiva de Conflicto de Interes</t>
    </r>
  </si>
  <si>
    <t xml:space="preserve">Socializar los lineamientos para que servidores realicen la declaración proactiva de bienes y rentas dando cumplimiento a la normatividad vigente </t>
  </si>
  <si>
    <t xml:space="preserve">Una (1) socialización realizada para funcionarios de la Universidad de Cundinamarca </t>
  </si>
  <si>
    <t xml:space="preserve">Socializar los lineamientos para que servidores realicen el registro de conflictos de interés dando cumplimiento a la normatividad vigente </t>
  </si>
  <si>
    <t xml:space="preserve">Dirección de Talento Humano </t>
  </si>
  <si>
    <t>3.3</t>
  </si>
  <si>
    <t>Realizar seguimiento a la declaración de bienes y rentas,  identificación y registro de personas expuestas politicamente, registro y reporte de conflictos de interés  en el aplicativo de integridad publica dispuesto por el DAFP.</t>
  </si>
  <si>
    <t>Dos (2) informes de seguimiento a la declaración de bienes y rentas,  identificación y registro de personas expuestas politicamente, registro y reporte de conflictos de interés</t>
  </si>
  <si>
    <t xml:space="preserve">Dirección de talento Humano </t>
  </si>
  <si>
    <r>
      <t xml:space="preserve">Subcomponente 4.
</t>
    </r>
    <r>
      <rPr>
        <sz val="11"/>
        <color rgb="FF000000"/>
        <rFont val="Arial"/>
        <family val="2"/>
      </rPr>
      <t xml:space="preserve"> Responsabilidades, Mecanismos de denuncia y protección al denunciante </t>
    </r>
  </si>
  <si>
    <t>Promover el reporte de actos irregulares de fraude, soborno y corrupción de manera segura y si es necesario de manera anonima, sin temor a represalias.</t>
  </si>
  <si>
    <t>Una (1) Capacitación de los canales de denuncia</t>
  </si>
  <si>
    <t>Dirección de Planeación Institucional; Oficina  Servicio de Atención al Ciudadano</t>
  </si>
  <si>
    <t xml:space="preserve">Realizar jornadas de sensibilizaciones de las responsabilidades como funcionarios públicos y las sanciones ocasionan el incumplimiento de los principios de transparencia y ética pública. </t>
  </si>
  <si>
    <t xml:space="preserve">Una (1) jornada de sensibilización </t>
  </si>
  <si>
    <t>Dirección de Planeación Institucional; Dirección de Control Interno Disciplinario; Dirección de Talento Humano</t>
  </si>
  <si>
    <t>Componente 5:  Transparencia y Acceso a la Información</t>
  </si>
  <si>
    <r>
      <t xml:space="preserve">Subcomponente 1. 
</t>
    </r>
    <r>
      <rPr>
        <sz val="11"/>
        <color rgb="FF000000"/>
        <rFont val="Arial"/>
        <family val="2"/>
      </rPr>
      <t>Lineamientos de Transparencia Activa</t>
    </r>
  </si>
  <si>
    <t>Garantizar  la publicación y actualización periódica de la información mínima obligatoria según lo dispuesto por la Ley 1712 de 2014,  Decreto  1081 de 2015, y matriz ITA de Procuraduría que incluya:
• Publicación de información mínima obligatoria sobre la estructura institucional.
• Publicación de información mínima obligatoria de procedimientos, servicios y funcionamiento.
• Publicación de información sobre contratación pública.
.</t>
  </si>
  <si>
    <t>Avance de las acciones</t>
  </si>
  <si>
    <t>Oficina Asesora de Comunicaciones; Dirección de Planeación Institucional;
Dependencias que reportan Información de acuerdo a lo establecido en la Ley 1712 de 2014</t>
  </si>
  <si>
    <t>Publicar los planes  (Decreto 612 de 2018)</t>
  </si>
  <si>
    <t>Planes Publicados en el enlace de acceso Ley de Transparencia.</t>
  </si>
  <si>
    <t>Dirección de Planeación Institucional; Oficina Asesora de Comunicaciones;
Dependencias que reportan Información de acuerdo a lo establecido en la Ley 1712 de 2014 y Decreto 612 de 2018.</t>
  </si>
  <si>
    <t>Actualizar los set de datos abiertos de de la Universidad de Cundinamarca, asegurando su publicación en el sitio web www.datos.gov.co</t>
  </si>
  <si>
    <t xml:space="preserve">Datos Abiertos Actualizados </t>
  </si>
  <si>
    <t xml:space="preserve">Dirección de Planeacón Institucional; Oficina Asesora de Comunicaciones </t>
  </si>
  <si>
    <t xml:space="preserve">Publicación de información adicional que se considere útil para la comunidad universitaria y ciudadanía en general. </t>
  </si>
  <si>
    <t xml:space="preserve"> Informe de Publicaciones adicionales en la web institucional.</t>
  </si>
  <si>
    <t>Oficina Asesora de Comunicaciones</t>
  </si>
  <si>
    <t xml:space="preserve">Presentar el Indice de Transparencia  -ITA vigencia 2025 </t>
  </si>
  <si>
    <t>Matriz diligenciada y certificado de cumplimiento</t>
  </si>
  <si>
    <t xml:space="preserve">Anual </t>
  </si>
  <si>
    <t xml:space="preserve">Presentar los resultados del ITA vigencia 2025 a la comisión de desempeño </t>
  </si>
  <si>
    <t xml:space="preserve">Informe aprobado </t>
  </si>
  <si>
    <t>Capacitar a los servidores y contratistas en el derecho de acceso a la información publica y sus obligaciones.</t>
  </si>
  <si>
    <t xml:space="preserve">Socialización Realizada, Registros de asistencia </t>
  </si>
  <si>
    <r>
      <t xml:space="preserve">Subcomponente 2. </t>
    </r>
    <r>
      <rPr>
        <sz val="11"/>
        <color rgb="FF000000"/>
        <rFont val="Arial"/>
        <family val="2"/>
      </rPr>
      <t>Lineamientos de Transparencia Pasiva</t>
    </r>
  </si>
  <si>
    <t>Facilitar al ciudadano la solicitud de acceso a la información pública, cuando no se encuentre publicada en el portal web de la Entidad.</t>
  </si>
  <si>
    <t>Disponer y Socializar el acceso directo al formulario de PQRSD en la sección de transparencia de la página web</t>
  </si>
  <si>
    <t>Oficina  Servicio de Atención al Ciudadano</t>
  </si>
  <si>
    <t>Presentar a la Comisión de desempeño Institucional el comportamiento de los PQRSD
institucionales</t>
  </si>
  <si>
    <t xml:space="preserve">Informe Presentado </t>
  </si>
  <si>
    <r>
      <t xml:space="preserve">Subcomponente 3. </t>
    </r>
    <r>
      <rPr>
        <sz val="11"/>
        <color rgb="FF000000"/>
        <rFont val="Arial"/>
        <family val="2"/>
      </rPr>
      <t>Elaboración los Instrumentos de Gestión de la Información</t>
    </r>
  </si>
  <si>
    <t>Actualizar los activos de infomación de la Universidad de Cundinamarca</t>
  </si>
  <si>
    <t xml:space="preserve">Activos de Información Actualizados </t>
  </si>
  <si>
    <t xml:space="preserve"> Oficina de Archivo y Correspondencia
Sistema de Gestión de Seguridad de la Información (SGSI)</t>
  </si>
  <si>
    <t>Actualización del Esquema de Publicación de la información</t>
  </si>
  <si>
    <t>publicación del listado de información publica obligatoria, adicional y de interés en la web institucional.</t>
  </si>
  <si>
    <t>Oficina Asesora de Comunicaciones; Oficina de Archivo y Correspondencia</t>
  </si>
  <si>
    <t xml:space="preserve">Socializar el manejo y marco normativo de PQRSD a los
funcionariosde la Universidad de Cundinamarca </t>
  </si>
  <si>
    <t xml:space="preserve">Dos (2) socializaciones realizadas </t>
  </si>
  <si>
    <t xml:space="preserve"> Oficina de Archivo y Correspondencia; Dirección de Sistemas y Tecnología</t>
  </si>
  <si>
    <r>
      <t xml:space="preserve">Subcomponente 4. </t>
    </r>
    <r>
      <rPr>
        <sz val="11"/>
        <color rgb="FF000000"/>
        <rFont val="Arial"/>
        <family val="2"/>
      </rPr>
      <t>Criterio diferencial de accesibilidad</t>
    </r>
  </si>
  <si>
    <t>Estrategias de inclusión en pagina web  y redes sociales institucionales</t>
  </si>
  <si>
    <t xml:space="preserve">Acciones implementadas </t>
  </si>
  <si>
    <t xml:space="preserve">Oficina  Servicio de Atención al Ciudadano; Oficina Asesora de Comunicaciones; Oficina Unidad de Apoyo Académico; Oficina de Graduados; Dirección de Bienestar Universitario; Dirección de Investigación Universitaria; Oficina Desarrollo Académico; Dirección de Talento Humano  </t>
  </si>
  <si>
    <t>Abril-Diciembre</t>
  </si>
  <si>
    <t>Realizar capacitación en las características de accesibilidad
que deben contemplar los documentos de la Universidad de Cundinamarca</t>
  </si>
  <si>
    <t xml:space="preserve">Una (1) capacitación realizada </t>
  </si>
  <si>
    <t xml:space="preserve">Oficina  Servicio de Atención al Ciudadano; Oficina Asesora de Comunicaciones; Dirección de Talento Humano  </t>
  </si>
  <si>
    <r>
      <t xml:space="preserve">Subcomponente 5.
</t>
    </r>
    <r>
      <rPr>
        <sz val="11"/>
        <color rgb="FF000000"/>
        <rFont val="Arial"/>
        <family val="2"/>
      </rPr>
      <t>Monitoreo del Acceso a la Información Pública</t>
    </r>
  </si>
  <si>
    <t>Realizar seguimiento a los contenidos del portal web institucional y desarrollar las sesiones de trabajo necesarias con los responsables para su actualización, atendiendo los parámetros establecidos en la Resolución 1519 de 2020 de MinTIC.</t>
  </si>
  <si>
    <t>Dos (2) reportes de
actualizaciones y mesas de
trabajo realizadas</t>
  </si>
  <si>
    <t xml:space="preserve">Oficina  Servicio de Atención al Ciudadano; Dirección de Planeación Institucional; demás dependencias que reportan información </t>
  </si>
  <si>
    <t>Componente 6:  Redes Institucionales</t>
  </si>
  <si>
    <r>
      <t xml:space="preserve">Subcomponente 1.
</t>
    </r>
    <r>
      <rPr>
        <sz val="11"/>
        <color rgb="FF000000"/>
        <rFont val="Arial"/>
        <family val="2"/>
      </rPr>
      <t xml:space="preserve">Planeación Estrategica de Servicio al Ciudadano </t>
    </r>
  </si>
  <si>
    <t xml:space="preserve">Realizar el autodiagnostico de la Politica de Servicio al Ciudadano </t>
  </si>
  <si>
    <t>Herramienta de autodiagnostico diligenciada</t>
  </si>
  <si>
    <t xml:space="preserve">Articular espacios dialógicos con la alta dirección, para darles a conocer mediante la analítica de datos,  el impacto que puede generar la deficiente atención ciudadana, los resultados de las encuestas de percepción ciudadana en cuanto al servicio y la importancia de las PQRS dentro de la toma de decisiones de cara al ciudadano. </t>
  </si>
  <si>
    <t>Informes de PQRS - Actas de reuniones con la alta dirección</t>
  </si>
  <si>
    <t xml:space="preserve">Realizar la estrategia integral de Servicio al Ciudadano </t>
  </si>
  <si>
    <t xml:space="preserve">Estrategia aprobada y publicada </t>
  </si>
  <si>
    <t xml:space="preserve">Establecer una estrategia de seguimiento periódico al desempeño de las dependencias, que vinculen actividades relacionadas con Servicio al Ciudadano. </t>
  </si>
  <si>
    <t>Establecer estrategias de seguimiento a las dependencias</t>
  </si>
  <si>
    <t>Subcomponente 2.
Fortalecimiento del Talento Humano al serivicio del Ciudadano</t>
  </si>
  <si>
    <t xml:space="preserve">Implementar estrategias para la divulgación de los canales de denuncias que incluyan los aspectos relacionados en los lineamientos del Programa de Transparencia y Ética en el Sector Público </t>
  </si>
  <si>
    <t>Una estrategia de comunicación implementada e implementada</t>
  </si>
  <si>
    <t>Desarrollar actividades de fortalecimiento de habilidades y aptitudes para la prestación del servicio dirigida a los profesionales de la Oficina de atención al ciudadano</t>
  </si>
  <si>
    <t xml:space="preserve">Dos (2) capacitaciones realizadas </t>
  </si>
  <si>
    <t xml:space="preserve">Subcomponente 3.
Relacionamiento Ciudadano </t>
  </si>
  <si>
    <t xml:space="preserve">Realizar una feria de atención al ciudadano en la Universidad de Cundinamarca </t>
  </si>
  <si>
    <t xml:space="preserve">Feria de atención al ciudadano realizada </t>
  </si>
  <si>
    <r>
      <t xml:space="preserve">Subcomponente 4. 
</t>
    </r>
    <r>
      <rPr>
        <sz val="11"/>
        <color rgb="FF000000"/>
        <rFont val="Arial"/>
        <family val="2"/>
      </rPr>
      <t xml:space="preserve">Evaluación </t>
    </r>
    <r>
      <rPr>
        <b/>
        <sz val="11"/>
        <color rgb="FF000000"/>
        <rFont val="Arial"/>
        <family val="2"/>
      </rPr>
      <t xml:space="preserve">de gestión de percepeción ciudadana </t>
    </r>
  </si>
  <si>
    <t xml:space="preserve">Realizar seguimiento a los resultados de la oportunidad de las PQRSD </t>
  </si>
  <si>
    <t xml:space="preserve">Cuatro (4) informes publicados sobre PQRSF  </t>
  </si>
  <si>
    <t>Medir la satisfación de los ciudadanos en la Universidad de Cundinamarca.</t>
  </si>
  <si>
    <t xml:space="preserve">Informe Publicado </t>
  </si>
  <si>
    <t>Oficina  Servicio de Atención al Ciudadano; Oficina Asesora de Comunicaciones</t>
  </si>
  <si>
    <t>Implementar convenios con el Centro de Relevo y cualificar a los servidores en su uso, para garantizar la accesibilidad de las personas sordas a los servicios de la entidad.</t>
  </si>
  <si>
    <t xml:space="preserve">Prestar un buen servicio a la comunidad universitaria y los ciudadanos en condiciones especiales </t>
  </si>
  <si>
    <t>Oficina  Servicio de Atención al Ciudadano; Dirección de Sistemas y Tecnología</t>
  </si>
  <si>
    <r>
      <t xml:space="preserve">Subcomponente 5. 
</t>
    </r>
    <r>
      <rPr>
        <sz val="11"/>
        <color rgb="FF000000"/>
        <rFont val="Arial"/>
        <family val="2"/>
      </rPr>
      <t>Normativo y procedimental</t>
    </r>
  </si>
  <si>
    <t>Realizar socializaciones  de los procedimientos que tienen el Servicio de atención al ciudadano a los funcionarios públicos</t>
  </si>
  <si>
    <t>Mejorar el manejo del tramite de las PQRSFyD</t>
  </si>
  <si>
    <t>Atención a PQRSFyD,  asignación funcionario competente y seguimiento a las peticiones que instauran a la Universidad de Cundinamarca</t>
  </si>
  <si>
    <t>Tener un funcionario competente que realice seguimiento y contestación oportuna a las peticiones que instauran</t>
  </si>
  <si>
    <t>Componente 7:  Participación Ciudadana</t>
  </si>
  <si>
    <r>
      <t xml:space="preserve">Subcomponente 1.
</t>
    </r>
    <r>
      <rPr>
        <sz val="11"/>
        <color rgb="FF000000"/>
        <rFont val="Arial"/>
        <family val="2"/>
      </rPr>
      <t>Diagnóstico</t>
    </r>
  </si>
  <si>
    <t>Caracterización de grupos de interés de la universidad: espacios de participación, rendición de cuentas, calidad y planeación.</t>
  </si>
  <si>
    <t>Informe de caracterización de grupos de interés</t>
  </si>
  <si>
    <t xml:space="preserve">Caracterización de población en condiciones especiales. </t>
  </si>
  <si>
    <t>Realizar la caracterización de la población en condiciones especiales de la Universidad de Cundinamarca.</t>
  </si>
  <si>
    <r>
      <t xml:space="preserve">Subcomponente 2.
</t>
    </r>
    <r>
      <rPr>
        <sz val="11"/>
        <color rgb="FF000000"/>
        <rFont val="Arial"/>
        <family val="2"/>
      </rPr>
      <t>Planeación de Políticas, Planes, Programas y Proyectos</t>
    </r>
  </si>
  <si>
    <t>Socialización y divulgación del Plan de Desarrollo Físico.</t>
  </si>
  <si>
    <t>Un documento revisado y con una estrategia clara de divulgación y seguimiento.</t>
  </si>
  <si>
    <t>Dirección de Planeación Institucional; 
Dirección de Bienes y Servicios</t>
  </si>
  <si>
    <r>
      <t xml:space="preserve">Subcomponente 3.
</t>
    </r>
    <r>
      <rPr>
        <sz val="11"/>
        <color rgb="FF000000"/>
        <rFont val="Arial"/>
        <family val="2"/>
      </rPr>
      <t>Implementación/ Ejecución</t>
    </r>
  </si>
  <si>
    <t>Actualización del Plan Institucional de Capacitación – PIC.</t>
  </si>
  <si>
    <t>Documento actualizado.</t>
  </si>
  <si>
    <t>Actualización del Plan Institucional de Formación.</t>
  </si>
  <si>
    <t>Oficina de Desarrollo Académico</t>
  </si>
  <si>
    <t>Actualización del Plan de Participación Ciudadana en la Gestión.</t>
  </si>
  <si>
    <t>Estrategia implementada.</t>
  </si>
  <si>
    <t>Estrategia del Plan Anticorrupción en los componentes de Rendición de Cuentas.</t>
  </si>
  <si>
    <r>
      <t xml:space="preserve">Subcomponente 4. 
</t>
    </r>
    <r>
      <rPr>
        <sz val="11"/>
        <color rgb="FF000000"/>
        <rFont val="Arial"/>
        <family val="2"/>
      </rPr>
      <t>Control/ Evaluación</t>
    </r>
  </si>
  <si>
    <t>Estudio de Satisfacción del Usuario de los servicios de la Universidad.</t>
  </si>
  <si>
    <t xml:space="preserve">Estudio realizado. </t>
  </si>
  <si>
    <t>Sensibilización a la comunidad en temas de participación, evaluación y control social</t>
  </si>
  <si>
    <t>Sensibilización realizada e informes publicados</t>
  </si>
  <si>
    <t xml:space="preserve">Permanente </t>
  </si>
  <si>
    <t>Sensibilización de documentos estratégicos y de referencia para la vigencia 2025 y procedimientos de tramites.</t>
  </si>
  <si>
    <t>Sensibilización realizada e informes publicados.</t>
  </si>
  <si>
    <t>Relación Translocal de la Universidad de Cundinamarca con el ciudadano.</t>
  </si>
  <si>
    <t>Informe de medición del nivel de satisfacción del ciudadano.</t>
  </si>
  <si>
    <t>Oficina  Servicio de Atención al Ciudadano; Dirección de Planeación Institucional</t>
  </si>
  <si>
    <t>Componente 8:  Monitoreo Estrategia de Participación Ciudadana en la Gestión Pública</t>
  </si>
  <si>
    <t>Momento</t>
  </si>
  <si>
    <t>Acción de gestión institucional</t>
  </si>
  <si>
    <t>Instrumento de planeación asociado a la acción de gestión institucional</t>
  </si>
  <si>
    <t>Grupo(s) de interés  invitado(s)</t>
  </si>
  <si>
    <t>¿Entre los grupos de valor se incluye una instancia de participación formalmente constituida? ¿Cuál (es)?</t>
  </si>
  <si>
    <t>Gestión Participa</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</si>
  <si>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</si>
  <si>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</si>
  <si>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</si>
  <si>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</si>
  <si>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</si>
  <si>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</si>
  <si>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</si>
  <si>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Recursos Asociados</t>
  </si>
  <si>
    <t>Recursos estimados</t>
  </si>
  <si>
    <t>Objetivo de Desarrollo Sostenible Asociado</t>
  </si>
  <si>
    <t xml:space="preserve">Derecho Humano que se está Garantizando </t>
  </si>
  <si>
    <t>Diagnóstico participativo</t>
  </si>
  <si>
    <t>Formulación participativa</t>
  </si>
  <si>
    <t>Ejecución participativa</t>
  </si>
  <si>
    <t>Seguimiento y evaluación participativa</t>
  </si>
  <si>
    <t xml:space="preserve">Acciones internas previas </t>
  </si>
  <si>
    <t>Administrativos( gestores MIPG, funcionarios, contratistas)</t>
  </si>
  <si>
    <t>Acciones participativas</t>
  </si>
  <si>
    <t xml:space="preserve">Componente 7:  Iniciativas Adicionales </t>
  </si>
  <si>
    <t xml:space="preserve">Iniciativas adicionales </t>
  </si>
  <si>
    <t>Crear caja de herramientas para ejercicios de participación de control social.</t>
  </si>
  <si>
    <t>Caja de herramientas implementada y publicada en el menú PARTICIPA.</t>
  </si>
  <si>
    <t xml:space="preserve">Dirección de Planeación Institucional - Oficina Asesora de Comunicaciones </t>
  </si>
  <si>
    <t xml:space="preserve">Diligenciamiento del FURAG vigencia 2024.  </t>
  </si>
  <si>
    <t xml:space="preserve">Certificado de Diligenciamiento del FURAG vigencia 2024 </t>
  </si>
  <si>
    <t>Realizar el seguimiento y/o renovación del sello de buenas practicas de gobierno corporativo.</t>
  </si>
  <si>
    <t>Informes de evaluación del sello de buenas practicas; Sello</t>
  </si>
  <si>
    <t>Realizar el seguimiento y/o renovación del certificado del Sistema de Gestión Antisoborno bajo la norma Internacional ISO 37001.</t>
  </si>
  <si>
    <t>Informes de auditoria;
Certificado</t>
  </si>
  <si>
    <t>Oficina de Admisiones y Registro</t>
  </si>
  <si>
    <t>VERSIÓN: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</si>
</sst>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9">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b/>
      <sz val="16"/>
      <color theme="1"/>
      <name val="Calibri"/>
      <family val="2"/>
      <scheme val="minor"/>
    </font>
    <font>
      <sz val="11"/>
      <color rgb="FF000000"/>
      <name val="Calibri"/>
      <family val="2"/>
      <scheme val="minor"/>
    </font>
    <font>
      <sz val="10"/>
      <name val="Arial"/>
      <family val="2"/>
    </font>
    <font>
      <sz val="12"/>
      <color rgb="FF212121"/>
      <name val="Calibri"/>
      <family val="2"/>
      <scheme val="minor"/>
    </font>
    <font>
      <i/>
      <sz val="12"/>
      <color rgb="FF4472C4"/>
      <name val="Calibri"/>
      <family val="2"/>
      <scheme val="minor"/>
    </font>
    <font>
      <sz val="12"/>
      <color theme="1"/>
      <name val="Calibri"/>
      <family val="2"/>
      <scheme val="minor"/>
    </font>
    <font>
      <u/>
      <sz val="11"/>
      <color theme="10"/>
      <name val="Calibri"/>
      <family val="2"/>
      <scheme val="minor"/>
    </font>
    <font>
      <sz val="11"/>
      <name val="Calibri"/>
      <family val="2"/>
      <scheme val="minor"/>
    </font>
    <font>
      <u/>
      <sz val="11"/>
      <color theme="4"/>
      <name val="Calibri"/>
      <family val="2"/>
      <scheme val="minor"/>
    </font>
    <font>
      <i/>
      <sz val="11"/>
      <color theme="4"/>
      <name val="Calibri"/>
      <family val="2"/>
      <scheme val="minor"/>
    </font>
    <font>
      <sz val="10"/>
      <color rgb="FF000000"/>
      <name val="Times New Roman"/>
      <family val="1"/>
    </font>
    <font>
      <sz val="11"/>
      <color theme="1"/>
      <name val="Arial"/>
      <family val="2"/>
    </font>
    <font>
      <b/>
      <sz val="12"/>
      <color theme="1"/>
      <name val="Arial"/>
      <family val="2"/>
    </font>
    <font>
      <b/>
      <sz val="16"/>
      <color theme="0"/>
      <name val="Arial"/>
      <family val="2"/>
    </font>
    <font>
      <b/>
      <sz val="11"/>
      <color theme="1"/>
      <name val="Arial"/>
      <family val="2"/>
    </font>
    <font>
      <sz val="10"/>
      <color theme="1"/>
      <name val="Arial"/>
      <family val="2"/>
    </font>
    <font>
      <b/>
      <sz val="11"/>
      <color rgb="FF000000"/>
      <name val="Arial"/>
      <family val="2"/>
    </font>
    <font>
      <sz val="11"/>
      <color rgb="FF000000"/>
      <name val="Arial"/>
      <family val="2"/>
    </font>
    <font>
      <b/>
      <sz val="14"/>
      <color theme="1"/>
      <name val="Calibri"/>
      <family val="2"/>
      <scheme val="minor"/>
    </font>
    <font>
      <sz val="10"/>
      <name val="Arial"/>
      <family val="2"/>
    </font>
    <font>
      <sz val="12"/>
      <color theme="1"/>
      <name val="Times New Roman"/>
      <family val="1"/>
    </font>
    <font>
      <b/>
      <sz val="12"/>
      <color theme="1"/>
      <name val="Times New Roman"/>
      <family val="1"/>
    </font>
    <font>
      <sz val="11"/>
      <color theme="1"/>
      <name val="Calibri"/>
      <family val="2"/>
    </font>
    <font>
      <sz val="9"/>
      <color indexed="81"/>
      <name val="Tahoma"/>
      <family val="2"/>
    </font>
    <font>
      <b/>
      <sz val="9"/>
      <color indexed="81"/>
      <name val="Tahoma"/>
      <family val="2"/>
    </font>
    <font>
      <sz val="11"/>
      <color rgb="FF000000"/>
      <name val="Calibri"/>
      <family val="2"/>
    </font>
    <font>
      <sz val="11"/>
      <color rgb="FFFF0000"/>
      <name val="Calibri"/>
      <family val="2"/>
      <scheme val="minor"/>
    </font>
    <font>
      <b/>
      <sz val="12"/>
      <color indexed="59"/>
      <name val="SansSerif"/>
    </font>
    <font>
      <sz val="10"/>
      <color indexed="8"/>
      <name val="SansSerif"/>
    </font>
    <font>
      <b/>
      <sz val="12"/>
      <color indexed="8"/>
      <name val="SansSerif"/>
    </font>
    <font>
      <sz val="11"/>
      <color theme="10"/>
      <name val="Calibri"/>
      <family val="2"/>
      <scheme val="minor"/>
    </font>
    <font>
      <sz val="11"/>
      <color theme="0"/>
      <name val="Calibri"/>
      <family val="2"/>
      <scheme val="minor"/>
    </font>
    <font>
      <b/>
      <u/>
      <sz val="16"/>
      <color theme="1"/>
      <name val="Calibri"/>
      <family val="2"/>
      <scheme val="minor"/>
    </font>
    <font>
      <b/>
      <u/>
      <sz val="12"/>
      <color theme="1"/>
      <name val="Arial"/>
      <family val="2"/>
    </font>
    <font>
      <b/>
      <u/>
      <sz val="20"/>
      <color theme="0"/>
      <name val="Calibri"/>
      <family val="2"/>
      <scheme val="minor"/>
    </font>
    <font>
      <u/>
      <sz val="16"/>
      <color theme="1"/>
      <name val="Calibri"/>
      <family val="2"/>
      <scheme val="minor"/>
    </font>
    <font>
      <b/>
      <u/>
      <sz val="12"/>
      <color indexed="59"/>
      <name val="SansSerif"/>
    </font>
    <font>
      <b/>
      <u/>
      <sz val="16"/>
      <color theme="0"/>
      <name val="Calibri"/>
      <family val="2"/>
      <scheme val="minor"/>
    </font>
    <font>
      <b/>
      <sz val="10"/>
      <color theme="0"/>
      <name val="SansSerif"/>
    </font>
    <font>
      <b/>
      <sz val="14"/>
      <color theme="1"/>
      <name val="Arial"/>
      <family val="2"/>
    </font>
    <font>
      <sz val="11"/>
      <color theme="0"/>
      <name val="Arial"/>
      <family val="2"/>
    </font>
    <font>
      <b/>
      <sz val="11"/>
      <color theme="0"/>
      <name val="Arial"/>
      <family val="2"/>
    </font>
    <font>
      <sz val="11"/>
      <name val="Arial"/>
      <family val="2"/>
    </font>
    <font>
      <sz val="8"/>
      <name val="Calibri"/>
      <family val="2"/>
      <scheme val="minor"/>
    </font>
    <font>
      <sz val="11"/>
      <color rgb="FF9C5700"/>
      <name val="Calibri"/>
      <family val="2"/>
      <scheme val="minor"/>
    </font>
    <font>
      <b/>
      <sz val="10"/>
      <name val="Arial"/>
      <family val="2"/>
    </font>
    <font>
      <sz val="9"/>
      <color theme="1"/>
      <name val="Arial"/>
      <family val="2"/>
    </font>
    <font>
      <u/>
      <sz val="9"/>
      <color theme="1"/>
      <name val="Arial"/>
      <family val="2"/>
    </font>
    <font>
      <b/>
      <sz val="12"/>
      <color rgb="FF007B3E"/>
      <name val="Arial"/>
      <family val="2"/>
    </font>
    <font>
      <sz val="12"/>
      <name val="Arial"/>
      <family val="2"/>
    </font>
    <font>
      <b/>
      <u/>
      <sz val="14"/>
      <color theme="1"/>
      <name val="Calibri"/>
      <family val="2"/>
      <scheme val="minor"/>
    </font>
    <font>
      <b/>
      <u/>
      <sz val="16"/>
      <color rgb="FF007B3E"/>
      <name val="Arial"/>
      <family val="2"/>
    </font>
    <font>
      <u/>
      <sz val="11"/>
      <name val="Arial"/>
      <family val="2"/>
    </font>
    <font>
      <sz val="11"/>
      <color rgb="FF242424"/>
      <name val="Calibri"/>
      <family val="2"/>
      <scheme val="minor"/>
    </font>
    <font>
      <sz val="10"/>
      <color rgb="FF000000"/>
      <name val="SansSerif"/>
    </font>
  </fonts>
  <fills count="1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
      <patternFill patternType="solid">
        <fgColor theme="9" tint="0.59999389629810485"/>
        <bgColor indexed="64"/>
      </patternFill>
    </fill>
    <fill>
      <patternFill patternType="solid">
        <fgColor indexed="9"/>
        <bgColor indexed="64"/>
      </patternFill>
    </fill>
    <fill>
      <patternFill patternType="solid">
        <fgColor rgb="FFFFC000"/>
        <bgColor indexed="64"/>
      </patternFill>
    </fill>
    <fill>
      <patternFill patternType="solid">
        <fgColor rgb="FF70AD47"/>
        <bgColor indexed="64"/>
      </patternFill>
    </fill>
    <fill>
      <patternFill patternType="solid">
        <fgColor rgb="FFFFD966"/>
        <bgColor indexed="64"/>
      </patternFill>
    </fill>
    <fill>
      <patternFill patternType="solid">
        <fgColor rgb="FFFFFFFF"/>
        <bgColor rgb="FF000000"/>
      </patternFill>
    </fill>
    <fill>
      <patternFill patternType="solid">
        <fgColor rgb="FF00482B"/>
        <bgColor indexed="64"/>
      </patternFill>
    </fill>
    <fill>
      <patternFill patternType="solid">
        <fgColor rgb="FFFBE122"/>
        <bgColor indexed="64"/>
      </patternFill>
    </fill>
    <fill>
      <patternFill patternType="solid">
        <fgColor rgb="FFFFEB9C"/>
      </patternFill>
    </fill>
    <fill>
      <patternFill patternType="solid">
        <fgColor rgb="FF007B3E"/>
        <bgColor indexed="64"/>
      </patternFill>
    </fill>
    <fill>
      <patternFill patternType="solid">
        <fgColor theme="0" tint="-4.9989318521683403E-2"/>
        <bgColor indexed="64"/>
      </patternFill>
    </fill>
  </fills>
  <borders count="10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theme="4" tint="-0.249977111117893"/>
      </left>
      <right style="thin">
        <color indexed="64"/>
      </right>
      <top style="thin">
        <color indexed="64"/>
      </top>
      <bottom/>
      <diagonal/>
    </border>
    <border>
      <left/>
      <right style="thin">
        <color indexed="64"/>
      </right>
      <top/>
      <bottom style="thin">
        <color indexed="64"/>
      </bottom>
      <diagonal/>
    </border>
    <border>
      <left style="medium">
        <color theme="4" tint="-0.249977111117893"/>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8"/>
      </left>
      <right style="medium">
        <color indexed="8"/>
      </right>
      <top/>
      <bottom style="medium">
        <color indexed="8"/>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style="thin">
        <color indexed="64"/>
      </bottom>
      <diagonal/>
    </border>
    <border>
      <left style="medium">
        <color theme="4" tint="-0.249977111117893"/>
      </left>
      <right style="thin">
        <color indexed="64"/>
      </right>
      <top/>
      <bottom/>
      <diagonal/>
    </border>
    <border>
      <left style="medium">
        <color theme="4" tint="-0.249977111117893"/>
      </left>
      <right style="thin">
        <color indexed="64"/>
      </right>
      <top style="medium">
        <color indexed="64"/>
      </top>
      <bottom style="thin">
        <color indexed="64"/>
      </bottom>
      <diagonal/>
    </border>
    <border>
      <left style="medium">
        <color theme="4" tint="-0.249977111117893"/>
      </left>
      <right style="thin">
        <color indexed="64"/>
      </right>
      <top style="thin">
        <color indexed="64"/>
      </top>
      <bottom style="medium">
        <color indexed="64"/>
      </bottom>
      <diagonal/>
    </border>
    <border>
      <left style="medium">
        <color rgb="FF79C000"/>
      </left>
      <right/>
      <top style="medium">
        <color rgb="FF79C000"/>
      </top>
      <bottom/>
      <diagonal/>
    </border>
    <border>
      <left/>
      <right/>
      <top style="medium">
        <color rgb="FF79C000"/>
      </top>
      <bottom/>
      <diagonal/>
    </border>
    <border>
      <left/>
      <right style="medium">
        <color rgb="FF79C000"/>
      </right>
      <top style="medium">
        <color rgb="FF79C000"/>
      </top>
      <bottom/>
      <diagonal/>
    </border>
    <border>
      <left style="medium">
        <color rgb="FF79C000"/>
      </left>
      <right/>
      <top/>
      <bottom/>
      <diagonal/>
    </border>
    <border>
      <left/>
      <right style="medium">
        <color rgb="FF79C000"/>
      </right>
      <top/>
      <bottom/>
      <diagonal/>
    </border>
    <border>
      <left style="medium">
        <color rgb="FF79C000"/>
      </left>
      <right/>
      <top/>
      <bottom style="medium">
        <color rgb="FF79C000"/>
      </bottom>
      <diagonal/>
    </border>
    <border>
      <left/>
      <right/>
      <top/>
      <bottom style="medium">
        <color rgb="FF79C000"/>
      </bottom>
      <diagonal/>
    </border>
    <border>
      <left/>
      <right style="medium">
        <color rgb="FF79C000"/>
      </right>
      <top/>
      <bottom style="medium">
        <color rgb="FF79C000"/>
      </bottom>
      <diagonal/>
    </border>
    <border>
      <left style="medium">
        <color indexed="8"/>
      </left>
      <right style="medium">
        <color indexed="8"/>
      </right>
      <top style="medium">
        <color indexed="8"/>
      </top>
      <bottom/>
      <diagonal/>
    </border>
  </borders>
  <cellStyleXfs count="10">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6" fillId="0" borderId="0"/>
    <xf numFmtId="0" fontId="14" fillId="0" borderId="0"/>
    <xf numFmtId="0" fontId="6" fillId="0" borderId="0" applyNumberFormat="0" applyFont="0" applyFill="0" applyBorder="0" applyAlignment="0" applyProtection="0"/>
    <xf numFmtId="0" fontId="23" fillId="0" borderId="0" applyNumberFormat="0" applyFont="0" applyFill="0" applyBorder="0" applyAlignment="0" applyProtection="0"/>
    <xf numFmtId="43" fontId="1" fillId="0" borderId="0" applyFont="0" applyFill="0" applyBorder="0" applyAlignment="0" applyProtection="0"/>
    <xf numFmtId="0" fontId="6" fillId="0" borderId="0" applyNumberFormat="0" applyFont="0" applyFill="0" applyBorder="0" applyAlignment="0" applyProtection="0"/>
    <xf numFmtId="0" fontId="48" fillId="15" borderId="0" applyNumberFormat="0" applyBorder="0" applyAlignment="0" applyProtection="0"/>
  </cellStyleXfs>
  <cellXfs count="940">
    <xf numFmtId="0" fontId="0" fillId="0" borderId="0" xfId="0"/>
    <xf numFmtId="9" fontId="0" fillId="0" borderId="0" xfId="0" applyNumberFormat="1"/>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wrapText="1"/>
    </xf>
    <xf numFmtId="0" fontId="0" fillId="0" borderId="0" xfId="0" applyAlignment="1">
      <alignment horizontal="center" vertical="center"/>
    </xf>
    <xf numFmtId="9" fontId="0" fillId="2" borderId="6" xfId="1" applyFont="1" applyFill="1" applyBorder="1" applyAlignment="1" applyProtection="1">
      <alignment horizontal="center" vertical="center" textRotation="90" wrapText="1"/>
      <protection locked="0"/>
    </xf>
    <xf numFmtId="9" fontId="0" fillId="2" borderId="6" xfId="0" applyNumberFormat="1" applyFill="1" applyBorder="1" applyAlignment="1" applyProtection="1">
      <alignment horizontal="center" vertical="center" textRotation="90" wrapText="1"/>
      <protection locked="0"/>
    </xf>
    <xf numFmtId="0" fontId="0" fillId="0" borderId="7" xfId="0" applyBorder="1" applyAlignment="1">
      <alignment horizontal="center" vertical="center"/>
    </xf>
    <xf numFmtId="0" fontId="0" fillId="0" borderId="2" xfId="0" applyBorder="1" applyAlignment="1">
      <alignment wrapText="1"/>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5" fillId="2" borderId="2" xfId="0" applyNumberFormat="1"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left" vertical="center" wrapText="1"/>
    </xf>
    <xf numFmtId="0" fontId="0" fillId="2" borderId="6" xfId="0" applyFill="1" applyBorder="1" applyAlignment="1" applyProtection="1">
      <alignment horizontal="center" vertical="center"/>
      <protection locked="0"/>
    </xf>
    <xf numFmtId="0" fontId="0" fillId="2" borderId="2" xfId="0" applyFill="1" applyBorder="1" applyAlignment="1">
      <alignment horizontal="left" vertical="center" wrapText="1"/>
    </xf>
    <xf numFmtId="0" fontId="0" fillId="2" borderId="2" xfId="0" applyFill="1" applyBorder="1" applyAlignment="1" applyProtection="1">
      <alignment vertical="center" wrapText="1"/>
      <protection locked="0"/>
    </xf>
    <xf numFmtId="0" fontId="9" fillId="2" borderId="0" xfId="0" applyFont="1" applyFill="1"/>
    <xf numFmtId="0" fontId="9" fillId="0" borderId="0" xfId="0" applyFont="1"/>
    <xf numFmtId="9" fontId="0" fillId="0" borderId="0" xfId="1" applyFont="1" applyAlignment="1">
      <alignment horizontal="center" vertical="center"/>
    </xf>
    <xf numFmtId="0" fontId="21" fillId="0" borderId="2" xfId="0" applyFont="1" applyBorder="1" applyAlignment="1">
      <alignment vertical="center" wrapText="1"/>
    </xf>
    <xf numFmtId="0" fontId="0" fillId="0" borderId="2" xfId="0" applyBorder="1" applyAlignment="1">
      <alignment vertical="top" wrapText="1"/>
    </xf>
    <xf numFmtId="0" fontId="0" fillId="0" borderId="0" xfId="0" applyAlignment="1">
      <alignment vertical="center"/>
    </xf>
    <xf numFmtId="0" fontId="20"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pplyProtection="1">
      <alignment horizontal="center" vertical="center" wrapText="1"/>
      <protection locked="0"/>
    </xf>
    <xf numFmtId="0" fontId="0" fillId="0" borderId="2" xfId="0" applyBorder="1" applyAlignment="1">
      <alignment horizontal="justify" vertical="top" wrapText="1"/>
    </xf>
    <xf numFmtId="0" fontId="0" fillId="0" borderId="2" xfId="0" applyBorder="1" applyAlignment="1">
      <alignment horizontal="justify" vertical="center" wrapText="1"/>
    </xf>
    <xf numFmtId="0" fontId="0" fillId="2" borderId="2" xfId="0" applyFill="1" applyBorder="1" applyAlignment="1">
      <alignment horizontal="justify" vertical="top" wrapText="1"/>
    </xf>
    <xf numFmtId="0" fontId="10" fillId="0" borderId="2" xfId="2" applyBorder="1" applyAlignment="1">
      <alignment horizontal="justify" vertical="center" wrapText="1"/>
    </xf>
    <xf numFmtId="0" fontId="0" fillId="2" borderId="2" xfId="0" applyFill="1" applyBorder="1" applyAlignment="1">
      <alignment horizontal="justify" vertical="center" wrapText="1"/>
    </xf>
    <xf numFmtId="0" fontId="0" fillId="0" borderId="0" xfId="0" applyAlignment="1">
      <alignment horizontal="justify"/>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textRotation="90" wrapText="1"/>
      <protection locked="0"/>
    </xf>
    <xf numFmtId="0" fontId="11" fillId="2" borderId="6" xfId="0"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2" xfId="0" applyFill="1" applyBorder="1" applyAlignment="1">
      <alignment horizontal="justify" wrapText="1"/>
    </xf>
    <xf numFmtId="0" fontId="29" fillId="0" borderId="13" xfId="0" applyFont="1" applyBorder="1" applyAlignment="1">
      <alignment horizontal="justify" wrapText="1"/>
    </xf>
    <xf numFmtId="9" fontId="0" fillId="0" borderId="0" xfId="1" applyFont="1" applyAlignment="1">
      <alignment vertical="center"/>
    </xf>
    <xf numFmtId="0" fontId="0" fillId="0" borderId="0" xfId="0" applyAlignment="1">
      <alignment horizontal="justify" vertical="center"/>
    </xf>
    <xf numFmtId="0" fontId="32" fillId="8" borderId="9" xfId="0" applyFont="1" applyFill="1" applyBorder="1" applyAlignment="1">
      <alignment horizontal="left" vertical="center" wrapText="1"/>
    </xf>
    <xf numFmtId="0" fontId="35" fillId="13" borderId="0" xfId="0" applyFont="1" applyFill="1" applyAlignment="1">
      <alignment vertical="center"/>
    </xf>
    <xf numFmtId="0" fontId="2" fillId="13" borderId="60" xfId="0" applyFont="1" applyFill="1" applyBorder="1" applyAlignment="1" applyProtection="1">
      <alignment horizontal="center" vertical="center" wrapText="1"/>
      <protection locked="0"/>
    </xf>
    <xf numFmtId="0" fontId="2" fillId="13" borderId="61" xfId="0" applyFont="1" applyFill="1" applyBorder="1" applyAlignment="1" applyProtection="1">
      <alignment horizontal="center" vertical="center" wrapText="1"/>
      <protection locked="0"/>
    </xf>
    <xf numFmtId="0" fontId="2" fillId="13" borderId="61" xfId="0" applyFont="1" applyFill="1" applyBorder="1" applyAlignment="1" applyProtection="1">
      <alignment horizontal="center" vertical="center" textRotation="90" wrapText="1"/>
      <protection locked="0"/>
    </xf>
    <xf numFmtId="9" fontId="2" fillId="13" borderId="61" xfId="1" applyFont="1" applyFill="1" applyBorder="1" applyAlignment="1" applyProtection="1">
      <alignment horizontal="center" vertical="center" textRotation="90" wrapText="1"/>
      <protection locked="0"/>
    </xf>
    <xf numFmtId="0" fontId="0" fillId="13" borderId="48" xfId="0" applyFill="1" applyBorder="1" applyAlignment="1">
      <alignment vertical="center"/>
    </xf>
    <xf numFmtId="0" fontId="0" fillId="2" borderId="50" xfId="0" applyFill="1" applyBorder="1" applyAlignment="1" applyProtection="1">
      <alignment horizontal="center" vertical="center" wrapText="1"/>
      <protection locked="0"/>
    </xf>
    <xf numFmtId="49" fontId="0" fillId="2" borderId="50" xfId="0" applyNumberFormat="1" applyFill="1" applyBorder="1" applyAlignment="1" applyProtection="1">
      <alignment horizontal="center" vertical="center" wrapText="1"/>
      <protection locked="0"/>
    </xf>
    <xf numFmtId="49" fontId="5" fillId="2" borderId="35" xfId="0" applyNumberFormat="1" applyFont="1" applyFill="1" applyBorder="1" applyAlignment="1">
      <alignment horizontal="center" vertical="center" wrapText="1"/>
    </xf>
    <xf numFmtId="0" fontId="5" fillId="2" borderId="50" xfId="0" applyFont="1" applyFill="1" applyBorder="1" applyAlignment="1">
      <alignment horizontal="center" vertical="center" wrapText="1"/>
    </xf>
    <xf numFmtId="0" fontId="0" fillId="2" borderId="50" xfId="0" applyFill="1" applyBorder="1" applyAlignment="1" applyProtection="1">
      <alignment horizontal="center" vertical="center" textRotation="90" wrapText="1"/>
      <protection locked="0"/>
    </xf>
    <xf numFmtId="9" fontId="0" fillId="0" borderId="35" xfId="1" applyFont="1" applyBorder="1" applyAlignment="1">
      <alignment horizontal="center" vertical="center"/>
    </xf>
    <xf numFmtId="9" fontId="0" fillId="2" borderId="50" xfId="1" applyFont="1" applyFill="1" applyBorder="1" applyAlignment="1" applyProtection="1">
      <alignment horizontal="center" vertical="center" textRotation="90" wrapText="1"/>
      <protection locked="0"/>
    </xf>
    <xf numFmtId="9" fontId="0" fillId="2" borderId="50" xfId="0" applyNumberFormat="1" applyFill="1" applyBorder="1" applyAlignment="1" applyProtection="1">
      <alignment horizontal="center" vertical="center" textRotation="90" wrapText="1"/>
      <protection locked="0"/>
    </xf>
    <xf numFmtId="0" fontId="11" fillId="2" borderId="50" xfId="0" applyFont="1" applyFill="1" applyBorder="1" applyAlignment="1" applyProtection="1">
      <alignment horizontal="center" vertical="center" wrapText="1"/>
      <protection locked="0"/>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horizontal="center" vertical="center" wrapText="1"/>
    </xf>
    <xf numFmtId="0" fontId="0" fillId="0" borderId="50" xfId="0" applyBorder="1" applyAlignment="1">
      <alignment horizontal="justify" vertical="top" wrapText="1"/>
    </xf>
    <xf numFmtId="0" fontId="10" fillId="0" borderId="35" xfId="2" applyBorder="1" applyAlignment="1">
      <alignment horizontal="justify" vertical="top" wrapText="1"/>
    </xf>
    <xf numFmtId="0" fontId="0" fillId="0" borderId="50" xfId="0" applyBorder="1" applyAlignment="1">
      <alignment horizontal="left" vertical="center" wrapText="1"/>
    </xf>
    <xf numFmtId="0" fontId="0" fillId="0" borderId="35" xfId="0" applyBorder="1" applyAlignment="1">
      <alignment horizontal="left" vertical="center" wrapText="1"/>
    </xf>
    <xf numFmtId="0" fontId="0" fillId="0" borderId="50" xfId="0" applyBorder="1" applyAlignment="1">
      <alignment vertical="top" wrapText="1"/>
    </xf>
    <xf numFmtId="0" fontId="0" fillId="0" borderId="35" xfId="0" applyBorder="1" applyAlignment="1">
      <alignment vertical="center"/>
    </xf>
    <xf numFmtId="9" fontId="0" fillId="0" borderId="0" xfId="1" applyFont="1" applyBorder="1" applyAlignment="1">
      <alignment horizontal="center" vertical="center"/>
    </xf>
    <xf numFmtId="0" fontId="0" fillId="2" borderId="46" xfId="0" applyFill="1" applyBorder="1" applyAlignment="1" applyProtection="1">
      <alignment horizontal="center" vertical="center" wrapText="1"/>
      <protection locked="0"/>
    </xf>
    <xf numFmtId="0" fontId="0" fillId="2" borderId="62" xfId="0" applyFill="1" applyBorder="1" applyAlignment="1" applyProtection="1">
      <alignment horizontal="center" vertical="center" wrapText="1"/>
      <protection locked="0"/>
    </xf>
    <xf numFmtId="49" fontId="0" fillId="2" borderId="46" xfId="0" applyNumberFormat="1" applyFill="1" applyBorder="1" applyAlignment="1" applyProtection="1">
      <alignment horizontal="center" vertical="center" wrapText="1"/>
      <protection locked="0"/>
    </xf>
    <xf numFmtId="49" fontId="5" fillId="2" borderId="46" xfId="0" applyNumberFormat="1" applyFont="1" applyFill="1" applyBorder="1" applyAlignment="1">
      <alignment horizontal="center" vertical="center" wrapText="1"/>
    </xf>
    <xf numFmtId="0" fontId="0" fillId="2" borderId="62" xfId="0" applyFill="1" applyBorder="1" applyAlignment="1" applyProtection="1">
      <alignment horizontal="center" vertical="center" textRotation="90" wrapText="1"/>
      <protection locked="0"/>
    </xf>
    <xf numFmtId="9" fontId="0" fillId="0" borderId="41" xfId="1" applyFont="1" applyBorder="1" applyAlignment="1">
      <alignment horizontal="center" vertical="center"/>
    </xf>
    <xf numFmtId="9" fontId="0" fillId="2" borderId="62" xfId="1" applyFont="1" applyFill="1" applyBorder="1" applyAlignment="1" applyProtection="1">
      <alignment horizontal="center" vertical="center" textRotation="90" wrapText="1"/>
      <protection locked="0"/>
    </xf>
    <xf numFmtId="9" fontId="0" fillId="2" borderId="62" xfId="0" applyNumberFormat="1" applyFill="1" applyBorder="1" applyAlignment="1" applyProtection="1">
      <alignment horizontal="center" vertical="center" textRotation="90" wrapText="1"/>
      <protection locked="0"/>
    </xf>
    <xf numFmtId="0" fontId="11" fillId="2" borderId="46" xfId="0" applyFont="1" applyFill="1" applyBorder="1" applyAlignment="1" applyProtection="1">
      <alignment horizontal="center" vertical="center" wrapText="1"/>
      <protection locked="0"/>
    </xf>
    <xf numFmtId="0" fontId="0" fillId="0" borderId="63" xfId="0" applyBorder="1" applyAlignment="1">
      <alignment horizontal="center" vertical="center"/>
    </xf>
    <xf numFmtId="0" fontId="0" fillId="0" borderId="46" xfId="0" applyBorder="1" applyAlignment="1">
      <alignment wrapText="1"/>
    </xf>
    <xf numFmtId="0" fontId="0" fillId="0" borderId="46" xfId="0" applyBorder="1" applyAlignment="1">
      <alignment horizontal="center" vertical="center"/>
    </xf>
    <xf numFmtId="0" fontId="0" fillId="0" borderId="46" xfId="0" applyBorder="1" applyAlignment="1">
      <alignment horizontal="center" vertical="center" wrapText="1"/>
    </xf>
    <xf numFmtId="0" fontId="0" fillId="0" borderId="46" xfId="0" applyBorder="1" applyAlignment="1">
      <alignment horizontal="justify" vertical="top" wrapText="1"/>
    </xf>
    <xf numFmtId="0" fontId="0" fillId="0" borderId="46" xfId="0" applyBorder="1" applyAlignment="1">
      <alignment horizontal="left" vertical="center" wrapText="1"/>
    </xf>
    <xf numFmtId="0" fontId="0" fillId="0" borderId="41" xfId="0" applyBorder="1" applyAlignment="1">
      <alignment vertical="center"/>
    </xf>
    <xf numFmtId="0" fontId="2" fillId="13" borderId="64" xfId="0" applyFont="1" applyFill="1" applyBorder="1" applyAlignment="1" applyProtection="1">
      <alignment horizontal="center" vertical="center" wrapText="1"/>
      <protection locked="0"/>
    </xf>
    <xf numFmtId="0" fontId="0" fillId="2" borderId="54"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55"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 fillId="13" borderId="17" xfId="0" applyFont="1" applyFill="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50" xfId="0" applyBorder="1" applyAlignment="1">
      <alignment vertical="center" wrapText="1"/>
    </xf>
    <xf numFmtId="0" fontId="0" fillId="0" borderId="51" xfId="0" applyBorder="1" applyAlignment="1">
      <alignment vertical="center" wrapText="1"/>
    </xf>
    <xf numFmtId="0" fontId="0" fillId="2" borderId="50" xfId="0" applyFill="1" applyBorder="1" applyAlignment="1">
      <alignment horizontal="center" vertical="center" wrapText="1"/>
    </xf>
    <xf numFmtId="0" fontId="0" fillId="2" borderId="50" xfId="0" applyFill="1" applyBorder="1" applyAlignment="1">
      <alignment vertical="center" wrapText="1"/>
    </xf>
    <xf numFmtId="0" fontId="0" fillId="0" borderId="50" xfId="0" applyBorder="1" applyAlignment="1" applyProtection="1">
      <alignment horizontal="center" vertical="center" wrapText="1"/>
      <protection locked="0"/>
    </xf>
    <xf numFmtId="0" fontId="0" fillId="0" borderId="46" xfId="0" applyBorder="1" applyAlignment="1">
      <alignment vertical="center" wrapText="1"/>
    </xf>
    <xf numFmtId="0" fontId="0" fillId="0" borderId="42" xfId="0" applyBorder="1" applyAlignment="1">
      <alignment vertical="center"/>
    </xf>
    <xf numFmtId="0" fontId="0" fillId="2" borderId="46" xfId="0" applyFill="1" applyBorder="1" applyAlignment="1">
      <alignment horizontal="center" vertical="center" wrapText="1"/>
    </xf>
    <xf numFmtId="0" fontId="0" fillId="2" borderId="46" xfId="0" applyFill="1" applyBorder="1" applyAlignment="1">
      <alignment horizontal="center" vertical="center"/>
    </xf>
    <xf numFmtId="0" fontId="0" fillId="0" borderId="50" xfId="0" applyBorder="1" applyAlignment="1">
      <alignment horizontal="justify" vertical="center" wrapText="1"/>
    </xf>
    <xf numFmtId="0" fontId="0" fillId="0" borderId="42" xfId="0" applyBorder="1" applyAlignment="1">
      <alignment vertical="center" wrapText="1"/>
    </xf>
    <xf numFmtId="0" fontId="0" fillId="0" borderId="46" xfId="0" applyBorder="1" applyAlignment="1">
      <alignment horizontal="justify" vertical="center" wrapText="1"/>
    </xf>
    <xf numFmtId="0" fontId="0" fillId="0" borderId="17" xfId="0" applyBorder="1" applyAlignment="1" applyProtection="1">
      <alignment horizontal="center" vertical="center" wrapText="1"/>
      <protection locked="0"/>
    </xf>
    <xf numFmtId="0" fontId="0" fillId="2" borderId="64"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textRotation="90" wrapText="1"/>
      <protection locked="0"/>
    </xf>
    <xf numFmtId="9" fontId="0" fillId="0" borderId="48" xfId="1" applyFont="1" applyBorder="1" applyAlignment="1">
      <alignment horizontal="center" vertical="center"/>
    </xf>
    <xf numFmtId="9" fontId="0" fillId="2" borderId="61" xfId="1" applyFont="1" applyFill="1" applyBorder="1" applyAlignment="1" applyProtection="1">
      <alignment horizontal="center" vertical="center" textRotation="90" wrapText="1"/>
      <protection locked="0"/>
    </xf>
    <xf numFmtId="9" fontId="0" fillId="2" borderId="61" xfId="0" applyNumberFormat="1" applyFill="1" applyBorder="1" applyAlignment="1" applyProtection="1">
      <alignment horizontal="center" vertical="center" textRotation="90" wrapText="1"/>
      <protection locked="0"/>
    </xf>
    <xf numFmtId="0" fontId="11" fillId="2" borderId="61"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61" xfId="0" applyBorder="1" applyAlignment="1">
      <alignment vertical="center" wrapText="1"/>
    </xf>
    <xf numFmtId="0" fontId="0" fillId="0" borderId="61" xfId="0" applyBorder="1" applyAlignment="1">
      <alignment horizontal="center" vertical="center"/>
    </xf>
    <xf numFmtId="0" fontId="0" fillId="0" borderId="61" xfId="0" applyBorder="1" applyAlignment="1">
      <alignment horizontal="center" vertical="center" wrapText="1"/>
    </xf>
    <xf numFmtId="0" fontId="0" fillId="0" borderId="61" xfId="0" applyBorder="1" applyAlignment="1">
      <alignment horizontal="justify" wrapText="1"/>
    </xf>
    <xf numFmtId="0" fontId="0" fillId="0" borderId="48" xfId="0" applyBorder="1" applyAlignment="1">
      <alignment vertical="center"/>
    </xf>
    <xf numFmtId="0" fontId="10" fillId="0" borderId="50" xfId="2" applyBorder="1" applyAlignment="1">
      <alignment horizontal="justify" vertical="center" wrapText="1"/>
    </xf>
    <xf numFmtId="0" fontId="10" fillId="0" borderId="35" xfId="2" applyBorder="1" applyAlignment="1">
      <alignment horizontal="justify" vertical="center" wrapText="1"/>
    </xf>
    <xf numFmtId="0" fontId="0" fillId="0" borderId="19" xfId="0" applyBorder="1" applyAlignment="1" applyProtection="1">
      <alignment horizontal="center" vertical="center" wrapText="1"/>
      <protection locked="0"/>
    </xf>
    <xf numFmtId="0" fontId="10" fillId="0" borderId="46" xfId="2" applyBorder="1" applyAlignment="1">
      <alignment horizontal="justify" vertical="center" wrapText="1"/>
    </xf>
    <xf numFmtId="0" fontId="10" fillId="0" borderId="41" xfId="2" applyBorder="1" applyAlignment="1">
      <alignment horizontal="justify" vertical="center" wrapText="1"/>
    </xf>
    <xf numFmtId="0" fontId="0" fillId="0" borderId="51" xfId="0" applyBorder="1" applyAlignment="1">
      <alignment horizontal="center" vertical="center" wrapText="1"/>
    </xf>
    <xf numFmtId="0" fontId="5" fillId="0" borderId="50" xfId="0" applyFont="1" applyBorder="1" applyAlignment="1">
      <alignment horizontal="justify"/>
    </xf>
    <xf numFmtId="0" fontId="0" fillId="0" borderId="42" xfId="0" applyBorder="1" applyAlignment="1">
      <alignment horizontal="center" vertical="center" wrapText="1"/>
    </xf>
    <xf numFmtId="0" fontId="5" fillId="0" borderId="46" xfId="0" applyFont="1" applyBorder="1" applyAlignment="1">
      <alignment horizontal="justify" vertical="center" wrapText="1"/>
    </xf>
    <xf numFmtId="0" fontId="5" fillId="0" borderId="46" xfId="0" applyFont="1" applyBorder="1" applyAlignment="1">
      <alignment horizontal="justify"/>
    </xf>
    <xf numFmtId="0" fontId="0" fillId="0" borderId="54" xfId="0" applyBorder="1" applyAlignment="1" applyProtection="1">
      <alignment horizontal="center" vertical="center" wrapText="1"/>
      <protection locked="0"/>
    </xf>
    <xf numFmtId="0" fontId="0" fillId="0" borderId="50" xfId="0" applyBorder="1" applyAlignment="1" applyProtection="1">
      <alignment horizontal="center" vertical="center" textRotation="90" wrapText="1"/>
      <protection locked="0"/>
    </xf>
    <xf numFmtId="0" fontId="0" fillId="4" borderId="50" xfId="0" applyFill="1" applyBorder="1" applyAlignment="1" applyProtection="1">
      <alignment horizontal="center" vertical="center" textRotation="90" wrapText="1"/>
      <protection locked="0"/>
    </xf>
    <xf numFmtId="9" fontId="0" fillId="2" borderId="35" xfId="1" applyFont="1" applyFill="1" applyBorder="1" applyAlignment="1">
      <alignment horizontal="center" vertical="center"/>
    </xf>
    <xf numFmtId="0" fontId="11" fillId="0" borderId="50" xfId="0" applyFont="1" applyBorder="1" applyAlignment="1" applyProtection="1">
      <alignment horizontal="center" vertical="center" wrapText="1"/>
      <protection locked="0"/>
    </xf>
    <xf numFmtId="0" fontId="0" fillId="4" borderId="51" xfId="0" applyFill="1" applyBorder="1" applyAlignment="1">
      <alignment horizontal="center" vertical="center"/>
    </xf>
    <xf numFmtId="0" fontId="0" fillId="4" borderId="35" xfId="0" applyFill="1" applyBorder="1" applyAlignment="1">
      <alignment vertical="center"/>
    </xf>
    <xf numFmtId="0" fontId="0" fillId="0" borderId="55"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0" borderId="62" xfId="0" applyBorder="1" applyAlignment="1" applyProtection="1">
      <alignment horizontal="center" vertical="center" textRotation="90" wrapText="1"/>
      <protection locked="0"/>
    </xf>
    <xf numFmtId="0" fontId="0" fillId="4" borderId="62" xfId="0" applyFill="1" applyBorder="1" applyAlignment="1" applyProtection="1">
      <alignment horizontal="center" vertical="center" textRotation="90" wrapText="1"/>
      <protection locked="0"/>
    </xf>
    <xf numFmtId="9" fontId="0" fillId="2" borderId="41" xfId="1" applyFont="1" applyFill="1" applyBorder="1" applyAlignment="1">
      <alignment horizontal="center" vertical="center"/>
    </xf>
    <xf numFmtId="0" fontId="11" fillId="0" borderId="46" xfId="0" applyFont="1" applyBorder="1" applyAlignment="1" applyProtection="1">
      <alignment horizontal="center" vertical="center" wrapText="1"/>
      <protection locked="0"/>
    </xf>
    <xf numFmtId="0" fontId="0" fillId="4" borderId="63" xfId="0" applyFill="1" applyBorder="1" applyAlignment="1">
      <alignment horizontal="center" vertical="center"/>
    </xf>
    <xf numFmtId="0" fontId="0" fillId="4" borderId="41" xfId="0" applyFill="1" applyBorder="1" applyAlignment="1">
      <alignment vertical="center"/>
    </xf>
    <xf numFmtId="0" fontId="0" fillId="0" borderId="41" xfId="0" applyBorder="1" applyAlignment="1">
      <alignment horizontal="justify" vertical="top" wrapText="1"/>
    </xf>
    <xf numFmtId="0" fontId="11" fillId="2" borderId="54"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left" vertical="center" wrapText="1"/>
      <protection locked="0"/>
    </xf>
    <xf numFmtId="0" fontId="11" fillId="2" borderId="62" xfId="0" applyFont="1"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0" borderId="50" xfId="0" applyBorder="1" applyAlignment="1">
      <alignment horizontal="justify" wrapText="1"/>
    </xf>
    <xf numFmtId="0" fontId="0" fillId="2" borderId="50" xfId="0" applyFill="1" applyBorder="1" applyAlignment="1">
      <alignment horizontal="center" vertical="center"/>
    </xf>
    <xf numFmtId="0" fontId="0" fillId="2" borderId="35" xfId="0" applyFill="1" applyBorder="1" applyAlignment="1">
      <alignment vertical="center"/>
    </xf>
    <xf numFmtId="0" fontId="0" fillId="2" borderId="46" xfId="0" applyFill="1" applyBorder="1" applyAlignment="1">
      <alignment vertical="center" wrapText="1"/>
    </xf>
    <xf numFmtId="0" fontId="0" fillId="2" borderId="42" xfId="0" applyFill="1" applyBorder="1" applyAlignment="1">
      <alignment vertical="center" wrapText="1"/>
    </xf>
    <xf numFmtId="0" fontId="0" fillId="2" borderId="46" xfId="0" applyFill="1" applyBorder="1" applyAlignment="1">
      <alignment horizontal="justify" wrapText="1"/>
    </xf>
    <xf numFmtId="0" fontId="0" fillId="2" borderId="41" xfId="0" applyFill="1" applyBorder="1" applyAlignment="1">
      <alignment vertical="center"/>
    </xf>
    <xf numFmtId="0" fontId="10" fillId="0" borderId="66" xfId="2" applyBorder="1" applyAlignment="1">
      <alignment horizontal="justify" vertical="center" wrapText="1"/>
    </xf>
    <xf numFmtId="0" fontId="10" fillId="0" borderId="50" xfId="2" applyBorder="1" applyAlignment="1">
      <alignment vertical="center" wrapText="1"/>
    </xf>
    <xf numFmtId="0" fontId="10" fillId="0" borderId="46" xfId="2" applyBorder="1" applyAlignment="1">
      <alignment vertical="center" wrapText="1"/>
    </xf>
    <xf numFmtId="0" fontId="0" fillId="7" borderId="41" xfId="0" applyFill="1" applyBorder="1" applyAlignment="1">
      <alignment vertical="center"/>
    </xf>
    <xf numFmtId="0" fontId="10" fillId="0" borderId="48" xfId="2" applyBorder="1" applyAlignment="1">
      <alignment vertical="center" wrapText="1"/>
    </xf>
    <xf numFmtId="0" fontId="0" fillId="2" borderId="64" xfId="0"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0" fillId="2" borderId="61" xfId="0" applyFill="1" applyBorder="1" applyAlignment="1">
      <alignment horizontal="center" vertical="center" wrapText="1"/>
    </xf>
    <xf numFmtId="0" fontId="0" fillId="2" borderId="48" xfId="0" applyFill="1" applyBorder="1" applyAlignment="1">
      <alignment vertical="center"/>
    </xf>
    <xf numFmtId="0" fontId="0" fillId="2" borderId="67" xfId="0" applyFill="1" applyBorder="1" applyAlignment="1" applyProtection="1">
      <alignment horizontal="center" vertical="center" wrapText="1"/>
      <protection locked="0"/>
    </xf>
    <xf numFmtId="0" fontId="0" fillId="0" borderId="62" xfId="0" applyBorder="1" applyAlignment="1">
      <alignment horizontal="center" vertical="center"/>
    </xf>
    <xf numFmtId="0" fontId="0" fillId="0" borderId="62" xfId="0" applyBorder="1" applyAlignment="1">
      <alignment horizontal="center" vertical="center" wrapText="1"/>
    </xf>
    <xf numFmtId="0" fontId="34" fillId="0" borderId="62" xfId="2" applyFont="1" applyBorder="1" applyAlignment="1">
      <alignment horizontal="center" vertical="center"/>
    </xf>
    <xf numFmtId="0" fontId="0" fillId="0" borderId="61" xfId="0" applyBorder="1" applyAlignment="1" applyProtection="1">
      <alignment horizontal="center" vertical="center" wrapText="1"/>
      <protection locked="0"/>
    </xf>
    <xf numFmtId="0" fontId="0" fillId="2" borderId="61" xfId="0" applyFill="1" applyBorder="1" applyAlignment="1">
      <alignment wrapText="1"/>
    </xf>
    <xf numFmtId="0" fontId="34" fillId="0" borderId="61" xfId="2" applyFont="1" applyBorder="1" applyAlignment="1">
      <alignment horizontal="center" vertical="center"/>
    </xf>
    <xf numFmtId="0" fontId="0" fillId="7" borderId="48" xfId="0" applyFill="1" applyBorder="1" applyAlignment="1">
      <alignment vertical="center"/>
    </xf>
    <xf numFmtId="0" fontId="0" fillId="2" borderId="54"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50" xfId="0" applyFill="1" applyBorder="1" applyAlignment="1">
      <alignment horizontal="justify" vertical="top" wrapText="1"/>
    </xf>
    <xf numFmtId="0" fontId="0" fillId="2" borderId="50" xfId="0" applyFill="1" applyBorder="1" applyAlignment="1">
      <alignment horizontal="justify" wrapText="1"/>
    </xf>
    <xf numFmtId="0" fontId="0" fillId="2" borderId="67"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46" xfId="0" applyFill="1" applyBorder="1" applyAlignment="1">
      <alignment horizontal="justify" vertical="top" wrapText="1"/>
    </xf>
    <xf numFmtId="0" fontId="0" fillId="2" borderId="46" xfId="0" applyFill="1" applyBorder="1" applyAlignment="1">
      <alignment horizontal="justify"/>
    </xf>
    <xf numFmtId="0" fontId="11" fillId="2" borderId="64" xfId="0" applyFont="1" applyFill="1" applyBorder="1" applyAlignment="1" applyProtection="1">
      <alignment horizontal="center" vertical="center" wrapText="1"/>
      <protection locked="0"/>
    </xf>
    <xf numFmtId="0" fontId="0" fillId="0" borderId="65" xfId="0" applyBorder="1" applyAlignment="1">
      <alignment vertical="center" wrapText="1"/>
    </xf>
    <xf numFmtId="0" fontId="0" fillId="2" borderId="0" xfId="0" applyFill="1"/>
    <xf numFmtId="0" fontId="0" fillId="2" borderId="50" xfId="0" applyFill="1" applyBorder="1" applyAlignment="1" applyProtection="1">
      <alignment vertical="center" wrapText="1"/>
      <protection locked="0"/>
    </xf>
    <xf numFmtId="0" fontId="0" fillId="2" borderId="55" xfId="0" applyFill="1" applyBorder="1" applyAlignment="1" applyProtection="1">
      <alignment horizontal="center" vertical="center"/>
      <protection locked="0"/>
    </xf>
    <xf numFmtId="0" fontId="0" fillId="2" borderId="46" xfId="0" applyFill="1" applyBorder="1" applyAlignment="1" applyProtection="1">
      <alignment vertical="center" wrapText="1"/>
      <protection locked="0"/>
    </xf>
    <xf numFmtId="0" fontId="0" fillId="2" borderId="46" xfId="0" applyFill="1" applyBorder="1" applyAlignment="1" applyProtection="1">
      <alignment horizontal="center" vertical="center" textRotation="90" wrapText="1"/>
      <protection locked="0"/>
    </xf>
    <xf numFmtId="0" fontId="0" fillId="2" borderId="50" xfId="0" applyFill="1" applyBorder="1" applyAlignment="1" applyProtection="1">
      <alignment horizontal="left" vertical="center" wrapText="1"/>
      <protection locked="0"/>
    </xf>
    <xf numFmtId="0" fontId="29" fillId="0" borderId="55" xfId="0" applyFont="1" applyBorder="1" applyAlignment="1">
      <alignment horizontal="justify" wrapText="1"/>
    </xf>
    <xf numFmtId="0" fontId="0" fillId="2" borderId="50" xfId="0" applyFill="1" applyBorder="1" applyAlignment="1">
      <alignment horizontal="left" vertical="center" wrapText="1"/>
    </xf>
    <xf numFmtId="0" fontId="0" fillId="2" borderId="50" xfId="0" applyFill="1" applyBorder="1" applyAlignment="1" applyProtection="1">
      <alignment vertical="center"/>
      <protection locked="0"/>
    </xf>
    <xf numFmtId="0" fontId="0" fillId="2" borderId="46" xfId="0" applyFill="1" applyBorder="1" applyAlignment="1" applyProtection="1">
      <alignment vertical="center"/>
      <protection locked="0"/>
    </xf>
    <xf numFmtId="0" fontId="0" fillId="2" borderId="61" xfId="0" applyFill="1" applyBorder="1" applyAlignment="1" applyProtection="1">
      <alignment vertical="center" wrapText="1"/>
      <protection locked="0"/>
    </xf>
    <xf numFmtId="0" fontId="0" fillId="2" borderId="61" xfId="0" applyFill="1" applyBorder="1" applyAlignment="1" applyProtection="1">
      <alignment horizontal="justify" vertical="center" wrapText="1"/>
      <protection locked="0"/>
    </xf>
    <xf numFmtId="0" fontId="0" fillId="0" borderId="64" xfId="0" applyBorder="1" applyAlignment="1" applyProtection="1">
      <alignment vertical="center" wrapText="1"/>
      <protection locked="0"/>
    </xf>
    <xf numFmtId="0" fontId="0" fillId="2" borderId="61" xfId="0" applyFill="1" applyBorder="1" applyAlignment="1">
      <alignment vertical="center" wrapText="1"/>
    </xf>
    <xf numFmtId="0" fontId="29" fillId="12" borderId="64" xfId="0" applyFont="1" applyFill="1" applyBorder="1" applyAlignment="1">
      <alignment horizontal="justify" wrapText="1"/>
    </xf>
    <xf numFmtId="0" fontId="0" fillId="2" borderId="37" xfId="0" applyFill="1" applyBorder="1" applyAlignment="1" applyProtection="1">
      <alignment horizontal="center" vertical="center" wrapText="1"/>
      <protection locked="0"/>
    </xf>
    <xf numFmtId="0" fontId="0" fillId="2" borderId="66" xfId="0" applyFill="1" applyBorder="1" applyAlignment="1" applyProtection="1">
      <alignment horizontal="center" vertical="center" textRotation="90" wrapText="1"/>
      <protection locked="0"/>
    </xf>
    <xf numFmtId="9" fontId="0" fillId="2" borderId="66" xfId="1" applyFont="1" applyFill="1" applyBorder="1" applyAlignment="1" applyProtection="1">
      <alignment horizontal="center" vertical="center" textRotation="90" wrapText="1"/>
      <protection locked="0"/>
    </xf>
    <xf numFmtId="9" fontId="0" fillId="2" borderId="66" xfId="0" applyNumberFormat="1" applyFill="1" applyBorder="1" applyAlignment="1" applyProtection="1">
      <alignment horizontal="center" vertical="center" textRotation="90" wrapText="1"/>
      <protection locked="0"/>
    </xf>
    <xf numFmtId="0" fontId="0" fillId="0" borderId="37" xfId="0" applyBorder="1" applyAlignment="1" applyProtection="1">
      <alignment horizontal="center" vertical="center" wrapText="1"/>
      <protection locked="0"/>
    </xf>
    <xf numFmtId="0" fontId="0" fillId="0" borderId="66" xfId="0" applyBorder="1" applyAlignment="1">
      <alignment horizontal="center" vertical="center"/>
    </xf>
    <xf numFmtId="0" fontId="0" fillId="0" borderId="66" xfId="0" applyBorder="1" applyAlignment="1">
      <alignment horizontal="center" vertical="center" wrapText="1"/>
    </xf>
    <xf numFmtId="9" fontId="0" fillId="2" borderId="46" xfId="1" applyFont="1" applyFill="1" applyBorder="1" applyAlignment="1" applyProtection="1">
      <alignment horizontal="center" vertical="center" textRotation="90" wrapText="1"/>
      <protection locked="0"/>
    </xf>
    <xf numFmtId="9" fontId="0" fillId="2" borderId="46" xfId="0" applyNumberFormat="1" applyFill="1" applyBorder="1" applyAlignment="1" applyProtection="1">
      <alignment horizontal="center" vertical="center" textRotation="90" wrapText="1"/>
      <protection locked="0"/>
    </xf>
    <xf numFmtId="0" fontId="0" fillId="2" borderId="68" xfId="0" applyFill="1" applyBorder="1" applyAlignment="1">
      <alignment horizontal="center" vertical="center"/>
    </xf>
    <xf numFmtId="0" fontId="0" fillId="2" borderId="69" xfId="0" applyFill="1" applyBorder="1" applyAlignment="1" applyProtection="1">
      <alignment horizontal="center" vertical="center" wrapText="1"/>
      <protection locked="0"/>
    </xf>
    <xf numFmtId="0" fontId="0" fillId="2" borderId="69" xfId="0" applyFill="1" applyBorder="1" applyAlignment="1">
      <alignment horizontal="center" vertical="center" wrapText="1"/>
    </xf>
    <xf numFmtId="0" fontId="0" fillId="0" borderId="69" xfId="0" applyBorder="1" applyAlignment="1">
      <alignment vertical="center"/>
    </xf>
    <xf numFmtId="0" fontId="0" fillId="0" borderId="68" xfId="0" applyBorder="1" applyAlignment="1" applyProtection="1">
      <alignment horizontal="center" vertical="center" wrapText="1"/>
      <protection locked="0"/>
    </xf>
    <xf numFmtId="0" fontId="0" fillId="0" borderId="69" xfId="0" applyBorder="1" applyAlignment="1">
      <alignment horizontal="left" vertical="center" wrapText="1"/>
    </xf>
    <xf numFmtId="0" fontId="0" fillId="0" borderId="69" xfId="0" applyBorder="1" applyAlignment="1">
      <alignment horizontal="center" vertical="center"/>
    </xf>
    <xf numFmtId="0" fontId="0" fillId="0" borderId="69" xfId="0" applyBorder="1" applyAlignment="1">
      <alignment horizontal="center" vertical="center" wrapText="1"/>
    </xf>
    <xf numFmtId="0" fontId="0" fillId="0" borderId="61" xfId="0" applyBorder="1" applyAlignment="1">
      <alignment horizontal="justify" vertical="center" wrapText="1"/>
    </xf>
    <xf numFmtId="0" fontId="11" fillId="0" borderId="61" xfId="0" applyFont="1" applyBorder="1" applyAlignment="1">
      <alignment horizontal="justify" vertical="center" wrapText="1"/>
    </xf>
    <xf numFmtId="0" fontId="0" fillId="2" borderId="64" xfId="0" applyFill="1" applyBorder="1" applyAlignment="1">
      <alignment horizontal="center" vertical="center"/>
    </xf>
    <xf numFmtId="0" fontId="26" fillId="0" borderId="61" xfId="0" applyFont="1" applyBorder="1" applyAlignment="1" applyProtection="1">
      <alignment horizontal="center" vertical="center" textRotation="90" wrapText="1"/>
      <protection locked="0"/>
    </xf>
    <xf numFmtId="9" fontId="26" fillId="0" borderId="61" xfId="1" applyFont="1" applyFill="1" applyBorder="1" applyAlignment="1" applyProtection="1">
      <alignment horizontal="center" vertical="center" textRotation="90" wrapText="1"/>
      <protection locked="0"/>
    </xf>
    <xf numFmtId="9" fontId="26" fillId="0" borderId="61" xfId="0" applyNumberFormat="1" applyFont="1" applyBorder="1" applyAlignment="1" applyProtection="1">
      <alignment horizontal="center" vertical="center" textRotation="90" wrapText="1"/>
      <protection locked="0"/>
    </xf>
    <xf numFmtId="0" fontId="0" fillId="0" borderId="61" xfId="0" applyBorder="1" applyAlignment="1">
      <alignment horizontal="center" vertical="center" textRotation="90" wrapText="1"/>
    </xf>
    <xf numFmtId="0" fontId="26" fillId="2" borderId="61" xfId="0" applyFont="1" applyFill="1" applyBorder="1" applyAlignment="1" applyProtection="1">
      <alignment horizontal="center" vertical="center" textRotation="90" wrapText="1"/>
      <protection locked="0"/>
    </xf>
    <xf numFmtId="0" fontId="0" fillId="0" borderId="64" xfId="0" applyBorder="1" applyAlignment="1" applyProtection="1">
      <alignment horizontal="center" vertical="center" wrapText="1"/>
      <protection locked="0"/>
    </xf>
    <xf numFmtId="0" fontId="26" fillId="0" borderId="61" xfId="0" applyFont="1" applyBorder="1" applyAlignment="1">
      <alignment horizontal="center" vertical="center" wrapText="1"/>
    </xf>
    <xf numFmtId="0" fontId="10" fillId="0" borderId="61" xfId="2" applyBorder="1" applyAlignment="1">
      <alignment horizontal="justify" wrapText="1"/>
    </xf>
    <xf numFmtId="0" fontId="0" fillId="0" borderId="61" xfId="0" applyBorder="1" applyAlignment="1">
      <alignment horizontal="justify" vertical="top" wrapText="1"/>
    </xf>
    <xf numFmtId="0" fontId="5" fillId="0" borderId="48" xfId="0" applyFont="1" applyBorder="1" applyAlignment="1">
      <alignment vertical="top" wrapText="1"/>
    </xf>
    <xf numFmtId="0" fontId="2" fillId="13" borderId="70" xfId="0" applyFont="1" applyFill="1" applyBorder="1" applyAlignment="1" applyProtection="1">
      <alignment horizontal="center" vertical="center" wrapText="1"/>
      <protection locked="0"/>
    </xf>
    <xf numFmtId="0" fontId="5" fillId="2" borderId="59"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0" fillId="2" borderId="29" xfId="0" applyFill="1" applyBorder="1" applyAlignment="1" applyProtection="1">
      <alignment horizontal="center" vertical="center" wrapText="1"/>
      <protection locked="0"/>
    </xf>
    <xf numFmtId="0" fontId="0" fillId="2" borderId="59" xfId="0"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0" fillId="2" borderId="70" xfId="0" applyFill="1"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11" fillId="2" borderId="59"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0" fillId="2" borderId="71" xfId="0" applyFill="1" applyBorder="1" applyAlignment="1" applyProtection="1">
      <alignment horizontal="center" vertical="center" wrapText="1"/>
      <protection locked="0"/>
    </xf>
    <xf numFmtId="0" fontId="11" fillId="2" borderId="70" xfId="0" applyFont="1" applyFill="1" applyBorder="1" applyAlignment="1" applyProtection="1">
      <alignment horizontal="center" vertical="center" wrapText="1"/>
      <protection locked="0"/>
    </xf>
    <xf numFmtId="0" fontId="0" fillId="2" borderId="59" xfId="0" applyFill="1" applyBorder="1" applyAlignment="1">
      <alignment horizontal="center" vertical="center" wrapText="1"/>
    </xf>
    <xf numFmtId="0" fontId="0" fillId="2" borderId="27" xfId="0"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0" fillId="2" borderId="25" xfId="0" applyFill="1" applyBorder="1" applyAlignment="1" applyProtection="1">
      <alignment horizontal="center" vertical="center" wrapText="1"/>
      <protection locked="0"/>
    </xf>
    <xf numFmtId="0" fontId="0" fillId="2" borderId="29" xfId="0" applyFill="1" applyBorder="1" applyAlignment="1">
      <alignment horizontal="center" vertical="center" wrapText="1"/>
    </xf>
    <xf numFmtId="0" fontId="0" fillId="2" borderId="18" xfId="0" applyFill="1" applyBorder="1" applyAlignment="1">
      <alignment horizontal="center" vertical="center" wrapText="1"/>
    </xf>
    <xf numFmtId="0" fontId="11" fillId="2" borderId="23" xfId="0" applyFont="1" applyFill="1" applyBorder="1" applyAlignment="1" applyProtection="1">
      <alignment horizontal="center" vertical="center" wrapText="1"/>
      <protection locked="0"/>
    </xf>
    <xf numFmtId="0" fontId="0" fillId="2" borderId="72" xfId="0" applyFill="1" applyBorder="1" applyAlignment="1">
      <alignment vertical="center" wrapText="1"/>
    </xf>
    <xf numFmtId="0" fontId="0" fillId="2" borderId="70" xfId="0" applyFill="1" applyBorder="1" applyAlignment="1">
      <alignment horizontal="center" vertical="center" wrapText="1"/>
    </xf>
    <xf numFmtId="0" fontId="0" fillId="0" borderId="54" xfId="0" applyBorder="1" applyAlignment="1">
      <alignment horizontal="justify" vertical="top" wrapText="1"/>
    </xf>
    <xf numFmtId="0" fontId="0" fillId="0" borderId="13" xfId="0" applyBorder="1" applyAlignment="1">
      <alignment horizontal="justify" vertical="top" wrapText="1"/>
    </xf>
    <xf numFmtId="0" fontId="0" fillId="0" borderId="55" xfId="0" applyBorder="1" applyAlignment="1">
      <alignment horizontal="justify" vertical="top" wrapText="1"/>
    </xf>
    <xf numFmtId="0" fontId="0" fillId="2" borderId="54" xfId="0" applyFill="1" applyBorder="1" applyAlignment="1">
      <alignment horizontal="center" vertical="center" wrapText="1"/>
    </xf>
    <xf numFmtId="0" fontId="0" fillId="0" borderId="54" xfId="0" applyBorder="1" applyAlignment="1">
      <alignment horizontal="justify" vertical="center" wrapText="1"/>
    </xf>
    <xf numFmtId="0" fontId="0" fillId="0" borderId="13" xfId="0" applyBorder="1" applyAlignment="1">
      <alignment horizontal="justify" vertical="center" wrapText="1"/>
    </xf>
    <xf numFmtId="0" fontId="0" fillId="0" borderId="55" xfId="0" applyBorder="1" applyAlignment="1">
      <alignment horizontal="justify" vertical="center" wrapText="1"/>
    </xf>
    <xf numFmtId="0" fontId="0" fillId="0" borderId="64"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2" borderId="54" xfId="0" applyFill="1" applyBorder="1" applyAlignment="1">
      <alignment vertical="center" wrapText="1"/>
    </xf>
    <xf numFmtId="0" fontId="0" fillId="2" borderId="55" xfId="0" applyFill="1" applyBorder="1" applyAlignment="1">
      <alignment vertical="center" wrapText="1"/>
    </xf>
    <xf numFmtId="0" fontId="0" fillId="2" borderId="54" xfId="0" applyFill="1" applyBorder="1" applyAlignment="1" applyProtection="1">
      <alignment horizontal="justify" vertical="center" wrapText="1"/>
      <protection locked="0"/>
    </xf>
    <xf numFmtId="0" fontId="0" fillId="2" borderId="55" xfId="0" applyFill="1" applyBorder="1" applyAlignment="1" applyProtection="1">
      <alignment horizontal="justify" vertical="center" wrapText="1"/>
      <protection locked="0"/>
    </xf>
    <xf numFmtId="0" fontId="0" fillId="2" borderId="64" xfId="0" applyFill="1" applyBorder="1" applyAlignment="1">
      <alignment wrapText="1"/>
    </xf>
    <xf numFmtId="0" fontId="0" fillId="2" borderId="67" xfId="0" applyFill="1" applyBorder="1" applyAlignment="1">
      <alignment vertical="top" wrapText="1"/>
    </xf>
    <xf numFmtId="0" fontId="0" fillId="0" borderId="64" xfId="0" applyBorder="1" applyAlignment="1">
      <alignment horizontal="center" vertical="center" wrapText="1"/>
    </xf>
    <xf numFmtId="0" fontId="0" fillId="2" borderId="54" xfId="0" applyFill="1" applyBorder="1" applyAlignment="1">
      <alignment horizontal="justify" vertical="top" wrapText="1"/>
    </xf>
    <xf numFmtId="0" fontId="0" fillId="2" borderId="55" xfId="0" applyFill="1" applyBorder="1" applyAlignment="1">
      <alignment horizontal="justify" vertical="top" wrapText="1"/>
    </xf>
    <xf numFmtId="0" fontId="0" fillId="0" borderId="54" xfId="0" applyBorder="1" applyAlignment="1">
      <alignment vertical="top" wrapText="1"/>
    </xf>
    <xf numFmtId="0" fontId="0" fillId="0" borderId="13" xfId="0" applyBorder="1" applyAlignment="1">
      <alignment vertical="top" wrapText="1"/>
    </xf>
    <xf numFmtId="0" fontId="0" fillId="0" borderId="13" xfId="0" applyBorder="1" applyAlignment="1">
      <alignment vertical="center" wrapText="1"/>
    </xf>
    <xf numFmtId="0" fontId="0" fillId="2" borderId="13" xfId="0" applyFill="1" applyBorder="1" applyAlignment="1">
      <alignment horizontal="justify" vertical="top" wrapText="1"/>
    </xf>
    <xf numFmtId="0" fontId="0" fillId="2" borderId="64" xfId="0" applyFill="1" applyBorder="1" applyAlignment="1">
      <alignment vertical="center" wrapText="1"/>
    </xf>
    <xf numFmtId="0" fontId="0" fillId="0" borderId="64" xfId="0" applyBorder="1" applyAlignment="1">
      <alignment horizontal="justify" vertical="center" wrapText="1"/>
    </xf>
    <xf numFmtId="0" fontId="0" fillId="0" borderId="64" xfId="0" applyBorder="1" applyAlignment="1">
      <alignment horizontal="justify" vertical="top" wrapText="1"/>
    </xf>
    <xf numFmtId="0" fontId="2" fillId="13" borderId="60" xfId="0" applyFont="1" applyFill="1" applyBorder="1" applyAlignment="1" applyProtection="1">
      <alignment horizontal="center" vertical="center" textRotation="90" wrapText="1"/>
      <protection locked="0"/>
    </xf>
    <xf numFmtId="0" fontId="0" fillId="2" borderId="53" xfId="0" applyFill="1" applyBorder="1" applyAlignment="1" applyProtection="1">
      <alignment horizontal="center" vertical="center" textRotation="90" wrapText="1"/>
      <protection locked="0"/>
    </xf>
    <xf numFmtId="0" fontId="10" fillId="0" borderId="59" xfId="2" applyBorder="1" applyAlignment="1">
      <alignment wrapText="1"/>
    </xf>
    <xf numFmtId="0" fontId="0" fillId="2" borderId="24" xfId="0" applyFill="1" applyBorder="1" applyAlignment="1" applyProtection="1">
      <alignment horizontal="center" vertical="center" textRotation="90" wrapText="1"/>
      <protection locked="0"/>
    </xf>
    <xf numFmtId="0" fontId="0" fillId="0" borderId="27" xfId="0" applyBorder="1" applyAlignment="1">
      <alignment wrapText="1"/>
    </xf>
    <xf numFmtId="0" fontId="0" fillId="2" borderId="52" xfId="0" applyFill="1" applyBorder="1" applyAlignment="1" applyProtection="1">
      <alignment horizontal="center" vertical="center" textRotation="90" wrapText="1"/>
      <protection locked="0"/>
    </xf>
    <xf numFmtId="0" fontId="0" fillId="0" borderId="29" xfId="0" applyBorder="1" applyAlignment="1">
      <alignment wrapText="1"/>
    </xf>
    <xf numFmtId="0" fontId="0" fillId="0" borderId="59" xfId="0" applyBorder="1" applyAlignment="1">
      <alignment vertical="center" wrapText="1"/>
    </xf>
    <xf numFmtId="0" fontId="0" fillId="0" borderId="27" xfId="0" applyBorder="1" applyAlignment="1">
      <alignment vertical="center" wrapText="1"/>
    </xf>
    <xf numFmtId="0" fontId="0" fillId="0" borderId="29" xfId="0" applyBorder="1" applyAlignment="1">
      <alignment vertical="center" wrapText="1"/>
    </xf>
    <xf numFmtId="0" fontId="0" fillId="2" borderId="60" xfId="0" applyFill="1" applyBorder="1" applyAlignment="1" applyProtection="1">
      <alignment horizontal="center" vertical="center" textRotation="90" wrapText="1"/>
      <protection locked="0"/>
    </xf>
    <xf numFmtId="0" fontId="0" fillId="0" borderId="70" xfId="0" applyBorder="1" applyAlignment="1">
      <alignment horizontal="center" vertical="center" wrapText="1"/>
    </xf>
    <xf numFmtId="0" fontId="0" fillId="0" borderId="59" xfId="0" applyBorder="1" applyAlignment="1">
      <alignment horizontal="center" vertical="center" wrapText="1"/>
    </xf>
    <xf numFmtId="0" fontId="0" fillId="0" borderId="29" xfId="0" applyBorder="1" applyAlignment="1">
      <alignment horizontal="center" vertical="center" wrapText="1"/>
    </xf>
    <xf numFmtId="0" fontId="0" fillId="0" borderId="53" xfId="0" applyBorder="1" applyAlignment="1" applyProtection="1">
      <alignment horizontal="center" vertical="center" textRotation="90" wrapText="1"/>
      <protection locked="0"/>
    </xf>
    <xf numFmtId="0" fontId="0" fillId="0" borderId="52" xfId="0" applyBorder="1" applyAlignment="1" applyProtection="1">
      <alignment horizontal="center" vertical="center" textRotation="90" wrapText="1"/>
      <protection locked="0"/>
    </xf>
    <xf numFmtId="0" fontId="11" fillId="2" borderId="53" xfId="0" applyFont="1" applyFill="1" applyBorder="1" applyAlignment="1" applyProtection="1">
      <alignment horizontal="center" vertical="center" textRotation="90" wrapText="1"/>
      <protection locked="0"/>
    </xf>
    <xf numFmtId="0" fontId="0" fillId="0" borderId="59" xfId="0" applyBorder="1" applyAlignment="1">
      <alignment wrapText="1"/>
    </xf>
    <xf numFmtId="0" fontId="0" fillId="2" borderId="29" xfId="0" applyFill="1" applyBorder="1" applyAlignment="1">
      <alignment vertical="center" wrapText="1"/>
    </xf>
    <xf numFmtId="0" fontId="0" fillId="0" borderId="59" xfId="0" applyBorder="1" applyAlignment="1">
      <alignment horizontal="left" vertical="center" wrapText="1"/>
    </xf>
    <xf numFmtId="0" fontId="0" fillId="0" borderId="29" xfId="0" applyBorder="1" applyAlignment="1">
      <alignment horizontal="left" vertical="center" wrapText="1"/>
    </xf>
    <xf numFmtId="0" fontId="0" fillId="0" borderId="70" xfId="0" applyBorder="1" applyAlignment="1" applyProtection="1">
      <alignment horizontal="center" vertical="center" wrapText="1"/>
      <protection locked="0"/>
    </xf>
    <xf numFmtId="0" fontId="10" fillId="0" borderId="71" xfId="2" applyFill="1" applyBorder="1" applyAlignment="1" applyProtection="1">
      <alignment horizontal="center" vertical="center" wrapText="1"/>
      <protection locked="0"/>
    </xf>
    <xf numFmtId="0" fontId="10" fillId="2" borderId="59" xfId="2" applyFill="1" applyBorder="1" applyAlignment="1">
      <alignment wrapText="1"/>
    </xf>
    <xf numFmtId="0" fontId="10" fillId="2" borderId="29" xfId="2" applyFill="1" applyBorder="1" applyAlignment="1">
      <alignment wrapText="1"/>
    </xf>
    <xf numFmtId="0" fontId="11" fillId="2" borderId="60" xfId="0" applyFont="1" applyFill="1" applyBorder="1" applyAlignment="1" applyProtection="1">
      <alignment horizontal="center" vertical="center" textRotation="90" wrapText="1"/>
      <protection locked="0"/>
    </xf>
    <xf numFmtId="0" fontId="0" fillId="0" borderId="70" xfId="0" applyBorder="1" applyAlignment="1">
      <alignment vertical="center" wrapText="1"/>
    </xf>
    <xf numFmtId="0" fontId="10" fillId="0" borderId="45" xfId="2" applyBorder="1" applyAlignment="1">
      <alignment vertical="center" wrapText="1"/>
    </xf>
    <xf numFmtId="0" fontId="0" fillId="2" borderId="27" xfId="0" applyFill="1" applyBorder="1" applyAlignment="1">
      <alignment vertical="center" wrapText="1"/>
    </xf>
    <xf numFmtId="0" fontId="0" fillId="2" borderId="29" xfId="0" applyFill="1" applyBorder="1" applyAlignment="1">
      <alignment horizontal="left" vertical="center" wrapText="1"/>
    </xf>
    <xf numFmtId="0" fontId="0" fillId="2" borderId="28" xfId="0" applyFill="1" applyBorder="1" applyAlignment="1" applyProtection="1">
      <alignment horizontal="center" vertical="center" textRotation="90" wrapText="1"/>
      <protection locked="0"/>
    </xf>
    <xf numFmtId="0" fontId="0" fillId="0" borderId="70" xfId="0" applyBorder="1" applyAlignment="1">
      <alignment vertical="center"/>
    </xf>
    <xf numFmtId="0" fontId="0" fillId="2" borderId="22" xfId="0" applyFill="1" applyBorder="1" applyAlignment="1" applyProtection="1">
      <alignment horizontal="center" vertical="center" textRotation="90" wrapText="1"/>
      <protection locked="0"/>
    </xf>
    <xf numFmtId="0" fontId="11" fillId="0" borderId="23" xfId="2" applyFont="1" applyFill="1" applyBorder="1" applyAlignment="1" applyProtection="1">
      <alignment horizontal="center" vertical="center" wrapText="1"/>
      <protection locked="0"/>
    </xf>
    <xf numFmtId="0" fontId="11" fillId="0" borderId="29" xfId="2" applyFont="1" applyFill="1" applyBorder="1" applyAlignment="1" applyProtection="1">
      <alignment horizontal="center" vertical="center" wrapText="1"/>
      <protection locked="0"/>
    </xf>
    <xf numFmtId="0" fontId="0" fillId="0" borderId="72" xfId="0" applyBorder="1" applyAlignment="1">
      <alignment horizontal="center" vertical="center"/>
    </xf>
    <xf numFmtId="0" fontId="0" fillId="2" borderId="60" xfId="0" applyFill="1" applyBorder="1" applyAlignment="1">
      <alignment horizontal="center" vertical="center" textRotation="90" wrapText="1"/>
    </xf>
    <xf numFmtId="0" fontId="26" fillId="0" borderId="70" xfId="0" applyFont="1" applyBorder="1" applyAlignment="1">
      <alignment horizontal="center" vertical="center" wrapText="1"/>
    </xf>
    <xf numFmtId="0" fontId="2" fillId="13" borderId="65" xfId="0" applyFont="1" applyFill="1" applyBorder="1" applyAlignment="1" applyProtection="1">
      <alignment horizontal="center" vertical="center" wrapText="1"/>
      <protection locked="0"/>
    </xf>
    <xf numFmtId="0" fontId="0" fillId="0" borderId="51" xfId="0" applyBorder="1" applyAlignment="1">
      <alignment horizontal="justify" vertical="top" wrapText="1"/>
    </xf>
    <xf numFmtId="0" fontId="0" fillId="0" borderId="3" xfId="0" applyBorder="1" applyAlignment="1">
      <alignment horizontal="justify"/>
    </xf>
    <xf numFmtId="0" fontId="0" fillId="0" borderId="42" xfId="0" applyBorder="1" applyAlignment="1">
      <alignment horizontal="justify" wrapText="1"/>
    </xf>
    <xf numFmtId="0" fontId="0" fillId="2" borderId="51" xfId="0" applyFill="1" applyBorder="1" applyAlignment="1">
      <alignment vertical="center" wrapText="1"/>
    </xf>
    <xf numFmtId="0" fontId="0" fillId="0" borderId="51" xfId="0" applyBorder="1" applyAlignment="1">
      <alignment horizontal="justify" vertical="center" wrapText="1"/>
    </xf>
    <xf numFmtId="0" fontId="0" fillId="0" borderId="3" xfId="0" applyBorder="1" applyAlignment="1">
      <alignment horizontal="justify" vertical="center"/>
    </xf>
    <xf numFmtId="0" fontId="0" fillId="0" borderId="42" xfId="0" applyBorder="1" applyAlignment="1">
      <alignment horizontal="justify" vertical="center" wrapText="1"/>
    </xf>
    <xf numFmtId="0" fontId="0" fillId="0" borderId="3" xfId="0" applyBorder="1" applyAlignment="1">
      <alignment horizontal="justify" vertical="center" wrapText="1"/>
    </xf>
    <xf numFmtId="0" fontId="0" fillId="0" borderId="51" xfId="0" applyBorder="1" applyAlignment="1">
      <alignment horizontal="justify" vertical="center"/>
    </xf>
    <xf numFmtId="0" fontId="0" fillId="0" borderId="42" xfId="0" applyBorder="1" applyAlignment="1">
      <alignment horizontal="justify" vertical="center"/>
    </xf>
    <xf numFmtId="0" fontId="0" fillId="0" borderId="42" xfId="0" applyBorder="1" applyAlignment="1">
      <alignment horizontal="justify" vertical="top" wrapText="1"/>
    </xf>
    <xf numFmtId="0" fontId="5" fillId="0" borderId="36" xfId="0" applyFont="1" applyBorder="1" applyAlignment="1">
      <alignment horizontal="justify" vertical="center" wrapText="1"/>
    </xf>
    <xf numFmtId="0" fontId="5" fillId="0" borderId="42" xfId="0" applyFont="1" applyBorder="1" applyAlignment="1">
      <alignment horizontal="justify" vertical="center" wrapText="1"/>
    </xf>
    <xf numFmtId="0" fontId="0" fillId="2" borderId="65" xfId="0" applyFill="1" applyBorder="1" applyAlignment="1">
      <alignment wrapText="1"/>
    </xf>
    <xf numFmtId="0" fontId="0" fillId="2" borderId="63" xfId="0" applyFill="1" applyBorder="1" applyAlignment="1">
      <alignment vertical="center" wrapText="1"/>
    </xf>
    <xf numFmtId="0" fontId="0" fillId="0" borderId="65" xfId="0" applyBorder="1" applyAlignment="1">
      <alignment horizontal="left" vertical="center" wrapText="1"/>
    </xf>
    <xf numFmtId="0" fontId="5" fillId="0" borderId="51" xfId="0" applyFont="1" applyBorder="1" applyAlignment="1">
      <alignment horizontal="justify" vertical="center" wrapText="1"/>
    </xf>
    <xf numFmtId="0" fontId="0" fillId="2" borderId="42" xfId="0" applyFill="1" applyBorder="1" applyAlignment="1">
      <alignment horizontal="justify"/>
    </xf>
    <xf numFmtId="0" fontId="0" fillId="0" borderId="65" xfId="0" applyBorder="1" applyAlignment="1">
      <alignment horizontal="justify" vertical="center"/>
    </xf>
    <xf numFmtId="0" fontId="0" fillId="0" borderId="51" xfId="0" applyBorder="1" applyAlignment="1">
      <alignment vertical="top" wrapText="1"/>
    </xf>
    <xf numFmtId="0" fontId="0" fillId="0" borderId="3" xfId="0" applyBorder="1" applyAlignment="1">
      <alignment vertical="top" wrapText="1"/>
    </xf>
    <xf numFmtId="0" fontId="0" fillId="0" borderId="51" xfId="0" applyBorder="1" applyAlignment="1">
      <alignment horizontal="justify" vertical="top"/>
    </xf>
    <xf numFmtId="0" fontId="0" fillId="2" borderId="3" xfId="0" applyFill="1" applyBorder="1" applyAlignment="1">
      <alignment horizontal="justify"/>
    </xf>
    <xf numFmtId="0" fontId="29" fillId="0" borderId="3" xfId="0" applyFont="1" applyBorder="1" applyAlignment="1">
      <alignment horizontal="left" vertical="center" wrapText="1"/>
    </xf>
    <xf numFmtId="0" fontId="0" fillId="2" borderId="65" xfId="0" applyFill="1" applyBorder="1" applyAlignment="1">
      <alignment vertical="center" wrapText="1"/>
    </xf>
    <xf numFmtId="0" fontId="0" fillId="0" borderId="65" xfId="0" applyBorder="1" applyAlignment="1">
      <alignment horizontal="justify" vertical="center" wrapText="1"/>
    </xf>
    <xf numFmtId="0" fontId="0" fillId="0" borderId="65" xfId="0" applyBorder="1" applyAlignment="1">
      <alignment horizontal="justify" vertical="top" wrapText="1"/>
    </xf>
    <xf numFmtId="0" fontId="0" fillId="0" borderId="53"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53" xfId="0" applyBorder="1" applyAlignment="1">
      <alignment horizontal="center" vertical="center" wrapText="1"/>
    </xf>
    <xf numFmtId="0" fontId="0" fillId="0" borderId="53" xfId="0" applyBorder="1" applyAlignment="1">
      <alignment vertical="center" wrapText="1"/>
    </xf>
    <xf numFmtId="0" fontId="0" fillId="0" borderId="59" xfId="0" applyBorder="1" applyAlignment="1">
      <alignment horizontal="justify" vertical="center"/>
    </xf>
    <xf numFmtId="0" fontId="0" fillId="0" borderId="26" xfId="0" applyBorder="1" applyAlignment="1">
      <alignment horizontal="justify" vertical="center" wrapText="1"/>
    </xf>
    <xf numFmtId="0" fontId="0" fillId="0" borderId="27" xfId="0" applyBorder="1" applyAlignment="1">
      <alignment horizontal="justify" vertical="center"/>
    </xf>
    <xf numFmtId="0" fontId="0" fillId="0" borderId="28" xfId="0" applyBorder="1" applyAlignment="1">
      <alignment horizontal="justify" vertical="center" wrapText="1"/>
    </xf>
    <xf numFmtId="0" fontId="0" fillId="0" borderId="29" xfId="0" applyBorder="1" applyAlignment="1">
      <alignment horizontal="justify" vertical="center"/>
    </xf>
    <xf numFmtId="0" fontId="0" fillId="0" borderId="60" xfId="0" applyBorder="1" applyAlignment="1">
      <alignment horizontal="center" vertical="center" wrapText="1"/>
    </xf>
    <xf numFmtId="0" fontId="0" fillId="0" borderId="53" xfId="0" applyBorder="1" applyAlignment="1">
      <alignment horizontal="justify" vertical="center" wrapText="1"/>
    </xf>
    <xf numFmtId="0" fontId="0" fillId="0" borderId="59" xfId="0" applyBorder="1" applyAlignment="1">
      <alignment horizontal="justify" vertical="center" wrapText="1"/>
    </xf>
    <xf numFmtId="0" fontId="0" fillId="0" borderId="27" xfId="0" applyBorder="1" applyAlignment="1">
      <alignment horizontal="justify" vertical="center" wrapText="1"/>
    </xf>
    <xf numFmtId="0" fontId="0" fillId="0" borderId="29" xfId="0" applyBorder="1" applyAlignment="1">
      <alignment horizontal="justify" vertical="center" wrapText="1"/>
    </xf>
    <xf numFmtId="0" fontId="5" fillId="0" borderId="53"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xf>
    <xf numFmtId="0" fontId="0" fillId="0" borderId="53" xfId="0" applyBorder="1" applyAlignment="1">
      <alignment horizontal="justify" vertical="top" wrapText="1"/>
    </xf>
    <xf numFmtId="0" fontId="0" fillId="0" borderId="59" xfId="0" applyBorder="1" applyAlignment="1">
      <alignment horizontal="left" vertical="top" wrapText="1"/>
    </xf>
    <xf numFmtId="0" fontId="0" fillId="0" borderId="29" xfId="0" applyBorder="1" applyAlignment="1">
      <alignment horizontal="justify" vertical="top" wrapText="1"/>
    </xf>
    <xf numFmtId="0" fontId="5" fillId="0" borderId="30" xfId="0" applyFont="1" applyBorder="1" applyAlignment="1">
      <alignment horizontal="left" vertical="center" wrapText="1"/>
    </xf>
    <xf numFmtId="0" fontId="5" fillId="0" borderId="44" xfId="0" applyFont="1" applyBorder="1" applyAlignment="1">
      <alignment vertical="center" wrapText="1"/>
    </xf>
    <xf numFmtId="0" fontId="0" fillId="0" borderId="28" xfId="0" applyBorder="1" applyAlignment="1">
      <alignment horizontal="justify" vertical="top" wrapText="1"/>
    </xf>
    <xf numFmtId="0" fontId="0" fillId="0" borderId="59" xfId="0" applyBorder="1" applyAlignment="1">
      <alignment horizontal="justify" vertical="top" wrapText="1"/>
    </xf>
    <xf numFmtId="0" fontId="0" fillId="0" borderId="40" xfId="0" applyBorder="1" applyAlignment="1">
      <alignment vertical="center" wrapText="1"/>
    </xf>
    <xf numFmtId="0" fontId="0" fillId="0" borderId="53" xfId="0" applyBorder="1" applyAlignment="1">
      <alignment horizontal="justify" wrapText="1"/>
    </xf>
    <xf numFmtId="0" fontId="5" fillId="0" borderId="59" xfId="0" applyFont="1" applyBorder="1" applyAlignment="1">
      <alignment horizontal="justify" wrapText="1"/>
    </xf>
    <xf numFmtId="0" fontId="0" fillId="0" borderId="29" xfId="0" applyBorder="1" applyAlignment="1">
      <alignment horizontal="justify" wrapText="1"/>
    </xf>
    <xf numFmtId="0" fontId="0" fillId="2" borderId="53" xfId="0" applyFill="1" applyBorder="1" applyAlignment="1">
      <alignment vertical="center" wrapText="1"/>
    </xf>
    <xf numFmtId="0" fontId="0" fillId="2" borderId="59" xfId="0" applyFill="1" applyBorder="1" applyAlignment="1">
      <alignment vertical="center" wrapText="1"/>
    </xf>
    <xf numFmtId="0" fontId="0" fillId="2" borderId="28" xfId="0" applyFill="1" applyBorder="1" applyAlignment="1">
      <alignment horizontal="justify" wrapText="1"/>
    </xf>
    <xf numFmtId="0" fontId="0" fillId="2" borderId="29" xfId="0" applyFill="1" applyBorder="1" applyAlignment="1">
      <alignment horizontal="justify" wrapText="1"/>
    </xf>
    <xf numFmtId="0" fontId="19" fillId="2" borderId="60" xfId="0" applyFont="1" applyFill="1" applyBorder="1" applyAlignment="1">
      <alignment horizontal="justify" vertical="center" wrapText="1"/>
    </xf>
    <xf numFmtId="0" fontId="19" fillId="2" borderId="70" xfId="0" applyFont="1" applyFill="1" applyBorder="1" applyAlignment="1">
      <alignment horizontal="justify" vertical="center" wrapText="1"/>
    </xf>
    <xf numFmtId="0" fontId="19" fillId="2" borderId="52" xfId="0" applyFont="1" applyFill="1" applyBorder="1" applyAlignment="1">
      <alignment horizontal="justify" vertical="center" wrapText="1"/>
    </xf>
    <xf numFmtId="0" fontId="19" fillId="2" borderId="71" xfId="0" applyFont="1" applyFill="1" applyBorder="1" applyAlignment="1">
      <alignment horizontal="justify" vertical="center" wrapText="1"/>
    </xf>
    <xf numFmtId="0" fontId="0" fillId="0" borderId="60" xfId="0" applyBorder="1" applyAlignment="1">
      <alignment horizontal="justify" wrapText="1"/>
    </xf>
    <xf numFmtId="0" fontId="0" fillId="0" borderId="70" xfId="0" applyBorder="1" applyAlignment="1">
      <alignment horizontal="justify" wrapText="1"/>
    </xf>
    <xf numFmtId="0" fontId="0" fillId="2" borderId="53" xfId="0" applyFill="1" applyBorder="1" applyAlignment="1">
      <alignment horizontal="justify" wrapText="1"/>
    </xf>
    <xf numFmtId="0" fontId="0" fillId="2" borderId="59" xfId="0" applyFill="1" applyBorder="1" applyAlignment="1">
      <alignment horizontal="justify"/>
    </xf>
    <xf numFmtId="0" fontId="0" fillId="0" borderId="26" xfId="0" applyBorder="1" applyAlignment="1">
      <alignment horizontal="justify" wrapText="1"/>
    </xf>
    <xf numFmtId="0" fontId="0" fillId="0" borderId="26" xfId="0" applyBorder="1" applyAlignment="1">
      <alignment horizontal="justify" vertical="center"/>
    </xf>
    <xf numFmtId="0" fontId="0" fillId="2" borderId="31" xfId="0" applyFill="1" applyBorder="1" applyAlignment="1">
      <alignment horizontal="justify" wrapText="1"/>
    </xf>
    <xf numFmtId="0" fontId="0" fillId="2" borderId="39" xfId="0" applyFill="1" applyBorder="1" applyAlignment="1">
      <alignment horizontal="justify" wrapText="1"/>
    </xf>
    <xf numFmtId="0" fontId="0" fillId="2" borderId="26" xfId="0" applyFill="1" applyBorder="1" applyAlignment="1">
      <alignment horizontal="left" vertical="center" wrapText="1"/>
    </xf>
    <xf numFmtId="0" fontId="0" fillId="2" borderId="27" xfId="0" applyFill="1" applyBorder="1" applyAlignment="1">
      <alignment horizontal="left" vertical="center" wrapText="1"/>
    </xf>
    <xf numFmtId="0" fontId="0" fillId="2" borderId="28" xfId="0" applyFill="1" applyBorder="1" applyAlignment="1">
      <alignment horizontal="left" vertical="center" wrapText="1"/>
    </xf>
    <xf numFmtId="0" fontId="29" fillId="0" borderId="26" xfId="0" applyFont="1" applyBorder="1" applyAlignment="1">
      <alignment horizontal="justify" wrapText="1"/>
    </xf>
    <xf numFmtId="0" fontId="29" fillId="0" borderId="39" xfId="0" applyFont="1" applyBorder="1" applyAlignment="1">
      <alignment horizontal="justify" wrapText="1"/>
    </xf>
    <xf numFmtId="0" fontId="29" fillId="0" borderId="28" xfId="0" applyFont="1" applyBorder="1" applyAlignment="1">
      <alignment horizontal="justify" wrapText="1"/>
    </xf>
    <xf numFmtId="0" fontId="29" fillId="0" borderId="43" xfId="0" applyFont="1" applyBorder="1" applyAlignment="1">
      <alignment horizontal="justify" wrapText="1"/>
    </xf>
    <xf numFmtId="0" fontId="29" fillId="12" borderId="60" xfId="0" applyFont="1" applyFill="1" applyBorder="1" applyAlignment="1">
      <alignment horizontal="justify" wrapText="1"/>
    </xf>
    <xf numFmtId="0" fontId="29" fillId="12" borderId="18" xfId="0" applyFont="1" applyFill="1" applyBorder="1" applyAlignment="1">
      <alignment horizontal="justify" wrapText="1"/>
    </xf>
    <xf numFmtId="0" fontId="11" fillId="0" borderId="60" xfId="0" applyFont="1" applyBorder="1" applyAlignment="1">
      <alignment horizontal="center" vertical="center" wrapText="1"/>
    </xf>
    <xf numFmtId="0" fontId="11" fillId="0" borderId="70" xfId="0" applyFont="1" applyBorder="1" applyAlignment="1">
      <alignment horizontal="justify" vertical="center" wrapText="1"/>
    </xf>
    <xf numFmtId="0" fontId="5" fillId="0" borderId="60" xfId="0" applyFont="1" applyBorder="1" applyAlignment="1">
      <alignment horizontal="justify" wrapText="1"/>
    </xf>
    <xf numFmtId="0" fontId="5" fillId="0" borderId="70" xfId="0" applyFont="1" applyBorder="1" applyAlignment="1">
      <alignment horizontal="justify"/>
    </xf>
    <xf numFmtId="0" fontId="5" fillId="0" borderId="60" xfId="0" applyFont="1" applyBorder="1" applyAlignment="1">
      <alignment vertical="top" wrapText="1"/>
    </xf>
    <xf numFmtId="0" fontId="5" fillId="0" borderId="70" xfId="0" applyFont="1" applyBorder="1" applyAlignment="1">
      <alignment vertical="top" wrapText="1"/>
    </xf>
    <xf numFmtId="0" fontId="5" fillId="0" borderId="27" xfId="0" applyFont="1" applyBorder="1" applyAlignment="1">
      <alignment vertical="center" wrapText="1"/>
    </xf>
    <xf numFmtId="0" fontId="0" fillId="0" borderId="51" xfId="0" applyBorder="1" applyAlignment="1">
      <alignment vertical="center"/>
    </xf>
    <xf numFmtId="0" fontId="0" fillId="2" borderId="51" xfId="0" applyFill="1" applyBorder="1" applyAlignment="1">
      <alignment vertical="center"/>
    </xf>
    <xf numFmtId="0" fontId="35" fillId="13" borderId="0" xfId="0" applyFont="1" applyFill="1"/>
    <xf numFmtId="0" fontId="0" fillId="13" borderId="0" xfId="0" applyFill="1" applyAlignment="1">
      <alignment vertical="center"/>
    </xf>
    <xf numFmtId="0" fontId="0" fillId="13" borderId="0" xfId="0" applyFill="1"/>
    <xf numFmtId="0" fontId="25" fillId="0" borderId="0" xfId="0" applyFont="1" applyAlignment="1">
      <alignment vertical="center" wrapText="1"/>
    </xf>
    <xf numFmtId="0" fontId="25" fillId="0" borderId="0" xfId="0" applyFont="1" applyAlignment="1">
      <alignment horizontal="center" vertical="center" wrapText="1"/>
    </xf>
    <xf numFmtId="0" fontId="25" fillId="10" borderId="0" xfId="0" applyFont="1" applyFill="1" applyAlignment="1">
      <alignment horizontal="center" vertical="center" wrapText="1"/>
    </xf>
    <xf numFmtId="0" fontId="24" fillId="0" borderId="0" xfId="0" applyFont="1" applyAlignment="1">
      <alignment vertical="center" wrapText="1"/>
    </xf>
    <xf numFmtId="2" fontId="24" fillId="0" borderId="0" xfId="0" applyNumberFormat="1" applyFont="1" applyAlignment="1">
      <alignment vertical="center" wrapText="1"/>
    </xf>
    <xf numFmtId="9" fontId="24" fillId="0" borderId="0" xfId="0" applyNumberFormat="1" applyFont="1" applyAlignment="1">
      <alignment horizontal="center" vertical="center" wrapText="1"/>
    </xf>
    <xf numFmtId="0" fontId="25" fillId="5" borderId="0" xfId="0" applyFont="1" applyFill="1" applyAlignment="1">
      <alignment horizontal="center" vertical="center" wrapText="1"/>
    </xf>
    <xf numFmtId="0" fontId="25" fillId="11" borderId="0" xfId="0" applyFont="1" applyFill="1" applyAlignment="1">
      <alignment horizontal="center" vertical="center" wrapText="1"/>
    </xf>
    <xf numFmtId="0" fontId="25" fillId="9" borderId="0" xfId="0" applyFont="1" applyFill="1" applyAlignment="1">
      <alignment vertical="center" wrapText="1"/>
    </xf>
    <xf numFmtId="9" fontId="24" fillId="0" borderId="0" xfId="0" applyNumberFormat="1" applyFont="1" applyAlignment="1">
      <alignment vertical="center" wrapText="1"/>
    </xf>
    <xf numFmtId="0" fontId="25" fillId="3" borderId="0" xfId="0" applyFont="1" applyFill="1" applyAlignment="1">
      <alignment horizontal="center" vertical="center" wrapText="1"/>
    </xf>
    <xf numFmtId="0" fontId="0" fillId="4" borderId="0" xfId="0" applyFill="1"/>
    <xf numFmtId="0" fontId="32" fillId="8" borderId="35" xfId="0" applyFont="1" applyFill="1" applyBorder="1" applyAlignment="1">
      <alignment horizontal="left" vertical="top" wrapText="1"/>
    </xf>
    <xf numFmtId="0" fontId="31" fillId="8" borderId="38" xfId="0" applyFont="1" applyFill="1" applyBorder="1" applyAlignment="1">
      <alignment horizontal="center" vertical="center" wrapText="1"/>
    </xf>
    <xf numFmtId="0" fontId="31" fillId="8" borderId="0" xfId="0" applyFont="1" applyFill="1" applyAlignment="1">
      <alignment horizontal="center" vertical="center" wrapText="1"/>
    </xf>
    <xf numFmtId="0" fontId="32" fillId="8" borderId="0" xfId="0" applyFont="1" applyFill="1" applyAlignment="1">
      <alignment horizontal="left" vertical="top" wrapText="1"/>
    </xf>
    <xf numFmtId="0" fontId="31" fillId="8" borderId="40"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2" fillId="8" borderId="41" xfId="0" applyFont="1" applyFill="1" applyBorder="1" applyAlignment="1">
      <alignment horizontal="left" vertical="top" wrapText="1"/>
    </xf>
    <xf numFmtId="0" fontId="32" fillId="8" borderId="44" xfId="0" applyFont="1" applyFill="1" applyBorder="1" applyAlignment="1">
      <alignment horizontal="left" vertical="top" wrapText="1"/>
    </xf>
    <xf numFmtId="0" fontId="32" fillId="8" borderId="45" xfId="0" applyFont="1" applyFill="1" applyBorder="1" applyAlignment="1">
      <alignment horizontal="left" vertical="top" wrapText="1"/>
    </xf>
    <xf numFmtId="0" fontId="32" fillId="8" borderId="20" xfId="0" applyFont="1" applyFill="1" applyBorder="1" applyAlignment="1">
      <alignment horizontal="left" vertical="top" wrapText="1"/>
    </xf>
    <xf numFmtId="0" fontId="31" fillId="8" borderId="30"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30" xfId="0" applyFont="1" applyFill="1" applyBorder="1" applyAlignment="1">
      <alignment vertical="center" wrapText="1"/>
    </xf>
    <xf numFmtId="0" fontId="31" fillId="8" borderId="35" xfId="0" applyFont="1" applyFill="1" applyBorder="1" applyAlignment="1">
      <alignment vertical="center" wrapText="1"/>
    </xf>
    <xf numFmtId="0" fontId="31" fillId="8" borderId="44" xfId="0" applyFont="1" applyFill="1" applyBorder="1" applyAlignment="1">
      <alignment vertical="center" wrapText="1"/>
    </xf>
    <xf numFmtId="0" fontId="31" fillId="8" borderId="45" xfId="0" applyFont="1" applyFill="1" applyBorder="1" applyAlignment="1">
      <alignment horizontal="center" vertical="center" wrapText="1"/>
    </xf>
    <xf numFmtId="0" fontId="31" fillId="8" borderId="20" xfId="0" applyFont="1" applyFill="1" applyBorder="1" applyAlignment="1">
      <alignment horizontal="center" vertical="center" wrapText="1"/>
    </xf>
    <xf numFmtId="0" fontId="32" fillId="8" borderId="38" xfId="0" applyFont="1" applyFill="1" applyBorder="1" applyAlignment="1">
      <alignment horizontal="left" vertical="top" wrapText="1"/>
    </xf>
    <xf numFmtId="0" fontId="35" fillId="0" borderId="0" xfId="0" applyFont="1"/>
    <xf numFmtId="9" fontId="35" fillId="0" borderId="0" xfId="0" applyNumberFormat="1" applyFont="1"/>
    <xf numFmtId="0" fontId="10" fillId="0" borderId="61" xfId="2" applyBorder="1" applyAlignment="1">
      <alignment horizontal="justify" vertical="center" wrapText="1"/>
    </xf>
    <xf numFmtId="0" fontId="0" fillId="0" borderId="13" xfId="0" applyBorder="1" applyAlignment="1">
      <alignment wrapText="1"/>
    </xf>
    <xf numFmtId="0" fontId="5" fillId="0" borderId="53"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66" xfId="0" applyFont="1" applyBorder="1" applyAlignment="1">
      <alignment vertical="center" wrapText="1"/>
    </xf>
    <xf numFmtId="0" fontId="5" fillId="0" borderId="4" xfId="0" applyFont="1" applyBorder="1" applyAlignment="1">
      <alignment vertical="center" wrapText="1"/>
    </xf>
    <xf numFmtId="0" fontId="5" fillId="0" borderId="22" xfId="0" applyFont="1" applyBorder="1" applyAlignment="1">
      <alignment vertical="center" wrapText="1"/>
    </xf>
    <xf numFmtId="0" fontId="5" fillId="0" borderId="24" xfId="0" applyFont="1" applyBorder="1" applyAlignment="1">
      <alignment horizontal="justify"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0" fillId="2" borderId="11"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74" xfId="0" applyFill="1" applyBorder="1" applyAlignment="1" applyProtection="1">
      <alignment horizontal="center" vertical="center" wrapText="1"/>
      <protection locked="0"/>
    </xf>
    <xf numFmtId="0" fontId="0" fillId="2" borderId="76" xfId="0"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textRotation="90" wrapText="1"/>
      <protection locked="0"/>
    </xf>
    <xf numFmtId="9" fontId="0" fillId="2" borderId="5" xfId="1" applyFont="1" applyFill="1" applyBorder="1" applyAlignment="1" applyProtection="1">
      <alignment horizontal="center" vertical="center" textRotation="90" wrapText="1"/>
      <protection locked="0"/>
    </xf>
    <xf numFmtId="9" fontId="0" fillId="2" borderId="5" xfId="0" applyNumberFormat="1"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74" xfId="0" applyBorder="1" applyAlignment="1">
      <alignment vertical="center"/>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xf>
    <xf numFmtId="0" fontId="0" fillId="0" borderId="49" xfId="0"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74" xfId="0" applyBorder="1" applyAlignment="1">
      <alignment horizontal="left" vertical="center" wrapText="1"/>
    </xf>
    <xf numFmtId="0" fontId="0" fillId="2" borderId="53"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6" xfId="0" applyBorder="1" applyAlignment="1">
      <alignment horizontal="center" vertical="center" wrapText="1"/>
    </xf>
    <xf numFmtId="0" fontId="0" fillId="2" borderId="60" xfId="0" applyFill="1" applyBorder="1" applyAlignment="1" applyProtection="1">
      <alignment horizontal="center" vertical="center" wrapText="1"/>
      <protection locked="0"/>
    </xf>
    <xf numFmtId="0" fontId="5" fillId="0" borderId="26" xfId="0" applyFont="1" applyBorder="1" applyAlignment="1">
      <alignment horizontal="justify" vertical="center" wrapText="1"/>
    </xf>
    <xf numFmtId="0" fontId="5" fillId="0" borderId="54" xfId="0" applyFont="1" applyBorder="1" applyAlignment="1">
      <alignment horizontal="justify" vertical="center" wrapText="1"/>
    </xf>
    <xf numFmtId="0" fontId="0" fillId="0" borderId="25" xfId="0" applyBorder="1" applyAlignment="1">
      <alignment horizontal="center" vertical="center" wrapText="1"/>
    </xf>
    <xf numFmtId="0" fontId="0" fillId="0" borderId="15" xfId="0" applyBorder="1" applyAlignment="1">
      <alignment vertical="center" wrapText="1"/>
    </xf>
    <xf numFmtId="0" fontId="0" fillId="0" borderId="7" xfId="0" applyBorder="1" applyAlignment="1">
      <alignment horizontal="center" vertical="center" wrapText="1"/>
    </xf>
    <xf numFmtId="0" fontId="5" fillId="0" borderId="6" xfId="0" applyFont="1" applyBorder="1" applyAlignment="1">
      <alignment horizontal="justify"/>
    </xf>
    <xf numFmtId="0" fontId="5" fillId="0" borderId="25" xfId="0" applyFont="1" applyBorder="1" applyAlignment="1">
      <alignment horizontal="justify"/>
    </xf>
    <xf numFmtId="0" fontId="5" fillId="0" borderId="77" xfId="0" applyFont="1" applyBorder="1" applyAlignment="1">
      <alignment horizontal="justify" vertical="center" wrapText="1"/>
    </xf>
    <xf numFmtId="0" fontId="5" fillId="0" borderId="29" xfId="0" applyFont="1" applyBorder="1" applyAlignment="1">
      <alignment horizontal="justify" vertical="center" wrapText="1"/>
    </xf>
    <xf numFmtId="0" fontId="5" fillId="0" borderId="42" xfId="0" applyFont="1" applyBorder="1" applyAlignment="1">
      <alignment horizontal="center" vertical="center" wrapText="1"/>
    </xf>
    <xf numFmtId="0" fontId="0" fillId="0" borderId="42" xfId="0" applyBorder="1" applyAlignment="1">
      <alignment vertical="top" wrapText="1"/>
    </xf>
    <xf numFmtId="0" fontId="5" fillId="0" borderId="55" xfId="0" applyFont="1" applyBorder="1" applyAlignment="1">
      <alignment horizontal="left" vertical="center" wrapText="1"/>
    </xf>
    <xf numFmtId="0" fontId="5" fillId="0" borderId="46" xfId="0" applyFont="1" applyBorder="1" applyAlignment="1">
      <alignment horizontal="left" vertical="center" wrapText="1"/>
    </xf>
    <xf numFmtId="0" fontId="5" fillId="0" borderId="42" xfId="0" applyFont="1" applyBorder="1" applyAlignment="1">
      <alignment horizontal="left" vertical="center" wrapText="1"/>
    </xf>
    <xf numFmtId="0" fontId="5" fillId="0" borderId="36" xfId="0" applyFont="1" applyBorder="1" applyAlignment="1">
      <alignment vertical="center" wrapText="1"/>
    </xf>
    <xf numFmtId="0" fontId="0" fillId="0" borderId="54" xfId="0" applyBorder="1" applyAlignment="1">
      <alignment wrapText="1"/>
    </xf>
    <xf numFmtId="0" fontId="0" fillId="0" borderId="55" xfId="0" applyBorder="1" applyAlignment="1">
      <alignment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10" fillId="0" borderId="2" xfId="2" applyBorder="1" applyAlignment="1">
      <alignment vertical="center" wrapText="1"/>
    </xf>
    <xf numFmtId="0" fontId="19" fillId="2" borderId="65" xfId="0" applyFont="1" applyFill="1" applyBorder="1" applyAlignment="1">
      <alignment horizontal="justify" vertical="center" wrapText="1"/>
    </xf>
    <xf numFmtId="0" fontId="10" fillId="0" borderId="2" xfId="2" applyBorder="1" applyAlignment="1">
      <alignment horizontal="center" vertical="center"/>
    </xf>
    <xf numFmtId="0" fontId="0" fillId="0" borderId="70" xfId="0" applyBorder="1" applyAlignment="1">
      <alignment horizontal="justify" vertical="center" wrapText="1"/>
    </xf>
    <xf numFmtId="0" fontId="10" fillId="0" borderId="61" xfId="2" applyBorder="1" applyAlignment="1">
      <alignment horizontal="justify" vertical="center"/>
    </xf>
    <xf numFmtId="0" fontId="5" fillId="0" borderId="70" xfId="0" applyFont="1" applyBorder="1" applyAlignment="1">
      <alignment horizontal="justify" vertical="center"/>
    </xf>
    <xf numFmtId="0" fontId="0" fillId="2" borderId="55" xfId="0" applyFill="1" applyBorder="1" applyAlignment="1">
      <alignment wrapText="1"/>
    </xf>
    <xf numFmtId="0" fontId="0" fillId="2" borderId="39" xfId="0" applyFill="1" applyBorder="1" applyAlignment="1">
      <alignment horizontal="justify" vertical="center" wrapText="1"/>
    </xf>
    <xf numFmtId="0" fontId="0" fillId="2" borderId="46" xfId="0" applyFill="1" applyBorder="1" applyAlignment="1">
      <alignment horizontal="justify" vertical="center" wrapText="1"/>
    </xf>
    <xf numFmtId="0" fontId="29" fillId="0" borderId="26" xfId="0" applyFont="1" applyBorder="1" applyAlignment="1">
      <alignment horizontal="justify" vertical="center" wrapText="1"/>
    </xf>
    <xf numFmtId="0" fontId="29" fillId="0" borderId="13" xfId="0" applyFont="1" applyBorder="1" applyAlignment="1">
      <alignment horizontal="justify" vertical="center" wrapText="1"/>
    </xf>
    <xf numFmtId="0" fontId="29" fillId="0" borderId="39" xfId="0" applyFont="1" applyBorder="1" applyAlignment="1">
      <alignment horizontal="justify" vertical="center" wrapText="1"/>
    </xf>
    <xf numFmtId="0" fontId="29" fillId="0" borderId="28"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43" xfId="0" applyFont="1" applyBorder="1" applyAlignment="1">
      <alignment horizontal="justify" vertical="center" wrapText="1"/>
    </xf>
    <xf numFmtId="0" fontId="0" fillId="0" borderId="55" xfId="0" applyBorder="1" applyAlignment="1">
      <alignment horizontal="center" vertical="center" wrapText="1"/>
    </xf>
    <xf numFmtId="0" fontId="5" fillId="0" borderId="50" xfId="0" applyFont="1" applyBorder="1" applyAlignment="1">
      <alignment horizontal="justify" vertical="center" wrapText="1"/>
    </xf>
    <xf numFmtId="0" fontId="5" fillId="0" borderId="0" xfId="0" applyFont="1" applyAlignment="1">
      <alignment horizontal="justify" vertical="center"/>
    </xf>
    <xf numFmtId="0" fontId="0" fillId="0" borderId="4" xfId="0" applyBorder="1" applyAlignment="1">
      <alignment horizontal="left" vertical="center" wrapText="1"/>
    </xf>
    <xf numFmtId="0" fontId="0" fillId="0" borderId="61" xfId="0" applyBorder="1" applyAlignment="1">
      <alignment horizontal="left" vertical="center" wrapText="1"/>
    </xf>
    <xf numFmtId="0" fontId="0" fillId="0" borderId="6" xfId="0" applyBorder="1" applyAlignment="1">
      <alignment horizontal="left" vertical="center" wrapText="1"/>
    </xf>
    <xf numFmtId="0" fontId="0" fillId="2" borderId="46" xfId="0" applyFill="1" applyBorder="1" applyAlignment="1">
      <alignment horizontal="left" vertical="center" wrapText="1"/>
    </xf>
    <xf numFmtId="0" fontId="0" fillId="0" borderId="6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42" fillId="13" borderId="9" xfId="0" applyFont="1" applyFill="1" applyBorder="1" applyAlignment="1">
      <alignment horizontal="center" vertical="center" wrapText="1"/>
    </xf>
    <xf numFmtId="0" fontId="21" fillId="12" borderId="6" xfId="0" applyFont="1" applyFill="1" applyBorder="1" applyAlignment="1">
      <alignment horizontal="left" vertical="center" wrapText="1"/>
    </xf>
    <xf numFmtId="0" fontId="20" fillId="6" borderId="47" xfId="0" applyFont="1" applyFill="1" applyBorder="1" applyAlignment="1">
      <alignment horizontal="center" vertical="center"/>
    </xf>
    <xf numFmtId="0" fontId="20" fillId="6" borderId="61" xfId="0" applyFont="1" applyFill="1" applyBorder="1" applyAlignment="1">
      <alignment horizontal="center" vertical="center" wrapText="1"/>
    </xf>
    <xf numFmtId="0" fontId="20" fillId="6" borderId="61" xfId="0" applyFont="1" applyFill="1" applyBorder="1" applyAlignment="1">
      <alignment horizontal="center" vertical="center"/>
    </xf>
    <xf numFmtId="0" fontId="20" fillId="6" borderId="70"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44" fillId="0" borderId="0" xfId="0" applyFont="1"/>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45" fillId="13" borderId="60" xfId="0" applyFont="1" applyFill="1" applyBorder="1" applyAlignment="1">
      <alignment horizontal="center" vertical="center"/>
    </xf>
    <xf numFmtId="0" fontId="45" fillId="13" borderId="61" xfId="0" applyFont="1" applyFill="1" applyBorder="1" applyAlignment="1">
      <alignment horizontal="center" vertical="center" wrapText="1"/>
    </xf>
    <xf numFmtId="0" fontId="45" fillId="13" borderId="61" xfId="0" applyFont="1" applyFill="1" applyBorder="1" applyAlignment="1">
      <alignment horizontal="center" vertical="center"/>
    </xf>
    <xf numFmtId="0" fontId="45" fillId="13" borderId="70" xfId="0" applyFont="1" applyFill="1" applyBorder="1" applyAlignment="1">
      <alignment horizontal="center" vertical="center" wrapText="1"/>
    </xf>
    <xf numFmtId="0" fontId="20" fillId="6" borderId="2" xfId="0" applyFont="1" applyFill="1" applyBorder="1" applyAlignment="1">
      <alignment horizontal="center" vertical="center"/>
    </xf>
    <xf numFmtId="0" fontId="21" fillId="6" borderId="15" xfId="0" applyFont="1" applyFill="1" applyBorder="1" applyAlignment="1">
      <alignment horizontal="left" vertical="center" wrapText="1"/>
    </xf>
    <xf numFmtId="0" fontId="46" fillId="6" borderId="16" xfId="0" applyFont="1" applyFill="1" applyBorder="1" applyAlignment="1">
      <alignment horizontal="center" vertical="center" wrapText="1"/>
    </xf>
    <xf numFmtId="9" fontId="44" fillId="0" borderId="0" xfId="0" applyNumberFormat="1" applyFont="1"/>
    <xf numFmtId="0" fontId="20" fillId="6" borderId="56" xfId="0" applyFont="1" applyFill="1" applyBorder="1" applyAlignment="1">
      <alignment vertical="center" wrapText="1"/>
    </xf>
    <xf numFmtId="0" fontId="20" fillId="6" borderId="33" xfId="0" applyFont="1" applyFill="1" applyBorder="1" applyAlignment="1">
      <alignment vertical="center" wrapText="1"/>
    </xf>
    <xf numFmtId="0" fontId="20" fillId="6" borderId="34" xfId="0" applyFont="1" applyFill="1" applyBorder="1" applyAlignment="1">
      <alignment vertical="center" wrapText="1"/>
    </xf>
    <xf numFmtId="0" fontId="20" fillId="6" borderId="32" xfId="0" applyFont="1" applyFill="1" applyBorder="1" applyAlignment="1">
      <alignment vertical="center" wrapText="1"/>
    </xf>
    <xf numFmtId="0" fontId="46" fillId="6" borderId="54" xfId="0" applyFont="1" applyFill="1" applyBorder="1" applyAlignment="1">
      <alignment horizontal="center" vertical="center" wrapText="1"/>
    </xf>
    <xf numFmtId="0" fontId="46" fillId="6" borderId="50" xfId="0" applyFont="1" applyFill="1" applyBorder="1" applyAlignment="1">
      <alignment horizontal="center" vertical="center" wrapText="1"/>
    </xf>
    <xf numFmtId="14" fontId="46" fillId="6" borderId="50" xfId="0" applyNumberFormat="1" applyFont="1" applyFill="1" applyBorder="1" applyAlignment="1">
      <alignment horizontal="center" vertical="center" wrapText="1"/>
    </xf>
    <xf numFmtId="0" fontId="46" fillId="6" borderId="13" xfId="0" applyFont="1" applyFill="1" applyBorder="1" applyAlignment="1">
      <alignment horizontal="center" vertical="center" wrapText="1"/>
    </xf>
    <xf numFmtId="0" fontId="46" fillId="6" borderId="2" xfId="0" applyFont="1" applyFill="1" applyBorder="1" applyAlignment="1">
      <alignment horizontal="center" vertical="center" wrapText="1"/>
    </xf>
    <xf numFmtId="14" fontId="46" fillId="6" borderId="2" xfId="0" applyNumberFormat="1" applyFont="1" applyFill="1" applyBorder="1" applyAlignment="1">
      <alignment horizontal="center" vertical="center" wrapText="1"/>
    </xf>
    <xf numFmtId="0" fontId="46" fillId="6" borderId="55" xfId="0" applyFont="1" applyFill="1" applyBorder="1" applyAlignment="1">
      <alignment horizontal="center" vertical="center" wrapText="1"/>
    </xf>
    <xf numFmtId="0" fontId="46" fillId="6" borderId="46" xfId="0" applyFont="1" applyFill="1" applyBorder="1" applyAlignment="1">
      <alignment horizontal="center" vertical="center" wrapText="1"/>
    </xf>
    <xf numFmtId="14" fontId="46" fillId="6" borderId="46" xfId="0" applyNumberFormat="1" applyFont="1" applyFill="1" applyBorder="1" applyAlignment="1">
      <alignment horizontal="center" vertical="center" wrapText="1"/>
    </xf>
    <xf numFmtId="0" fontId="46" fillId="0" borderId="54" xfId="0" applyFont="1" applyBorder="1" applyAlignment="1">
      <alignment horizontal="center" vertical="center" wrapText="1"/>
    </xf>
    <xf numFmtId="0" fontId="46" fillId="0" borderId="50"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46" xfId="0" applyFont="1" applyBorder="1" applyAlignment="1">
      <alignment horizontal="center" vertical="center" wrapText="1"/>
    </xf>
    <xf numFmtId="0" fontId="46" fillId="6" borderId="15" xfId="0" applyFont="1" applyFill="1" applyBorder="1" applyAlignment="1">
      <alignment horizontal="center" vertical="center" wrapText="1"/>
    </xf>
    <xf numFmtId="0" fontId="46" fillId="0" borderId="6" xfId="0" applyFont="1" applyBorder="1" applyAlignment="1">
      <alignment horizontal="center" vertical="center" wrapText="1"/>
    </xf>
    <xf numFmtId="0" fontId="46" fillId="6" borderId="6" xfId="0" applyFont="1" applyFill="1" applyBorder="1" applyAlignment="1">
      <alignment horizontal="center" vertical="center" wrapText="1"/>
    </xf>
    <xf numFmtId="0" fontId="20" fillId="6" borderId="57" xfId="0" applyFont="1" applyFill="1" applyBorder="1" applyAlignment="1">
      <alignment vertical="center" wrapText="1"/>
    </xf>
    <xf numFmtId="0" fontId="46" fillId="6" borderId="10" xfId="0" applyFont="1" applyFill="1" applyBorder="1" applyAlignment="1">
      <alignment horizontal="center" vertical="center" wrapText="1"/>
    </xf>
    <xf numFmtId="0" fontId="46" fillId="6" borderId="5" xfId="0" applyFont="1" applyFill="1" applyBorder="1" applyAlignment="1">
      <alignment horizontal="center" vertical="center" wrapText="1"/>
    </xf>
    <xf numFmtId="14" fontId="46" fillId="6" borderId="5" xfId="0" applyNumberFormat="1" applyFont="1" applyFill="1" applyBorder="1" applyAlignment="1">
      <alignment horizontal="center" vertical="center" wrapText="1"/>
    </xf>
    <xf numFmtId="0" fontId="45" fillId="13" borderId="22" xfId="0" applyFont="1" applyFill="1" applyBorder="1" applyAlignment="1">
      <alignment horizontal="center" vertical="center"/>
    </xf>
    <xf numFmtId="0" fontId="45" fillId="13" borderId="66" xfId="0" applyFont="1" applyFill="1" applyBorder="1" applyAlignment="1">
      <alignment horizontal="center" vertical="center" wrapText="1"/>
    </xf>
    <xf numFmtId="0" fontId="45" fillId="13" borderId="66" xfId="0" applyFont="1" applyFill="1" applyBorder="1" applyAlignment="1">
      <alignment horizontal="center" vertical="center"/>
    </xf>
    <xf numFmtId="0" fontId="45" fillId="13" borderId="23" xfId="0" applyFont="1" applyFill="1" applyBorder="1" applyAlignment="1">
      <alignment horizontal="center" vertical="center" wrapText="1"/>
    </xf>
    <xf numFmtId="0" fontId="0" fillId="0" borderId="38" xfId="0" applyBorder="1"/>
    <xf numFmtId="14" fontId="0" fillId="0" borderId="50" xfId="0" applyNumberFormat="1" applyBorder="1" applyAlignment="1">
      <alignment horizontal="center" vertical="center" wrapText="1"/>
    </xf>
    <xf numFmtId="0" fontId="0" fillId="0" borderId="46" xfId="0" applyBorder="1"/>
    <xf numFmtId="0" fontId="20" fillId="6" borderId="60" xfId="0" applyFont="1" applyFill="1" applyBorder="1" applyAlignment="1">
      <alignment horizontal="center" vertical="center"/>
    </xf>
    <xf numFmtId="0" fontId="20" fillId="14" borderId="47" xfId="0" applyFont="1" applyFill="1" applyBorder="1" applyAlignment="1">
      <alignment horizontal="center" vertical="center" wrapText="1"/>
    </xf>
    <xf numFmtId="0" fontId="21" fillId="12" borderId="64" xfId="0" applyFont="1" applyFill="1" applyBorder="1" applyAlignment="1">
      <alignment horizontal="left" vertical="center" wrapText="1"/>
    </xf>
    <xf numFmtId="0" fontId="20" fillId="6" borderId="60" xfId="0" applyFont="1" applyFill="1" applyBorder="1" applyAlignment="1">
      <alignment horizontal="center" vertical="center" wrapText="1"/>
    </xf>
    <xf numFmtId="0" fontId="21" fillId="12" borderId="61" xfId="0" applyFont="1" applyFill="1" applyBorder="1" applyAlignment="1">
      <alignment horizontal="left" vertical="center" wrapText="1"/>
    </xf>
    <xf numFmtId="0" fontId="20" fillId="6" borderId="22" xfId="0" applyFont="1" applyFill="1" applyBorder="1" applyAlignment="1">
      <alignment horizontal="center" vertical="center" wrapText="1"/>
    </xf>
    <xf numFmtId="0" fontId="21" fillId="12" borderId="50" xfId="0" applyFont="1" applyFill="1" applyBorder="1" applyAlignment="1">
      <alignment horizontal="left" vertical="center" wrapText="1"/>
    </xf>
    <xf numFmtId="0" fontId="21" fillId="12" borderId="46" xfId="0" applyFont="1" applyFill="1" applyBorder="1" applyAlignment="1">
      <alignment horizontal="left" vertical="center" wrapText="1"/>
    </xf>
    <xf numFmtId="0" fontId="20" fillId="6" borderId="46" xfId="0" applyFont="1" applyFill="1" applyBorder="1" applyAlignment="1">
      <alignment horizontal="center" vertical="center" wrapText="1"/>
    </xf>
    <xf numFmtId="0" fontId="18" fillId="0" borderId="46" xfId="0" applyFont="1" applyBorder="1" applyAlignment="1">
      <alignment horizontal="center"/>
    </xf>
    <xf numFmtId="0" fontId="15" fillId="0" borderId="46" xfId="0" applyFont="1" applyBorder="1" applyAlignment="1">
      <alignment vertical="center" wrapText="1"/>
    </xf>
    <xf numFmtId="0" fontId="15" fillId="0" borderId="46" xfId="0" applyFont="1" applyBorder="1" applyAlignment="1">
      <alignment horizontal="center" vertical="center" wrapText="1"/>
    </xf>
    <xf numFmtId="0" fontId="21" fillId="6" borderId="50" xfId="0" applyFont="1" applyFill="1" applyBorder="1" applyAlignment="1">
      <alignment horizontal="center" vertical="center" wrapText="1"/>
    </xf>
    <xf numFmtId="0" fontId="21" fillId="6" borderId="54" xfId="0" applyFont="1" applyFill="1" applyBorder="1" applyAlignment="1">
      <alignment horizontal="left" vertical="center" wrapText="1"/>
    </xf>
    <xf numFmtId="0" fontId="21" fillId="6" borderId="50" xfId="0" applyFont="1" applyFill="1" applyBorder="1" applyAlignment="1">
      <alignment horizontal="left" vertical="center" wrapText="1"/>
    </xf>
    <xf numFmtId="0" fontId="46" fillId="6" borderId="91" xfId="0" applyFont="1" applyFill="1" applyBorder="1" applyAlignment="1">
      <alignment horizontal="center" vertical="center" wrapText="1"/>
    </xf>
    <xf numFmtId="14" fontId="21" fillId="6" borderId="59" xfId="0" applyNumberFormat="1" applyFont="1" applyFill="1" applyBorder="1" applyAlignment="1">
      <alignment horizontal="center" vertical="center" wrapText="1"/>
    </xf>
    <xf numFmtId="14" fontId="21" fillId="6" borderId="25" xfId="0" applyNumberFormat="1" applyFont="1" applyFill="1" applyBorder="1" applyAlignment="1">
      <alignment horizontal="center" vertical="center" wrapText="1"/>
    </xf>
    <xf numFmtId="0" fontId="21" fillId="6" borderId="46" xfId="0" applyFont="1" applyFill="1" applyBorder="1" applyAlignment="1">
      <alignment horizontal="center" vertical="center" wrapText="1"/>
    </xf>
    <xf numFmtId="0" fontId="21" fillId="6" borderId="67" xfId="0" applyFont="1" applyFill="1" applyBorder="1" applyAlignment="1">
      <alignment horizontal="left" vertical="center" wrapText="1"/>
    </xf>
    <xf numFmtId="0" fontId="46" fillId="6" borderId="92" xfId="0" applyFont="1" applyFill="1" applyBorder="1" applyAlignment="1">
      <alignment horizontal="center" vertical="center" wrapText="1"/>
    </xf>
    <xf numFmtId="14" fontId="21" fillId="6" borderId="71" xfId="0" applyNumberFormat="1" applyFont="1" applyFill="1" applyBorder="1" applyAlignment="1">
      <alignment horizontal="center" vertical="center" wrapText="1"/>
    </xf>
    <xf numFmtId="0" fontId="20" fillId="6" borderId="50" xfId="0" applyFont="1" applyFill="1" applyBorder="1" applyAlignment="1">
      <alignment horizontal="center" vertical="center"/>
    </xf>
    <xf numFmtId="0" fontId="21" fillId="0" borderId="50" xfId="0" applyFont="1" applyBorder="1" applyAlignment="1">
      <alignment vertical="center" wrapText="1"/>
    </xf>
    <xf numFmtId="0" fontId="21" fillId="6" borderId="59" xfId="0" applyFont="1" applyFill="1" applyBorder="1" applyAlignment="1">
      <alignment horizontal="center" vertical="center" wrapText="1"/>
    </xf>
    <xf numFmtId="0" fontId="21" fillId="6" borderId="27" xfId="0" applyFont="1" applyFill="1" applyBorder="1" applyAlignment="1">
      <alignment horizontal="center" vertical="center" wrapText="1"/>
    </xf>
    <xf numFmtId="0" fontId="20" fillId="6" borderId="46" xfId="0" applyFont="1" applyFill="1" applyBorder="1" applyAlignment="1">
      <alignment horizontal="center" vertical="center"/>
    </xf>
    <xf numFmtId="0" fontId="21" fillId="0" borderId="46" xfId="0" applyFont="1" applyBorder="1" applyAlignment="1">
      <alignment vertical="center" wrapText="1"/>
    </xf>
    <xf numFmtId="0" fontId="20" fillId="6" borderId="50" xfId="0" applyFont="1" applyFill="1" applyBorder="1" applyAlignment="1">
      <alignment horizontal="center" vertical="center" wrapText="1"/>
    </xf>
    <xf numFmtId="0" fontId="21" fillId="6" borderId="2" xfId="0" applyFont="1" applyFill="1" applyBorder="1" applyAlignment="1">
      <alignment horizontal="left" vertical="center" wrapText="1"/>
    </xf>
    <xf numFmtId="0" fontId="21" fillId="6" borderId="46" xfId="0" applyFont="1" applyFill="1" applyBorder="1" applyAlignment="1">
      <alignment horizontal="left" vertical="center" wrapText="1"/>
    </xf>
    <xf numFmtId="0" fontId="21" fillId="0" borderId="50" xfId="0" applyFont="1" applyBorder="1" applyAlignment="1">
      <alignment horizontal="left" vertical="center" wrapText="1"/>
    </xf>
    <xf numFmtId="0" fontId="45" fillId="13" borderId="5" xfId="0" applyFont="1" applyFill="1" applyBorder="1" applyAlignment="1">
      <alignment horizontal="center" vertical="center"/>
    </xf>
    <xf numFmtId="0" fontId="45" fillId="13" borderId="5" xfId="0" applyFont="1" applyFill="1" applyBorder="1" applyAlignment="1">
      <alignment horizontal="center" vertical="center" wrapText="1"/>
    </xf>
    <xf numFmtId="0" fontId="21" fillId="12" borderId="62" xfId="0" applyFont="1" applyFill="1" applyBorder="1" applyAlignment="1">
      <alignment horizontal="left" vertical="center" wrapText="1"/>
    </xf>
    <xf numFmtId="0" fontId="20" fillId="14" borderId="60" xfId="0" applyFont="1" applyFill="1" applyBorder="1" applyAlignment="1">
      <alignment horizontal="center" vertical="center" wrapText="1"/>
    </xf>
    <xf numFmtId="0" fontId="21" fillId="0" borderId="61" xfId="0" applyFont="1" applyBorder="1" applyAlignment="1">
      <alignment vertical="center" wrapText="1"/>
    </xf>
    <xf numFmtId="0" fontId="21" fillId="6" borderId="2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xf numFmtId="14" fontId="0" fillId="0" borderId="2" xfId="0" applyNumberFormat="1" applyBorder="1" applyAlignment="1">
      <alignment horizontal="center" vertical="center" wrapText="1"/>
    </xf>
    <xf numFmtId="14" fontId="0" fillId="0" borderId="46" xfId="0" applyNumberFormat="1" applyBorder="1" applyAlignment="1">
      <alignment horizontal="center" vertical="center" wrapText="1"/>
    </xf>
    <xf numFmtId="0" fontId="0" fillId="0" borderId="54" xfId="0" applyBorder="1" applyAlignment="1">
      <alignment horizontal="center" vertical="center" wrapText="1"/>
    </xf>
    <xf numFmtId="0" fontId="0" fillId="0" borderId="13" xfId="0" applyBorder="1" applyAlignment="1">
      <alignment horizontal="center" vertical="center" wrapText="1"/>
    </xf>
    <xf numFmtId="0" fontId="0" fillId="2" borderId="13" xfId="0" applyFill="1" applyBorder="1" applyAlignment="1">
      <alignment horizontal="center" vertical="center" wrapText="1"/>
    </xf>
    <xf numFmtId="0" fontId="0" fillId="0" borderId="28" xfId="0" applyBorder="1" applyAlignment="1">
      <alignment horizontal="center" vertical="center" wrapText="1"/>
    </xf>
    <xf numFmtId="0" fontId="0" fillId="2" borderId="26" xfId="0" applyFill="1" applyBorder="1" applyAlignment="1">
      <alignment horizontal="center" vertical="center" wrapText="1"/>
    </xf>
    <xf numFmtId="0" fontId="49" fillId="14" borderId="10" xfId="9" applyFont="1" applyFill="1" applyBorder="1" applyAlignment="1">
      <alignment horizontal="center" vertical="center" wrapText="1"/>
    </xf>
    <xf numFmtId="0" fontId="49" fillId="14" borderId="5" xfId="9" applyFont="1" applyFill="1" applyBorder="1" applyAlignment="1">
      <alignment horizontal="center" vertical="center" wrapText="1"/>
    </xf>
    <xf numFmtId="0" fontId="49" fillId="14" borderId="73" xfId="9" applyFont="1" applyFill="1" applyBorder="1" applyAlignment="1">
      <alignment horizontal="center" vertical="center" wrapText="1"/>
    </xf>
    <xf numFmtId="0" fontId="0" fillId="2" borderId="55" xfId="0" applyFill="1" applyBorder="1" applyAlignment="1">
      <alignment horizontal="center" vertical="center" wrapText="1"/>
    </xf>
    <xf numFmtId="0" fontId="0" fillId="2" borderId="15" xfId="0" applyFill="1" applyBorder="1" applyAlignment="1">
      <alignment horizontal="center" vertical="center" wrapText="1"/>
    </xf>
    <xf numFmtId="0" fontId="50" fillId="17" borderId="0" xfId="0" applyFont="1" applyFill="1" applyAlignment="1">
      <alignment horizontal="left" vertical="center"/>
    </xf>
    <xf numFmtId="0" fontId="52" fillId="17" borderId="0" xfId="0" applyFont="1" applyFill="1" applyAlignment="1">
      <alignment horizontal="center" vertical="center"/>
    </xf>
    <xf numFmtId="0" fontId="52" fillId="17" borderId="0" xfId="0" applyFont="1" applyFill="1" applyAlignment="1">
      <alignment horizontal="left" vertical="center"/>
    </xf>
    <xf numFmtId="0" fontId="50" fillId="17" borderId="93" xfId="0" applyFont="1" applyFill="1" applyBorder="1" applyAlignment="1">
      <alignment horizontal="left" vertical="center"/>
    </xf>
    <xf numFmtId="0" fontId="50" fillId="17" borderId="94" xfId="0" applyFont="1" applyFill="1" applyBorder="1" applyAlignment="1">
      <alignment horizontal="left" vertical="center"/>
    </xf>
    <xf numFmtId="0" fontId="52" fillId="17" borderId="94" xfId="0" applyFont="1" applyFill="1" applyBorder="1" applyAlignment="1">
      <alignment horizontal="left" vertical="center"/>
    </xf>
    <xf numFmtId="0" fontId="50" fillId="17" borderId="95" xfId="0" applyFont="1" applyFill="1" applyBorder="1" applyAlignment="1">
      <alignment horizontal="left" vertical="center"/>
    </xf>
    <xf numFmtId="0" fontId="50" fillId="17" borderId="96" xfId="0" applyFont="1" applyFill="1" applyBorder="1" applyAlignment="1">
      <alignment horizontal="left" vertical="center"/>
    </xf>
    <xf numFmtId="0" fontId="50" fillId="17" borderId="97" xfId="0" applyFont="1" applyFill="1" applyBorder="1" applyAlignment="1">
      <alignment horizontal="left" vertical="center"/>
    </xf>
    <xf numFmtId="0" fontId="50" fillId="17" borderId="98" xfId="0" applyFont="1" applyFill="1" applyBorder="1" applyAlignment="1">
      <alignment horizontal="left" vertical="center"/>
    </xf>
    <xf numFmtId="0" fontId="50" fillId="17" borderId="99" xfId="0" applyFont="1" applyFill="1" applyBorder="1" applyAlignment="1">
      <alignment horizontal="left" vertical="center"/>
    </xf>
    <xf numFmtId="0" fontId="52" fillId="17" borderId="99" xfId="0" applyFont="1" applyFill="1" applyBorder="1" applyAlignment="1">
      <alignment horizontal="left" vertical="center"/>
    </xf>
    <xf numFmtId="0" fontId="53" fillId="17" borderId="99" xfId="0" applyFont="1" applyFill="1" applyBorder="1" applyAlignment="1">
      <alignment horizontal="left" vertical="center"/>
    </xf>
    <xf numFmtId="0" fontId="50" fillId="17" borderId="100" xfId="0" applyFont="1" applyFill="1" applyBorder="1" applyAlignment="1">
      <alignment horizontal="left" vertical="center"/>
    </xf>
    <xf numFmtId="0" fontId="56" fillId="17" borderId="94" xfId="2" applyFont="1" applyFill="1" applyBorder="1" applyAlignment="1">
      <alignment horizontal="left" vertical="center"/>
    </xf>
    <xf numFmtId="0" fontId="56" fillId="17" borderId="0" xfId="2" applyFont="1" applyFill="1" applyBorder="1" applyAlignment="1">
      <alignment horizontal="left" vertical="center"/>
    </xf>
    <xf numFmtId="0" fontId="0" fillId="0" borderId="30" xfId="0" applyBorder="1" applyAlignment="1">
      <alignment horizontal="center" wrapText="1"/>
    </xf>
    <xf numFmtId="0" fontId="0" fillId="0" borderId="35" xfId="0" applyBorder="1" applyAlignment="1">
      <alignment horizontal="center" wrapText="1"/>
    </xf>
    <xf numFmtId="0" fontId="54" fillId="0" borderId="35" xfId="0" applyFont="1" applyBorder="1" applyAlignment="1">
      <alignment horizontal="center" vertical="center" wrapText="1"/>
    </xf>
    <xf numFmtId="0" fontId="54" fillId="0" borderId="44" xfId="0" applyFont="1" applyBorder="1" applyAlignment="1">
      <alignment horizontal="center" vertical="center" wrapText="1"/>
    </xf>
    <xf numFmtId="0" fontId="0" fillId="0" borderId="45" xfId="0" applyBorder="1"/>
    <xf numFmtId="0" fontId="50" fillId="2" borderId="0" xfId="0" applyFont="1" applyFill="1"/>
    <xf numFmtId="0" fontId="50" fillId="2" borderId="45" xfId="0" applyFont="1" applyFill="1" applyBorder="1"/>
    <xf numFmtId="0" fontId="50" fillId="2" borderId="0" xfId="0" applyFont="1" applyFill="1" applyAlignment="1">
      <alignment horizontal="right"/>
    </xf>
    <xf numFmtId="17" fontId="51" fillId="2" borderId="45" xfId="0" applyNumberFormat="1" applyFont="1" applyFill="1" applyBorder="1" applyAlignment="1">
      <alignment horizontal="center"/>
    </xf>
    <xf numFmtId="0" fontId="0" fillId="0" borderId="40" xfId="0" applyBorder="1"/>
    <xf numFmtId="0" fontId="0" fillId="0" borderId="41" xfId="0" applyBorder="1"/>
    <xf numFmtId="0" fontId="0" fillId="0" borderId="20" xfId="0" applyBorder="1"/>
    <xf numFmtId="0" fontId="20" fillId="6" borderId="4" xfId="0" applyFont="1" applyFill="1" applyBorder="1" applyAlignment="1">
      <alignment horizontal="center" vertical="center"/>
    </xf>
    <xf numFmtId="0" fontId="21" fillId="6" borderId="4" xfId="0" applyFont="1" applyFill="1" applyBorder="1" applyAlignment="1">
      <alignment horizontal="center" vertical="center" wrapText="1"/>
    </xf>
    <xf numFmtId="0" fontId="21" fillId="6" borderId="74" xfId="0" applyFont="1" applyFill="1" applyBorder="1" applyAlignment="1">
      <alignment horizontal="center" vertical="center" wrapText="1"/>
    </xf>
    <xf numFmtId="0" fontId="21" fillId="0" borderId="4" xfId="0" applyFont="1" applyBorder="1" applyAlignment="1">
      <alignment horizontal="center" vertical="center" wrapText="1"/>
    </xf>
    <xf numFmtId="0" fontId="20" fillId="14" borderId="22"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42" xfId="0" applyFont="1" applyFill="1" applyBorder="1" applyAlignment="1">
      <alignment horizontal="center" vertical="center" wrapText="1"/>
    </xf>
    <xf numFmtId="0" fontId="21" fillId="0" borderId="53" xfId="0" applyFont="1" applyBorder="1" applyAlignment="1">
      <alignment vertical="center" wrapText="1"/>
    </xf>
    <xf numFmtId="0" fontId="21" fillId="0" borderId="28" xfId="0" applyFont="1" applyBorder="1" applyAlignment="1">
      <alignment vertical="center" wrapText="1"/>
    </xf>
    <xf numFmtId="0" fontId="20" fillId="6" borderId="3" xfId="0" applyFont="1" applyFill="1" applyBorder="1" applyAlignment="1">
      <alignment horizontal="center" vertical="center" wrapText="1"/>
    </xf>
    <xf numFmtId="0" fontId="15" fillId="0" borderId="26" xfId="0" applyFont="1" applyBorder="1" applyAlignment="1">
      <alignment vertical="center" wrapText="1"/>
    </xf>
    <xf numFmtId="0" fontId="15" fillId="0" borderId="28" xfId="0" applyFont="1" applyBorder="1" applyAlignment="1">
      <alignment vertical="center" wrapText="1"/>
    </xf>
    <xf numFmtId="0" fontId="21" fillId="0" borderId="5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6" xfId="0" applyFont="1" applyBorder="1" applyAlignment="1">
      <alignment horizontal="center" vertical="center" wrapText="1"/>
    </xf>
    <xf numFmtId="0" fontId="15" fillId="0" borderId="29"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70"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 xfId="0" applyFont="1" applyBorder="1" applyAlignment="1">
      <alignment horizontal="center" vertical="center" wrapText="1"/>
    </xf>
    <xf numFmtId="0" fontId="21" fillId="0" borderId="27" xfId="0" applyFont="1" applyBorder="1" applyAlignment="1">
      <alignment horizontal="center" vertical="center" wrapText="1"/>
    </xf>
    <xf numFmtId="0" fontId="21" fillId="12" borderId="64" xfId="0" applyFont="1" applyFill="1" applyBorder="1" applyAlignment="1">
      <alignment horizontal="center" vertical="center" wrapText="1"/>
    </xf>
    <xf numFmtId="0" fontId="21" fillId="12" borderId="18" xfId="0" applyFont="1" applyFill="1" applyBorder="1" applyAlignment="1">
      <alignment horizontal="center" vertical="center" wrapText="1"/>
    </xf>
    <xf numFmtId="0" fontId="21" fillId="12" borderId="61" xfId="0" applyFont="1" applyFill="1" applyBorder="1" applyAlignment="1">
      <alignment horizontal="center" vertical="center" wrapText="1"/>
    </xf>
    <xf numFmtId="0" fontId="21" fillId="12" borderId="70" xfId="0" applyFont="1" applyFill="1" applyBorder="1" applyAlignment="1">
      <alignment horizontal="center" vertical="center" wrapText="1"/>
    </xf>
    <xf numFmtId="0" fontId="21" fillId="12" borderId="50" xfId="0" applyFont="1" applyFill="1" applyBorder="1" applyAlignment="1">
      <alignment horizontal="center" vertical="center" wrapText="1"/>
    </xf>
    <xf numFmtId="0" fontId="21" fillId="12" borderId="59" xfId="0" applyFont="1" applyFill="1" applyBorder="1" applyAlignment="1">
      <alignment horizontal="center" vertical="center" wrapText="1"/>
    </xf>
    <xf numFmtId="0" fontId="21" fillId="12" borderId="46" xfId="0" applyFont="1" applyFill="1" applyBorder="1" applyAlignment="1">
      <alignment horizontal="center" vertical="center" wrapText="1"/>
    </xf>
    <xf numFmtId="0" fontId="21" fillId="12" borderId="29"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62" xfId="0" applyFont="1" applyFill="1" applyBorder="1" applyAlignment="1">
      <alignment horizontal="center" vertical="center" wrapText="1"/>
    </xf>
    <xf numFmtId="0" fontId="21" fillId="12" borderId="54" xfId="0" applyFont="1" applyFill="1" applyBorder="1" applyAlignment="1">
      <alignment horizontal="center" vertical="center" wrapText="1"/>
    </xf>
    <xf numFmtId="0" fontId="21" fillId="12" borderId="77" xfId="0" applyFont="1" applyFill="1" applyBorder="1" applyAlignment="1">
      <alignment horizontal="center" vertical="center" wrapText="1"/>
    </xf>
    <xf numFmtId="0" fontId="21" fillId="12" borderId="15" xfId="0" applyFont="1" applyFill="1" applyBorder="1" applyAlignment="1">
      <alignment horizontal="center" vertical="center" wrapText="1"/>
    </xf>
    <xf numFmtId="0" fontId="21" fillId="12" borderId="89" xfId="0" applyFont="1" applyFill="1" applyBorder="1" applyAlignment="1">
      <alignment horizontal="center" vertical="center" wrapText="1"/>
    </xf>
    <xf numFmtId="0" fontId="21" fillId="12" borderId="89" xfId="0" applyFont="1" applyFill="1" applyBorder="1" applyAlignment="1">
      <alignment horizontal="center" vertical="center"/>
    </xf>
    <xf numFmtId="0" fontId="21" fillId="12" borderId="67" xfId="0" applyFont="1" applyFill="1" applyBorder="1" applyAlignment="1">
      <alignment horizontal="center" vertical="center" wrapText="1"/>
    </xf>
    <xf numFmtId="0" fontId="21" fillId="12" borderId="20" xfId="0" applyFont="1" applyFill="1" applyBorder="1" applyAlignment="1">
      <alignment horizontal="center" vertical="center" wrapText="1"/>
    </xf>
    <xf numFmtId="0" fontId="21" fillId="12" borderId="77" xfId="0" applyFont="1" applyFill="1" applyBorder="1" applyAlignment="1">
      <alignment horizontal="center" vertical="center"/>
    </xf>
    <xf numFmtId="0" fontId="21" fillId="12" borderId="20" xfId="0" applyFont="1" applyFill="1" applyBorder="1" applyAlignment="1">
      <alignment horizontal="center" vertical="center"/>
    </xf>
    <xf numFmtId="0" fontId="15" fillId="0" borderId="29" xfId="0" applyFont="1" applyBorder="1" applyAlignment="1">
      <alignment horizontal="center" vertical="center"/>
    </xf>
    <xf numFmtId="0" fontId="20" fillId="6" borderId="12" xfId="0" applyFont="1" applyFill="1" applyBorder="1" applyAlignment="1">
      <alignment horizontal="center" vertical="center" wrapText="1"/>
    </xf>
    <xf numFmtId="0" fontId="46" fillId="6" borderId="59" xfId="0" applyFont="1" applyFill="1" applyBorder="1" applyAlignment="1">
      <alignment horizontal="center" vertical="center" wrapText="1"/>
    </xf>
    <xf numFmtId="0" fontId="20" fillId="6" borderId="5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36" xfId="0" applyFont="1" applyFill="1" applyBorder="1" applyAlignment="1">
      <alignment horizontal="center" vertical="center" wrapText="1"/>
    </xf>
    <xf numFmtId="0" fontId="20" fillId="6" borderId="65" xfId="0" applyFont="1" applyFill="1" applyBorder="1" applyAlignment="1">
      <alignment horizontal="center" vertical="center" wrapText="1"/>
    </xf>
    <xf numFmtId="0" fontId="46" fillId="6" borderId="53" xfId="0" applyFont="1" applyFill="1" applyBorder="1" applyAlignment="1">
      <alignment horizontal="center" vertical="center" wrapText="1"/>
    </xf>
    <xf numFmtId="0" fontId="46" fillId="6" borderId="28" xfId="0" applyFont="1" applyFill="1" applyBorder="1" applyAlignment="1">
      <alignment horizontal="center" vertical="center" wrapText="1"/>
    </xf>
    <xf numFmtId="0" fontId="46" fillId="6" borderId="29" xfId="0" applyFont="1" applyFill="1" applyBorder="1" applyAlignment="1">
      <alignment horizontal="center" vertical="center" wrapText="1"/>
    </xf>
    <xf numFmtId="0" fontId="21" fillId="0" borderId="60" xfId="0" applyFont="1" applyBorder="1" applyAlignment="1">
      <alignment vertical="center" wrapText="1"/>
    </xf>
    <xf numFmtId="0" fontId="21" fillId="0" borderId="26" xfId="0" applyFont="1" applyBorder="1" applyAlignment="1">
      <alignment vertical="center" wrapText="1"/>
    </xf>
    <xf numFmtId="0" fontId="42" fillId="13" borderId="101" xfId="0" applyFont="1" applyFill="1" applyBorder="1" applyAlignment="1">
      <alignment horizontal="center" vertical="center" wrapText="1"/>
    </xf>
    <xf numFmtId="14" fontId="57" fillId="0" borderId="17" xfId="0" applyNumberFormat="1" applyFont="1" applyBorder="1" applyAlignment="1">
      <alignment horizontal="center" vertical="center"/>
    </xf>
    <xf numFmtId="0" fontId="0" fillId="0" borderId="21" xfId="0" applyBorder="1" applyAlignment="1">
      <alignment horizontal="center" wrapText="1"/>
    </xf>
    <xf numFmtId="0" fontId="0" fillId="0" borderId="57" xfId="0" applyBorder="1" applyAlignment="1">
      <alignment horizontal="center" wrapText="1"/>
    </xf>
    <xf numFmtId="0" fontId="0" fillId="0" borderId="19" xfId="0" applyBorder="1" applyAlignment="1">
      <alignment horizontal="center" wrapText="1"/>
    </xf>
    <xf numFmtId="0" fontId="22" fillId="0" borderId="30"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0" xfId="0" applyFont="1" applyAlignment="1">
      <alignment horizontal="center" vertical="center" wrapText="1"/>
    </xf>
    <xf numFmtId="0" fontId="22" fillId="0" borderId="45"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48" xfId="0" applyFont="1" applyBorder="1" applyAlignment="1">
      <alignment horizontal="center" vertical="center" wrapText="1"/>
    </xf>
    <xf numFmtId="0" fontId="3" fillId="13" borderId="6" xfId="0" applyFont="1" applyFill="1" applyBorder="1" applyAlignment="1">
      <alignment horizontal="center" vertical="center" wrapText="1"/>
    </xf>
    <xf numFmtId="0" fontId="0" fillId="0" borderId="4" xfId="0" applyBorder="1" applyAlignment="1">
      <alignment horizontal="center"/>
    </xf>
    <xf numFmtId="0" fontId="45" fillId="13" borderId="21" xfId="0" applyFont="1" applyFill="1" applyBorder="1" applyAlignment="1">
      <alignment horizontal="center" vertical="center" wrapText="1"/>
    </xf>
    <xf numFmtId="0" fontId="45" fillId="13" borderId="19" xfId="0" applyFont="1" applyFill="1" applyBorder="1" applyAlignment="1">
      <alignment horizontal="center" vertical="center" wrapText="1"/>
    </xf>
    <xf numFmtId="0" fontId="45" fillId="13" borderId="58" xfId="0" applyFont="1" applyFill="1" applyBorder="1" applyAlignment="1">
      <alignment horizontal="center" vertical="center" wrapText="1"/>
    </xf>
    <xf numFmtId="0" fontId="45" fillId="13" borderId="11" xfId="0" applyFont="1" applyFill="1" applyBorder="1" applyAlignment="1">
      <alignment horizontal="center" vertical="center" wrapText="1"/>
    </xf>
    <xf numFmtId="0" fontId="45" fillId="13" borderId="40" xfId="0" applyFont="1" applyFill="1" applyBorder="1" applyAlignment="1">
      <alignment horizontal="center" vertical="center" wrapText="1"/>
    </xf>
    <xf numFmtId="0" fontId="45" fillId="13" borderId="67" xfId="0" applyFont="1" applyFill="1" applyBorder="1" applyAlignment="1">
      <alignment horizontal="center" vertical="center" wrapText="1"/>
    </xf>
    <xf numFmtId="0" fontId="45" fillId="13" borderId="4" xfId="0" applyFont="1" applyFill="1" applyBorder="1" applyAlignment="1">
      <alignment horizontal="center" vertical="center" wrapText="1"/>
    </xf>
    <xf numFmtId="0" fontId="45" fillId="13" borderId="62"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21" fillId="14" borderId="57" xfId="0" applyFont="1" applyFill="1" applyBorder="1" applyAlignment="1">
      <alignment horizontal="center" vertical="center" wrapText="1"/>
    </xf>
    <xf numFmtId="0" fontId="21" fillId="14" borderId="19" xfId="0" applyFont="1" applyFill="1" applyBorder="1" applyAlignment="1">
      <alignment horizontal="center" vertical="center" wrapText="1"/>
    </xf>
    <xf numFmtId="0" fontId="0" fillId="0" borderId="30" xfId="0" applyBorder="1" applyAlignment="1">
      <alignment horizontal="center" wrapText="1"/>
    </xf>
    <xf numFmtId="0" fontId="0" fillId="0" borderId="35" xfId="0" applyBorder="1" applyAlignment="1">
      <alignment horizontal="center" wrapText="1"/>
    </xf>
    <xf numFmtId="0" fontId="0" fillId="0" borderId="44" xfId="0" applyBorder="1" applyAlignment="1">
      <alignment horizontal="center" wrapText="1"/>
    </xf>
    <xf numFmtId="0" fontId="0" fillId="0" borderId="38" xfId="0" applyBorder="1" applyAlignment="1">
      <alignment horizontal="center" wrapText="1"/>
    </xf>
    <xf numFmtId="0" fontId="0" fillId="0" borderId="0" xfId="0" applyAlignment="1">
      <alignment horizontal="center" wrapText="1"/>
    </xf>
    <xf numFmtId="0" fontId="0" fillId="0" borderId="45"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20" xfId="0" applyBorder="1" applyAlignment="1">
      <alignment horizontal="center" wrapText="1"/>
    </xf>
    <xf numFmtId="0" fontId="54" fillId="0" borderId="47" xfId="0" applyFont="1" applyBorder="1" applyAlignment="1">
      <alignment horizontal="center" vertical="center" wrapText="1"/>
    </xf>
    <xf numFmtId="0" fontId="54" fillId="0" borderId="18" xfId="0" applyFont="1" applyBorder="1" applyAlignment="1">
      <alignment horizontal="center" vertical="center" wrapText="1"/>
    </xf>
    <xf numFmtId="0" fontId="15" fillId="0" borderId="38" xfId="0" applyFont="1" applyBorder="1" applyAlignment="1">
      <alignment horizontal="center"/>
    </xf>
    <xf numFmtId="0" fontId="15" fillId="0" borderId="0" xfId="0" applyFont="1" applyAlignment="1">
      <alignment horizontal="center"/>
    </xf>
    <xf numFmtId="0" fontId="55" fillId="2" borderId="0" xfId="0" applyFont="1" applyFill="1" applyAlignment="1">
      <alignment horizontal="center" vertical="center"/>
    </xf>
    <xf numFmtId="0" fontId="22" fillId="0" borderId="20" xfId="0" applyFont="1" applyBorder="1" applyAlignment="1">
      <alignment horizontal="center" vertical="center" wrapText="1"/>
    </xf>
    <xf numFmtId="0" fontId="20" fillId="14" borderId="30" xfId="0" applyFont="1" applyFill="1" applyBorder="1" applyAlignment="1">
      <alignment horizontal="center" vertical="center" wrapText="1"/>
    </xf>
    <xf numFmtId="0" fontId="20" fillId="14" borderId="40" xfId="0" applyFont="1" applyFill="1" applyBorder="1" applyAlignment="1">
      <alignment horizontal="center" vertical="center" wrapText="1"/>
    </xf>
    <xf numFmtId="0" fontId="20" fillId="6" borderId="60" xfId="0" applyFont="1" applyFill="1" applyBorder="1" applyAlignment="1">
      <alignment horizontal="center" vertical="center"/>
    </xf>
    <xf numFmtId="0" fontId="20" fillId="6" borderId="61" xfId="0" applyFont="1" applyFill="1" applyBorder="1" applyAlignment="1">
      <alignment horizontal="center" vertical="center"/>
    </xf>
    <xf numFmtId="0" fontId="38" fillId="13" borderId="47" xfId="0" applyFont="1" applyFill="1" applyBorder="1" applyAlignment="1" applyProtection="1">
      <alignment horizontal="center" vertical="center" wrapText="1"/>
      <protection locked="0"/>
    </xf>
    <xf numFmtId="0" fontId="38" fillId="13" borderId="48" xfId="0" applyFont="1" applyFill="1" applyBorder="1" applyAlignment="1" applyProtection="1">
      <alignment horizontal="center" vertical="center" wrapText="1"/>
      <protection locked="0"/>
    </xf>
    <xf numFmtId="0" fontId="38" fillId="13" borderId="18" xfId="0" applyFont="1" applyFill="1" applyBorder="1" applyAlignment="1" applyProtection="1">
      <alignment horizontal="center" vertical="center" wrapText="1"/>
      <protection locked="0"/>
    </xf>
    <xf numFmtId="0" fontId="37" fillId="0" borderId="0" xfId="0" applyFont="1" applyAlignment="1">
      <alignment horizontal="center" vertical="center" wrapText="1"/>
    </xf>
    <xf numFmtId="0" fontId="37" fillId="0" borderId="45" xfId="0" applyFont="1" applyBorder="1" applyAlignment="1">
      <alignment horizontal="center" vertical="center" wrapText="1"/>
    </xf>
    <xf numFmtId="0" fontId="37" fillId="0" borderId="41" xfId="0" applyFont="1" applyBorder="1" applyAlignment="1">
      <alignment horizontal="center" vertical="center" wrapText="1"/>
    </xf>
    <xf numFmtId="0" fontId="37" fillId="0" borderId="2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0" xfId="0" applyFont="1" applyAlignment="1">
      <alignment horizontal="center" vertical="center" wrapText="1"/>
    </xf>
    <xf numFmtId="0" fontId="4" fillId="0" borderId="4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20"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44" xfId="0" applyFont="1" applyBorder="1" applyAlignment="1">
      <alignment horizontal="center" vertical="center" wrapText="1"/>
    </xf>
    <xf numFmtId="0" fontId="0" fillId="0" borderId="66" xfId="0" applyBorder="1" applyAlignment="1">
      <alignment horizontal="left" vertical="center" wrapText="1"/>
    </xf>
    <xf numFmtId="0" fontId="0" fillId="0" borderId="5" xfId="0" applyBorder="1" applyAlignment="1">
      <alignment horizontal="left" vertical="center" wrapText="1"/>
    </xf>
    <xf numFmtId="0" fontId="0" fillId="0" borderId="62" xfId="0" applyBorder="1" applyAlignment="1">
      <alignment horizontal="left" vertical="center" wrapText="1"/>
    </xf>
    <xf numFmtId="0" fontId="0" fillId="0" borderId="23" xfId="0" applyBorder="1" applyAlignment="1">
      <alignment horizontal="center" vertical="center" wrapText="1"/>
    </xf>
    <xf numFmtId="0" fontId="0" fillId="0" borderId="73" xfId="0" applyBorder="1" applyAlignment="1">
      <alignment horizontal="center" vertical="center" wrapText="1"/>
    </xf>
    <xf numFmtId="0" fontId="0" fillId="0" borderId="71" xfId="0" applyBorder="1" applyAlignment="1">
      <alignment horizontal="center" vertical="center" wrapText="1"/>
    </xf>
    <xf numFmtId="0" fontId="36" fillId="2" borderId="5" xfId="0" applyFont="1" applyFill="1" applyBorder="1" applyAlignment="1">
      <alignment horizontal="center" vertical="center"/>
    </xf>
    <xf numFmtId="0" fontId="39" fillId="2" borderId="5" xfId="0" applyFont="1" applyFill="1" applyBorder="1" applyAlignment="1">
      <alignment horizontal="center" vertical="center"/>
    </xf>
    <xf numFmtId="0" fontId="2" fillId="2" borderId="48" xfId="0" applyFont="1" applyFill="1" applyBorder="1" applyAlignment="1" applyProtection="1">
      <alignment horizontal="center" vertical="center" wrapText="1"/>
      <protection locked="0"/>
    </xf>
    <xf numFmtId="0" fontId="2" fillId="2" borderId="64" xfId="0" applyFont="1" applyFill="1" applyBorder="1" applyAlignment="1" applyProtection="1">
      <alignment horizontal="center" vertical="center" wrapText="1"/>
      <protection locked="0"/>
    </xf>
    <xf numFmtId="0" fontId="45" fillId="13" borderId="61" xfId="0" applyFont="1" applyFill="1" applyBorder="1" applyAlignment="1">
      <alignment horizontal="center" vertical="center"/>
    </xf>
    <xf numFmtId="0" fontId="15" fillId="0" borderId="4" xfId="0" applyFont="1" applyBorder="1" applyAlignment="1">
      <alignment horizontal="center"/>
    </xf>
    <xf numFmtId="0" fontId="15" fillId="0" borderId="21" xfId="0" applyFont="1" applyBorder="1" applyAlignment="1">
      <alignment horizontal="center" wrapText="1"/>
    </xf>
    <xf numFmtId="0" fontId="15" fillId="0" borderId="57" xfId="0" applyFont="1" applyBorder="1" applyAlignment="1">
      <alignment horizontal="center" wrapText="1"/>
    </xf>
    <xf numFmtId="0" fontId="15" fillId="0" borderId="19" xfId="0" applyFont="1" applyBorder="1" applyAlignment="1">
      <alignment horizontal="center" wrapText="1"/>
    </xf>
    <xf numFmtId="0" fontId="18" fillId="0" borderId="3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0" xfId="0" applyFont="1" applyAlignment="1">
      <alignment horizontal="center" vertical="center" wrapText="1"/>
    </xf>
    <xf numFmtId="0" fontId="18" fillId="0" borderId="45"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48" xfId="0" applyFont="1" applyBorder="1" applyAlignment="1">
      <alignment horizontal="center" vertical="center" wrapText="1"/>
    </xf>
    <xf numFmtId="0" fontId="45" fillId="13" borderId="6" xfId="0" applyFont="1" applyFill="1" applyBorder="1" applyAlignment="1">
      <alignment horizontal="center" vertical="center" wrapText="1"/>
    </xf>
    <xf numFmtId="0" fontId="20" fillId="12" borderId="4" xfId="0" applyFont="1" applyFill="1" applyBorder="1" applyAlignment="1">
      <alignment horizontal="center" vertical="center"/>
    </xf>
    <xf numFmtId="0" fontId="20" fillId="12" borderId="5" xfId="0" applyFont="1" applyFill="1" applyBorder="1" applyAlignment="1">
      <alignment horizontal="center" vertical="center"/>
    </xf>
    <xf numFmtId="0" fontId="20" fillId="12" borderId="6" xfId="0" applyFont="1" applyFill="1" applyBorder="1" applyAlignment="1">
      <alignment horizontal="center" vertical="center"/>
    </xf>
    <xf numFmtId="0" fontId="21" fillId="12" borderId="4"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0" borderId="74"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0" fillId="14" borderId="38" xfId="0" applyFont="1" applyFill="1" applyBorder="1" applyAlignment="1">
      <alignment horizontal="center" vertical="center" wrapText="1"/>
    </xf>
    <xf numFmtId="0" fontId="21" fillId="12" borderId="74" xfId="0" applyFont="1" applyFill="1" applyBorder="1" applyAlignment="1">
      <alignment horizontal="center" vertical="center" wrapText="1"/>
    </xf>
    <xf numFmtId="0" fontId="21" fillId="12" borderId="25" xfId="0" applyFont="1" applyFill="1" applyBorder="1" applyAlignment="1">
      <alignment horizontal="center" vertical="center" wrapText="1"/>
    </xf>
    <xf numFmtId="0" fontId="20" fillId="12" borderId="66" xfId="0" applyFont="1" applyFill="1" applyBorder="1" applyAlignment="1">
      <alignment horizontal="center" vertical="center"/>
    </xf>
    <xf numFmtId="0" fontId="21" fillId="12" borderId="66" xfId="0" applyFont="1" applyFill="1" applyBorder="1" applyAlignment="1">
      <alignment horizontal="center" vertical="center" wrapText="1"/>
    </xf>
    <xf numFmtId="0" fontId="21" fillId="12" borderId="23" xfId="0" applyFont="1" applyFill="1" applyBorder="1" applyAlignment="1">
      <alignment horizontal="center" vertical="center" wrapText="1"/>
    </xf>
    <xf numFmtId="0" fontId="21" fillId="12" borderId="73" xfId="0" applyFont="1" applyFill="1" applyBorder="1" applyAlignment="1">
      <alignment horizontal="center" vertical="center" wrapText="1"/>
    </xf>
    <xf numFmtId="0" fontId="21" fillId="0" borderId="66" xfId="0" applyFont="1" applyBorder="1" applyAlignment="1">
      <alignment horizontal="center" vertical="center" wrapText="1"/>
    </xf>
    <xf numFmtId="0" fontId="21" fillId="0" borderId="5" xfId="0" applyFont="1" applyBorder="1" applyAlignment="1">
      <alignment horizontal="center" vertical="center" wrapText="1"/>
    </xf>
    <xf numFmtId="0" fontId="33" fillId="8" borderId="0" xfId="0" applyFont="1" applyFill="1" applyAlignment="1">
      <alignment horizontal="left" vertical="center" wrapText="1"/>
    </xf>
    <xf numFmtId="0" fontId="33" fillId="8" borderId="84" xfId="0" applyFont="1" applyFill="1" applyBorder="1" applyAlignment="1">
      <alignment horizontal="left" vertical="center" wrapText="1"/>
    </xf>
    <xf numFmtId="0" fontId="33" fillId="8" borderId="78" xfId="0" applyFont="1" applyFill="1" applyBorder="1" applyAlignment="1">
      <alignment horizontal="left" vertical="center" wrapText="1"/>
    </xf>
    <xf numFmtId="0" fontId="33" fillId="8" borderId="79" xfId="0" applyFont="1" applyFill="1" applyBorder="1" applyAlignment="1">
      <alignment horizontal="left" vertical="center" wrapText="1"/>
    </xf>
    <xf numFmtId="0" fontId="33" fillId="8" borderId="80" xfId="0" applyFont="1" applyFill="1" applyBorder="1" applyAlignment="1">
      <alignment horizontal="left" vertical="center" wrapText="1"/>
    </xf>
    <xf numFmtId="0" fontId="33" fillId="8" borderId="81" xfId="0" applyFont="1" applyFill="1" applyBorder="1" applyAlignment="1">
      <alignment horizontal="left" vertical="center" wrapText="1"/>
    </xf>
    <xf numFmtId="0" fontId="33" fillId="8" borderId="82" xfId="0" applyFont="1" applyFill="1" applyBorder="1" applyAlignment="1">
      <alignment horizontal="left" vertical="center" wrapText="1"/>
    </xf>
    <xf numFmtId="0" fontId="33" fillId="8" borderId="83" xfId="0" applyFont="1" applyFill="1" applyBorder="1" applyAlignment="1">
      <alignment horizontal="left" vertical="center" wrapText="1"/>
    </xf>
    <xf numFmtId="0" fontId="33" fillId="8" borderId="38" xfId="0" applyFont="1" applyFill="1" applyBorder="1" applyAlignment="1">
      <alignment horizontal="left" vertical="center" wrapText="1"/>
    </xf>
    <xf numFmtId="0" fontId="33" fillId="8" borderId="85" xfId="0" applyFont="1" applyFill="1" applyBorder="1" applyAlignment="1">
      <alignment horizontal="left" vertical="center" wrapText="1"/>
    </xf>
    <xf numFmtId="0" fontId="33" fillId="8" borderId="86" xfId="0" applyFont="1" applyFill="1" applyBorder="1" applyAlignment="1">
      <alignment horizontal="left" vertical="center" wrapText="1"/>
    </xf>
    <xf numFmtId="0" fontId="33" fillId="8" borderId="87" xfId="0" applyFont="1" applyFill="1" applyBorder="1" applyAlignment="1">
      <alignment horizontal="left" vertical="center" wrapText="1"/>
    </xf>
    <xf numFmtId="0" fontId="33" fillId="8" borderId="88" xfId="0" applyFont="1" applyFill="1" applyBorder="1" applyAlignment="1">
      <alignment horizontal="left" vertical="center" wrapText="1"/>
    </xf>
    <xf numFmtId="0" fontId="31" fillId="8" borderId="0" xfId="0" applyFont="1" applyFill="1" applyAlignment="1">
      <alignment horizontal="center" vertical="center" wrapText="1"/>
    </xf>
    <xf numFmtId="0" fontId="31" fillId="8" borderId="40"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42" fillId="13" borderId="75"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32" fillId="8" borderId="86" xfId="0" applyFont="1" applyFill="1" applyBorder="1" applyAlignment="1">
      <alignment horizontal="center" vertical="center" wrapText="1"/>
    </xf>
    <xf numFmtId="0" fontId="32" fillId="8" borderId="88" xfId="0" applyFont="1" applyFill="1" applyBorder="1" applyAlignment="1">
      <alignment horizontal="center" vertical="center" wrapText="1"/>
    </xf>
    <xf numFmtId="0" fontId="58" fillId="12" borderId="86" xfId="0" applyFont="1" applyFill="1" applyBorder="1" applyAlignment="1">
      <alignment horizontal="center" vertical="center" wrapText="1"/>
    </xf>
    <xf numFmtId="0" fontId="58" fillId="12" borderId="88" xfId="0" applyFont="1" applyFill="1" applyBorder="1" applyAlignment="1">
      <alignment horizontal="center" vertical="center" wrapText="1"/>
    </xf>
    <xf numFmtId="0" fontId="32" fillId="8" borderId="87" xfId="0" applyFont="1" applyFill="1" applyBorder="1" applyAlignment="1">
      <alignment horizontal="center" vertical="center" wrapText="1"/>
    </xf>
    <xf numFmtId="0" fontId="42" fillId="13" borderId="9" xfId="0" applyFont="1" applyFill="1" applyBorder="1" applyAlignment="1">
      <alignment horizontal="center" vertical="center" wrapText="1"/>
    </xf>
    <xf numFmtId="0" fontId="32" fillId="8" borderId="9" xfId="0" applyFont="1" applyFill="1" applyBorder="1" applyAlignment="1">
      <alignment horizontal="left" vertical="center" wrapText="1"/>
    </xf>
    <xf numFmtId="0" fontId="31" fillId="8" borderId="30"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44" xfId="0" applyFont="1" applyFill="1" applyBorder="1" applyAlignment="1">
      <alignment horizontal="center" vertical="center" wrapText="1"/>
    </xf>
    <xf numFmtId="0" fontId="31" fillId="8" borderId="38" xfId="0" applyFont="1" applyFill="1" applyBorder="1" applyAlignment="1">
      <alignment horizontal="center" vertical="center" wrapText="1"/>
    </xf>
    <xf numFmtId="0" fontId="31" fillId="8" borderId="45" xfId="0" applyFont="1" applyFill="1" applyBorder="1" applyAlignment="1">
      <alignment horizontal="center" vertical="center" wrapText="1"/>
    </xf>
    <xf numFmtId="0" fontId="40" fillId="8" borderId="30" xfId="0" applyFont="1" applyFill="1" applyBorder="1" applyAlignment="1">
      <alignment horizontal="center" vertical="center" wrapText="1"/>
    </xf>
    <xf numFmtId="0" fontId="40" fillId="8" borderId="35"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0"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20" xfId="0" applyFont="1" applyFill="1" applyBorder="1" applyAlignment="1">
      <alignment horizontal="center" vertical="center" wrapText="1"/>
    </xf>
    <xf numFmtId="0" fontId="3" fillId="13" borderId="36" xfId="0" applyFont="1" applyFill="1" applyBorder="1" applyAlignment="1">
      <alignment horizontal="center" vertical="center" wrapText="1"/>
    </xf>
    <xf numFmtId="0" fontId="3" fillId="13" borderId="35" xfId="0" applyFont="1" applyFill="1" applyBorder="1" applyAlignment="1">
      <alignment horizontal="center" vertical="center" wrapText="1"/>
    </xf>
    <xf numFmtId="0" fontId="3" fillId="13" borderId="44" xfId="0" applyFont="1" applyFill="1" applyBorder="1" applyAlignment="1">
      <alignment horizontal="center" vertical="center" wrapText="1"/>
    </xf>
    <xf numFmtId="0" fontId="0" fillId="0" borderId="63" xfId="0" applyBorder="1" applyAlignment="1">
      <alignment horizontal="center"/>
    </xf>
    <xf numFmtId="0" fontId="0" fillId="0" borderId="41" xfId="0" applyBorder="1" applyAlignment="1">
      <alignment horizontal="center"/>
    </xf>
    <xf numFmtId="0" fontId="0" fillId="0" borderId="20" xfId="0" applyBorder="1" applyAlignment="1">
      <alignment horizontal="center"/>
    </xf>
    <xf numFmtId="0" fontId="20" fillId="14" borderId="22" xfId="0" applyFont="1" applyFill="1" applyBorder="1" applyAlignment="1">
      <alignment horizontal="center" vertical="center" wrapText="1"/>
    </xf>
    <xf numFmtId="0" fontId="20" fillId="14" borderId="76" xfId="0" applyFont="1" applyFill="1" applyBorder="1" applyAlignment="1">
      <alignment horizontal="center" vertical="center" wrapText="1"/>
    </xf>
    <xf numFmtId="0" fontId="20" fillId="14" borderId="52" xfId="0" applyFont="1" applyFill="1" applyBorder="1" applyAlignment="1">
      <alignment horizontal="center" vertical="center" wrapText="1"/>
    </xf>
    <xf numFmtId="0" fontId="20" fillId="14" borderId="53" xfId="0" applyFont="1" applyFill="1" applyBorder="1" applyAlignment="1">
      <alignment horizontal="center" vertical="center" wrapText="1"/>
    </xf>
    <xf numFmtId="0" fontId="20" fillId="14" borderId="26" xfId="0" applyFont="1" applyFill="1" applyBorder="1" applyAlignment="1">
      <alignment horizontal="center" vertical="center" wrapText="1"/>
    </xf>
    <xf numFmtId="0" fontId="20" fillId="14" borderId="28" xfId="0" applyFont="1" applyFill="1" applyBorder="1" applyAlignment="1">
      <alignment horizontal="center" vertical="center" wrapText="1"/>
    </xf>
    <xf numFmtId="0" fontId="45" fillId="13" borderId="10" xfId="0" applyFont="1" applyFill="1" applyBorder="1" applyAlignment="1">
      <alignment horizontal="center" vertical="center" wrapText="1"/>
    </xf>
    <xf numFmtId="0" fontId="45" fillId="13" borderId="12" xfId="0" applyFont="1" applyFill="1" applyBorder="1" applyAlignment="1">
      <alignment horizontal="center" vertical="center" wrapText="1"/>
    </xf>
    <xf numFmtId="0" fontId="45" fillId="13" borderId="1" xfId="0" applyFont="1" applyFill="1" applyBorder="1" applyAlignment="1">
      <alignment horizontal="center" vertical="center" wrapText="1"/>
    </xf>
    <xf numFmtId="0" fontId="45" fillId="13" borderId="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45"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5" fillId="0" borderId="35" xfId="0" applyFont="1" applyBorder="1" applyAlignment="1">
      <alignment horizontal="center"/>
    </xf>
    <xf numFmtId="0" fontId="15" fillId="0" borderId="44" xfId="0" applyFont="1" applyBorder="1" applyAlignment="1">
      <alignment horizontal="center"/>
    </xf>
    <xf numFmtId="0" fontId="15" fillId="0" borderId="45" xfId="0" applyFont="1" applyBorder="1" applyAlignment="1">
      <alignment horizontal="center"/>
    </xf>
    <xf numFmtId="0" fontId="15" fillId="0" borderId="41" xfId="0" applyFont="1" applyBorder="1" applyAlignment="1">
      <alignment horizontal="center"/>
    </xf>
    <xf numFmtId="0" fontId="15" fillId="0" borderId="20" xfId="0" applyFont="1" applyBorder="1" applyAlignment="1">
      <alignment horizontal="center"/>
    </xf>
    <xf numFmtId="0" fontId="16" fillId="2" borderId="4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45" fillId="13" borderId="14" xfId="0" applyFont="1" applyFill="1" applyBorder="1" applyAlignment="1">
      <alignment horizontal="center" vertical="center" wrapText="1"/>
    </xf>
    <xf numFmtId="0" fontId="45" fillId="13" borderId="90" xfId="0" applyFont="1" applyFill="1" applyBorder="1" applyAlignment="1">
      <alignment horizontal="center" vertical="center" wrapText="1"/>
    </xf>
    <xf numFmtId="0" fontId="43" fillId="0" borderId="30"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0" xfId="0" applyFont="1" applyAlignment="1">
      <alignment horizontal="center" vertical="center" wrapText="1"/>
    </xf>
    <xf numFmtId="0" fontId="43" fillId="0" borderId="45"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48" xfId="0" applyFont="1" applyBorder="1" applyAlignment="1">
      <alignment horizontal="center" vertical="center" wrapText="1"/>
    </xf>
    <xf numFmtId="0" fontId="45" fillId="13" borderId="5" xfId="0" applyFont="1" applyFill="1" applyBorder="1" applyAlignment="1">
      <alignment horizontal="center" vertical="center"/>
    </xf>
    <xf numFmtId="0" fontId="45" fillId="13" borderId="66" xfId="0" applyFont="1" applyFill="1" applyBorder="1" applyAlignment="1">
      <alignment horizontal="center" vertical="center"/>
    </xf>
    <xf numFmtId="0" fontId="20" fillId="14" borderId="49" xfId="0" applyFont="1" applyFill="1" applyBorder="1" applyAlignment="1">
      <alignment horizontal="center" vertical="center" wrapText="1"/>
    </xf>
    <xf numFmtId="0" fontId="49" fillId="14" borderId="50" xfId="9" applyFont="1" applyFill="1" applyBorder="1" applyAlignment="1">
      <alignment horizontal="center" vertical="center" wrapText="1"/>
    </xf>
    <xf numFmtId="0" fontId="49" fillId="14" borderId="4" xfId="9" applyFont="1" applyFill="1" applyBorder="1" applyAlignment="1">
      <alignment horizontal="center" vertical="center" wrapText="1"/>
    </xf>
    <xf numFmtId="0" fontId="49" fillId="14" borderId="56" xfId="9" applyFont="1" applyFill="1" applyBorder="1" applyAlignment="1">
      <alignment horizontal="center" vertical="center" wrapText="1"/>
    </xf>
    <xf numFmtId="0" fontId="49" fillId="14" borderId="34" xfId="9" applyFont="1" applyFill="1" applyBorder="1" applyAlignment="1">
      <alignment horizontal="center" vertical="center" wrapText="1"/>
    </xf>
    <xf numFmtId="0" fontId="49" fillId="14" borderId="54" xfId="9" applyFont="1" applyFill="1" applyBorder="1" applyAlignment="1">
      <alignment horizontal="center" vertical="center" wrapText="1"/>
    </xf>
    <xf numFmtId="0" fontId="49" fillId="14" borderId="55" xfId="9" applyFont="1" applyFill="1" applyBorder="1" applyAlignment="1">
      <alignment horizontal="center" vertical="center" wrapText="1"/>
    </xf>
    <xf numFmtId="0" fontId="49" fillId="14" borderId="46" xfId="9" applyFont="1" applyFill="1" applyBorder="1" applyAlignment="1">
      <alignment horizontal="center" vertical="center" wrapText="1"/>
    </xf>
    <xf numFmtId="0" fontId="49" fillId="14" borderId="59" xfId="9" applyFont="1" applyFill="1" applyBorder="1" applyAlignment="1">
      <alignment horizontal="center" vertical="center" wrapText="1"/>
    </xf>
    <xf numFmtId="0" fontId="49" fillId="14" borderId="29" xfId="9" applyFont="1" applyFill="1" applyBorder="1" applyAlignment="1">
      <alignment horizontal="center" vertical="center" wrapText="1"/>
    </xf>
    <xf numFmtId="0" fontId="45" fillId="16" borderId="48" xfId="9" applyFont="1" applyFill="1" applyBorder="1" applyAlignment="1">
      <alignment horizontal="center" vertical="center" wrapText="1"/>
    </xf>
    <xf numFmtId="0" fontId="45" fillId="16" borderId="18" xfId="9" applyFont="1" applyFill="1" applyBorder="1" applyAlignment="1">
      <alignment horizontal="center" vertical="center" wrapText="1"/>
    </xf>
    <xf numFmtId="0" fontId="31" fillId="8" borderId="20" xfId="0" applyFont="1" applyFill="1" applyBorder="1" applyAlignment="1">
      <alignment horizontal="center" vertical="center" wrapText="1"/>
    </xf>
    <xf numFmtId="0" fontId="2" fillId="16" borderId="57" xfId="0" applyFont="1" applyFill="1" applyBorder="1" applyAlignment="1">
      <alignment horizontal="center" vertical="center" wrapText="1"/>
    </xf>
    <xf numFmtId="0" fontId="2" fillId="16" borderId="19"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0" xfId="0" applyFont="1" applyFill="1" applyAlignment="1">
      <alignment horizontal="center" vertical="center" wrapText="1"/>
    </xf>
    <xf numFmtId="0" fontId="49" fillId="14" borderId="51" xfId="9" applyFont="1" applyFill="1" applyBorder="1" applyAlignment="1">
      <alignment horizontal="center" vertical="center" wrapText="1"/>
    </xf>
    <xf numFmtId="0" fontId="49" fillId="14" borderId="12" xfId="9" applyFont="1" applyFill="1" applyBorder="1" applyAlignment="1">
      <alignment horizontal="center" vertical="center" wrapText="1"/>
    </xf>
    <xf numFmtId="0" fontId="49" fillId="14" borderId="74" xfId="9" applyFont="1" applyFill="1" applyBorder="1" applyAlignment="1">
      <alignment horizontal="center" vertical="center" wrapText="1"/>
    </xf>
    <xf numFmtId="0" fontId="2" fillId="16" borderId="21" xfId="0" applyFont="1" applyFill="1" applyBorder="1" applyAlignment="1">
      <alignment horizontal="center" vertical="center" wrapText="1"/>
    </xf>
    <xf numFmtId="0" fontId="49" fillId="14" borderId="53" xfId="9" applyFont="1" applyFill="1" applyBorder="1" applyAlignment="1">
      <alignment horizontal="center" vertical="center" wrapText="1"/>
    </xf>
    <xf numFmtId="0" fontId="49" fillId="14" borderId="49" xfId="9" applyFont="1" applyFill="1" applyBorder="1" applyAlignment="1">
      <alignment horizontal="center" vertical="center" wrapText="1"/>
    </xf>
  </cellXfs>
  <cellStyles count="10">
    <cellStyle name="Hipervínculo" xfId="2" builtinId="8"/>
    <cellStyle name="Millares 2" xfId="7" xr:uid="{00000000-0005-0000-0000-000002000000}"/>
    <cellStyle name="Neutral" xfId="9" builtinId="28"/>
    <cellStyle name="Normal" xfId="0" builtinId="0"/>
    <cellStyle name="Normal 2" xfId="3" xr:uid="{00000000-0005-0000-0000-000004000000}"/>
    <cellStyle name="Normal 3" xfId="4" xr:uid="{00000000-0005-0000-0000-000005000000}"/>
    <cellStyle name="Normal 4" xfId="5" xr:uid="{00000000-0005-0000-0000-000006000000}"/>
    <cellStyle name="Normal 5" xfId="6" xr:uid="{00000000-0005-0000-0000-000007000000}"/>
    <cellStyle name="Normal 5 2" xfId="8" xr:uid="{00000000-0005-0000-0000-000008000000}"/>
    <cellStyle name="Porcentaje" xfId="1" builtinId="5"/>
  </cellStyles>
  <dxfs count="50">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rgb="FFC65911"/>
        </patternFill>
      </fill>
    </dxf>
    <dxf>
      <fill>
        <patternFill>
          <bgColor rgb="FFFFD966"/>
        </patternFill>
      </fill>
    </dxf>
    <dxf>
      <fill>
        <patternFill>
          <bgColor rgb="FF70AD47"/>
        </patternFill>
      </fill>
    </dxf>
    <dxf>
      <fill>
        <patternFill>
          <bgColor rgb="FFFFFF00"/>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rgb="FFFFD966"/>
        </patternFill>
      </fill>
    </dxf>
    <dxf>
      <fill>
        <patternFill>
          <bgColor rgb="FF00B050"/>
        </patternFill>
      </fill>
    </dxf>
    <dxf>
      <fill>
        <patternFill>
          <bgColor rgb="FF70AD47"/>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ont>
        <color rgb="FF00B050"/>
      </font>
      <fill>
        <patternFill>
          <bgColor rgb="FFFFC7CE"/>
        </patternFill>
      </fill>
    </dxf>
    <dxf>
      <font>
        <color rgb="FF9C0006"/>
      </font>
      <fill>
        <patternFill>
          <bgColor rgb="FFFFC000"/>
        </patternFill>
      </fill>
    </dxf>
    <dxf>
      <font>
        <color rgb="FF9C0006"/>
      </font>
      <fill>
        <patternFill>
          <bgColor rgb="FFFF0000"/>
        </patternFill>
      </fill>
    </dxf>
    <dxf>
      <font>
        <color theme="0"/>
      </font>
      <fill>
        <patternFill>
          <bgColor theme="9" tint="-0.499984740745262"/>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79C000"/>
      <color rgb="FFDAAA00"/>
      <color rgb="FF007B3E"/>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2.png"/><Relationship Id="rId4" Type="http://schemas.microsoft.com/office/2007/relationships/hdphoto" Target="../media/hdphoto2.wdp"/></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2.png"/><Relationship Id="rId4" Type="http://schemas.microsoft.com/office/2007/relationships/hdphoto" Target="../media/hdphoto2.wdp"/></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3.png"/><Relationship Id="rId4" Type="http://schemas.microsoft.com/office/2007/relationships/hdphoto" Target="../media/hdphoto2.wdp"/></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4.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4.png"/><Relationship Id="rId1" Type="http://schemas.openxmlformats.org/officeDocument/2006/relationships/hyperlink" Target="#Componentes!A1"/><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6.png"/><Relationship Id="rId4" Type="http://schemas.microsoft.com/office/2007/relationships/hdphoto" Target="../media/hdphoto2.wdp"/></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7.png"/><Relationship Id="rId4" Type="http://schemas.microsoft.com/office/2007/relationships/hdphoto" Target="../media/hdphoto2.wdp"/></Relationships>
</file>

<file path=xl/drawings/_rels/drawing6.xml.rels><?xml version="1.0" encoding="UTF-8" standalone="yes"?>
<Relationships xmlns="http://schemas.openxmlformats.org/package/2006/relationships"><Relationship Id="rId3" Type="http://schemas.openxmlformats.org/officeDocument/2006/relationships/hyperlink" Target="#Componentes!A1"/><Relationship Id="rId2" Type="http://schemas.openxmlformats.org/officeDocument/2006/relationships/image" Target="../media/image7.png"/><Relationship Id="rId1" Type="http://schemas.openxmlformats.org/officeDocument/2006/relationships/image" Target="../media/image8.png"/><Relationship Id="rId5" Type="http://schemas.microsoft.com/office/2007/relationships/hdphoto" Target="../media/hdphoto2.wdp"/><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9.png"/><Relationship Id="rId4" Type="http://schemas.microsoft.com/office/2007/relationships/hdphoto" Target="../media/hdphoto2.wdp"/></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0.png"/><Relationship Id="rId4" Type="http://schemas.microsoft.com/office/2007/relationships/hdphoto" Target="../media/hdphoto2.wdp"/></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5</xdr:col>
      <xdr:colOff>163286</xdr:colOff>
      <xdr:row>0</xdr:row>
      <xdr:rowOff>80332</xdr:rowOff>
    </xdr:from>
    <xdr:to>
      <xdr:col>5</xdr:col>
      <xdr:colOff>1257759</xdr:colOff>
      <xdr:row>2</xdr:row>
      <xdr:rowOff>218043</xdr:rowOff>
    </xdr:to>
    <xdr:grpSp>
      <xdr:nvGrpSpPr>
        <xdr:cNvPr id="9" name="Grupo 8">
          <a:extLst>
            <a:ext uri="{FF2B5EF4-FFF2-40B4-BE49-F238E27FC236}">
              <a16:creationId xmlns:a16="http://schemas.microsoft.com/office/drawing/2014/main" id="{32E0800E-9FD1-4E6B-A75A-8D23FF54C952}"/>
            </a:ext>
          </a:extLst>
        </xdr:cNvPr>
        <xdr:cNvGrpSpPr/>
      </xdr:nvGrpSpPr>
      <xdr:grpSpPr>
        <a:xfrm>
          <a:off x="12069536" y="80332"/>
          <a:ext cx="1094473" cy="528236"/>
          <a:chOff x="18446749" y="1016002"/>
          <a:chExt cx="1534584" cy="560915"/>
        </a:xfrm>
      </xdr:grpSpPr>
      <xdr:sp macro="[0]!Macro2" textlink="">
        <xdr:nvSpPr>
          <xdr:cNvPr id="10" name="Rectángulo: esquinas redondeadas 9">
            <a:extLst>
              <a:ext uri="{FF2B5EF4-FFF2-40B4-BE49-F238E27FC236}">
                <a16:creationId xmlns:a16="http://schemas.microsoft.com/office/drawing/2014/main" id="{F5018CC6-C70D-4C00-9CA4-60D55CFBDE1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1" name="Imagen 10" descr="ᐈ Senalando con el dedo vector de stock, animado dedo | descargar en  Depositphotos®">
            <a:extLst>
              <a:ext uri="{FF2B5EF4-FFF2-40B4-BE49-F238E27FC236}">
                <a16:creationId xmlns:a16="http://schemas.microsoft.com/office/drawing/2014/main" id="{422870D6-BFA4-40F8-8B66-EC80FA06EE35}"/>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34108</xdr:rowOff>
    </xdr:to>
    <xdr:pic>
      <xdr:nvPicPr>
        <xdr:cNvPr id="12" name="Imagen 11">
          <a:extLst>
            <a:ext uri="{FF2B5EF4-FFF2-40B4-BE49-F238E27FC236}">
              <a16:creationId xmlns:a16="http://schemas.microsoft.com/office/drawing/2014/main" id="{963B1B9C-8483-4673-9F78-E97C66E00F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95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200025</xdr:colOff>
      <xdr:row>0</xdr:row>
      <xdr:rowOff>180976</xdr:rowOff>
    </xdr:from>
    <xdr:to>
      <xdr:col>0</xdr:col>
      <xdr:colOff>2478092</xdr:colOff>
      <xdr:row>3</xdr:row>
      <xdr:rowOff>123826</xdr:rowOff>
    </xdr:to>
    <xdr:pic>
      <xdr:nvPicPr>
        <xdr:cNvPr id="6" name="Imagen 5">
          <a:extLst>
            <a:ext uri="{FF2B5EF4-FFF2-40B4-BE49-F238E27FC236}">
              <a16:creationId xmlns:a16="http://schemas.microsoft.com/office/drawing/2014/main" id="{E191A534-1096-4CC6-A43A-51A20C0718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80976"/>
          <a:ext cx="2278067" cy="704850"/>
        </a:xfrm>
        <a:prstGeom prst="rect">
          <a:avLst/>
        </a:prstGeom>
      </xdr:spPr>
    </xdr:pic>
    <xdr:clientData/>
  </xdr:twoCellAnchor>
  <xdr:twoCellAnchor>
    <xdr:from>
      <xdr:col>5</xdr:col>
      <xdr:colOff>304800</xdr:colOff>
      <xdr:row>0</xdr:row>
      <xdr:rowOff>66675</xdr:rowOff>
    </xdr:from>
    <xdr:to>
      <xdr:col>5</xdr:col>
      <xdr:colOff>685800</xdr:colOff>
      <xdr:row>2</xdr:row>
      <xdr:rowOff>206156</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CA828BEF-9A85-449E-A6D6-0D3F1AE15493}"/>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239250" y="66675"/>
          <a:ext cx="381000" cy="530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200025</xdr:colOff>
      <xdr:row>0</xdr:row>
      <xdr:rowOff>180976</xdr:rowOff>
    </xdr:from>
    <xdr:to>
      <xdr:col>0</xdr:col>
      <xdr:colOff>2478092</xdr:colOff>
      <xdr:row>4</xdr:row>
      <xdr:rowOff>123826</xdr:rowOff>
    </xdr:to>
    <xdr:pic>
      <xdr:nvPicPr>
        <xdr:cNvPr id="2" name="Imagen 1">
          <a:extLst>
            <a:ext uri="{FF2B5EF4-FFF2-40B4-BE49-F238E27FC236}">
              <a16:creationId xmlns:a16="http://schemas.microsoft.com/office/drawing/2014/main" id="{182E202C-0B25-42C3-A825-93862B915E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80976"/>
          <a:ext cx="2278067" cy="704850"/>
        </a:xfrm>
        <a:prstGeom prst="rect">
          <a:avLst/>
        </a:prstGeom>
      </xdr:spPr>
    </xdr:pic>
    <xdr:clientData/>
  </xdr:twoCellAnchor>
  <xdr:twoCellAnchor>
    <xdr:from>
      <xdr:col>5</xdr:col>
      <xdr:colOff>304800</xdr:colOff>
      <xdr:row>0</xdr:row>
      <xdr:rowOff>66675</xdr:rowOff>
    </xdr:from>
    <xdr:to>
      <xdr:col>5</xdr:col>
      <xdr:colOff>685800</xdr:colOff>
      <xdr:row>2</xdr:row>
      <xdr:rowOff>206156</xdr:rowOff>
    </xdr:to>
    <xdr:pic macro="[0]!Macro2">
      <xdr:nvPicPr>
        <xdr:cNvPr id="3" name="Imagen 2"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2B900E87-90C1-4F95-9783-C1919B01D516}"/>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648825" y="66675"/>
          <a:ext cx="381000" cy="530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200025</xdr:colOff>
      <xdr:row>0</xdr:row>
      <xdr:rowOff>66675</xdr:rowOff>
    </xdr:from>
    <xdr:to>
      <xdr:col>3</xdr:col>
      <xdr:colOff>259662</xdr:colOff>
      <xdr:row>4</xdr:row>
      <xdr:rowOff>152400</xdr:rowOff>
    </xdr:to>
    <xdr:pic>
      <xdr:nvPicPr>
        <xdr:cNvPr id="2" name="Imagen 1">
          <a:extLst>
            <a:ext uri="{FF2B5EF4-FFF2-40B4-BE49-F238E27FC236}">
              <a16:creationId xmlns:a16="http://schemas.microsoft.com/office/drawing/2014/main" id="{8E2C4CB6-B99E-4794-B44C-E28DB34ED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025" y="66675"/>
          <a:ext cx="2688537" cy="895350"/>
        </a:xfrm>
        <a:prstGeom prst="rect">
          <a:avLst/>
        </a:prstGeom>
      </xdr:spPr>
    </xdr:pic>
    <xdr:clientData/>
  </xdr:twoCellAnchor>
  <xdr:twoCellAnchor>
    <xdr:from>
      <xdr:col>18</xdr:col>
      <xdr:colOff>752475</xdr:colOff>
      <xdr:row>0</xdr:row>
      <xdr:rowOff>66675</xdr:rowOff>
    </xdr:from>
    <xdr:to>
      <xdr:col>18</xdr:col>
      <xdr:colOff>1077385</xdr:colOff>
      <xdr:row>2</xdr:row>
      <xdr:rowOff>118605</xdr:rowOff>
    </xdr:to>
    <xdr:pic macro="[0]!Macro2">
      <xdr:nvPicPr>
        <xdr:cNvPr id="3" name="Imagen 2"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C0A41B52-8525-418E-8DDA-5E8ED3FE132E}"/>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23393400" y="66675"/>
          <a:ext cx="324910" cy="45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114301</xdr:colOff>
      <xdr:row>0</xdr:row>
      <xdr:rowOff>161925</xdr:rowOff>
    </xdr:from>
    <xdr:to>
      <xdr:col>0</xdr:col>
      <xdr:colOff>2484721</xdr:colOff>
      <xdr:row>3</xdr:row>
      <xdr:rowOff>133350</xdr:rowOff>
    </xdr:to>
    <xdr:pic>
      <xdr:nvPicPr>
        <xdr:cNvPr id="6" name="Imagen 5">
          <a:extLst>
            <a:ext uri="{FF2B5EF4-FFF2-40B4-BE49-F238E27FC236}">
              <a16:creationId xmlns:a16="http://schemas.microsoft.com/office/drawing/2014/main" id="{FFA5A945-856A-4900-80DB-F60D314AE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1" y="161925"/>
          <a:ext cx="2370420" cy="733425"/>
        </a:xfrm>
        <a:prstGeom prst="rect">
          <a:avLst/>
        </a:prstGeom>
      </xdr:spPr>
    </xdr:pic>
    <xdr:clientData/>
  </xdr:twoCellAnchor>
  <xdr:twoCellAnchor>
    <xdr:from>
      <xdr:col>5</xdr:col>
      <xdr:colOff>542925</xdr:colOff>
      <xdr:row>0</xdr:row>
      <xdr:rowOff>114300</xdr:rowOff>
    </xdr:from>
    <xdr:to>
      <xdr:col>5</xdr:col>
      <xdr:colOff>867835</xdr:colOff>
      <xdr:row>2</xdr:row>
      <xdr:rowOff>175755</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049210A3-151E-41F3-A034-7EE748693E27}"/>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477375" y="114300"/>
          <a:ext cx="324910" cy="45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169334</xdr:colOff>
      <xdr:row>1</xdr:row>
      <xdr:rowOff>9525</xdr:rowOff>
    </xdr:from>
    <xdr:to>
      <xdr:col>2</xdr:col>
      <xdr:colOff>1162433</xdr:colOff>
      <xdr:row>3</xdr:row>
      <xdr:rowOff>95250</xdr:rowOff>
    </xdr:to>
    <xdr:pic>
      <xdr:nvPicPr>
        <xdr:cNvPr id="5" name="Imagen 4">
          <a:extLst>
            <a:ext uri="{FF2B5EF4-FFF2-40B4-BE49-F238E27FC236}">
              <a16:creationId xmlns:a16="http://schemas.microsoft.com/office/drawing/2014/main" id="{BC96CF44-04DF-4254-B9F1-F8FEB34138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34" y="200025"/>
          <a:ext cx="2517099"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444500</xdr:colOff>
      <xdr:row>0</xdr:row>
      <xdr:rowOff>48278</xdr:rowOff>
    </xdr:from>
    <xdr:to>
      <xdr:col>5</xdr:col>
      <xdr:colOff>875243</xdr:colOff>
      <xdr:row>2</xdr:row>
      <xdr:rowOff>255899</xdr:rowOff>
    </xdr:to>
    <xdr:pic macro="[0]!Macro2">
      <xdr:nvPicPr>
        <xdr:cNvPr id="9" name="Imagen 8" descr="ᐈ Senalando con el dedo vector de stock, animado dedo | descargar en  Depositphotos®">
          <a:hlinkClick xmlns:r="http://schemas.openxmlformats.org/officeDocument/2006/relationships" r:id="rId1"/>
          <a:extLst>
            <a:ext uri="{FF2B5EF4-FFF2-40B4-BE49-F238E27FC236}">
              <a16:creationId xmlns:a16="http://schemas.microsoft.com/office/drawing/2014/main" id="{F01CE1AD-37AD-4455-9F65-736EE27807ED}"/>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0085917" y="48278"/>
          <a:ext cx="430743" cy="599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264584</xdr:colOff>
      <xdr:row>0</xdr:row>
      <xdr:rowOff>95250</xdr:rowOff>
    </xdr:from>
    <xdr:to>
      <xdr:col>0</xdr:col>
      <xdr:colOff>3090334</xdr:colOff>
      <xdr:row>3</xdr:row>
      <xdr:rowOff>207557</xdr:rowOff>
    </xdr:to>
    <xdr:pic>
      <xdr:nvPicPr>
        <xdr:cNvPr id="3" name="Imagen 2">
          <a:extLst>
            <a:ext uri="{FF2B5EF4-FFF2-40B4-BE49-F238E27FC236}">
              <a16:creationId xmlns:a16="http://schemas.microsoft.com/office/drawing/2014/main" id="{3757C036-E919-4656-BBBB-C706E6E34C8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4584" y="95250"/>
          <a:ext cx="2825750" cy="8743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623453</xdr:colOff>
      <xdr:row>0</xdr:row>
      <xdr:rowOff>155864</xdr:rowOff>
    </xdr:from>
    <xdr:to>
      <xdr:col>5</xdr:col>
      <xdr:colOff>1025907</xdr:colOff>
      <xdr:row>5</xdr:row>
      <xdr:rowOff>103908</xdr:rowOff>
    </xdr:to>
    <xdr:pic>
      <xdr:nvPicPr>
        <xdr:cNvPr id="9" name="Imagen 8">
          <a:extLst>
            <a:ext uri="{FF2B5EF4-FFF2-40B4-BE49-F238E27FC236}">
              <a16:creationId xmlns:a16="http://schemas.microsoft.com/office/drawing/2014/main" id="{45A71A5B-0985-4F92-8CD3-1BE1F663C5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0180" y="155864"/>
          <a:ext cx="3918045" cy="1212271"/>
        </a:xfrm>
        <a:prstGeom prst="rect">
          <a:avLst/>
        </a:prstGeom>
      </xdr:spPr>
    </xdr:pic>
    <xdr:clientData/>
  </xdr:twoCellAnchor>
  <xdr:twoCellAnchor>
    <xdr:from>
      <xdr:col>35</xdr:col>
      <xdr:colOff>1264228</xdr:colOff>
      <xdr:row>0</xdr:row>
      <xdr:rowOff>59502</xdr:rowOff>
    </xdr:from>
    <xdr:to>
      <xdr:col>35</xdr:col>
      <xdr:colOff>1887682</xdr:colOff>
      <xdr:row>3</xdr:row>
      <xdr:rowOff>303329</xdr:rowOff>
    </xdr:to>
    <xdr:pic macro="[0]!Macro2">
      <xdr:nvPicPr>
        <xdr:cNvPr id="10" name="Imagen 9"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62FC6861-F2DB-4570-AC69-631172E52314}"/>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51469637" y="59502"/>
          <a:ext cx="623454" cy="867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321326</xdr:colOff>
      <xdr:row>0</xdr:row>
      <xdr:rowOff>91806</xdr:rowOff>
    </xdr:from>
    <xdr:to>
      <xdr:col>0</xdr:col>
      <xdr:colOff>3144398</xdr:colOff>
      <xdr:row>3</xdr:row>
      <xdr:rowOff>207875</xdr:rowOff>
    </xdr:to>
    <xdr:pic>
      <xdr:nvPicPr>
        <xdr:cNvPr id="6" name="Imagen 5">
          <a:extLst>
            <a:ext uri="{FF2B5EF4-FFF2-40B4-BE49-F238E27FC236}">
              <a16:creationId xmlns:a16="http://schemas.microsoft.com/office/drawing/2014/main" id="{AEAE06DF-7B86-4C90-9306-2CF8CB11FE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326" y="91806"/>
          <a:ext cx="2823072" cy="873479"/>
        </a:xfrm>
        <a:prstGeom prst="rect">
          <a:avLst/>
        </a:prstGeom>
      </xdr:spPr>
    </xdr:pic>
    <xdr:clientData/>
  </xdr:twoCellAnchor>
  <xdr:twoCellAnchor>
    <xdr:from>
      <xdr:col>5</xdr:col>
      <xdr:colOff>275422</xdr:colOff>
      <xdr:row>0</xdr:row>
      <xdr:rowOff>34427</xdr:rowOff>
    </xdr:from>
    <xdr:to>
      <xdr:col>5</xdr:col>
      <xdr:colOff>726567</xdr:colOff>
      <xdr:row>2</xdr:row>
      <xdr:rowOff>271831</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29A6D85F-F236-43F8-830C-20874C831942}"/>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915181" y="34427"/>
          <a:ext cx="451145" cy="627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34</xdr:col>
      <xdr:colOff>0</xdr:colOff>
      <xdr:row>0</xdr:row>
      <xdr:rowOff>0</xdr:rowOff>
    </xdr:from>
    <xdr:ext cx="1047750" cy="1038225"/>
    <xdr:pic>
      <xdr:nvPicPr>
        <xdr:cNvPr id="3" name="Picture 2">
          <a:extLst>
            <a:ext uri="{FF2B5EF4-FFF2-40B4-BE49-F238E27FC236}">
              <a16:creationId xmlns:a16="http://schemas.microsoft.com/office/drawing/2014/main" id="{53C8F54B-12C3-4803-AB5A-992B58F22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26400" y="3238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381000</xdr:colOff>
      <xdr:row>0</xdr:row>
      <xdr:rowOff>133350</xdr:rowOff>
    </xdr:from>
    <xdr:to>
      <xdr:col>3</xdr:col>
      <xdr:colOff>1413372</xdr:colOff>
      <xdr:row>4</xdr:row>
      <xdr:rowOff>101954</xdr:rowOff>
    </xdr:to>
    <xdr:pic>
      <xdr:nvPicPr>
        <xdr:cNvPr id="9" name="Imagen 8">
          <a:extLst>
            <a:ext uri="{FF2B5EF4-FFF2-40B4-BE49-F238E27FC236}">
              <a16:creationId xmlns:a16="http://schemas.microsoft.com/office/drawing/2014/main" id="{7E2F117D-20CC-4648-B151-AA18C072F5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133350"/>
          <a:ext cx="2823072" cy="873479"/>
        </a:xfrm>
        <a:prstGeom prst="rect">
          <a:avLst/>
        </a:prstGeom>
      </xdr:spPr>
    </xdr:pic>
    <xdr:clientData/>
  </xdr:twoCellAnchor>
  <xdr:twoCellAnchor>
    <xdr:from>
      <xdr:col>16</xdr:col>
      <xdr:colOff>580957</xdr:colOff>
      <xdr:row>9</xdr:row>
      <xdr:rowOff>76199</xdr:rowOff>
    </xdr:from>
    <xdr:to>
      <xdr:col>16</xdr:col>
      <xdr:colOff>1019174</xdr:colOff>
      <xdr:row>13</xdr:row>
      <xdr:rowOff>142875</xdr:rowOff>
    </xdr:to>
    <xdr:pic macro="[0]!Macro2">
      <xdr:nvPicPr>
        <xdr:cNvPr id="10" name="Imagen 9" descr="ᐈ Senalando con el dedo vector de stock, animado dedo | descargar en  Depositphotos®">
          <a:hlinkClick xmlns:r="http://schemas.openxmlformats.org/officeDocument/2006/relationships" r:id="rId3"/>
          <a:extLst>
            <a:ext uri="{FF2B5EF4-FFF2-40B4-BE49-F238E27FC236}">
              <a16:creationId xmlns:a16="http://schemas.microsoft.com/office/drawing/2014/main" id="{E2ACEB13-E880-4F04-87E7-C6F2AAEBDAD6}"/>
            </a:ext>
          </a:extLst>
        </xdr:cNvPr>
        <xdr:cNvPicPr>
          <a:picLocks noChangeAspect="1" noChangeArrowheads="1"/>
        </xdr:cNvPicPr>
      </xdr:nvPicPr>
      <xdr:blipFill rotWithShape="1">
        <a:blip xmlns:r="http://schemas.openxmlformats.org/officeDocument/2006/relationships" r:embed="rId4" cstate="print">
          <a:extLst>
            <a:ext uri="{BEBA8EAE-BF5A-486C-A8C5-ECC9F3942E4B}">
              <a14:imgProps xmlns:a14="http://schemas.microsoft.com/office/drawing/2010/main">
                <a14:imgLayer r:embed="rId5">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3763557" y="2486024"/>
          <a:ext cx="438217" cy="609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202407</xdr:rowOff>
    </xdr:from>
    <xdr:to>
      <xdr:col>1</xdr:col>
      <xdr:colOff>333375</xdr:colOff>
      <xdr:row>4</xdr:row>
      <xdr:rowOff>114823</xdr:rowOff>
    </xdr:to>
    <xdr:pic>
      <xdr:nvPicPr>
        <xdr:cNvPr id="6" name="Imagen 5">
          <a:extLst>
            <a:ext uri="{FF2B5EF4-FFF2-40B4-BE49-F238E27FC236}">
              <a16:creationId xmlns:a16="http://schemas.microsoft.com/office/drawing/2014/main" id="{309A2671-56F4-4971-8DE0-55283511E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02407"/>
          <a:ext cx="2333625" cy="722041"/>
        </a:xfrm>
        <a:prstGeom prst="rect">
          <a:avLst/>
        </a:prstGeom>
      </xdr:spPr>
    </xdr:pic>
    <xdr:clientData/>
  </xdr:twoCellAnchor>
  <xdr:twoCellAnchor>
    <xdr:from>
      <xdr:col>5</xdr:col>
      <xdr:colOff>476250</xdr:colOff>
      <xdr:row>0</xdr:row>
      <xdr:rowOff>119063</xdr:rowOff>
    </xdr:from>
    <xdr:to>
      <xdr:col>5</xdr:col>
      <xdr:colOff>976312</xdr:colOff>
      <xdr:row>4</xdr:row>
      <xdr:rowOff>5070</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9D977B8B-7E87-4276-BC3B-A5B4A66B1971}"/>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941719" y="119063"/>
          <a:ext cx="500062" cy="695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160664</xdr:colOff>
      <xdr:row>0</xdr:row>
      <xdr:rowOff>160663</xdr:rowOff>
    </xdr:from>
    <xdr:to>
      <xdr:col>0</xdr:col>
      <xdr:colOff>2409940</xdr:colOff>
      <xdr:row>3</xdr:row>
      <xdr:rowOff>99195</xdr:rowOff>
    </xdr:to>
    <xdr:pic>
      <xdr:nvPicPr>
        <xdr:cNvPr id="6" name="Imagen 5">
          <a:extLst>
            <a:ext uri="{FF2B5EF4-FFF2-40B4-BE49-F238E27FC236}">
              <a16:creationId xmlns:a16="http://schemas.microsoft.com/office/drawing/2014/main" id="{2B6ED879-06A8-450F-AE55-E6723009FE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664" y="160663"/>
          <a:ext cx="2249276" cy="695942"/>
        </a:xfrm>
        <a:prstGeom prst="rect">
          <a:avLst/>
        </a:prstGeom>
      </xdr:spPr>
    </xdr:pic>
    <xdr:clientData/>
  </xdr:twoCellAnchor>
  <xdr:twoCellAnchor>
    <xdr:from>
      <xdr:col>5</xdr:col>
      <xdr:colOff>263946</xdr:colOff>
      <xdr:row>0</xdr:row>
      <xdr:rowOff>0</xdr:rowOff>
    </xdr:from>
    <xdr:to>
      <xdr:col>5</xdr:col>
      <xdr:colOff>722982</xdr:colOff>
      <xdr:row>2</xdr:row>
      <xdr:rowOff>248381</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602CDCA7-0BAA-4C0F-BE79-C3F029E868DE}"/>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192199" y="0"/>
          <a:ext cx="459036" cy="638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156742</xdr:colOff>
      <xdr:row>0</xdr:row>
      <xdr:rowOff>144685</xdr:rowOff>
    </xdr:from>
    <xdr:to>
      <xdr:col>0</xdr:col>
      <xdr:colOff>2519906</xdr:colOff>
      <xdr:row>3</xdr:row>
      <xdr:rowOff>273017</xdr:rowOff>
    </xdr:to>
    <xdr:pic>
      <xdr:nvPicPr>
        <xdr:cNvPr id="6" name="Imagen 5">
          <a:extLst>
            <a:ext uri="{FF2B5EF4-FFF2-40B4-BE49-F238E27FC236}">
              <a16:creationId xmlns:a16="http://schemas.microsoft.com/office/drawing/2014/main" id="{68DEFE6C-B3FC-4A89-9A0E-F8DC69D6CE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742" y="144685"/>
          <a:ext cx="2363164" cy="731180"/>
        </a:xfrm>
        <a:prstGeom prst="rect">
          <a:avLst/>
        </a:prstGeom>
      </xdr:spPr>
    </xdr:pic>
    <xdr:clientData/>
  </xdr:twoCellAnchor>
  <xdr:twoCellAnchor>
    <xdr:from>
      <xdr:col>5</xdr:col>
      <xdr:colOff>120569</xdr:colOff>
      <xdr:row>0</xdr:row>
      <xdr:rowOff>120568</xdr:rowOff>
    </xdr:from>
    <xdr:to>
      <xdr:col>5</xdr:col>
      <xdr:colOff>602848</xdr:colOff>
      <xdr:row>3</xdr:row>
      <xdr:rowOff>188615</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436DB5EE-097B-4A23-B12D-9ABF667B3715}"/>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500885" y="120568"/>
          <a:ext cx="482279" cy="670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ucundinamarca.edu.co/Plan%20Anual%20de%20AdquisicionesAplicativo%20Banco%20Universitario%20de%20Proyectos" TargetMode="External"/><Relationship Id="rId7" Type="http://schemas.openxmlformats.org/officeDocument/2006/relationships/vmlDrawing" Target="../drawings/vmlDrawing1.vml"/><Relationship Id="rId2" Type="http://schemas.openxmlformats.org/officeDocument/2006/relationships/hyperlink" Target="https://www.ucundinamarca.edu.co/sgc/index.php/macroproceso-estrategico/proceso-gestion-sistemas-integrados/sgsi" TargetMode="External"/><Relationship Id="rId1" Type="http://schemas.openxmlformats.org/officeDocument/2006/relationships/hyperlink" Target="https://www.ucundinamarca.edu.co/index.php/servicios/atencion-al-ciudadano" TargetMode="External"/><Relationship Id="rId6" Type="http://schemas.openxmlformats.org/officeDocument/2006/relationships/drawing" Target="../drawings/drawing4.xml"/><Relationship Id="rId5" Type="http://schemas.openxmlformats.org/officeDocument/2006/relationships/printerSettings" Target="../printerSettings/printerSettings3.bin"/><Relationship Id="rId4" Type="http://schemas.openxmlformats.org/officeDocument/2006/relationships/hyperlink" Target="https://www.ucundinamarca.edu.co/Aplicativo%20Gesti&#243;n%20Apoyo%20Acad&#233;micoProcedimiento%20AAAP05"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AA29"/>
  <sheetViews>
    <sheetView zoomScaleNormal="100" workbookViewId="0">
      <pane ySplit="8" topLeftCell="A9" activePane="bottomLeft" state="frozen"/>
      <selection activeCell="F13" sqref="F13"/>
      <selection pane="bottomLeft" sqref="A1:A4"/>
    </sheetView>
  </sheetViews>
  <sheetFormatPr baseColWidth="10" defaultColWidth="11.42578125" defaultRowHeight="15.75"/>
  <cols>
    <col min="1" max="1" width="36.140625" style="4" bestFit="1" customWidth="1"/>
    <col min="2" max="2" width="5.28515625" customWidth="1"/>
    <col min="3" max="3" width="52.140625" customWidth="1"/>
    <col min="4" max="4" width="37.28515625" customWidth="1"/>
    <col min="5" max="5" width="47.7109375" customWidth="1"/>
    <col min="6" max="6" width="21" customWidth="1"/>
    <col min="13" max="13" width="0" hidden="1" customWidth="1"/>
  </cols>
  <sheetData>
    <row r="1" spans="1:27" ht="15" customHeight="1">
      <c r="A1" s="725"/>
      <c r="B1" s="728" t="s">
        <v>0</v>
      </c>
      <c r="C1" s="729"/>
      <c r="D1" s="729"/>
      <c r="E1" s="729"/>
      <c r="F1" s="730"/>
      <c r="G1" s="451"/>
      <c r="H1" s="451"/>
      <c r="I1" s="451"/>
      <c r="J1" s="451"/>
      <c r="K1" s="451"/>
      <c r="L1" s="451"/>
      <c r="M1" s="451"/>
      <c r="N1" s="451"/>
      <c r="O1" s="451"/>
      <c r="P1" s="451"/>
      <c r="Q1" s="451"/>
      <c r="R1" s="451"/>
      <c r="S1" s="451"/>
      <c r="T1" s="451"/>
      <c r="U1" s="451"/>
      <c r="V1" s="451"/>
      <c r="W1" s="451"/>
      <c r="X1" s="451"/>
      <c r="Y1" s="451"/>
      <c r="Z1" s="451"/>
      <c r="AA1" s="451"/>
    </row>
    <row r="2" spans="1:27" ht="15.75" customHeight="1">
      <c r="A2" s="726"/>
      <c r="B2" s="731"/>
      <c r="C2" s="732"/>
      <c r="D2" s="732"/>
      <c r="E2" s="732"/>
      <c r="F2" s="733"/>
      <c r="G2" s="451"/>
      <c r="H2" s="451"/>
      <c r="I2" s="451"/>
      <c r="J2" s="451"/>
      <c r="K2" s="451"/>
      <c r="L2" s="451"/>
      <c r="M2" s="451"/>
      <c r="N2" s="451"/>
      <c r="O2" s="451"/>
      <c r="P2" s="451"/>
      <c r="Q2" s="451"/>
      <c r="R2" s="451"/>
      <c r="S2" s="451"/>
      <c r="T2" s="451"/>
      <c r="U2" s="451"/>
      <c r="V2" s="451"/>
      <c r="W2" s="451"/>
      <c r="X2" s="451"/>
      <c r="Y2" s="451"/>
      <c r="Z2" s="451"/>
      <c r="AA2" s="451"/>
    </row>
    <row r="3" spans="1:27" ht="29.25" customHeight="1" thickBot="1">
      <c r="A3" s="726"/>
      <c r="B3" s="731"/>
      <c r="C3" s="732"/>
      <c r="D3" s="732"/>
      <c r="E3" s="732"/>
      <c r="F3" s="733"/>
      <c r="G3" s="451"/>
      <c r="H3" s="451"/>
      <c r="I3" s="451"/>
      <c r="J3" s="451"/>
      <c r="K3" s="451"/>
      <c r="L3" s="451"/>
      <c r="M3" s="451"/>
      <c r="N3" s="451"/>
      <c r="O3" s="451"/>
      <c r="P3" s="451"/>
      <c r="Q3" s="451"/>
      <c r="R3" s="451"/>
      <c r="S3" s="451"/>
      <c r="T3" s="451"/>
      <c r="U3" s="451"/>
      <c r="V3" s="451"/>
      <c r="W3" s="451"/>
      <c r="X3" s="451"/>
      <c r="Y3" s="451"/>
      <c r="Z3" s="451"/>
      <c r="AA3" s="451"/>
    </row>
    <row r="4" spans="1:27" ht="31.5" customHeight="1" thickBot="1">
      <c r="A4" s="727"/>
      <c r="B4" s="734" t="s">
        <v>1</v>
      </c>
      <c r="C4" s="735"/>
      <c r="D4" s="736" t="s">
        <v>2</v>
      </c>
      <c r="E4" s="736"/>
      <c r="F4" s="735"/>
      <c r="G4" s="451"/>
      <c r="H4" s="451"/>
      <c r="I4" s="451"/>
      <c r="J4" s="451"/>
      <c r="K4" s="451"/>
      <c r="L4" s="451"/>
      <c r="M4" s="451"/>
      <c r="N4" s="451"/>
      <c r="O4" s="451"/>
      <c r="P4" s="451"/>
      <c r="Q4" s="451"/>
      <c r="R4" s="451"/>
      <c r="S4" s="451"/>
      <c r="T4" s="451"/>
      <c r="U4" s="451"/>
      <c r="V4" s="451"/>
      <c r="W4" s="451"/>
      <c r="X4" s="451"/>
      <c r="Y4" s="451"/>
      <c r="Z4" s="451"/>
      <c r="AA4" s="451"/>
    </row>
    <row r="5" spans="1:27" ht="15.75" customHeight="1">
      <c r="A5" s="737" t="s">
        <v>3</v>
      </c>
      <c r="B5" s="737"/>
      <c r="C5" s="737"/>
      <c r="D5" s="737"/>
      <c r="E5" s="737"/>
      <c r="F5" s="737"/>
      <c r="G5" s="451"/>
      <c r="H5" s="451"/>
      <c r="I5" s="451"/>
      <c r="J5" s="451"/>
      <c r="K5" s="451"/>
      <c r="L5" s="451"/>
      <c r="M5" s="451"/>
      <c r="N5" s="451"/>
      <c r="O5" s="451"/>
      <c r="P5" s="451"/>
      <c r="Q5" s="451"/>
      <c r="R5" s="451"/>
      <c r="S5" s="451"/>
      <c r="T5" s="451"/>
      <c r="U5" s="451"/>
      <c r="V5" s="451"/>
      <c r="W5" s="451"/>
      <c r="X5" s="451"/>
      <c r="Y5" s="451"/>
      <c r="Z5" s="451"/>
      <c r="AA5" s="451"/>
    </row>
    <row r="6" spans="1:27" thickBot="1">
      <c r="A6" s="738"/>
      <c r="B6" s="738"/>
      <c r="C6" s="738"/>
      <c r="D6" s="738"/>
      <c r="E6" s="738"/>
      <c r="F6" s="738"/>
      <c r="G6" s="451"/>
      <c r="H6" s="451"/>
      <c r="I6" s="451"/>
      <c r="J6" s="451"/>
      <c r="K6" s="451"/>
      <c r="L6" s="451"/>
      <c r="M6" s="451"/>
      <c r="N6" s="451"/>
      <c r="O6" s="451"/>
      <c r="P6" s="451"/>
      <c r="Q6" s="451"/>
      <c r="R6" s="451"/>
      <c r="S6" s="451"/>
      <c r="T6" s="451"/>
      <c r="U6" s="451"/>
      <c r="V6" s="451"/>
      <c r="W6" s="451"/>
      <c r="X6" s="451"/>
      <c r="Y6" s="451"/>
      <c r="Z6" s="451"/>
      <c r="AA6" s="451"/>
    </row>
    <row r="7" spans="1:27" ht="21" customHeight="1">
      <c r="A7" s="739" t="s">
        <v>4</v>
      </c>
      <c r="B7" s="741" t="s">
        <v>5</v>
      </c>
      <c r="C7" s="742"/>
      <c r="D7" s="745" t="s">
        <v>6</v>
      </c>
      <c r="E7" s="745" t="s">
        <v>7</v>
      </c>
      <c r="F7" s="745" t="s">
        <v>8</v>
      </c>
    </row>
    <row r="8" spans="1:27" ht="35.25" customHeight="1" thickBot="1">
      <c r="A8" s="740"/>
      <c r="B8" s="743"/>
      <c r="C8" s="744"/>
      <c r="D8" s="746"/>
      <c r="E8" s="746"/>
      <c r="F8" s="746"/>
      <c r="M8" s="1">
        <v>0</v>
      </c>
    </row>
    <row r="9" spans="1:27" ht="38.25" customHeight="1">
      <c r="A9" s="747" t="s">
        <v>9</v>
      </c>
      <c r="B9" s="554" t="s">
        <v>10</v>
      </c>
      <c r="C9" s="558" t="s">
        <v>11</v>
      </c>
      <c r="D9" s="559" t="s">
        <v>12</v>
      </c>
      <c r="E9" s="559" t="s">
        <v>13</v>
      </c>
      <c r="F9" s="560" t="s">
        <v>14</v>
      </c>
      <c r="M9" s="1">
        <v>0.1</v>
      </c>
    </row>
    <row r="10" spans="1:27" ht="42.75">
      <c r="A10" s="748"/>
      <c r="B10" s="555" t="s">
        <v>15</v>
      </c>
      <c r="C10" s="561" t="s">
        <v>16</v>
      </c>
      <c r="D10" s="562" t="s">
        <v>17</v>
      </c>
      <c r="E10" s="562" t="s">
        <v>18</v>
      </c>
      <c r="F10" s="563" t="s">
        <v>19</v>
      </c>
      <c r="M10" s="1"/>
    </row>
    <row r="11" spans="1:27" ht="45.75" customHeight="1">
      <c r="A11" s="748"/>
      <c r="B11" s="555" t="s">
        <v>20</v>
      </c>
      <c r="C11" s="561" t="s">
        <v>21</v>
      </c>
      <c r="D11" s="562" t="s">
        <v>22</v>
      </c>
      <c r="E11" s="562" t="s">
        <v>23</v>
      </c>
      <c r="F11" s="563" t="s">
        <v>14</v>
      </c>
      <c r="M11" s="1"/>
    </row>
    <row r="12" spans="1:27" ht="42.75">
      <c r="A12" s="748"/>
      <c r="B12" s="555" t="s">
        <v>24</v>
      </c>
      <c r="C12" s="561" t="s">
        <v>25</v>
      </c>
      <c r="D12" s="562" t="s">
        <v>26</v>
      </c>
      <c r="E12" s="562" t="s">
        <v>23</v>
      </c>
      <c r="F12" s="563" t="s">
        <v>27</v>
      </c>
      <c r="M12" s="1"/>
    </row>
    <row r="13" spans="1:27" ht="40.5" customHeight="1" thickBot="1">
      <c r="A13" s="748"/>
      <c r="B13" s="556" t="s">
        <v>28</v>
      </c>
      <c r="C13" s="564" t="s">
        <v>29</v>
      </c>
      <c r="D13" s="565" t="s">
        <v>30</v>
      </c>
      <c r="E13" s="565" t="s">
        <v>31</v>
      </c>
      <c r="F13" s="566" t="s">
        <v>32</v>
      </c>
      <c r="M13" s="1"/>
    </row>
    <row r="14" spans="1:27" ht="40.5" customHeight="1" thickBot="1">
      <c r="A14" s="749"/>
      <c r="B14" s="576">
        <v>1.6</v>
      </c>
      <c r="C14" s="577" t="s">
        <v>33</v>
      </c>
      <c r="D14" s="578" t="s">
        <v>34</v>
      </c>
      <c r="E14" s="565" t="s">
        <v>31</v>
      </c>
      <c r="F14" s="579" t="s">
        <v>35</v>
      </c>
      <c r="M14" s="1"/>
    </row>
    <row r="15" spans="1:27" ht="50.25" customHeight="1">
      <c r="A15" s="747" t="s">
        <v>36</v>
      </c>
      <c r="B15" s="554" t="s">
        <v>37</v>
      </c>
      <c r="C15" s="558" t="s">
        <v>38</v>
      </c>
      <c r="D15" s="559" t="s">
        <v>12</v>
      </c>
      <c r="E15" s="559" t="s">
        <v>39</v>
      </c>
      <c r="F15" s="560" t="s">
        <v>14</v>
      </c>
      <c r="M15" s="1">
        <v>0.3</v>
      </c>
    </row>
    <row r="16" spans="1:27" ht="54" customHeight="1">
      <c r="A16" s="748"/>
      <c r="B16" s="555" t="s">
        <v>40</v>
      </c>
      <c r="C16" s="561" t="s">
        <v>41</v>
      </c>
      <c r="D16" s="562" t="s">
        <v>42</v>
      </c>
      <c r="E16" s="562" t="s">
        <v>39</v>
      </c>
      <c r="F16" s="563" t="s">
        <v>14</v>
      </c>
      <c r="M16" s="1">
        <v>0.4</v>
      </c>
    </row>
    <row r="17" spans="1:13" ht="42.75" customHeight="1" thickBot="1">
      <c r="A17" s="749"/>
      <c r="B17" s="556" t="s">
        <v>43</v>
      </c>
      <c r="C17" s="564" t="s">
        <v>44</v>
      </c>
      <c r="D17" s="565" t="s">
        <v>45</v>
      </c>
      <c r="E17" s="565" t="s">
        <v>46</v>
      </c>
      <c r="F17" s="566" t="s">
        <v>47</v>
      </c>
      <c r="M17" s="1">
        <v>0.5</v>
      </c>
    </row>
    <row r="18" spans="1:13" ht="70.5" customHeight="1">
      <c r="A18" s="747" t="s">
        <v>48</v>
      </c>
      <c r="B18" s="554" t="s">
        <v>49</v>
      </c>
      <c r="C18" s="558" t="s">
        <v>50</v>
      </c>
      <c r="D18" s="559" t="s">
        <v>51</v>
      </c>
      <c r="E18" s="559" t="s">
        <v>52</v>
      </c>
      <c r="F18" s="560" t="s">
        <v>53</v>
      </c>
      <c r="M18" s="1">
        <v>0.6</v>
      </c>
    </row>
    <row r="19" spans="1:13" ht="57">
      <c r="A19" s="748"/>
      <c r="B19" s="555" t="s">
        <v>54</v>
      </c>
      <c r="C19" s="561" t="s">
        <v>55</v>
      </c>
      <c r="D19" s="562" t="s">
        <v>56</v>
      </c>
      <c r="E19" s="562" t="s">
        <v>52</v>
      </c>
      <c r="F19" s="563" t="s">
        <v>57</v>
      </c>
      <c r="M19" s="1"/>
    </row>
    <row r="20" spans="1:13" ht="43.5" thickBot="1">
      <c r="A20" s="749"/>
      <c r="B20" s="556" t="s">
        <v>54</v>
      </c>
      <c r="C20" s="564" t="s">
        <v>58</v>
      </c>
      <c r="D20" s="565" t="s">
        <v>59</v>
      </c>
      <c r="E20" s="565" t="s">
        <v>52</v>
      </c>
      <c r="F20" s="566" t="s">
        <v>60</v>
      </c>
      <c r="M20" s="1"/>
    </row>
    <row r="21" spans="1:13" ht="42.75">
      <c r="A21" s="747" t="s">
        <v>61</v>
      </c>
      <c r="B21" s="554" t="s">
        <v>62</v>
      </c>
      <c r="C21" s="567" t="s">
        <v>63</v>
      </c>
      <c r="D21" s="568" t="s">
        <v>64</v>
      </c>
      <c r="E21" s="568" t="s">
        <v>65</v>
      </c>
      <c r="F21" s="559" t="s">
        <v>66</v>
      </c>
      <c r="M21" s="1">
        <v>0.7</v>
      </c>
    </row>
    <row r="22" spans="1:13" ht="42.75">
      <c r="A22" s="748"/>
      <c r="B22" s="555" t="s">
        <v>67</v>
      </c>
      <c r="C22" s="569" t="s">
        <v>68</v>
      </c>
      <c r="D22" s="570" t="s">
        <v>69</v>
      </c>
      <c r="E22" s="570" t="s">
        <v>70</v>
      </c>
      <c r="F22" s="562" t="s">
        <v>71</v>
      </c>
      <c r="M22" s="1">
        <v>0.8</v>
      </c>
    </row>
    <row r="23" spans="1:13" ht="57.75" customHeight="1" thickBot="1">
      <c r="A23" s="749"/>
      <c r="B23" s="556" t="s">
        <v>72</v>
      </c>
      <c r="C23" s="571" t="s">
        <v>73</v>
      </c>
      <c r="D23" s="572" t="s">
        <v>74</v>
      </c>
      <c r="E23" s="572" t="s">
        <v>75</v>
      </c>
      <c r="F23" s="565" t="s">
        <v>71</v>
      </c>
      <c r="M23" s="1"/>
    </row>
    <row r="24" spans="1:13" ht="42.75">
      <c r="A24" s="747" t="s">
        <v>76</v>
      </c>
      <c r="B24" s="557" t="s">
        <v>77</v>
      </c>
      <c r="C24" s="573" t="s">
        <v>78</v>
      </c>
      <c r="D24" s="574" t="s">
        <v>79</v>
      </c>
      <c r="E24" s="574" t="s">
        <v>80</v>
      </c>
      <c r="F24" s="575" t="s">
        <v>81</v>
      </c>
      <c r="M24" s="1">
        <v>0.9</v>
      </c>
    </row>
    <row r="25" spans="1:13" ht="42.75">
      <c r="A25" s="748"/>
      <c r="B25" s="555" t="s">
        <v>82</v>
      </c>
      <c r="C25" s="561" t="s">
        <v>83</v>
      </c>
      <c r="D25" s="570" t="s">
        <v>79</v>
      </c>
      <c r="E25" s="570" t="s">
        <v>80</v>
      </c>
      <c r="F25" s="562" t="s">
        <v>84</v>
      </c>
      <c r="M25" s="1">
        <v>1</v>
      </c>
    </row>
    <row r="26" spans="1:13" ht="31.5" customHeight="1" thickBot="1">
      <c r="A26" s="749"/>
      <c r="B26" s="556" t="s">
        <v>85</v>
      </c>
      <c r="C26" s="564" t="s">
        <v>86</v>
      </c>
      <c r="D26" s="572" t="s">
        <v>87</v>
      </c>
      <c r="E26" s="572" t="s">
        <v>88</v>
      </c>
      <c r="F26" s="565" t="s">
        <v>71</v>
      </c>
    </row>
    <row r="27" spans="1:13">
      <c r="A27" s="2"/>
    </row>
    <row r="28" spans="1:13">
      <c r="A28" s="3"/>
    </row>
    <row r="29" spans="1:13">
      <c r="A29" s="3"/>
    </row>
  </sheetData>
  <sheetProtection selectLockedCells="1" selectUnlockedCells="1"/>
  <mergeCells count="16">
    <mergeCell ref="A15:A17"/>
    <mergeCell ref="A18:A20"/>
    <mergeCell ref="A21:A23"/>
    <mergeCell ref="A24:A26"/>
    <mergeCell ref="A9:A14"/>
    <mergeCell ref="A6:F6"/>
    <mergeCell ref="A7:A8"/>
    <mergeCell ref="B7:C8"/>
    <mergeCell ref="D7:D8"/>
    <mergeCell ref="E7:E8"/>
    <mergeCell ref="F7:F8"/>
    <mergeCell ref="A1:A4"/>
    <mergeCell ref="B1:F3"/>
    <mergeCell ref="B4:C4"/>
    <mergeCell ref="D4:F4"/>
    <mergeCell ref="A5:F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C06C-508E-44B8-939C-C415B3E2B274}">
  <dimension ref="A1:AA19"/>
  <sheetViews>
    <sheetView showGridLines="0" topLeftCell="A16" workbookViewId="0">
      <selection activeCell="L37" sqref="L37"/>
    </sheetView>
  </sheetViews>
  <sheetFormatPr baseColWidth="10" defaultColWidth="11.42578125" defaultRowHeight="15"/>
  <cols>
    <col min="1" max="1" width="39" customWidth="1"/>
    <col min="2" max="2" width="5.7109375" customWidth="1"/>
    <col min="3" max="3" width="47.140625" customWidth="1"/>
    <col min="4" max="4" width="28.42578125" customWidth="1"/>
    <col min="5" max="5" width="19.85546875" customWidth="1"/>
    <col min="6" max="6" width="18.140625" customWidth="1"/>
    <col min="7" max="27" width="11.42578125" style="451"/>
  </cols>
  <sheetData>
    <row r="1" spans="1:25" ht="15" customHeight="1">
      <c r="A1" s="725"/>
      <c r="B1" s="728" t="s">
        <v>89</v>
      </c>
      <c r="C1" s="729"/>
      <c r="D1" s="729"/>
      <c r="E1" s="729"/>
      <c r="F1" s="730"/>
    </row>
    <row r="2" spans="1:25" ht="15.75" customHeight="1">
      <c r="A2" s="726"/>
      <c r="B2" s="731"/>
      <c r="C2" s="732"/>
      <c r="D2" s="732"/>
      <c r="E2" s="732"/>
      <c r="F2" s="733"/>
    </row>
    <row r="3" spans="1:25" ht="29.25" customHeight="1" thickBot="1">
      <c r="A3" s="726"/>
      <c r="B3" s="731"/>
      <c r="C3" s="732"/>
      <c r="D3" s="732"/>
      <c r="E3" s="732"/>
      <c r="F3" s="733"/>
    </row>
    <row r="4" spans="1:25" ht="21" customHeight="1" thickBot="1">
      <c r="A4" s="727"/>
      <c r="B4" s="734" t="s">
        <v>90</v>
      </c>
      <c r="C4" s="735"/>
      <c r="D4" s="736" t="s">
        <v>91</v>
      </c>
      <c r="E4" s="736"/>
      <c r="F4" s="735"/>
    </row>
    <row r="5" spans="1:25" ht="15.75" customHeight="1">
      <c r="A5" s="737" t="s">
        <v>1010</v>
      </c>
      <c r="B5" s="737"/>
      <c r="C5" s="737"/>
      <c r="D5" s="737"/>
      <c r="E5" s="737"/>
      <c r="F5" s="737"/>
    </row>
    <row r="6" spans="1:25" ht="15.75" thickBot="1">
      <c r="A6" s="738"/>
      <c r="B6" s="738"/>
      <c r="C6" s="738"/>
      <c r="D6" s="738"/>
      <c r="E6" s="738"/>
      <c r="F6" s="738"/>
    </row>
    <row r="7" spans="1:25" ht="30.75" thickBot="1">
      <c r="A7" s="546" t="s">
        <v>4</v>
      </c>
      <c r="B7" s="797" t="s">
        <v>5</v>
      </c>
      <c r="C7" s="797"/>
      <c r="D7" s="547" t="s">
        <v>6</v>
      </c>
      <c r="E7" s="548" t="s">
        <v>115</v>
      </c>
      <c r="F7" s="549" t="s">
        <v>8</v>
      </c>
      <c r="Y7" s="452">
        <v>0.1</v>
      </c>
    </row>
    <row r="8" spans="1:25" ht="42.75" customHeight="1">
      <c r="A8" s="874" t="s">
        <v>1011</v>
      </c>
      <c r="B8" s="609">
        <v>1.1000000000000001</v>
      </c>
      <c r="C8" s="599" t="s">
        <v>1012</v>
      </c>
      <c r="D8" s="599" t="s">
        <v>1013</v>
      </c>
      <c r="E8" s="681" t="s">
        <v>985</v>
      </c>
      <c r="F8" s="611" t="s">
        <v>230</v>
      </c>
      <c r="Y8" s="452">
        <v>0.2</v>
      </c>
    </row>
    <row r="9" spans="1:25" ht="114">
      <c r="A9" s="875"/>
      <c r="B9" s="550">
        <v>1.2</v>
      </c>
      <c r="C9" s="32" t="s">
        <v>1014</v>
      </c>
      <c r="D9" s="32" t="s">
        <v>1015</v>
      </c>
      <c r="E9" s="682" t="s">
        <v>985</v>
      </c>
      <c r="F9" s="612" t="s">
        <v>128</v>
      </c>
      <c r="Y9" s="452"/>
    </row>
    <row r="10" spans="1:25" ht="42.75">
      <c r="A10" s="875"/>
      <c r="B10" s="550">
        <v>1.3</v>
      </c>
      <c r="C10" s="32" t="s">
        <v>1016</v>
      </c>
      <c r="D10" s="32" t="s">
        <v>1017</v>
      </c>
      <c r="E10" s="682" t="s">
        <v>985</v>
      </c>
      <c r="F10" s="612" t="s">
        <v>230</v>
      </c>
      <c r="Y10" s="452"/>
    </row>
    <row r="11" spans="1:25" ht="57.75" thickBot="1">
      <c r="A11" s="876"/>
      <c r="B11" s="613">
        <v>1.4</v>
      </c>
      <c r="C11" s="605" t="s">
        <v>1018</v>
      </c>
      <c r="D11" s="605" t="s">
        <v>1019</v>
      </c>
      <c r="E11" s="683" t="s">
        <v>985</v>
      </c>
      <c r="F11" s="684" t="s">
        <v>822</v>
      </c>
      <c r="Y11" s="452"/>
    </row>
    <row r="12" spans="1:25" ht="71.25">
      <c r="A12" s="874" t="s">
        <v>1020</v>
      </c>
      <c r="B12" s="615">
        <v>2.1</v>
      </c>
      <c r="C12" s="610" t="s">
        <v>1021</v>
      </c>
      <c r="D12" s="681" t="s">
        <v>1022</v>
      </c>
      <c r="E12" s="681" t="s">
        <v>985</v>
      </c>
      <c r="F12" s="685" t="s">
        <v>822</v>
      </c>
      <c r="Y12" s="452">
        <v>0.3</v>
      </c>
    </row>
    <row r="13" spans="1:25" ht="57.75" thickBot="1">
      <c r="A13" s="876"/>
      <c r="B13" s="595">
        <v>2.2000000000000002</v>
      </c>
      <c r="C13" s="614" t="s">
        <v>1023</v>
      </c>
      <c r="D13" s="683" t="s">
        <v>1024</v>
      </c>
      <c r="E13" s="683" t="s">
        <v>985</v>
      </c>
      <c r="F13" s="686" t="s">
        <v>230</v>
      </c>
      <c r="Y13" s="452"/>
    </row>
    <row r="14" spans="1:25" ht="43.5" thickBot="1">
      <c r="A14" s="622" t="s">
        <v>1025</v>
      </c>
      <c r="B14" s="538">
        <v>3.1</v>
      </c>
      <c r="C14" s="623" t="s">
        <v>1026</v>
      </c>
      <c r="D14" s="687" t="s">
        <v>1027</v>
      </c>
      <c r="E14" s="687" t="s">
        <v>985</v>
      </c>
      <c r="F14" s="688" t="s">
        <v>230</v>
      </c>
      <c r="Y14" s="452">
        <v>0.4</v>
      </c>
    </row>
    <row r="15" spans="1:25" ht="42.75">
      <c r="A15" s="877" t="s">
        <v>1028</v>
      </c>
      <c r="B15" s="674">
        <v>4.0999999999999996</v>
      </c>
      <c r="C15" s="676" t="s">
        <v>1029</v>
      </c>
      <c r="D15" s="689" t="s">
        <v>1030</v>
      </c>
      <c r="E15" s="681" t="s">
        <v>985</v>
      </c>
      <c r="F15" s="685" t="s">
        <v>230</v>
      </c>
      <c r="Y15" s="452">
        <v>0.6</v>
      </c>
    </row>
    <row r="16" spans="1:25" ht="71.25" customHeight="1">
      <c r="A16" s="878"/>
      <c r="B16" s="678">
        <v>4.2</v>
      </c>
      <c r="C16" s="679" t="s">
        <v>1031</v>
      </c>
      <c r="D16" s="690" t="s">
        <v>1032</v>
      </c>
      <c r="E16" s="682" t="s">
        <v>1033</v>
      </c>
      <c r="F16" s="691" t="s">
        <v>230</v>
      </c>
      <c r="Y16" s="452">
        <v>0.7</v>
      </c>
    </row>
    <row r="17" spans="1:25" ht="57" customHeight="1" thickBot="1">
      <c r="A17" s="879"/>
      <c r="B17" s="675">
        <v>4.3</v>
      </c>
      <c r="C17" s="680" t="s">
        <v>1034</v>
      </c>
      <c r="D17" s="598" t="s">
        <v>1035</v>
      </c>
      <c r="E17" s="683" t="s">
        <v>1036</v>
      </c>
      <c r="F17" s="686" t="s">
        <v>230</v>
      </c>
      <c r="Y17" s="452"/>
    </row>
    <row r="18" spans="1:25" ht="66" customHeight="1">
      <c r="A18" s="877" t="s">
        <v>1037</v>
      </c>
      <c r="B18" s="674">
        <v>5.0999999999999996</v>
      </c>
      <c r="C18" s="676" t="s">
        <v>1038</v>
      </c>
      <c r="D18" s="681" t="s">
        <v>1039</v>
      </c>
      <c r="E18" s="681" t="s">
        <v>985</v>
      </c>
      <c r="F18" s="685" t="s">
        <v>230</v>
      </c>
      <c r="Y18" s="452">
        <v>0.9</v>
      </c>
    </row>
    <row r="19" spans="1:25" ht="72" thickBot="1">
      <c r="A19" s="879"/>
      <c r="B19" s="675">
        <v>5.2</v>
      </c>
      <c r="C19" s="677" t="s">
        <v>1040</v>
      </c>
      <c r="D19" s="683" t="s">
        <v>1041</v>
      </c>
      <c r="E19" s="683" t="s">
        <v>985</v>
      </c>
      <c r="F19" s="686" t="s">
        <v>230</v>
      </c>
      <c r="Y19" s="452">
        <v>1</v>
      </c>
    </row>
  </sheetData>
  <mergeCells count="11">
    <mergeCell ref="A6:F6"/>
    <mergeCell ref="A1:A4"/>
    <mergeCell ref="B1:F3"/>
    <mergeCell ref="B4:C4"/>
    <mergeCell ref="D4:F4"/>
    <mergeCell ref="A5:F5"/>
    <mergeCell ref="B7:C7"/>
    <mergeCell ref="A8:A11"/>
    <mergeCell ref="A15:A17"/>
    <mergeCell ref="A18:A19"/>
    <mergeCell ref="A12:A1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CD43-12DA-4859-92D8-602B383A5162}">
  <dimension ref="A1:AA18"/>
  <sheetViews>
    <sheetView workbookViewId="0">
      <selection activeCell="D9" sqref="D9"/>
    </sheetView>
  </sheetViews>
  <sheetFormatPr baseColWidth="10" defaultColWidth="11.42578125" defaultRowHeight="15"/>
  <cols>
    <col min="1" max="1" width="39" customWidth="1"/>
    <col min="2" max="2" width="5.7109375" customWidth="1"/>
    <col min="3" max="3" width="47.140625" customWidth="1"/>
    <col min="4" max="4" width="28.42578125" customWidth="1"/>
    <col min="5" max="5" width="19.85546875" customWidth="1"/>
    <col min="6" max="6" width="18.140625" customWidth="1"/>
    <col min="7" max="27" width="11.42578125" style="451"/>
  </cols>
  <sheetData>
    <row r="1" spans="1:25" ht="15" customHeight="1">
      <c r="A1" s="725"/>
      <c r="B1" s="728" t="s">
        <v>89</v>
      </c>
      <c r="C1" s="729"/>
      <c r="D1" s="729"/>
      <c r="E1" s="729"/>
      <c r="F1" s="730"/>
    </row>
    <row r="2" spans="1:25" ht="15.75" customHeight="1">
      <c r="A2" s="726"/>
      <c r="B2" s="731"/>
      <c r="C2" s="732"/>
      <c r="D2" s="732"/>
      <c r="E2" s="732"/>
      <c r="F2" s="733"/>
    </row>
    <row r="3" spans="1:25" ht="29.25" customHeight="1" thickBot="1">
      <c r="A3" s="726"/>
      <c r="B3" s="731"/>
      <c r="C3" s="732"/>
      <c r="D3" s="732"/>
      <c r="E3" s="732"/>
      <c r="F3" s="733"/>
    </row>
    <row r="4" spans="1:25" ht="21" customHeight="1" thickBot="1">
      <c r="A4" s="727"/>
      <c r="B4" s="734" t="s">
        <v>90</v>
      </c>
      <c r="C4" s="735"/>
      <c r="D4" s="736" t="s">
        <v>91</v>
      </c>
      <c r="E4" s="736"/>
      <c r="F4" s="735"/>
    </row>
    <row r="5" spans="1:25" ht="15.75" customHeight="1">
      <c r="A5" s="737" t="s">
        <v>1042</v>
      </c>
      <c r="B5" s="737"/>
      <c r="C5" s="737"/>
      <c r="D5" s="737"/>
      <c r="E5" s="737"/>
      <c r="F5" s="737"/>
    </row>
    <row r="6" spans="1:25" ht="15.75" thickBot="1">
      <c r="A6" s="738"/>
      <c r="B6" s="738"/>
      <c r="C6" s="738"/>
      <c r="D6" s="738"/>
      <c r="E6" s="738"/>
      <c r="F6" s="738"/>
    </row>
    <row r="7" spans="1:25" ht="30.75" thickBot="1">
      <c r="A7" s="546" t="s">
        <v>4</v>
      </c>
      <c r="B7" s="797" t="s">
        <v>5</v>
      </c>
      <c r="C7" s="916"/>
      <c r="D7" s="581" t="s">
        <v>6</v>
      </c>
      <c r="E7" s="582" t="s">
        <v>115</v>
      </c>
      <c r="F7" s="583" t="s">
        <v>8</v>
      </c>
      <c r="Y7" s="452">
        <v>0.1</v>
      </c>
    </row>
    <row r="8" spans="1:25" ht="42.75" customHeight="1">
      <c r="A8" s="874" t="s">
        <v>1043</v>
      </c>
      <c r="B8" s="714">
        <v>1.1000000000000001</v>
      </c>
      <c r="C8" s="718" t="s">
        <v>1044</v>
      </c>
      <c r="D8" s="559" t="s">
        <v>1045</v>
      </c>
      <c r="E8" s="568" t="s">
        <v>119</v>
      </c>
      <c r="F8" s="713" t="s">
        <v>128</v>
      </c>
      <c r="Y8" s="452">
        <v>0.2</v>
      </c>
    </row>
    <row r="9" spans="1:25" ht="72" thickBot="1">
      <c r="A9" s="875"/>
      <c r="B9" s="715">
        <v>1.2</v>
      </c>
      <c r="C9" s="719" t="s">
        <v>1046</v>
      </c>
      <c r="D9" s="565" t="s">
        <v>1047</v>
      </c>
      <c r="E9" s="572" t="s">
        <v>119</v>
      </c>
      <c r="F9" s="720" t="s">
        <v>128</v>
      </c>
      <c r="Y9" s="452"/>
    </row>
    <row r="10" spans="1:25" ht="72" thickBot="1">
      <c r="A10" s="672" t="s">
        <v>1048</v>
      </c>
      <c r="B10" s="674">
        <v>2.1</v>
      </c>
      <c r="C10" s="721" t="s">
        <v>1049</v>
      </c>
      <c r="D10" s="687" t="s">
        <v>1050</v>
      </c>
      <c r="E10" s="687" t="s">
        <v>1051</v>
      </c>
      <c r="F10" s="688" t="s">
        <v>230</v>
      </c>
      <c r="Y10" s="452">
        <v>0.3</v>
      </c>
    </row>
    <row r="11" spans="1:25" ht="30" customHeight="1" thickBot="1">
      <c r="A11" s="874" t="s">
        <v>1052</v>
      </c>
      <c r="B11" s="716">
        <v>3.1</v>
      </c>
      <c r="C11" s="676" t="s">
        <v>1053</v>
      </c>
      <c r="D11" s="681" t="s">
        <v>1054</v>
      </c>
      <c r="E11" s="681" t="s">
        <v>688</v>
      </c>
      <c r="F11" s="685" t="s">
        <v>19</v>
      </c>
      <c r="Y11" s="452"/>
    </row>
    <row r="12" spans="1:25" ht="43.5" thickBot="1">
      <c r="A12" s="875"/>
      <c r="B12" s="716">
        <v>3.2</v>
      </c>
      <c r="C12" s="722" t="s">
        <v>1055</v>
      </c>
      <c r="D12" s="682" t="s">
        <v>1054</v>
      </c>
      <c r="E12" s="682" t="s">
        <v>1056</v>
      </c>
      <c r="F12" s="691" t="s">
        <v>27</v>
      </c>
      <c r="Y12" s="452"/>
    </row>
    <row r="13" spans="1:25" ht="43.5" thickBot="1">
      <c r="A13" s="875"/>
      <c r="B13" s="716">
        <v>3.3</v>
      </c>
      <c r="C13" s="722" t="s">
        <v>1057</v>
      </c>
      <c r="D13" s="682" t="s">
        <v>1058</v>
      </c>
      <c r="E13" s="682" t="s">
        <v>119</v>
      </c>
      <c r="F13" s="691" t="s">
        <v>27</v>
      </c>
      <c r="Y13" s="452"/>
    </row>
    <row r="14" spans="1:25" ht="43.5" thickBot="1">
      <c r="A14" s="876"/>
      <c r="B14" s="717">
        <v>3.4</v>
      </c>
      <c r="C14" s="677" t="s">
        <v>1059</v>
      </c>
      <c r="D14" s="683" t="s">
        <v>1058</v>
      </c>
      <c r="E14" s="683" t="s">
        <v>119</v>
      </c>
      <c r="F14" s="686" t="s">
        <v>14</v>
      </c>
      <c r="Y14" s="452">
        <v>0.4</v>
      </c>
    </row>
    <row r="15" spans="1:25" ht="42.75">
      <c r="A15" s="877" t="s">
        <v>1060</v>
      </c>
      <c r="B15" s="674">
        <v>4.0999999999999996</v>
      </c>
      <c r="C15" s="676" t="s">
        <v>1061</v>
      </c>
      <c r="D15" s="689" t="s">
        <v>1062</v>
      </c>
      <c r="E15" s="681" t="s">
        <v>119</v>
      </c>
      <c r="F15" s="685" t="s">
        <v>891</v>
      </c>
      <c r="Y15" s="452">
        <v>0.6</v>
      </c>
    </row>
    <row r="16" spans="1:25" ht="71.25" customHeight="1">
      <c r="A16" s="878"/>
      <c r="B16" s="678">
        <v>4.2</v>
      </c>
      <c r="C16" s="679" t="s">
        <v>1063</v>
      </c>
      <c r="D16" s="690" t="s">
        <v>1064</v>
      </c>
      <c r="E16" s="682" t="s">
        <v>119</v>
      </c>
      <c r="F16" s="691" t="s">
        <v>1065</v>
      </c>
      <c r="Y16" s="452">
        <v>0.7</v>
      </c>
    </row>
    <row r="17" spans="1:25" ht="71.25" customHeight="1">
      <c r="A17" s="917"/>
      <c r="B17" s="712">
        <v>4.3</v>
      </c>
      <c r="C17" s="679" t="s">
        <v>1066</v>
      </c>
      <c r="D17" s="690" t="s">
        <v>1067</v>
      </c>
      <c r="E17" s="682" t="s">
        <v>119</v>
      </c>
      <c r="F17" s="691" t="s">
        <v>128</v>
      </c>
      <c r="Y17" s="452"/>
    </row>
    <row r="18" spans="1:25" ht="57" customHeight="1" thickBot="1">
      <c r="A18" s="879"/>
      <c r="B18" s="675">
        <v>4.4000000000000004</v>
      </c>
      <c r="C18" s="680" t="s">
        <v>1068</v>
      </c>
      <c r="D18" s="598" t="s">
        <v>1069</v>
      </c>
      <c r="E18" s="683" t="s">
        <v>1070</v>
      </c>
      <c r="F18" s="686" t="s">
        <v>1065</v>
      </c>
      <c r="Y18" s="452"/>
    </row>
  </sheetData>
  <mergeCells count="10">
    <mergeCell ref="B7:C7"/>
    <mergeCell ref="A8:A9"/>
    <mergeCell ref="A15:A18"/>
    <mergeCell ref="A11:A14"/>
    <mergeCell ref="A1:A4"/>
    <mergeCell ref="B1:F3"/>
    <mergeCell ref="B4:C4"/>
    <mergeCell ref="D4:F4"/>
    <mergeCell ref="A5:F5"/>
    <mergeCell ref="A6:F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D8E0C-80D3-4A20-8255-2C976F22CA7A}">
  <dimension ref="A1:T16"/>
  <sheetViews>
    <sheetView showGridLines="0" workbookViewId="0">
      <selection activeCell="L20" sqref="L20"/>
    </sheetView>
  </sheetViews>
  <sheetFormatPr baseColWidth="10" defaultColWidth="11.42578125" defaultRowHeight="15"/>
  <cols>
    <col min="1" max="1" width="17.140625" customWidth="1"/>
    <col min="2" max="2" width="14" customWidth="1"/>
    <col min="3" max="3" width="25.42578125" customWidth="1"/>
    <col min="4" max="4" width="24.5703125" customWidth="1"/>
    <col min="5" max="5" width="31" customWidth="1"/>
    <col min="6" max="6" width="19.28515625" customWidth="1"/>
    <col min="7" max="7" width="18.42578125" customWidth="1"/>
    <col min="8" max="8" width="15.42578125" customWidth="1"/>
    <col min="9" max="9" width="21.140625" customWidth="1"/>
    <col min="10" max="10" width="15.7109375" customWidth="1"/>
    <col min="11" max="11" width="15.85546875" customWidth="1"/>
    <col min="12" max="12" width="23.140625" customWidth="1"/>
    <col min="13" max="13" width="25.7109375" customWidth="1"/>
    <col min="14" max="14" width="19.85546875" customWidth="1"/>
    <col min="15" max="15" width="14.85546875" customWidth="1"/>
    <col min="16" max="16" width="15.140625" customWidth="1"/>
    <col min="19" max="19" width="22.7109375" customWidth="1"/>
    <col min="20" max="20" width="17.28515625" customWidth="1"/>
  </cols>
  <sheetData>
    <row r="1" spans="1:20" ht="15.75" customHeight="1">
      <c r="A1" s="445" t="s">
        <v>831</v>
      </c>
      <c r="B1" s="446"/>
      <c r="C1" s="446"/>
      <c r="D1" s="447"/>
      <c r="E1" s="857" t="s">
        <v>89</v>
      </c>
      <c r="F1" s="858"/>
      <c r="G1" s="858"/>
      <c r="H1" s="858"/>
      <c r="I1" s="858"/>
      <c r="J1" s="858"/>
      <c r="K1" s="858"/>
      <c r="L1" s="858"/>
      <c r="M1" s="858"/>
      <c r="N1" s="858"/>
      <c r="O1" s="858"/>
      <c r="P1" s="858"/>
      <c r="Q1" s="858"/>
      <c r="R1" s="858"/>
      <c r="S1" s="858"/>
      <c r="T1" s="859"/>
    </row>
    <row r="2" spans="1:20" ht="15.75">
      <c r="A2" s="434"/>
      <c r="B2" s="435"/>
      <c r="C2" s="435"/>
      <c r="D2" s="448"/>
      <c r="E2" s="860"/>
      <c r="F2" s="845"/>
      <c r="G2" s="845"/>
      <c r="H2" s="845"/>
      <c r="I2" s="845"/>
      <c r="J2" s="845"/>
      <c r="K2" s="845"/>
      <c r="L2" s="845"/>
      <c r="M2" s="845"/>
      <c r="N2" s="845"/>
      <c r="O2" s="845"/>
      <c r="P2" s="845"/>
      <c r="Q2" s="845"/>
      <c r="R2" s="845"/>
      <c r="S2" s="845"/>
      <c r="T2" s="861"/>
    </row>
    <row r="3" spans="1:20" ht="16.5" thickBot="1">
      <c r="A3" s="434"/>
      <c r="B3" s="435"/>
      <c r="C3" s="435"/>
      <c r="D3" s="448"/>
      <c r="E3" s="846"/>
      <c r="F3" s="847"/>
      <c r="G3" s="847"/>
      <c r="H3" s="847"/>
      <c r="I3" s="847"/>
      <c r="J3" s="847"/>
      <c r="K3" s="847"/>
      <c r="L3" s="847"/>
      <c r="M3" s="847"/>
      <c r="N3" s="847"/>
      <c r="O3" s="847"/>
      <c r="P3" s="847"/>
      <c r="Q3" s="847"/>
      <c r="R3" s="847"/>
      <c r="S3" s="847"/>
      <c r="T3" s="929"/>
    </row>
    <row r="4" spans="1:20" ht="15.75">
      <c r="A4" s="434"/>
      <c r="B4" s="435"/>
      <c r="C4" s="435"/>
      <c r="D4" s="448"/>
      <c r="E4" s="862" t="s">
        <v>90</v>
      </c>
      <c r="F4" s="863"/>
      <c r="G4" s="863"/>
      <c r="H4" s="863"/>
      <c r="I4" s="863"/>
      <c r="J4" s="863"/>
      <c r="K4" s="863"/>
      <c r="L4" s="863"/>
      <c r="M4" s="864"/>
      <c r="N4" s="862" t="s">
        <v>91</v>
      </c>
      <c r="O4" s="863"/>
      <c r="P4" s="863"/>
      <c r="Q4" s="863"/>
      <c r="R4" s="863"/>
      <c r="S4" s="863"/>
      <c r="T4" s="864"/>
    </row>
    <row r="5" spans="1:20" ht="16.5" thickBot="1">
      <c r="A5" s="437"/>
      <c r="B5" s="438"/>
      <c r="C5" s="438"/>
      <c r="D5" s="449"/>
      <c r="E5" s="865"/>
      <c r="F5" s="866"/>
      <c r="G5" s="866"/>
      <c r="H5" s="866"/>
      <c r="I5" s="866"/>
      <c r="J5" s="866"/>
      <c r="K5" s="866"/>
      <c r="L5" s="866"/>
      <c r="M5" s="867"/>
      <c r="N5" s="865"/>
      <c r="O5" s="866"/>
      <c r="P5" s="866"/>
      <c r="Q5" s="866"/>
      <c r="R5" s="866"/>
      <c r="S5" s="866"/>
      <c r="T5" s="867"/>
    </row>
    <row r="6" spans="1:20" ht="21" customHeight="1" thickBot="1">
      <c r="A6" s="932" t="s">
        <v>1071</v>
      </c>
      <c r="B6" s="933"/>
      <c r="C6" s="933"/>
      <c r="D6" s="933"/>
      <c r="E6" s="933"/>
      <c r="F6" s="933"/>
      <c r="G6" s="933"/>
      <c r="H6" s="933"/>
      <c r="I6" s="933"/>
      <c r="J6" s="933"/>
      <c r="K6" s="933"/>
      <c r="L6" s="933"/>
      <c r="M6" s="933"/>
      <c r="N6" s="933"/>
      <c r="O6" s="933"/>
      <c r="P6" s="933"/>
      <c r="Q6" s="933"/>
      <c r="R6" s="933"/>
      <c r="S6" s="933"/>
      <c r="T6" s="933"/>
    </row>
    <row r="7" spans="1:20" ht="15.75" thickBot="1">
      <c r="A7" s="920" t="s">
        <v>1072</v>
      </c>
      <c r="B7" s="922" t="s">
        <v>1073</v>
      </c>
      <c r="C7" s="918" t="s">
        <v>1074</v>
      </c>
      <c r="D7" s="918" t="s">
        <v>1075</v>
      </c>
      <c r="E7" s="925" t="s">
        <v>1076</v>
      </c>
      <c r="F7" s="927" t="s">
        <v>1077</v>
      </c>
      <c r="G7" s="927"/>
      <c r="H7" s="927"/>
      <c r="I7" s="928"/>
      <c r="J7" s="938" t="s">
        <v>1078</v>
      </c>
      <c r="K7" s="918" t="s">
        <v>1079</v>
      </c>
      <c r="L7" s="918" t="s">
        <v>1080</v>
      </c>
      <c r="M7" s="918" t="s">
        <v>1081</v>
      </c>
      <c r="N7" s="918" t="s">
        <v>1082</v>
      </c>
      <c r="O7" s="918" t="s">
        <v>1083</v>
      </c>
      <c r="P7" s="934" t="s">
        <v>1084</v>
      </c>
      <c r="Q7" s="918" t="s">
        <v>1085</v>
      </c>
      <c r="R7" s="918" t="s">
        <v>1086</v>
      </c>
      <c r="S7" s="918" t="s">
        <v>1087</v>
      </c>
      <c r="T7" s="925" t="s">
        <v>1088</v>
      </c>
    </row>
    <row r="8" spans="1:20" ht="39" thickBot="1">
      <c r="A8" s="921"/>
      <c r="B8" s="923"/>
      <c r="C8" s="924"/>
      <c r="D8" s="924"/>
      <c r="E8" s="926"/>
      <c r="F8" s="635" t="s">
        <v>1089</v>
      </c>
      <c r="G8" s="636" t="s">
        <v>1090</v>
      </c>
      <c r="H8" s="636" t="s">
        <v>1091</v>
      </c>
      <c r="I8" s="637" t="s">
        <v>1092</v>
      </c>
      <c r="J8" s="939"/>
      <c r="K8" s="919"/>
      <c r="L8" s="919"/>
      <c r="M8" s="919"/>
      <c r="N8" s="919"/>
      <c r="O8" s="919"/>
      <c r="P8" s="935"/>
      <c r="Q8" s="919" t="s">
        <v>1085</v>
      </c>
      <c r="R8" s="919" t="s">
        <v>1086</v>
      </c>
      <c r="S8" s="919"/>
      <c r="T8" s="936"/>
    </row>
    <row r="9" spans="1:20">
      <c r="A9" s="937" t="s">
        <v>1093</v>
      </c>
      <c r="B9" s="265"/>
      <c r="C9" s="104"/>
      <c r="D9" s="67"/>
      <c r="E9" s="300"/>
      <c r="F9" s="630"/>
      <c r="G9" s="67"/>
      <c r="H9" s="67"/>
      <c r="I9" s="300"/>
      <c r="J9" s="358"/>
      <c r="K9" s="67"/>
      <c r="L9" s="67"/>
      <c r="M9" s="67"/>
      <c r="N9" s="585"/>
      <c r="O9" s="67"/>
      <c r="P9" s="67"/>
      <c r="Q9" s="67"/>
      <c r="R9" s="67"/>
      <c r="S9" s="67"/>
      <c r="T9" s="300"/>
    </row>
    <row r="10" spans="1:20" ht="45">
      <c r="A10" s="930"/>
      <c r="B10" s="632"/>
      <c r="C10" s="20"/>
      <c r="D10" s="16" t="s">
        <v>1094</v>
      </c>
      <c r="E10" s="625"/>
      <c r="F10" s="631"/>
      <c r="G10" s="16"/>
      <c r="H10" s="16"/>
      <c r="I10" s="625"/>
      <c r="J10" s="626"/>
      <c r="K10" s="16"/>
      <c r="L10" s="16"/>
      <c r="M10" s="16"/>
      <c r="N10" s="628"/>
      <c r="O10" s="16"/>
      <c r="P10" s="16"/>
      <c r="Q10" s="16"/>
      <c r="R10" s="16"/>
      <c r="S10" s="16"/>
      <c r="T10" s="625"/>
    </row>
    <row r="11" spans="1:20" ht="45.75" thickBot="1">
      <c r="A11" s="931"/>
      <c r="B11" s="638"/>
      <c r="C11" s="109"/>
      <c r="D11" s="87" t="s">
        <v>1094</v>
      </c>
      <c r="E11" s="301"/>
      <c r="F11" s="524"/>
      <c r="G11" s="87"/>
      <c r="H11" s="87"/>
      <c r="I11" s="301"/>
      <c r="J11" s="633"/>
      <c r="K11" s="87"/>
      <c r="L11" s="87"/>
      <c r="M11" s="87"/>
      <c r="N11" s="629"/>
      <c r="O11" s="87"/>
      <c r="P11" s="87"/>
      <c r="Q11" s="87"/>
      <c r="R11" s="87"/>
      <c r="S11" s="87"/>
      <c r="T11" s="301"/>
    </row>
    <row r="12" spans="1:20" ht="15.75" customHeight="1">
      <c r="A12" s="930" t="s">
        <v>1095</v>
      </c>
      <c r="B12" s="639"/>
      <c r="C12" s="488"/>
      <c r="D12" s="488"/>
      <c r="E12" s="492"/>
      <c r="F12" s="630"/>
      <c r="G12" s="67"/>
      <c r="H12" s="67"/>
      <c r="I12" s="300"/>
      <c r="J12" s="358"/>
      <c r="K12" s="67"/>
      <c r="L12" s="104"/>
      <c r="M12" s="67"/>
      <c r="N12" s="585"/>
      <c r="O12" s="67"/>
      <c r="P12" s="67"/>
      <c r="Q12" s="67"/>
      <c r="R12" s="67"/>
      <c r="S12" s="67"/>
      <c r="T12" s="300"/>
    </row>
    <row r="13" spans="1:20">
      <c r="A13" s="930"/>
      <c r="B13" s="632"/>
      <c r="C13" s="20"/>
      <c r="D13" s="20"/>
      <c r="E13" s="625"/>
      <c r="F13" s="632"/>
      <c r="G13" s="16"/>
      <c r="H13" s="16"/>
      <c r="I13" s="253"/>
      <c r="J13" s="634"/>
      <c r="K13" s="20"/>
      <c r="L13" s="16"/>
      <c r="M13" s="16"/>
      <c r="N13" s="628"/>
      <c r="O13" s="16"/>
      <c r="P13" s="16"/>
      <c r="Q13" s="16"/>
      <c r="R13" s="16"/>
      <c r="S13" s="16"/>
      <c r="T13" s="625"/>
    </row>
    <row r="14" spans="1:20">
      <c r="A14" s="930"/>
      <c r="B14" s="632"/>
      <c r="C14" s="20"/>
      <c r="D14" s="20"/>
      <c r="E14" s="625"/>
      <c r="F14" s="632"/>
      <c r="G14" s="16"/>
      <c r="H14" s="16"/>
      <c r="I14" s="253"/>
      <c r="J14" s="634"/>
      <c r="K14" s="20"/>
      <c r="L14" s="16"/>
      <c r="M14" s="16"/>
      <c r="N14" s="628"/>
      <c r="O14" s="16"/>
      <c r="P14" s="16"/>
      <c r="Q14" s="16"/>
      <c r="R14" s="16"/>
      <c r="S14" s="16"/>
      <c r="T14" s="625"/>
    </row>
    <row r="15" spans="1:20">
      <c r="A15" s="930"/>
      <c r="B15" s="632"/>
      <c r="C15" s="20"/>
      <c r="D15" s="20"/>
      <c r="E15" s="625"/>
      <c r="F15" s="632"/>
      <c r="G15" s="16"/>
      <c r="H15" s="16"/>
      <c r="I15" s="253"/>
      <c r="J15" s="634"/>
      <c r="K15" s="20"/>
      <c r="L15" s="16"/>
      <c r="M15" s="16"/>
      <c r="N15" s="628"/>
      <c r="O15" s="16"/>
      <c r="P15" s="16"/>
      <c r="Q15" s="16"/>
      <c r="R15" s="16"/>
      <c r="S15" s="16"/>
      <c r="T15" s="625"/>
    </row>
    <row r="16" spans="1:20" ht="15.75" thickBot="1">
      <c r="A16" s="931"/>
      <c r="B16" s="524"/>
      <c r="C16" s="87"/>
      <c r="D16" s="87"/>
      <c r="E16" s="301"/>
      <c r="F16" s="524"/>
      <c r="G16" s="87"/>
      <c r="H16" s="87"/>
      <c r="I16" s="301"/>
      <c r="J16" s="633"/>
      <c r="K16" s="87"/>
      <c r="L16" s="87"/>
      <c r="M16" s="87"/>
      <c r="N16" s="87"/>
      <c r="O16" s="87"/>
      <c r="P16" s="87"/>
      <c r="Q16" s="586"/>
      <c r="R16" s="586"/>
      <c r="S16" s="586"/>
      <c r="T16" s="627"/>
    </row>
  </sheetData>
  <mergeCells count="23">
    <mergeCell ref="E4:M5"/>
    <mergeCell ref="N4:T5"/>
    <mergeCell ref="E1:T3"/>
    <mergeCell ref="A12:A16"/>
    <mergeCell ref="A6:T6"/>
    <mergeCell ref="P7:P8"/>
    <mergeCell ref="Q7:Q8"/>
    <mergeCell ref="R7:R8"/>
    <mergeCell ref="S7:S8"/>
    <mergeCell ref="T7:T8"/>
    <mergeCell ref="A9:A11"/>
    <mergeCell ref="J7:J8"/>
    <mergeCell ref="K7:K8"/>
    <mergeCell ref="L7:L8"/>
    <mergeCell ref="M7:M8"/>
    <mergeCell ref="N7:N8"/>
    <mergeCell ref="O7:O8"/>
    <mergeCell ref="A7:A8"/>
    <mergeCell ref="B7:B8"/>
    <mergeCell ref="C7:C8"/>
    <mergeCell ref="D7:D8"/>
    <mergeCell ref="E7:E8"/>
    <mergeCell ref="F7:I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65158-C5A6-4C0F-8DE3-F6507ECF1CB3}">
  <dimension ref="A1:AA11"/>
  <sheetViews>
    <sheetView showGridLines="0" workbookViewId="0">
      <selection activeCell="E10" sqref="E10"/>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19.85546875" customWidth="1"/>
    <col min="6" max="6" width="18.140625" customWidth="1"/>
    <col min="7" max="27" width="11.42578125" style="451"/>
  </cols>
  <sheetData>
    <row r="1" spans="1:25" ht="15" customHeight="1">
      <c r="A1" s="725"/>
      <c r="B1" s="728" t="s">
        <v>89</v>
      </c>
      <c r="C1" s="729"/>
      <c r="D1" s="729"/>
      <c r="E1" s="729"/>
      <c r="F1" s="730"/>
    </row>
    <row r="2" spans="1:25" ht="15.75" customHeight="1">
      <c r="A2" s="726"/>
      <c r="B2" s="731"/>
      <c r="C2" s="732"/>
      <c r="D2" s="732"/>
      <c r="E2" s="732"/>
      <c r="F2" s="733"/>
    </row>
    <row r="3" spans="1:25" ht="29.25" customHeight="1" thickBot="1">
      <c r="A3" s="726"/>
      <c r="B3" s="731"/>
      <c r="C3" s="732"/>
      <c r="D3" s="732"/>
      <c r="E3" s="732"/>
      <c r="F3" s="733"/>
    </row>
    <row r="4" spans="1:25" ht="21" customHeight="1" thickBot="1">
      <c r="A4" s="727"/>
      <c r="B4" s="734" t="s">
        <v>90</v>
      </c>
      <c r="C4" s="735"/>
      <c r="D4" s="736" t="s">
        <v>91</v>
      </c>
      <c r="E4" s="736"/>
      <c r="F4" s="735"/>
    </row>
    <row r="5" spans="1:25" ht="15.75" customHeight="1">
      <c r="A5" s="737" t="s">
        <v>1096</v>
      </c>
      <c r="B5" s="737"/>
      <c r="C5" s="737"/>
      <c r="D5" s="737"/>
      <c r="E5" s="737"/>
      <c r="F5" s="737"/>
    </row>
    <row r="6" spans="1:25" ht="15.75" thickBot="1">
      <c r="A6" s="738"/>
      <c r="B6" s="738"/>
      <c r="C6" s="738"/>
      <c r="D6" s="738"/>
      <c r="E6" s="738"/>
      <c r="F6" s="738"/>
    </row>
    <row r="7" spans="1:25" ht="30.75" thickBot="1">
      <c r="A7" s="580" t="s">
        <v>4</v>
      </c>
      <c r="B7" s="916" t="s">
        <v>5</v>
      </c>
      <c r="C7" s="916"/>
      <c r="D7" s="581" t="s">
        <v>6</v>
      </c>
      <c r="E7" s="582" t="s">
        <v>115</v>
      </c>
      <c r="F7" s="583" t="s">
        <v>8</v>
      </c>
      <c r="Y7" s="452">
        <v>0.1</v>
      </c>
    </row>
    <row r="8" spans="1:25" ht="71.25">
      <c r="A8" s="874" t="s">
        <v>1097</v>
      </c>
      <c r="B8" s="609">
        <v>1.1000000000000001</v>
      </c>
      <c r="C8" s="599" t="s">
        <v>1098</v>
      </c>
      <c r="D8" s="599" t="s">
        <v>1099</v>
      </c>
      <c r="E8" s="681" t="s">
        <v>1100</v>
      </c>
      <c r="F8" s="611" t="s">
        <v>230</v>
      </c>
      <c r="Y8" s="452">
        <v>0.2</v>
      </c>
    </row>
    <row r="9" spans="1:25" ht="42.75">
      <c r="A9" s="875"/>
      <c r="B9" s="550">
        <v>1.2</v>
      </c>
      <c r="C9" s="32" t="s">
        <v>1101</v>
      </c>
      <c r="D9" s="32" t="s">
        <v>1102</v>
      </c>
      <c r="E9" s="682" t="s">
        <v>825</v>
      </c>
      <c r="F9" s="612" t="s">
        <v>977</v>
      </c>
      <c r="Y9" s="452"/>
    </row>
    <row r="10" spans="1:25" ht="57">
      <c r="A10" s="875"/>
      <c r="B10" s="668">
        <v>1.3</v>
      </c>
      <c r="C10" s="669" t="s">
        <v>1103</v>
      </c>
      <c r="D10" s="669" t="s">
        <v>1104</v>
      </c>
      <c r="E10" s="671" t="s">
        <v>119</v>
      </c>
      <c r="F10" s="670" t="s">
        <v>977</v>
      </c>
      <c r="Y10" s="452"/>
    </row>
    <row r="11" spans="1:25" ht="43.5" thickBot="1">
      <c r="A11" s="876"/>
      <c r="B11" s="613">
        <v>1.4</v>
      </c>
      <c r="C11" s="605" t="s">
        <v>1105</v>
      </c>
      <c r="D11" s="605" t="s">
        <v>1106</v>
      </c>
      <c r="E11" s="683" t="s">
        <v>119</v>
      </c>
      <c r="F11" s="624" t="s">
        <v>977</v>
      </c>
    </row>
  </sheetData>
  <mergeCells count="8">
    <mergeCell ref="A8:A11"/>
    <mergeCell ref="B7:C7"/>
    <mergeCell ref="A1:A4"/>
    <mergeCell ref="B1:F3"/>
    <mergeCell ref="B4:C4"/>
    <mergeCell ref="D4:F4"/>
    <mergeCell ref="A5:F5"/>
    <mergeCell ref="A6:F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0895-02A1-4F1A-90A1-B196799A546D}">
  <dimension ref="A1:G27"/>
  <sheetViews>
    <sheetView showGridLines="0" workbookViewId="0">
      <selection activeCell="N28" sqref="N28"/>
    </sheetView>
  </sheetViews>
  <sheetFormatPr baseColWidth="10" defaultColWidth="11.42578125" defaultRowHeight="15"/>
  <cols>
    <col min="3" max="3" width="20" customWidth="1"/>
    <col min="5" max="5" width="58" customWidth="1"/>
    <col min="6" max="6" width="31.42578125" customWidth="1"/>
    <col min="7" max="7" width="7.85546875" customWidth="1"/>
  </cols>
  <sheetData>
    <row r="1" spans="1:7" ht="15" customHeight="1">
      <c r="A1" s="750"/>
      <c r="B1" s="751"/>
      <c r="C1" s="752"/>
      <c r="D1" s="729" t="s">
        <v>89</v>
      </c>
      <c r="E1" s="729"/>
      <c r="F1" s="729"/>
      <c r="G1" s="730"/>
    </row>
    <row r="2" spans="1:7" ht="15" customHeight="1">
      <c r="A2" s="753"/>
      <c r="B2" s="754"/>
      <c r="C2" s="755"/>
      <c r="D2" s="732"/>
      <c r="E2" s="732"/>
      <c r="F2" s="732"/>
      <c r="G2" s="733"/>
    </row>
    <row r="3" spans="1:7" ht="44.25" customHeight="1" thickBot="1">
      <c r="A3" s="753"/>
      <c r="B3" s="754"/>
      <c r="C3" s="755"/>
      <c r="D3" s="732"/>
      <c r="E3" s="732"/>
      <c r="F3" s="732"/>
      <c r="G3" s="764"/>
    </row>
    <row r="4" spans="1:7" ht="19.5" customHeight="1" thickBot="1">
      <c r="A4" s="756"/>
      <c r="B4" s="757"/>
      <c r="C4" s="758"/>
      <c r="D4" s="759" t="s">
        <v>90</v>
      </c>
      <c r="E4" s="760"/>
      <c r="F4" s="759" t="s">
        <v>91</v>
      </c>
      <c r="G4" s="760"/>
    </row>
    <row r="5" spans="1:7" ht="19.5" customHeight="1">
      <c r="A5" s="656"/>
      <c r="B5" s="657"/>
      <c r="C5" s="657"/>
      <c r="D5" s="658"/>
      <c r="E5" s="658"/>
      <c r="F5" s="658"/>
      <c r="G5" s="659"/>
    </row>
    <row r="6" spans="1:7">
      <c r="A6" s="761" t="s">
        <v>92</v>
      </c>
      <c r="B6" s="762"/>
      <c r="G6" s="660"/>
    </row>
    <row r="7" spans="1:7">
      <c r="A7" s="584"/>
      <c r="B7" s="763" t="s">
        <v>93</v>
      </c>
      <c r="C7" s="763"/>
      <c r="D7" s="763"/>
      <c r="E7" s="661"/>
      <c r="F7" s="661"/>
      <c r="G7" s="662"/>
    </row>
    <row r="8" spans="1:7">
      <c r="A8" s="584"/>
      <c r="B8" s="763"/>
      <c r="C8" s="763"/>
      <c r="D8" s="763"/>
      <c r="E8" s="663"/>
      <c r="F8" s="663"/>
      <c r="G8" s="664"/>
    </row>
    <row r="9" spans="1:7" ht="15.75" thickBot="1">
      <c r="A9" s="584"/>
      <c r="B9" s="763"/>
      <c r="C9" s="763"/>
      <c r="D9" s="763"/>
      <c r="E9" s="661"/>
      <c r="F9" s="661"/>
      <c r="G9" s="662"/>
    </row>
    <row r="10" spans="1:7" ht="15.75">
      <c r="A10" s="584"/>
      <c r="B10" s="643"/>
      <c r="C10" s="644"/>
      <c r="D10" s="645"/>
      <c r="E10" s="654"/>
      <c r="F10" s="646"/>
      <c r="G10" s="660"/>
    </row>
    <row r="11" spans="1:7" ht="15.75">
      <c r="A11" s="584"/>
      <c r="B11" s="647"/>
      <c r="C11" s="640"/>
      <c r="D11" s="642" t="s">
        <v>94</v>
      </c>
      <c r="E11" s="655" t="s">
        <v>95</v>
      </c>
      <c r="F11" s="648"/>
      <c r="G11" s="660"/>
    </row>
    <row r="12" spans="1:7" ht="15.75">
      <c r="A12" s="584"/>
      <c r="B12" s="647"/>
      <c r="C12" s="640"/>
      <c r="D12" s="641" t="s">
        <v>96</v>
      </c>
      <c r="E12" s="655" t="s">
        <v>97</v>
      </c>
      <c r="F12" s="648"/>
      <c r="G12" s="660"/>
    </row>
    <row r="13" spans="1:7" ht="15.75">
      <c r="A13" s="584"/>
      <c r="B13" s="647"/>
      <c r="C13" s="640"/>
      <c r="D13" s="642" t="s">
        <v>98</v>
      </c>
      <c r="E13" s="655" t="s">
        <v>99</v>
      </c>
      <c r="F13" s="648"/>
      <c r="G13" s="660"/>
    </row>
    <row r="14" spans="1:7" ht="15.75">
      <c r="A14" s="584"/>
      <c r="B14" s="647"/>
      <c r="C14" s="640"/>
      <c r="D14" s="641" t="s">
        <v>100</v>
      </c>
      <c r="E14" s="655" t="s">
        <v>101</v>
      </c>
      <c r="F14" s="648"/>
      <c r="G14" s="660"/>
    </row>
    <row r="15" spans="1:7" ht="15.75">
      <c r="A15" s="584"/>
      <c r="B15" s="647"/>
      <c r="C15" s="640"/>
      <c r="D15" s="642" t="s">
        <v>102</v>
      </c>
      <c r="E15" s="655" t="s">
        <v>103</v>
      </c>
      <c r="F15" s="648"/>
      <c r="G15" s="660"/>
    </row>
    <row r="16" spans="1:7" ht="15.75">
      <c r="A16" s="584"/>
      <c r="B16" s="647"/>
      <c r="C16" s="640"/>
      <c r="D16" s="642" t="s">
        <v>104</v>
      </c>
      <c r="E16" s="655" t="s">
        <v>105</v>
      </c>
      <c r="F16" s="648"/>
      <c r="G16" s="660"/>
    </row>
    <row r="17" spans="1:7" ht="15.75">
      <c r="A17" s="584"/>
      <c r="B17" s="647"/>
      <c r="C17" s="640"/>
      <c r="D17" s="642" t="s">
        <v>106</v>
      </c>
      <c r="E17" s="655" t="s">
        <v>107</v>
      </c>
      <c r="F17" s="648"/>
      <c r="G17" s="660"/>
    </row>
    <row r="18" spans="1:7" ht="15.75">
      <c r="A18" s="584"/>
      <c r="B18" s="647"/>
      <c r="C18" s="640"/>
      <c r="D18" s="642" t="s">
        <v>108</v>
      </c>
      <c r="E18" s="655" t="s">
        <v>109</v>
      </c>
      <c r="F18" s="648"/>
      <c r="G18" s="660"/>
    </row>
    <row r="19" spans="1:7" ht="15.75">
      <c r="A19" s="584"/>
      <c r="B19" s="647"/>
      <c r="C19" s="640"/>
      <c r="D19" s="642" t="s">
        <v>110</v>
      </c>
      <c r="E19" s="655" t="s">
        <v>111</v>
      </c>
      <c r="F19" s="648"/>
      <c r="G19" s="660"/>
    </row>
    <row r="20" spans="1:7" ht="15.75">
      <c r="A20" s="584"/>
      <c r="B20" s="647"/>
      <c r="C20" s="640"/>
      <c r="D20" s="642" t="s">
        <v>112</v>
      </c>
      <c r="E20" s="655" t="s">
        <v>113</v>
      </c>
      <c r="F20" s="648"/>
      <c r="G20" s="660"/>
    </row>
    <row r="21" spans="1:7" ht="16.5" thickBot="1">
      <c r="A21" s="584"/>
      <c r="B21" s="649"/>
      <c r="C21" s="650"/>
      <c r="D21" s="651"/>
      <c r="E21" s="652"/>
      <c r="F21" s="653"/>
      <c r="G21" s="660"/>
    </row>
    <row r="22" spans="1:7">
      <c r="A22" s="584"/>
      <c r="G22" s="660"/>
    </row>
    <row r="23" spans="1:7">
      <c r="A23" s="584"/>
      <c r="G23" s="660"/>
    </row>
    <row r="24" spans="1:7">
      <c r="A24" s="584"/>
      <c r="G24" s="660"/>
    </row>
    <row r="25" spans="1:7">
      <c r="A25" s="584"/>
      <c r="G25" s="660"/>
    </row>
    <row r="26" spans="1:7">
      <c r="A26" s="584"/>
      <c r="G26" s="660"/>
    </row>
    <row r="27" spans="1:7" ht="15.75" thickBot="1">
      <c r="A27" s="665"/>
      <c r="B27" s="666"/>
      <c r="C27" s="666"/>
      <c r="D27" s="666"/>
      <c r="E27" s="666"/>
      <c r="F27" s="666"/>
      <c r="G27" s="667"/>
    </row>
  </sheetData>
  <mergeCells count="6">
    <mergeCell ref="A1:C4"/>
    <mergeCell ref="F4:G4"/>
    <mergeCell ref="A6:B6"/>
    <mergeCell ref="B7:D9"/>
    <mergeCell ref="D1:G3"/>
    <mergeCell ref="D4:E4"/>
  </mergeCells>
  <hyperlinks>
    <hyperlink ref="E12" location="'1.1 Mapa de riesgos'!A1" display="Mapa de Riesgos" xr:uid="{6DA04F3E-1744-489B-B9D1-76F0719CF53A}"/>
    <hyperlink ref="E13" location="'2. Racionalización de Trámites'!A1" display="Racionalización de Trámites" xr:uid="{3E735252-A4F8-482D-8985-CF2568059EC6}"/>
    <hyperlink ref="E14" location="'2.1 Monitoreo SUIT'!A1" display="Monitoreo SUIT" xr:uid="{C867BF7E-5819-4202-B90C-1A56AA6C9566}"/>
    <hyperlink ref="E15" location="'3. Rendición_cuentas'!A1" display="Rendición de Cuentas" xr:uid="{0AA76A5F-F0FC-4437-BB33-8BE8F970CB36}"/>
    <hyperlink ref="E16" location="'4. Legalidad e integridad'!A1" display="Legalidad e Integridad" xr:uid="{397E2C5F-86E8-4983-B9E5-CD87619F1900}"/>
    <hyperlink ref="E17" location="'5. Transparencia-Acceso_inf.'!A1" display="Transparencia y Acceso a la Información" xr:uid="{CF499F55-4B29-4CB5-8F34-00919F6D716D}"/>
    <hyperlink ref="E18" location="'6. Redes Institucionales'!A1" display="Redes Institucionales" xr:uid="{5B3F6797-F010-4E9D-9C83-E087EF22AC58}"/>
    <hyperlink ref="E20" location="'8. Iniciativas Adicionales'!A1" display="Iniciativas Adicionales" xr:uid="{C218F713-09F4-4396-BF1D-D3E9A686F330}"/>
    <hyperlink ref="E11" location="'1. Gestión del Riesgo '!A1" display="Gestión del Riesgo" xr:uid="{DFB55D13-7A62-4CF2-B39D-A2A18A08A3D1}"/>
    <hyperlink ref="E19" location="'7. Participación Ciudadana'!A1" display="Participación Ciudadana" xr:uid="{B55D4AC9-A5B2-4E1A-A3EC-21597286FC11}"/>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A14"/>
  <sheetViews>
    <sheetView showGridLines="0" zoomScale="90" zoomScaleNormal="90" workbookViewId="0">
      <selection activeCell="F10" sqref="F10"/>
    </sheetView>
  </sheetViews>
  <sheetFormatPr baseColWidth="10" defaultColWidth="11.42578125" defaultRowHeight="15"/>
  <cols>
    <col min="1" max="1" width="49.7109375" customWidth="1"/>
    <col min="2" max="2" width="5.7109375" customWidth="1"/>
    <col min="3" max="3" width="47.140625" customWidth="1"/>
    <col min="4" max="4" width="26.28515625" customWidth="1"/>
    <col min="5" max="5" width="19.85546875" customWidth="1"/>
    <col min="6" max="6" width="18.140625" customWidth="1"/>
    <col min="7" max="27" width="11.42578125" style="451"/>
  </cols>
  <sheetData>
    <row r="1" spans="1:25" s="451" customFormat="1" ht="15" customHeight="1">
      <c r="A1" s="725"/>
      <c r="B1" s="728" t="s">
        <v>89</v>
      </c>
      <c r="C1" s="729"/>
      <c r="D1" s="729"/>
      <c r="E1" s="729"/>
      <c r="F1" s="730"/>
    </row>
    <row r="2" spans="1:25" s="451" customFormat="1" ht="15.75" customHeight="1">
      <c r="A2" s="726"/>
      <c r="B2" s="731"/>
      <c r="C2" s="732"/>
      <c r="D2" s="732"/>
      <c r="E2" s="732"/>
      <c r="F2" s="733"/>
    </row>
    <row r="3" spans="1:25" s="451" customFormat="1" ht="29.25" customHeight="1" thickBot="1">
      <c r="A3" s="726"/>
      <c r="B3" s="731"/>
      <c r="C3" s="732"/>
      <c r="D3" s="732"/>
      <c r="E3" s="732"/>
      <c r="F3" s="733"/>
    </row>
    <row r="4" spans="1:25" s="451" customFormat="1" ht="21" customHeight="1" thickBot="1">
      <c r="A4" s="727"/>
      <c r="B4" s="734" t="s">
        <v>90</v>
      </c>
      <c r="C4" s="735"/>
      <c r="D4" s="736" t="s">
        <v>91</v>
      </c>
      <c r="E4" s="736"/>
      <c r="F4" s="735"/>
    </row>
    <row r="5" spans="1:25" s="451" customFormat="1" ht="15.75" customHeight="1">
      <c r="A5" s="737" t="s">
        <v>114</v>
      </c>
      <c r="B5" s="737"/>
      <c r="C5" s="737"/>
      <c r="D5" s="737"/>
      <c r="E5" s="737"/>
      <c r="F5" s="737"/>
    </row>
    <row r="6" spans="1:25" s="451" customFormat="1" ht="15.75" thickBot="1">
      <c r="A6" s="738"/>
      <c r="B6" s="738"/>
      <c r="C6" s="738"/>
      <c r="D6" s="738"/>
      <c r="E6" s="738"/>
      <c r="F6" s="738"/>
    </row>
    <row r="7" spans="1:25" s="451" customFormat="1" ht="30.75" thickBot="1">
      <c r="A7" s="537" t="s">
        <v>4</v>
      </c>
      <c r="B7" s="767" t="s">
        <v>5</v>
      </c>
      <c r="C7" s="768"/>
      <c r="D7" s="538" t="s">
        <v>6</v>
      </c>
      <c r="E7" s="539" t="s">
        <v>115</v>
      </c>
      <c r="F7" s="540" t="s">
        <v>8</v>
      </c>
      <c r="Y7" s="452">
        <v>0.1</v>
      </c>
    </row>
    <row r="8" spans="1:25" s="451" customFormat="1" ht="86.25" thickBot="1">
      <c r="A8" s="588" t="s">
        <v>116</v>
      </c>
      <c r="B8" s="587">
        <v>1.1000000000000001</v>
      </c>
      <c r="C8" s="589" t="s">
        <v>117</v>
      </c>
      <c r="D8" s="692" t="s">
        <v>118</v>
      </c>
      <c r="E8" s="692" t="s">
        <v>119</v>
      </c>
      <c r="F8" s="693" t="s">
        <v>27</v>
      </c>
      <c r="Y8" s="452">
        <v>0.2</v>
      </c>
    </row>
    <row r="9" spans="1:25" ht="132" customHeight="1" thickBot="1">
      <c r="A9" s="588" t="s">
        <v>120</v>
      </c>
      <c r="B9" s="590">
        <v>2.1</v>
      </c>
      <c r="C9" s="589" t="s">
        <v>121</v>
      </c>
      <c r="D9" s="692" t="s">
        <v>122</v>
      </c>
      <c r="E9" s="692" t="s">
        <v>123</v>
      </c>
      <c r="F9" s="693" t="s">
        <v>124</v>
      </c>
    </row>
    <row r="10" spans="1:25" ht="72" thickBot="1">
      <c r="A10" s="588" t="s">
        <v>125</v>
      </c>
      <c r="B10" s="590">
        <v>3.1</v>
      </c>
      <c r="C10" s="591" t="s">
        <v>126</v>
      </c>
      <c r="D10" s="694" t="s">
        <v>127</v>
      </c>
      <c r="E10" s="694" t="s">
        <v>123</v>
      </c>
      <c r="F10" s="695" t="s">
        <v>128</v>
      </c>
    </row>
    <row r="11" spans="1:25" ht="71.25">
      <c r="A11" s="765" t="s">
        <v>129</v>
      </c>
      <c r="B11" s="592">
        <v>4.0999999999999996</v>
      </c>
      <c r="C11" s="593" t="s">
        <v>130</v>
      </c>
      <c r="D11" s="696" t="s">
        <v>131</v>
      </c>
      <c r="E11" s="696" t="s">
        <v>123</v>
      </c>
      <c r="F11" s="697" t="s">
        <v>128</v>
      </c>
    </row>
    <row r="12" spans="1:25" ht="72" thickBot="1">
      <c r="A12" s="766"/>
      <c r="B12" s="541">
        <v>4.2</v>
      </c>
      <c r="C12" s="594" t="s">
        <v>132</v>
      </c>
      <c r="D12" s="698" t="s">
        <v>133</v>
      </c>
      <c r="E12" s="698" t="s">
        <v>123</v>
      </c>
      <c r="F12" s="699" t="s">
        <v>128</v>
      </c>
    </row>
    <row r="13" spans="1:25" ht="99.75">
      <c r="A13" s="765" t="s">
        <v>134</v>
      </c>
      <c r="B13" s="592">
        <v>5.0999999999999996</v>
      </c>
      <c r="C13" s="593" t="s">
        <v>135</v>
      </c>
      <c r="D13" s="696" t="s">
        <v>136</v>
      </c>
      <c r="E13" s="696" t="s">
        <v>137</v>
      </c>
      <c r="F13" s="697" t="s">
        <v>128</v>
      </c>
    </row>
    <row r="14" spans="1:25" ht="43.5" thickBot="1">
      <c r="A14" s="766"/>
      <c r="B14" s="595">
        <v>5.2</v>
      </c>
      <c r="C14" s="594" t="s">
        <v>138</v>
      </c>
      <c r="D14" s="698" t="s">
        <v>139</v>
      </c>
      <c r="E14" s="698" t="s">
        <v>137</v>
      </c>
      <c r="F14" s="699" t="s">
        <v>128</v>
      </c>
    </row>
  </sheetData>
  <sheetProtection selectLockedCells="1" selectUnlockedCells="1"/>
  <mergeCells count="9">
    <mergeCell ref="A11:A12"/>
    <mergeCell ref="A13:A14"/>
    <mergeCell ref="A6:F6"/>
    <mergeCell ref="B7:C7"/>
    <mergeCell ref="A1:A4"/>
    <mergeCell ref="B1:F3"/>
    <mergeCell ref="B4:C4"/>
    <mergeCell ref="D4:F4"/>
    <mergeCell ref="A5:F5"/>
  </mergeCells>
  <phoneticPr fontId="4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M66"/>
  <sheetViews>
    <sheetView showGridLines="0" view="pageBreakPreview" zoomScale="55" zoomScaleNormal="55" zoomScaleSheetLayoutView="55" workbookViewId="0">
      <pane xSplit="1" topLeftCell="H1" activePane="topRight" state="frozen"/>
      <selection pane="topRight" activeCell="H1" sqref="H1:AM4"/>
    </sheetView>
  </sheetViews>
  <sheetFormatPr baseColWidth="10" defaultColWidth="11.42578125" defaultRowHeight="15"/>
  <cols>
    <col min="1" max="1" width="5" style="30" customWidth="1"/>
    <col min="2" max="2" width="15" style="5" customWidth="1"/>
    <col min="3" max="3" width="13.140625" style="30" customWidth="1"/>
    <col min="4" max="4" width="18.28515625" style="30" customWidth="1"/>
    <col min="5" max="5" width="34.5703125" style="30" customWidth="1"/>
    <col min="6" max="6" width="30.42578125" style="30" customWidth="1"/>
    <col min="7" max="7" width="31" style="5" customWidth="1"/>
    <col min="8" max="9" width="4.42578125" style="30" customWidth="1"/>
    <col min="10" max="10" width="7.7109375" style="30" customWidth="1"/>
    <col min="11" max="11" width="7.7109375" style="27" customWidth="1"/>
    <col min="12" max="12" width="6.5703125" style="30" customWidth="1"/>
    <col min="13" max="13" width="6.5703125" style="47" customWidth="1"/>
    <col min="14" max="15" width="6.5703125" style="30" customWidth="1"/>
    <col min="16" max="17" width="7.42578125" style="30" customWidth="1"/>
    <col min="18" max="18" width="7.140625" style="30" customWidth="1"/>
    <col min="19" max="19" width="22.28515625" style="30" customWidth="1"/>
    <col min="20" max="20" width="34.42578125" style="30" customWidth="1"/>
    <col min="21" max="21" width="28" style="30" customWidth="1"/>
    <col min="22" max="22" width="20.140625" style="30" customWidth="1"/>
    <col min="23" max="23" width="11.42578125" style="30" customWidth="1"/>
    <col min="24" max="24" width="31.85546875" style="30" customWidth="1"/>
    <col min="25" max="25" width="22" style="30" customWidth="1"/>
    <col min="26" max="26" width="47.85546875" style="30" customWidth="1"/>
    <col min="27" max="27" width="23.85546875" style="5" customWidth="1"/>
    <col min="28" max="28" width="20.42578125" style="5" customWidth="1"/>
    <col min="29" max="29" width="21.140625" style="5" customWidth="1"/>
    <col min="30" max="30" width="30.5703125" style="30" customWidth="1"/>
    <col min="31" max="31" width="60" style="48" customWidth="1"/>
    <col min="32" max="32" width="41.5703125" style="48" customWidth="1"/>
    <col min="33" max="33" width="35.140625" style="48" customWidth="1"/>
    <col min="34" max="34" width="45.5703125" style="40" customWidth="1"/>
    <col min="35" max="35" width="36.28515625" style="40" customWidth="1"/>
    <col min="36" max="36" width="34" style="40" customWidth="1"/>
    <col min="37" max="37" width="24.85546875" style="30" customWidth="1"/>
    <col min="38" max="38" width="16.140625" style="30" customWidth="1"/>
    <col min="39" max="39" width="30.7109375" style="30" customWidth="1"/>
    <col min="40" max="40" width="11.42578125" style="30"/>
    <col min="41" max="56" width="0" hidden="1" customWidth="1"/>
    <col min="57" max="57" width="45.28515625" hidden="1" customWidth="1"/>
    <col min="58" max="58" width="28.28515625" hidden="1" customWidth="1"/>
    <col min="59" max="59" width="34.85546875" hidden="1" customWidth="1"/>
    <col min="60" max="16384" width="11.42578125" style="30"/>
  </cols>
  <sheetData>
    <row r="1" spans="1:91" ht="15" customHeight="1">
      <c r="A1" s="776"/>
      <c r="B1" s="777"/>
      <c r="C1" s="777"/>
      <c r="D1" s="777"/>
      <c r="E1" s="777"/>
      <c r="F1" s="777"/>
      <c r="G1" s="778"/>
      <c r="H1" s="777" t="s">
        <v>89</v>
      </c>
      <c r="I1" s="777"/>
      <c r="J1" s="777"/>
      <c r="K1" s="777"/>
      <c r="L1" s="777"/>
      <c r="M1" s="777"/>
      <c r="N1" s="777"/>
      <c r="O1" s="777"/>
      <c r="P1" s="777"/>
      <c r="Q1" s="777"/>
      <c r="R1" s="777"/>
      <c r="S1" s="777"/>
      <c r="T1" s="777"/>
      <c r="U1" s="777"/>
      <c r="V1" s="777"/>
      <c r="W1" s="777"/>
      <c r="X1" s="777"/>
      <c r="Y1" s="777"/>
      <c r="Z1" s="777"/>
      <c r="AA1" s="777"/>
      <c r="AB1" s="777"/>
      <c r="AC1" s="777"/>
      <c r="AD1" s="777"/>
      <c r="AE1" s="777"/>
      <c r="AF1" s="777"/>
      <c r="AG1" s="777"/>
      <c r="AH1" s="777"/>
      <c r="AI1" s="777"/>
      <c r="AJ1" s="777"/>
      <c r="AK1" s="777"/>
      <c r="AL1" s="777"/>
      <c r="AM1" s="778"/>
      <c r="AX1" t="s">
        <v>140</v>
      </c>
      <c r="AY1" t="s">
        <v>141</v>
      </c>
      <c r="AZ1" t="s">
        <v>142</v>
      </c>
      <c r="BA1" t="s">
        <v>143</v>
      </c>
    </row>
    <row r="2" spans="1:91" ht="18.75" customHeight="1">
      <c r="A2" s="779"/>
      <c r="B2" s="780"/>
      <c r="C2" s="780"/>
      <c r="D2" s="780"/>
      <c r="E2" s="780"/>
      <c r="F2" s="780"/>
      <c r="G2" s="781"/>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c r="AK2" s="780"/>
      <c r="AL2" s="780"/>
      <c r="AM2" s="781"/>
      <c r="AX2" t="s">
        <v>144</v>
      </c>
      <c r="AY2" t="s">
        <v>145</v>
      </c>
      <c r="AZ2" t="s">
        <v>146</v>
      </c>
      <c r="BA2" t="s">
        <v>147</v>
      </c>
    </row>
    <row r="3" spans="1:91" ht="15" customHeight="1">
      <c r="A3" s="779"/>
      <c r="B3" s="780"/>
      <c r="C3" s="780"/>
      <c r="D3" s="780"/>
      <c r="E3" s="780"/>
      <c r="F3" s="780"/>
      <c r="G3" s="781"/>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c r="AH3" s="780"/>
      <c r="AI3" s="780"/>
      <c r="AJ3" s="780"/>
      <c r="AK3" s="780"/>
      <c r="AL3" s="780"/>
      <c r="AM3" s="781"/>
      <c r="AX3" t="s">
        <v>148</v>
      </c>
      <c r="AY3" t="s">
        <v>149</v>
      </c>
      <c r="AZ3" t="s">
        <v>150</v>
      </c>
      <c r="BA3" t="s">
        <v>151</v>
      </c>
    </row>
    <row r="4" spans="1:91" ht="35.25" customHeight="1" thickBot="1">
      <c r="A4" s="779"/>
      <c r="B4" s="780"/>
      <c r="C4" s="780"/>
      <c r="D4" s="780"/>
      <c r="E4" s="780"/>
      <c r="F4" s="780"/>
      <c r="G4" s="781"/>
      <c r="H4" s="783"/>
      <c r="I4" s="783"/>
      <c r="J4" s="783"/>
      <c r="K4" s="783"/>
      <c r="L4" s="783"/>
      <c r="M4" s="783"/>
      <c r="N4" s="783"/>
      <c r="O4" s="783"/>
      <c r="P4" s="783"/>
      <c r="Q4" s="783"/>
      <c r="R4" s="783"/>
      <c r="S4" s="783"/>
      <c r="T4" s="783"/>
      <c r="U4" s="783"/>
      <c r="V4" s="783"/>
      <c r="W4" s="783"/>
      <c r="X4" s="783"/>
      <c r="Y4" s="783"/>
      <c r="Z4" s="783"/>
      <c r="AA4" s="783"/>
      <c r="AB4" s="783"/>
      <c r="AC4" s="783"/>
      <c r="AD4" s="783"/>
      <c r="AE4" s="783"/>
      <c r="AF4" s="783"/>
      <c r="AG4" s="783"/>
      <c r="AH4" s="783"/>
      <c r="AI4" s="783"/>
      <c r="AJ4" s="783"/>
      <c r="AK4" s="783"/>
      <c r="AL4" s="783"/>
      <c r="AM4" s="784"/>
      <c r="AX4" t="s">
        <v>152</v>
      </c>
      <c r="AY4" t="s">
        <v>153</v>
      </c>
      <c r="BA4" t="s">
        <v>154</v>
      </c>
    </row>
    <row r="5" spans="1:91" ht="15" customHeight="1">
      <c r="A5" s="779"/>
      <c r="B5" s="780"/>
      <c r="C5" s="780"/>
      <c r="D5" s="780"/>
      <c r="E5" s="780"/>
      <c r="F5" s="780"/>
      <c r="G5" s="781"/>
      <c r="H5" s="785" t="s">
        <v>90</v>
      </c>
      <c r="I5" s="785"/>
      <c r="J5" s="785"/>
      <c r="K5" s="785"/>
      <c r="L5" s="785"/>
      <c r="M5" s="785"/>
      <c r="N5" s="785"/>
      <c r="O5" s="785"/>
      <c r="P5" s="785"/>
      <c r="Q5" s="785"/>
      <c r="R5" s="785"/>
      <c r="S5" s="785"/>
      <c r="T5" s="785"/>
      <c r="U5" s="785"/>
      <c r="V5" s="785"/>
      <c r="W5" s="785"/>
      <c r="X5" s="785"/>
      <c r="Y5" s="785"/>
      <c r="Z5" s="785"/>
      <c r="AA5" s="785"/>
      <c r="AB5" s="785"/>
      <c r="AC5" s="785"/>
      <c r="AD5" s="785"/>
      <c r="AE5" s="786"/>
      <c r="AF5" s="772" t="s">
        <v>91</v>
      </c>
      <c r="AG5" s="772"/>
      <c r="AH5" s="772"/>
      <c r="AI5" s="772"/>
      <c r="AJ5" s="772"/>
      <c r="AK5" s="772"/>
      <c r="AL5" s="772"/>
      <c r="AM5" s="773"/>
      <c r="AX5" t="s">
        <v>155</v>
      </c>
      <c r="AY5" t="s">
        <v>156</v>
      </c>
      <c r="BA5" t="s">
        <v>157</v>
      </c>
    </row>
    <row r="6" spans="1:91" ht="15.75" customHeight="1" thickBot="1">
      <c r="A6" s="782"/>
      <c r="B6" s="783"/>
      <c r="C6" s="783"/>
      <c r="D6" s="783"/>
      <c r="E6" s="783"/>
      <c r="F6" s="783"/>
      <c r="G6" s="784"/>
      <c r="H6" s="774"/>
      <c r="I6" s="774"/>
      <c r="J6" s="774"/>
      <c r="K6" s="774"/>
      <c r="L6" s="774"/>
      <c r="M6" s="774"/>
      <c r="N6" s="774"/>
      <c r="O6" s="774"/>
      <c r="P6" s="774"/>
      <c r="Q6" s="774"/>
      <c r="R6" s="774"/>
      <c r="S6" s="774"/>
      <c r="T6" s="774"/>
      <c r="U6" s="774"/>
      <c r="V6" s="774"/>
      <c r="W6" s="774"/>
      <c r="X6" s="774"/>
      <c r="Y6" s="774"/>
      <c r="Z6" s="774"/>
      <c r="AA6" s="774"/>
      <c r="AB6" s="774"/>
      <c r="AC6" s="774"/>
      <c r="AD6" s="774"/>
      <c r="AE6" s="775"/>
      <c r="AF6" s="774"/>
      <c r="AG6" s="774"/>
      <c r="AH6" s="774"/>
      <c r="AI6" s="774"/>
      <c r="AJ6" s="774"/>
      <c r="AK6" s="774"/>
      <c r="AL6" s="774"/>
      <c r="AM6" s="775"/>
    </row>
    <row r="7" spans="1:91" s="50" customFormat="1" ht="67.5" customHeight="1" thickBot="1">
      <c r="A7" s="769" t="s">
        <v>158</v>
      </c>
      <c r="B7" s="770"/>
      <c r="C7" s="770"/>
      <c r="D7" s="770"/>
      <c r="E7" s="770"/>
      <c r="F7" s="770"/>
      <c r="G7" s="770"/>
      <c r="H7" s="770"/>
      <c r="I7" s="770"/>
      <c r="J7" s="770"/>
      <c r="K7" s="770"/>
      <c r="L7" s="770"/>
      <c r="M7" s="770"/>
      <c r="N7" s="770"/>
      <c r="O7" s="770"/>
      <c r="P7" s="770"/>
      <c r="Q7" s="770"/>
      <c r="R7" s="770"/>
      <c r="S7" s="770"/>
      <c r="T7" s="770"/>
      <c r="U7" s="770"/>
      <c r="V7" s="770"/>
      <c r="W7" s="770"/>
      <c r="X7" s="770"/>
      <c r="Y7" s="770"/>
      <c r="Z7" s="770"/>
      <c r="AA7" s="770"/>
      <c r="AB7" s="770"/>
      <c r="AC7" s="770"/>
      <c r="AD7" s="770"/>
      <c r="AE7" s="770"/>
      <c r="AF7" s="770"/>
      <c r="AG7" s="770"/>
      <c r="AH7" s="770"/>
      <c r="AI7" s="770"/>
      <c r="AJ7" s="770"/>
      <c r="AK7" s="770"/>
      <c r="AL7" s="770"/>
      <c r="AM7" s="771"/>
      <c r="AO7" s="418"/>
      <c r="AP7" s="418"/>
      <c r="AQ7" s="418"/>
      <c r="AR7" s="418"/>
      <c r="AS7" s="418"/>
      <c r="AT7" s="418"/>
      <c r="AU7" s="418"/>
      <c r="AV7" s="418"/>
      <c r="AW7" s="418"/>
      <c r="AX7" s="418"/>
      <c r="AY7" s="418"/>
      <c r="AZ7" s="418"/>
      <c r="BA7" s="418"/>
      <c r="BB7" s="418"/>
      <c r="BC7" s="418"/>
      <c r="BD7" s="418"/>
      <c r="BE7" s="418"/>
      <c r="BF7" s="418"/>
      <c r="BG7" s="418"/>
    </row>
    <row r="8" spans="1:91" s="44" customFormat="1" ht="21.75" thickBot="1">
      <c r="A8" s="795">
        <f ca="1">A:AD</f>
        <v>0</v>
      </c>
      <c r="B8" s="795"/>
      <c r="C8" s="795"/>
      <c r="D8" s="795"/>
      <c r="E8" s="795"/>
      <c r="F8" s="795"/>
      <c r="G8" s="795"/>
      <c r="H8" s="795"/>
      <c r="I8" s="795"/>
      <c r="J8" s="795"/>
      <c r="K8" s="795"/>
      <c r="L8" s="795"/>
      <c r="M8" s="795"/>
      <c r="N8" s="795"/>
      <c r="O8" s="795"/>
      <c r="P8" s="795"/>
      <c r="Q8" s="795"/>
      <c r="R8" s="795"/>
      <c r="S8" s="795"/>
      <c r="T8" s="795"/>
      <c r="U8" s="795"/>
      <c r="V8" s="795"/>
      <c r="W8" s="795"/>
      <c r="X8" s="795"/>
      <c r="Y8" s="795"/>
      <c r="Z8" s="795"/>
      <c r="AA8" s="795"/>
      <c r="AB8" s="795"/>
      <c r="AC8" s="795"/>
      <c r="AD8" s="796"/>
      <c r="AE8" s="793" t="s">
        <v>159</v>
      </c>
      <c r="AF8" s="794"/>
      <c r="AG8" s="794"/>
      <c r="AH8" s="793" t="s">
        <v>160</v>
      </c>
      <c r="AI8" s="794"/>
      <c r="AJ8" s="794"/>
      <c r="AK8" s="793" t="s">
        <v>161</v>
      </c>
      <c r="AL8" s="794"/>
      <c r="AM8" s="794"/>
      <c r="AO8" s="194"/>
      <c r="AP8" s="194"/>
      <c r="AQ8" s="194"/>
      <c r="AR8" s="194"/>
      <c r="AS8" s="194"/>
      <c r="AT8" s="194"/>
      <c r="AU8" s="194"/>
      <c r="AV8" s="194"/>
      <c r="AW8" s="194"/>
      <c r="AX8" s="194"/>
      <c r="AY8" s="194"/>
      <c r="AZ8" s="194"/>
      <c r="BA8" s="194"/>
      <c r="BB8" s="194"/>
      <c r="BC8" s="194"/>
      <c r="BD8" s="194"/>
      <c r="BE8" s="194"/>
      <c r="BF8" s="194"/>
      <c r="BG8" s="194"/>
    </row>
    <row r="9" spans="1:91" s="55" customFormat="1" ht="106.5" thickBot="1">
      <c r="A9" s="97" t="s">
        <v>162</v>
      </c>
      <c r="B9" s="91" t="s">
        <v>163</v>
      </c>
      <c r="C9" s="52" t="s">
        <v>164</v>
      </c>
      <c r="D9" s="52" t="s">
        <v>165</v>
      </c>
      <c r="E9" s="52" t="s">
        <v>166</v>
      </c>
      <c r="F9" s="52" t="s">
        <v>167</v>
      </c>
      <c r="G9" s="239" t="s">
        <v>168</v>
      </c>
      <c r="H9" s="288" t="s">
        <v>169</v>
      </c>
      <c r="I9" s="53" t="s">
        <v>170</v>
      </c>
      <c r="J9" s="53" t="s">
        <v>171</v>
      </c>
      <c r="K9" s="54" t="s">
        <v>172</v>
      </c>
      <c r="L9" s="53" t="s">
        <v>165</v>
      </c>
      <c r="M9" s="54" t="s">
        <v>173</v>
      </c>
      <c r="N9" s="53" t="s">
        <v>174</v>
      </c>
      <c r="O9" s="53" t="s">
        <v>175</v>
      </c>
      <c r="P9" s="53" t="s">
        <v>176</v>
      </c>
      <c r="Q9" s="53" t="s">
        <v>177</v>
      </c>
      <c r="R9" s="53" t="s">
        <v>178</v>
      </c>
      <c r="S9" s="52" t="s">
        <v>179</v>
      </c>
      <c r="T9" s="52" t="s">
        <v>180</v>
      </c>
      <c r="U9" s="52" t="s">
        <v>181</v>
      </c>
      <c r="V9" s="52" t="s">
        <v>115</v>
      </c>
      <c r="W9" s="53" t="s">
        <v>182</v>
      </c>
      <c r="X9" s="52" t="s">
        <v>183</v>
      </c>
      <c r="Y9" s="52" t="s">
        <v>184</v>
      </c>
      <c r="Z9" s="52" t="s">
        <v>185</v>
      </c>
      <c r="AA9" s="52" t="s">
        <v>186</v>
      </c>
      <c r="AB9" s="52" t="s">
        <v>187</v>
      </c>
      <c r="AC9" s="52" t="s">
        <v>188</v>
      </c>
      <c r="AD9" s="239" t="s">
        <v>189</v>
      </c>
      <c r="AE9" s="91" t="s">
        <v>190</v>
      </c>
      <c r="AF9" s="52" t="s">
        <v>191</v>
      </c>
      <c r="AG9" s="326" t="s">
        <v>192</v>
      </c>
      <c r="AH9" s="51" t="s">
        <v>193</v>
      </c>
      <c r="AI9" s="52" t="s">
        <v>191</v>
      </c>
      <c r="AJ9" s="239" t="s">
        <v>192</v>
      </c>
      <c r="AK9" s="91" t="s">
        <v>194</v>
      </c>
      <c r="AL9" s="52" t="s">
        <v>191</v>
      </c>
      <c r="AM9" s="326" t="s">
        <v>192</v>
      </c>
      <c r="AN9" s="419"/>
      <c r="AO9" s="420"/>
      <c r="AP9" s="420"/>
      <c r="AQ9" s="420"/>
      <c r="AR9" s="420"/>
      <c r="AS9" s="420"/>
      <c r="AT9" s="420"/>
      <c r="AU9" s="420"/>
      <c r="AV9" s="420"/>
      <c r="AW9" s="420"/>
      <c r="AX9" s="420"/>
      <c r="AY9" s="420"/>
      <c r="AZ9" s="420"/>
      <c r="BA9" s="420"/>
      <c r="BB9" s="420"/>
      <c r="BC9" s="420"/>
      <c r="BD9" s="420"/>
      <c r="BE9" s="420"/>
      <c r="BF9" s="420"/>
      <c r="BG9" s="420"/>
      <c r="BH9" s="419"/>
      <c r="BI9" s="419"/>
      <c r="BJ9" s="419"/>
      <c r="BK9" s="419"/>
      <c r="BL9" s="419"/>
      <c r="BM9" s="419"/>
      <c r="BN9" s="419"/>
      <c r="BO9" s="419"/>
      <c r="BP9" s="419"/>
      <c r="BQ9" s="419"/>
      <c r="BR9" s="419"/>
      <c r="BS9" s="419"/>
      <c r="BT9" s="419"/>
      <c r="BU9" s="419"/>
      <c r="BV9" s="419"/>
      <c r="BW9" s="419"/>
      <c r="BX9" s="419"/>
      <c r="BY9" s="419"/>
      <c r="BZ9" s="419"/>
      <c r="CA9" s="419"/>
      <c r="CB9" s="419"/>
      <c r="CC9" s="419"/>
      <c r="CD9" s="419"/>
      <c r="CE9" s="419"/>
      <c r="CF9" s="419"/>
      <c r="CG9" s="419"/>
      <c r="CH9" s="419"/>
      <c r="CI9" s="419"/>
      <c r="CJ9" s="419"/>
      <c r="CK9" s="419"/>
      <c r="CL9" s="419"/>
      <c r="CM9" s="419"/>
    </row>
    <row r="10" spans="1:91" s="73" customFormat="1" ht="105">
      <c r="A10" s="98">
        <v>1</v>
      </c>
      <c r="B10" s="92" t="s">
        <v>195</v>
      </c>
      <c r="C10" s="56" t="s">
        <v>196</v>
      </c>
      <c r="D10" s="56" t="s">
        <v>197</v>
      </c>
      <c r="E10" s="57" t="s">
        <v>198</v>
      </c>
      <c r="F10" s="58" t="s">
        <v>199</v>
      </c>
      <c r="G10" s="240" t="s">
        <v>200</v>
      </c>
      <c r="H10" s="289" t="s">
        <v>201</v>
      </c>
      <c r="I10" s="60">
        <v>1467</v>
      </c>
      <c r="J10" s="60" t="str">
        <f t="shared" ref="J10:J35" si="0">IF(I10&lt;=3,"Muy Baja",IF(I10&lt;=24,"Baja",IF(I10&lt;=500,"Media",IF(I10&lt;=5000,"Alta","Muy Alta"))))</f>
        <v>Alta</v>
      </c>
      <c r="K10" s="61">
        <f t="shared" ref="K10:K35" si="1">IF(I10&lt;=3,$BG$11,IF(I10&lt;=24,$BG$12,IF(I10&lt;=500,$BG$13,IF(I10&lt;=5000,$BG$14,IF(I10&gt;5000,$BG$15)))))</f>
        <v>0.8</v>
      </c>
      <c r="L10" s="60" t="s">
        <v>202</v>
      </c>
      <c r="M10" s="62">
        <v>0.8</v>
      </c>
      <c r="N10" s="60" t="s">
        <v>203</v>
      </c>
      <c r="O10" s="63">
        <v>0.4</v>
      </c>
      <c r="P10" s="60" t="s">
        <v>142</v>
      </c>
      <c r="Q10" s="63">
        <f t="shared" ref="Q10:Q35" si="2">K10-(K10*O10)</f>
        <v>0.48</v>
      </c>
      <c r="R10" s="60" t="s">
        <v>157</v>
      </c>
      <c r="S10" s="56" t="s">
        <v>204</v>
      </c>
      <c r="T10" s="64" t="s">
        <v>205</v>
      </c>
      <c r="U10" s="56" t="s">
        <v>206</v>
      </c>
      <c r="V10" s="56" t="s">
        <v>207</v>
      </c>
      <c r="W10" s="56" t="s">
        <v>208</v>
      </c>
      <c r="X10" s="56" t="s">
        <v>209</v>
      </c>
      <c r="Y10" s="65" t="s">
        <v>210</v>
      </c>
      <c r="Z10" s="70" t="s">
        <v>211</v>
      </c>
      <c r="AA10" s="66" t="s">
        <v>212</v>
      </c>
      <c r="AB10" s="66" t="s">
        <v>213</v>
      </c>
      <c r="AC10" s="67" t="s">
        <v>214</v>
      </c>
      <c r="AD10" s="290" t="s">
        <v>215</v>
      </c>
      <c r="AE10" s="262"/>
      <c r="AF10" s="69"/>
      <c r="AG10" s="327"/>
      <c r="AH10" s="354"/>
      <c r="AI10" s="71"/>
      <c r="AJ10" s="307"/>
      <c r="AK10" s="354"/>
      <c r="AL10" s="71"/>
      <c r="AM10" s="307"/>
      <c r="AN10" s="30"/>
      <c r="AO10" t="s">
        <v>216</v>
      </c>
      <c r="AP10" t="s">
        <v>212</v>
      </c>
      <c r="AQ10" t="s">
        <v>217</v>
      </c>
      <c r="AR10" t="s">
        <v>214</v>
      </c>
      <c r="AS10" t="s">
        <v>218</v>
      </c>
      <c r="AT10" t="s">
        <v>219</v>
      </c>
      <c r="AU10" t="s">
        <v>220</v>
      </c>
      <c r="AV10" s="1">
        <v>0.2</v>
      </c>
      <c r="AW10"/>
      <c r="AX10"/>
      <c r="AY10"/>
      <c r="AZ10"/>
      <c r="BA10"/>
      <c r="BB10"/>
      <c r="BC10"/>
      <c r="BD10" s="421"/>
      <c r="BE10" s="422" t="s">
        <v>221</v>
      </c>
      <c r="BF10" s="422" t="s">
        <v>170</v>
      </c>
      <c r="BG10" s="422" t="s">
        <v>222</v>
      </c>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row>
    <row r="11" spans="1:91" ht="90">
      <c r="A11" s="99">
        <v>2</v>
      </c>
      <c r="B11" s="93" t="s">
        <v>195</v>
      </c>
      <c r="C11" s="11" t="s">
        <v>196</v>
      </c>
      <c r="D11" s="41" t="s">
        <v>197</v>
      </c>
      <c r="E11" s="12" t="s">
        <v>223</v>
      </c>
      <c r="F11" s="13" t="s">
        <v>224</v>
      </c>
      <c r="G11" s="241" t="s">
        <v>225</v>
      </c>
      <c r="H11" s="291" t="s">
        <v>201</v>
      </c>
      <c r="I11" s="42">
        <v>543</v>
      </c>
      <c r="J11" s="42" t="str">
        <f t="shared" si="0"/>
        <v>Alta</v>
      </c>
      <c r="K11" s="74">
        <f t="shared" si="1"/>
        <v>0.8</v>
      </c>
      <c r="L11" s="42" t="s">
        <v>202</v>
      </c>
      <c r="M11" s="6">
        <v>0.8</v>
      </c>
      <c r="N11" s="42" t="s">
        <v>203</v>
      </c>
      <c r="O11" s="7">
        <v>0.4</v>
      </c>
      <c r="P11" s="42" t="s">
        <v>142</v>
      </c>
      <c r="Q11" s="7">
        <f t="shared" si="2"/>
        <v>0.48</v>
      </c>
      <c r="R11" s="42" t="s">
        <v>157</v>
      </c>
      <c r="S11" s="41" t="s">
        <v>226</v>
      </c>
      <c r="T11" s="14" t="s">
        <v>227</v>
      </c>
      <c r="U11" s="11" t="s">
        <v>228</v>
      </c>
      <c r="V11" s="11" t="s">
        <v>229</v>
      </c>
      <c r="W11" s="11" t="s">
        <v>230</v>
      </c>
      <c r="X11" s="11" t="s">
        <v>231</v>
      </c>
      <c r="Y11" s="8" t="s">
        <v>210</v>
      </c>
      <c r="Z11" s="21" t="s">
        <v>232</v>
      </c>
      <c r="AA11" s="15" t="s">
        <v>212</v>
      </c>
      <c r="AB11" s="15" t="s">
        <v>233</v>
      </c>
      <c r="AC11" s="16" t="s">
        <v>214</v>
      </c>
      <c r="AD11" s="292" t="s">
        <v>234</v>
      </c>
      <c r="AE11" s="263"/>
      <c r="AF11" s="35"/>
      <c r="AG11" s="328"/>
      <c r="AH11" s="355"/>
      <c r="AI11" s="21"/>
      <c r="AJ11" s="356"/>
      <c r="AK11" s="454"/>
      <c r="AL11" s="9"/>
      <c r="AM11" s="356"/>
      <c r="AO11" t="s">
        <v>210</v>
      </c>
      <c r="AP11" t="s">
        <v>235</v>
      </c>
      <c r="AR11" t="s">
        <v>236</v>
      </c>
      <c r="AS11" t="s">
        <v>237</v>
      </c>
      <c r="AT11" t="s">
        <v>238</v>
      </c>
      <c r="AU11" t="s">
        <v>203</v>
      </c>
      <c r="AV11" s="1">
        <v>0.4</v>
      </c>
      <c r="BD11" s="423" t="s">
        <v>239</v>
      </c>
      <c r="BE11" s="424" t="s">
        <v>240</v>
      </c>
      <c r="BF11" s="425" t="s">
        <v>241</v>
      </c>
      <c r="BG11" s="426">
        <v>0.2</v>
      </c>
    </row>
    <row r="12" spans="1:91" s="90" customFormat="1" ht="135.75" thickBot="1">
      <c r="A12" s="100">
        <v>3</v>
      </c>
      <c r="B12" s="94" t="s">
        <v>195</v>
      </c>
      <c r="C12" s="75" t="s">
        <v>196</v>
      </c>
      <c r="D12" s="76" t="s">
        <v>197</v>
      </c>
      <c r="E12" s="77" t="s">
        <v>242</v>
      </c>
      <c r="F12" s="78" t="s">
        <v>243</v>
      </c>
      <c r="G12" s="242" t="s">
        <v>244</v>
      </c>
      <c r="H12" s="293" t="s">
        <v>201</v>
      </c>
      <c r="I12" s="79">
        <v>308</v>
      </c>
      <c r="J12" s="79" t="str">
        <f t="shared" si="0"/>
        <v>Media</v>
      </c>
      <c r="K12" s="80">
        <f t="shared" si="1"/>
        <v>0.6</v>
      </c>
      <c r="L12" s="79" t="s">
        <v>149</v>
      </c>
      <c r="M12" s="81">
        <v>0.6</v>
      </c>
      <c r="N12" s="79" t="s">
        <v>149</v>
      </c>
      <c r="O12" s="82">
        <v>0.5</v>
      </c>
      <c r="P12" s="79" t="s">
        <v>142</v>
      </c>
      <c r="Q12" s="82">
        <f t="shared" si="2"/>
        <v>0.3</v>
      </c>
      <c r="R12" s="79" t="s">
        <v>157</v>
      </c>
      <c r="S12" s="76" t="s">
        <v>245</v>
      </c>
      <c r="T12" s="83" t="s">
        <v>246</v>
      </c>
      <c r="U12" s="75" t="s">
        <v>247</v>
      </c>
      <c r="V12" s="75" t="s">
        <v>207</v>
      </c>
      <c r="W12" s="75" t="s">
        <v>248</v>
      </c>
      <c r="X12" s="75" t="s">
        <v>249</v>
      </c>
      <c r="Y12" s="84" t="s">
        <v>210</v>
      </c>
      <c r="Z12" s="89" t="s">
        <v>250</v>
      </c>
      <c r="AA12" s="86" t="s">
        <v>212</v>
      </c>
      <c r="AB12" s="86" t="s">
        <v>217</v>
      </c>
      <c r="AC12" s="87" t="s">
        <v>214</v>
      </c>
      <c r="AD12" s="294" t="s">
        <v>251</v>
      </c>
      <c r="AE12" s="264"/>
      <c r="AF12" s="88"/>
      <c r="AG12" s="329"/>
      <c r="AH12" s="357"/>
      <c r="AI12" s="89"/>
      <c r="AJ12" s="308"/>
      <c r="AK12" s="357"/>
      <c r="AL12" s="85"/>
      <c r="AM12" s="308"/>
      <c r="AN12" s="30"/>
      <c r="AO12" t="s">
        <v>252</v>
      </c>
      <c r="AP12" t="s">
        <v>253</v>
      </c>
      <c r="AQ12" t="s">
        <v>233</v>
      </c>
      <c r="AR12" t="s">
        <v>254</v>
      </c>
      <c r="AS12" t="s">
        <v>255</v>
      </c>
      <c r="AT12" t="s">
        <v>149</v>
      </c>
      <c r="AU12" t="s">
        <v>149</v>
      </c>
      <c r="AV12" s="1">
        <v>0.6</v>
      </c>
      <c r="AW12"/>
      <c r="AX12"/>
      <c r="AY12"/>
      <c r="AZ12"/>
      <c r="BA12"/>
      <c r="BB12"/>
      <c r="BC12"/>
      <c r="BD12" s="427" t="s">
        <v>256</v>
      </c>
      <c r="BE12" s="424" t="s">
        <v>257</v>
      </c>
      <c r="BF12" s="425" t="s">
        <v>258</v>
      </c>
      <c r="BG12" s="426">
        <v>0.4</v>
      </c>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row>
    <row r="13" spans="1:91" s="73" customFormat="1" ht="90">
      <c r="A13" s="98">
        <v>4</v>
      </c>
      <c r="B13" s="92" t="s">
        <v>195</v>
      </c>
      <c r="C13" s="56" t="s">
        <v>259</v>
      </c>
      <c r="D13" s="56" t="s">
        <v>197</v>
      </c>
      <c r="E13" s="56" t="s">
        <v>260</v>
      </c>
      <c r="F13" s="56" t="s">
        <v>261</v>
      </c>
      <c r="G13" s="243" t="s">
        <v>262</v>
      </c>
      <c r="H13" s="289" t="s">
        <v>201</v>
      </c>
      <c r="I13" s="60">
        <v>129</v>
      </c>
      <c r="J13" s="60" t="str">
        <f t="shared" si="0"/>
        <v>Media</v>
      </c>
      <c r="K13" s="61">
        <f t="shared" si="1"/>
        <v>0.6</v>
      </c>
      <c r="L13" s="60" t="s">
        <v>149</v>
      </c>
      <c r="M13" s="62">
        <v>0.4</v>
      </c>
      <c r="N13" s="60" t="s">
        <v>149</v>
      </c>
      <c r="O13" s="63">
        <v>0.4</v>
      </c>
      <c r="P13" s="60" t="s">
        <v>150</v>
      </c>
      <c r="Q13" s="63">
        <f t="shared" si="2"/>
        <v>0.36</v>
      </c>
      <c r="R13" s="60" t="s">
        <v>154</v>
      </c>
      <c r="S13" s="56" t="s">
        <v>263</v>
      </c>
      <c r="T13" s="64" t="s">
        <v>264</v>
      </c>
      <c r="U13" s="56" t="s">
        <v>265</v>
      </c>
      <c r="V13" s="56" t="s">
        <v>266</v>
      </c>
      <c r="W13" s="56" t="s">
        <v>230</v>
      </c>
      <c r="X13" s="56" t="s">
        <v>267</v>
      </c>
      <c r="Y13" s="65" t="s">
        <v>210</v>
      </c>
      <c r="Z13" s="70" t="s">
        <v>268</v>
      </c>
      <c r="AA13" s="66" t="s">
        <v>212</v>
      </c>
      <c r="AB13" s="66" t="s">
        <v>233</v>
      </c>
      <c r="AC13" s="67" t="s">
        <v>214</v>
      </c>
      <c r="AD13" s="295" t="s">
        <v>269</v>
      </c>
      <c r="AE13" s="265"/>
      <c r="AF13" s="56"/>
      <c r="AG13" s="330"/>
      <c r="AH13" s="358"/>
      <c r="AI13" s="106"/>
      <c r="AJ13" s="307"/>
      <c r="AK13" s="455"/>
      <c r="AL13" s="456"/>
      <c r="AM13" s="457"/>
      <c r="AN13" s="30"/>
      <c r="AO13" t="s">
        <v>270</v>
      </c>
      <c r="AP13"/>
      <c r="AQ13"/>
      <c r="AR13"/>
      <c r="AS13" t="s">
        <v>256</v>
      </c>
      <c r="AT13" t="s">
        <v>202</v>
      </c>
      <c r="AU13" t="s">
        <v>271</v>
      </c>
      <c r="AV13" s="1">
        <v>0.8</v>
      </c>
      <c r="AW13"/>
      <c r="AX13"/>
      <c r="AY13"/>
      <c r="AZ13"/>
      <c r="BA13"/>
      <c r="BB13"/>
      <c r="BC13"/>
      <c r="BD13" s="428" t="s">
        <v>255</v>
      </c>
      <c r="BE13" s="424" t="s">
        <v>272</v>
      </c>
      <c r="BF13" s="425" t="s">
        <v>273</v>
      </c>
      <c r="BG13" s="426">
        <v>0.6</v>
      </c>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row>
    <row r="14" spans="1:91" s="90" customFormat="1" ht="75.75" thickBot="1">
      <c r="A14" s="100">
        <v>5</v>
      </c>
      <c r="B14" s="464" t="s">
        <v>195</v>
      </c>
      <c r="C14" s="465" t="s">
        <v>259</v>
      </c>
      <c r="D14" s="465" t="s">
        <v>274</v>
      </c>
      <c r="E14" s="465" t="s">
        <v>275</v>
      </c>
      <c r="F14" s="465" t="s">
        <v>276</v>
      </c>
      <c r="G14" s="466" t="s">
        <v>277</v>
      </c>
      <c r="H14" s="467" t="s">
        <v>201</v>
      </c>
      <c r="I14" s="468" t="s">
        <v>278</v>
      </c>
      <c r="J14" s="468" t="str">
        <f t="shared" si="0"/>
        <v>Muy Alta</v>
      </c>
      <c r="K14" s="74">
        <f t="shared" si="1"/>
        <v>1</v>
      </c>
      <c r="L14" s="468" t="s">
        <v>219</v>
      </c>
      <c r="M14" s="469">
        <v>0.2</v>
      </c>
      <c r="N14" s="468" t="s">
        <v>271</v>
      </c>
      <c r="O14" s="470">
        <v>0.4</v>
      </c>
      <c r="P14" s="468" t="s">
        <v>146</v>
      </c>
      <c r="Q14" s="470">
        <f t="shared" si="2"/>
        <v>0.6</v>
      </c>
      <c r="R14" s="468" t="s">
        <v>143</v>
      </c>
      <c r="S14" s="471" t="s">
        <v>279</v>
      </c>
      <c r="T14" s="472" t="s">
        <v>280</v>
      </c>
      <c r="U14" s="465" t="s">
        <v>281</v>
      </c>
      <c r="V14" s="465" t="s">
        <v>282</v>
      </c>
      <c r="W14" s="465" t="s">
        <v>283</v>
      </c>
      <c r="X14" s="465" t="s">
        <v>284</v>
      </c>
      <c r="Y14" s="473" t="s">
        <v>210</v>
      </c>
      <c r="Z14" s="527" t="s">
        <v>285</v>
      </c>
      <c r="AA14" s="474" t="s">
        <v>212</v>
      </c>
      <c r="AB14" s="474" t="s">
        <v>233</v>
      </c>
      <c r="AC14" s="475" t="s">
        <v>236</v>
      </c>
      <c r="AD14" s="476" t="s">
        <v>286</v>
      </c>
      <c r="AE14" s="477"/>
      <c r="AF14" s="478"/>
      <c r="AG14" s="479"/>
      <c r="AH14" s="480"/>
      <c r="AI14" s="481"/>
      <c r="AJ14" s="482"/>
      <c r="AK14" s="462"/>
      <c r="AL14" s="459"/>
      <c r="AM14" s="463"/>
      <c r="AN14" s="30"/>
      <c r="AO14"/>
      <c r="AP14"/>
      <c r="AQ14"/>
      <c r="AR14"/>
      <c r="AS14" t="s">
        <v>239</v>
      </c>
      <c r="AT14" t="s">
        <v>141</v>
      </c>
      <c r="AU14"/>
      <c r="AV14" s="1">
        <v>1</v>
      </c>
      <c r="AW14"/>
      <c r="AX14"/>
      <c r="AY14"/>
      <c r="AZ14"/>
      <c r="BA14"/>
      <c r="BB14"/>
      <c r="BC14"/>
      <c r="BD14" s="429" t="s">
        <v>237</v>
      </c>
      <c r="BE14" s="424" t="s">
        <v>287</v>
      </c>
      <c r="BF14" s="425" t="s">
        <v>288</v>
      </c>
      <c r="BG14" s="430">
        <v>0.8</v>
      </c>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row>
    <row r="15" spans="1:91" s="73" customFormat="1" ht="180">
      <c r="A15" s="98">
        <v>6</v>
      </c>
      <c r="B15" s="483" t="s">
        <v>289</v>
      </c>
      <c r="C15" s="56" t="s">
        <v>290</v>
      </c>
      <c r="D15" s="56" t="s">
        <v>197</v>
      </c>
      <c r="E15" s="56" t="s">
        <v>291</v>
      </c>
      <c r="F15" s="56" t="s">
        <v>292</v>
      </c>
      <c r="G15" s="243" t="s">
        <v>293</v>
      </c>
      <c r="H15" s="289" t="s">
        <v>201</v>
      </c>
      <c r="I15" s="60">
        <v>180</v>
      </c>
      <c r="J15" s="60" t="str">
        <f t="shared" si="0"/>
        <v>Media</v>
      </c>
      <c r="K15" s="61">
        <f t="shared" si="1"/>
        <v>0.6</v>
      </c>
      <c r="L15" s="60" t="s">
        <v>202</v>
      </c>
      <c r="M15" s="62">
        <v>0.8</v>
      </c>
      <c r="N15" s="60" t="s">
        <v>203</v>
      </c>
      <c r="O15" s="63">
        <v>0.4</v>
      </c>
      <c r="P15" s="60" t="s">
        <v>150</v>
      </c>
      <c r="Q15" s="63">
        <f t="shared" si="2"/>
        <v>0.36</v>
      </c>
      <c r="R15" s="60" t="s">
        <v>147</v>
      </c>
      <c r="S15" s="56" t="s">
        <v>294</v>
      </c>
      <c r="T15" s="64" t="s">
        <v>295</v>
      </c>
      <c r="U15" s="56" t="s">
        <v>296</v>
      </c>
      <c r="V15" s="56" t="s">
        <v>297</v>
      </c>
      <c r="W15" s="56" t="s">
        <v>208</v>
      </c>
      <c r="X15" s="56" t="s">
        <v>298</v>
      </c>
      <c r="Y15" s="65" t="s">
        <v>210</v>
      </c>
      <c r="Z15" s="70" t="s">
        <v>299</v>
      </c>
      <c r="AA15" s="66" t="s">
        <v>212</v>
      </c>
      <c r="AB15" s="66" t="s">
        <v>233</v>
      </c>
      <c r="AC15" s="67" t="s">
        <v>214</v>
      </c>
      <c r="AD15" s="295" t="s">
        <v>300</v>
      </c>
      <c r="AE15" s="266"/>
      <c r="AF15" s="111"/>
      <c r="AG15" s="331"/>
      <c r="AH15" s="359"/>
      <c r="AI15" s="111"/>
      <c r="AJ15" s="335"/>
      <c r="AK15" s="67"/>
      <c r="AL15" s="106"/>
      <c r="AM15" s="307"/>
      <c r="AN15" s="30"/>
      <c r="AO15"/>
      <c r="AP15"/>
      <c r="AQ15"/>
      <c r="AR15"/>
      <c r="AS15"/>
      <c r="AT15"/>
      <c r="AU15"/>
      <c r="AV15"/>
      <c r="AW15"/>
      <c r="AX15"/>
      <c r="AY15"/>
      <c r="AZ15"/>
      <c r="BA15"/>
      <c r="BB15"/>
      <c r="BC15"/>
      <c r="BD15" s="431" t="s">
        <v>218</v>
      </c>
      <c r="BE15" s="424" t="s">
        <v>301</v>
      </c>
      <c r="BF15" s="425" t="s">
        <v>302</v>
      </c>
      <c r="BG15" s="426">
        <v>1</v>
      </c>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row>
    <row r="16" spans="1:91" ht="161.25" customHeight="1">
      <c r="A16" s="101">
        <v>7</v>
      </c>
      <c r="B16" s="484" t="s">
        <v>289</v>
      </c>
      <c r="C16" s="11" t="s">
        <v>290</v>
      </c>
      <c r="D16" s="41" t="s">
        <v>197</v>
      </c>
      <c r="E16" s="11" t="s">
        <v>303</v>
      </c>
      <c r="F16" s="11" t="s">
        <v>304</v>
      </c>
      <c r="G16" s="244" t="s">
        <v>305</v>
      </c>
      <c r="H16" s="291" t="s">
        <v>201</v>
      </c>
      <c r="I16" s="42">
        <v>23</v>
      </c>
      <c r="J16" s="42" t="str">
        <f t="shared" si="0"/>
        <v>Baja</v>
      </c>
      <c r="K16" s="74">
        <f t="shared" si="1"/>
        <v>0.4</v>
      </c>
      <c r="L16" s="42" t="s">
        <v>149</v>
      </c>
      <c r="M16" s="6">
        <v>0.6</v>
      </c>
      <c r="N16" s="42" t="s">
        <v>149</v>
      </c>
      <c r="O16" s="7">
        <v>0.4</v>
      </c>
      <c r="P16" s="42" t="s">
        <v>142</v>
      </c>
      <c r="Q16" s="7">
        <f t="shared" si="2"/>
        <v>0.24</v>
      </c>
      <c r="R16" s="42" t="s">
        <v>147</v>
      </c>
      <c r="S16" s="41" t="s">
        <v>306</v>
      </c>
      <c r="T16" s="14" t="s">
        <v>307</v>
      </c>
      <c r="U16" s="11" t="s">
        <v>308</v>
      </c>
      <c r="V16" s="11" t="s">
        <v>297</v>
      </c>
      <c r="W16" s="11" t="s">
        <v>309</v>
      </c>
      <c r="X16" s="11" t="s">
        <v>310</v>
      </c>
      <c r="Y16" s="8" t="s">
        <v>270</v>
      </c>
      <c r="Z16" s="21" t="s">
        <v>311</v>
      </c>
      <c r="AA16" s="15" t="s">
        <v>212</v>
      </c>
      <c r="AB16" s="15" t="s">
        <v>233</v>
      </c>
      <c r="AC16" s="16" t="s">
        <v>214</v>
      </c>
      <c r="AD16" s="296" t="s">
        <v>312</v>
      </c>
      <c r="AE16" s="267"/>
      <c r="AF16" s="36"/>
      <c r="AG16" s="332"/>
      <c r="AH16" s="361"/>
      <c r="AI16" s="36"/>
      <c r="AJ16" s="332"/>
      <c r="AK16" s="16"/>
      <c r="AL16" s="10"/>
      <c r="AM16" s="356"/>
    </row>
    <row r="17" spans="1:275" ht="90">
      <c r="A17" s="99">
        <v>8</v>
      </c>
      <c r="B17" s="484" t="s">
        <v>289</v>
      </c>
      <c r="C17" s="11" t="s">
        <v>290</v>
      </c>
      <c r="D17" s="41" t="s">
        <v>197</v>
      </c>
      <c r="E17" s="11" t="s">
        <v>313</v>
      </c>
      <c r="F17" s="11" t="s">
        <v>314</v>
      </c>
      <c r="G17" s="244" t="s">
        <v>315</v>
      </c>
      <c r="H17" s="291" t="s">
        <v>201</v>
      </c>
      <c r="I17" s="42">
        <v>10</v>
      </c>
      <c r="J17" s="42" t="str">
        <f t="shared" si="0"/>
        <v>Baja</v>
      </c>
      <c r="K17" s="74">
        <f t="shared" si="1"/>
        <v>0.4</v>
      </c>
      <c r="L17" s="42" t="s">
        <v>219</v>
      </c>
      <c r="M17" s="6">
        <v>0.2</v>
      </c>
      <c r="N17" s="42" t="s">
        <v>271</v>
      </c>
      <c r="O17" s="7">
        <v>0.4</v>
      </c>
      <c r="P17" s="42" t="s">
        <v>142</v>
      </c>
      <c r="Q17" s="7">
        <f t="shared" si="2"/>
        <v>0.24</v>
      </c>
      <c r="R17" s="42" t="s">
        <v>147</v>
      </c>
      <c r="S17" s="41" t="s">
        <v>316</v>
      </c>
      <c r="T17" s="14" t="s">
        <v>317</v>
      </c>
      <c r="U17" s="11" t="s">
        <v>318</v>
      </c>
      <c r="V17" s="11" t="s">
        <v>297</v>
      </c>
      <c r="W17" s="11" t="s">
        <v>319</v>
      </c>
      <c r="X17" s="11" t="s">
        <v>320</v>
      </c>
      <c r="Y17" s="8" t="s">
        <v>270</v>
      </c>
      <c r="Z17" s="21" t="s">
        <v>321</v>
      </c>
      <c r="AA17" s="15" t="s">
        <v>212</v>
      </c>
      <c r="AB17" s="15" t="s">
        <v>233</v>
      </c>
      <c r="AC17" s="16" t="s">
        <v>214</v>
      </c>
      <c r="AD17" s="296" t="s">
        <v>312</v>
      </c>
      <c r="AE17" s="267"/>
      <c r="AF17" s="36"/>
      <c r="AG17" s="332"/>
      <c r="AH17" s="361"/>
      <c r="AI17" s="36"/>
      <c r="AJ17" s="332"/>
      <c r="AK17" s="17"/>
      <c r="AL17" s="36"/>
      <c r="AM17" s="362"/>
    </row>
    <row r="18" spans="1:275" s="90" customFormat="1" ht="150.75" thickBot="1">
      <c r="A18" s="100">
        <v>9</v>
      </c>
      <c r="B18" s="485" t="s">
        <v>289</v>
      </c>
      <c r="C18" s="75" t="s">
        <v>290</v>
      </c>
      <c r="D18" s="76" t="s">
        <v>197</v>
      </c>
      <c r="E18" s="75" t="s">
        <v>322</v>
      </c>
      <c r="F18" s="75" t="s">
        <v>323</v>
      </c>
      <c r="G18" s="242" t="s">
        <v>324</v>
      </c>
      <c r="H18" s="293" t="s">
        <v>201</v>
      </c>
      <c r="I18" s="79">
        <v>150</v>
      </c>
      <c r="J18" s="79" t="str">
        <f t="shared" si="0"/>
        <v>Media</v>
      </c>
      <c r="K18" s="80">
        <f t="shared" si="1"/>
        <v>0.6</v>
      </c>
      <c r="L18" s="79" t="s">
        <v>202</v>
      </c>
      <c r="M18" s="81">
        <v>0.8</v>
      </c>
      <c r="N18" s="79" t="s">
        <v>203</v>
      </c>
      <c r="O18" s="82">
        <v>0.4</v>
      </c>
      <c r="P18" s="79" t="s">
        <v>142</v>
      </c>
      <c r="Q18" s="82">
        <f t="shared" si="2"/>
        <v>0.36</v>
      </c>
      <c r="R18" s="79" t="s">
        <v>147</v>
      </c>
      <c r="S18" s="76" t="s">
        <v>325</v>
      </c>
      <c r="T18" s="83" t="s">
        <v>326</v>
      </c>
      <c r="U18" s="75" t="s">
        <v>327</v>
      </c>
      <c r="V18" s="75" t="s">
        <v>297</v>
      </c>
      <c r="W18" s="75" t="s">
        <v>128</v>
      </c>
      <c r="X18" s="75" t="s">
        <v>328</v>
      </c>
      <c r="Y18" s="84" t="s">
        <v>210</v>
      </c>
      <c r="Z18" s="89" t="s">
        <v>329</v>
      </c>
      <c r="AA18" s="86" t="s">
        <v>212</v>
      </c>
      <c r="AB18" s="86" t="s">
        <v>233</v>
      </c>
      <c r="AC18" s="87" t="s">
        <v>214</v>
      </c>
      <c r="AD18" s="297" t="s">
        <v>330</v>
      </c>
      <c r="AE18" s="268"/>
      <c r="AF18" s="113"/>
      <c r="AG18" s="333"/>
      <c r="AH18" s="363"/>
      <c r="AI18" s="113"/>
      <c r="AJ18" s="336"/>
      <c r="AK18" s="113"/>
      <c r="AL18" s="113"/>
      <c r="AM18" s="364"/>
      <c r="AN18" s="30"/>
      <c r="AO18"/>
      <c r="AP18"/>
      <c r="AQ18"/>
      <c r="AR18"/>
      <c r="AS18"/>
      <c r="AT18"/>
      <c r="AU18"/>
      <c r="AV18"/>
      <c r="AW18"/>
      <c r="AX18"/>
      <c r="AY18"/>
      <c r="AZ18"/>
      <c r="BA18"/>
      <c r="BB18"/>
      <c r="BC18"/>
      <c r="BD18"/>
      <c r="BE18"/>
      <c r="BF18"/>
      <c r="BG18"/>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row>
    <row r="19" spans="1:275" s="127" customFormat="1" ht="120.75" thickBot="1">
      <c r="A19" s="114">
        <v>10</v>
      </c>
      <c r="B19" s="489" t="s">
        <v>331</v>
      </c>
      <c r="C19" s="116" t="s">
        <v>332</v>
      </c>
      <c r="D19" s="116" t="s">
        <v>197</v>
      </c>
      <c r="E19" s="116" t="s">
        <v>333</v>
      </c>
      <c r="F19" s="116" t="s">
        <v>334</v>
      </c>
      <c r="G19" s="245" t="s">
        <v>335</v>
      </c>
      <c r="H19" s="298" t="s">
        <v>201</v>
      </c>
      <c r="I19" s="117">
        <v>2887</v>
      </c>
      <c r="J19" s="117" t="str">
        <f t="shared" si="0"/>
        <v>Alta</v>
      </c>
      <c r="K19" s="118">
        <f t="shared" si="1"/>
        <v>0.8</v>
      </c>
      <c r="L19" s="117" t="s">
        <v>202</v>
      </c>
      <c r="M19" s="119">
        <v>0.8</v>
      </c>
      <c r="N19" s="117" t="s">
        <v>203</v>
      </c>
      <c r="O19" s="120">
        <v>0.4</v>
      </c>
      <c r="P19" s="117" t="s">
        <v>142</v>
      </c>
      <c r="Q19" s="120">
        <f t="shared" si="2"/>
        <v>0.48</v>
      </c>
      <c r="R19" s="117" t="s">
        <v>147</v>
      </c>
      <c r="S19" s="116" t="s">
        <v>336</v>
      </c>
      <c r="T19" s="121" t="s">
        <v>337</v>
      </c>
      <c r="U19" s="116" t="s">
        <v>338</v>
      </c>
      <c r="V19" s="116" t="s">
        <v>339</v>
      </c>
      <c r="W19" s="116" t="s">
        <v>128</v>
      </c>
      <c r="X19" s="116" t="s">
        <v>340</v>
      </c>
      <c r="Y19" s="122" t="s">
        <v>210</v>
      </c>
      <c r="Z19" s="528" t="s">
        <v>341</v>
      </c>
      <c r="AA19" s="124" t="s">
        <v>212</v>
      </c>
      <c r="AB19" s="124" t="s">
        <v>213</v>
      </c>
      <c r="AC19" s="125" t="s">
        <v>214</v>
      </c>
      <c r="AD19" s="299" t="s">
        <v>342</v>
      </c>
      <c r="AE19" s="269"/>
      <c r="AF19" s="123"/>
      <c r="AG19" s="193"/>
      <c r="AH19" s="365"/>
      <c r="AI19" s="453"/>
      <c r="AJ19" s="299"/>
      <c r="AK19" s="365"/>
      <c r="AL19" s="453"/>
      <c r="AM19" s="299"/>
      <c r="AN19" s="30"/>
      <c r="AO19"/>
      <c r="AP19"/>
      <c r="AQ19"/>
      <c r="AR19"/>
      <c r="AS19"/>
      <c r="AT19"/>
      <c r="AU19"/>
      <c r="AV19"/>
      <c r="AW19"/>
      <c r="AX19"/>
      <c r="AY19"/>
      <c r="AZ19"/>
      <c r="BA19"/>
      <c r="BB19"/>
      <c r="BC19"/>
      <c r="BD19"/>
      <c r="BE19"/>
      <c r="BF19"/>
      <c r="BG19"/>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row>
    <row r="20" spans="1:275" s="73" customFormat="1" ht="323.25" customHeight="1" thickBot="1">
      <c r="A20" s="98">
        <v>11</v>
      </c>
      <c r="B20" s="92" t="s">
        <v>343</v>
      </c>
      <c r="C20" s="56" t="s">
        <v>344</v>
      </c>
      <c r="D20" s="56" t="s">
        <v>197</v>
      </c>
      <c r="E20" s="56" t="s">
        <v>345</v>
      </c>
      <c r="F20" s="59" t="s">
        <v>346</v>
      </c>
      <c r="G20" s="243" t="s">
        <v>347</v>
      </c>
      <c r="H20" s="289" t="s">
        <v>201</v>
      </c>
      <c r="I20" s="60">
        <v>966</v>
      </c>
      <c r="J20" s="60" t="str">
        <f t="shared" si="0"/>
        <v>Alta</v>
      </c>
      <c r="K20" s="61">
        <f t="shared" si="1"/>
        <v>0.8</v>
      </c>
      <c r="L20" s="60" t="s">
        <v>238</v>
      </c>
      <c r="M20" s="62">
        <v>0.4</v>
      </c>
      <c r="N20" s="60" t="s">
        <v>149</v>
      </c>
      <c r="O20" s="63">
        <v>0.5</v>
      </c>
      <c r="P20" s="60" t="s">
        <v>146</v>
      </c>
      <c r="Q20" s="63">
        <f t="shared" si="2"/>
        <v>0.4</v>
      </c>
      <c r="R20" s="60" t="s">
        <v>154</v>
      </c>
      <c r="S20" s="56" t="s">
        <v>348</v>
      </c>
      <c r="T20" s="64" t="s">
        <v>349</v>
      </c>
      <c r="U20" s="56" t="s">
        <v>350</v>
      </c>
      <c r="V20" s="56" t="s">
        <v>351</v>
      </c>
      <c r="W20" s="56" t="s">
        <v>319</v>
      </c>
      <c r="X20" s="56" t="s">
        <v>352</v>
      </c>
      <c r="Y20" s="65" t="s">
        <v>210</v>
      </c>
      <c r="Z20" s="70" t="s">
        <v>353</v>
      </c>
      <c r="AA20" s="66" t="s">
        <v>212</v>
      </c>
      <c r="AB20" s="66" t="s">
        <v>217</v>
      </c>
      <c r="AC20" s="67" t="s">
        <v>214</v>
      </c>
      <c r="AD20" s="295" t="s">
        <v>354</v>
      </c>
      <c r="AE20" s="266"/>
      <c r="AF20" s="128"/>
      <c r="AG20" s="331"/>
      <c r="AH20" s="366"/>
      <c r="AI20" s="129"/>
      <c r="AJ20" s="367"/>
      <c r="AK20" s="491"/>
      <c r="AL20" s="128"/>
      <c r="AM20" s="497"/>
      <c r="AN20" s="30"/>
      <c r="AO20"/>
      <c r="AP20"/>
      <c r="AQ20"/>
      <c r="AR20"/>
      <c r="AS20"/>
      <c r="AT20"/>
      <c r="AU20"/>
      <c r="AV20"/>
      <c r="AW20"/>
      <c r="AX20"/>
      <c r="AY20"/>
      <c r="AZ20"/>
      <c r="BA20"/>
      <c r="BB20"/>
      <c r="BC20"/>
      <c r="BD20"/>
      <c r="BE20"/>
      <c r="BF20"/>
      <c r="BG2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row>
    <row r="21" spans="1:275" ht="205.5" customHeight="1" thickBot="1">
      <c r="A21" s="99">
        <v>12</v>
      </c>
      <c r="B21" s="93" t="s">
        <v>343</v>
      </c>
      <c r="C21" s="11" t="s">
        <v>344</v>
      </c>
      <c r="D21" s="41" t="s">
        <v>197</v>
      </c>
      <c r="E21" s="11" t="s">
        <v>355</v>
      </c>
      <c r="F21" s="18" t="s">
        <v>356</v>
      </c>
      <c r="G21" s="244" t="s">
        <v>357</v>
      </c>
      <c r="H21" s="291" t="s">
        <v>201</v>
      </c>
      <c r="I21" s="42">
        <v>435</v>
      </c>
      <c r="J21" s="42" t="str">
        <f t="shared" si="0"/>
        <v>Media</v>
      </c>
      <c r="K21" s="74">
        <f t="shared" si="1"/>
        <v>0.6</v>
      </c>
      <c r="L21" s="42" t="s">
        <v>219</v>
      </c>
      <c r="M21" s="6">
        <v>0.2</v>
      </c>
      <c r="N21" s="42" t="s">
        <v>149</v>
      </c>
      <c r="O21" s="7">
        <v>0.5</v>
      </c>
      <c r="P21" s="42" t="s">
        <v>142</v>
      </c>
      <c r="Q21" s="7">
        <f t="shared" si="2"/>
        <v>0.3</v>
      </c>
      <c r="R21" s="42" t="s">
        <v>154</v>
      </c>
      <c r="S21" s="41" t="s">
        <v>358</v>
      </c>
      <c r="T21" s="14" t="s">
        <v>359</v>
      </c>
      <c r="U21" s="11" t="s">
        <v>360</v>
      </c>
      <c r="V21" s="11" t="s">
        <v>361</v>
      </c>
      <c r="W21" s="11" t="s">
        <v>319</v>
      </c>
      <c r="X21" s="11" t="s">
        <v>362</v>
      </c>
      <c r="Y21" s="8" t="s">
        <v>210</v>
      </c>
      <c r="Z21" s="21" t="s">
        <v>363</v>
      </c>
      <c r="AA21" s="15" t="s">
        <v>212</v>
      </c>
      <c r="AB21" s="15" t="s">
        <v>217</v>
      </c>
      <c r="AC21" s="16" t="s">
        <v>214</v>
      </c>
      <c r="AD21" s="296" t="s">
        <v>364</v>
      </c>
      <c r="AE21" s="267"/>
      <c r="AF21" s="38"/>
      <c r="AG21" s="334"/>
      <c r="AH21" s="361"/>
      <c r="AI21" s="38"/>
      <c r="AJ21" s="368"/>
      <c r="AK21" s="490"/>
      <c r="AL21" s="128"/>
      <c r="AM21" s="415"/>
    </row>
    <row r="22" spans="1:275" s="90" customFormat="1" ht="371.25" customHeight="1" thickBot="1">
      <c r="A22" s="130">
        <v>13</v>
      </c>
      <c r="B22" s="94" t="s">
        <v>343</v>
      </c>
      <c r="C22" s="75" t="s">
        <v>344</v>
      </c>
      <c r="D22" s="76" t="s">
        <v>197</v>
      </c>
      <c r="E22" s="75" t="s">
        <v>365</v>
      </c>
      <c r="F22" s="75" t="s">
        <v>366</v>
      </c>
      <c r="G22" s="242" t="s">
        <v>367</v>
      </c>
      <c r="H22" s="293" t="s">
        <v>201</v>
      </c>
      <c r="I22" s="79">
        <v>320</v>
      </c>
      <c r="J22" s="79" t="str">
        <f t="shared" si="0"/>
        <v>Media</v>
      </c>
      <c r="K22" s="80">
        <f t="shared" si="1"/>
        <v>0.6</v>
      </c>
      <c r="L22" s="79" t="s">
        <v>141</v>
      </c>
      <c r="M22" s="81">
        <v>1</v>
      </c>
      <c r="N22" s="79" t="s">
        <v>220</v>
      </c>
      <c r="O22" s="82">
        <v>0.5</v>
      </c>
      <c r="P22" s="79" t="s">
        <v>142</v>
      </c>
      <c r="Q22" s="82">
        <f t="shared" si="2"/>
        <v>0.3</v>
      </c>
      <c r="R22" s="79" t="s">
        <v>154</v>
      </c>
      <c r="S22" s="76" t="s">
        <v>368</v>
      </c>
      <c r="T22" s="83" t="s">
        <v>369</v>
      </c>
      <c r="U22" s="75" t="s">
        <v>370</v>
      </c>
      <c r="V22" s="75" t="s">
        <v>371</v>
      </c>
      <c r="W22" s="75" t="s">
        <v>319</v>
      </c>
      <c r="X22" s="75" t="s">
        <v>372</v>
      </c>
      <c r="Y22" s="84" t="s">
        <v>210</v>
      </c>
      <c r="Z22" s="89" t="s">
        <v>373</v>
      </c>
      <c r="AA22" s="86" t="s">
        <v>212</v>
      </c>
      <c r="AB22" s="86" t="s">
        <v>217</v>
      </c>
      <c r="AC22" s="87" t="s">
        <v>214</v>
      </c>
      <c r="AD22" s="297" t="s">
        <v>374</v>
      </c>
      <c r="AE22" s="268"/>
      <c r="AF22" s="131"/>
      <c r="AG22" s="333"/>
      <c r="AH22" s="363"/>
      <c r="AI22" s="132"/>
      <c r="AJ22" s="369"/>
      <c r="AK22" s="136"/>
      <c r="AL22" s="453"/>
      <c r="AM22" s="498"/>
      <c r="AN22" s="30"/>
      <c r="AO22"/>
      <c r="AP22"/>
      <c r="AQ22"/>
      <c r="AR22"/>
      <c r="AS22"/>
      <c r="AT22"/>
      <c r="AU22"/>
      <c r="AV22"/>
      <c r="AW22"/>
      <c r="AX22"/>
      <c r="AY22"/>
      <c r="AZ22"/>
      <c r="BA22"/>
      <c r="BB22"/>
      <c r="BC22"/>
      <c r="BD22"/>
      <c r="BE22"/>
      <c r="BF22"/>
      <c r="BG22"/>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row>
    <row r="23" spans="1:275" s="73" customFormat="1" ht="180">
      <c r="A23" s="101">
        <v>14</v>
      </c>
      <c r="B23" s="486" t="s">
        <v>343</v>
      </c>
      <c r="C23" s="41" t="s">
        <v>375</v>
      </c>
      <c r="D23" s="41" t="s">
        <v>197</v>
      </c>
      <c r="E23" s="41" t="s">
        <v>376</v>
      </c>
      <c r="F23" s="41" t="s">
        <v>377</v>
      </c>
      <c r="G23" s="256" t="s">
        <v>378</v>
      </c>
      <c r="H23" s="291" t="s">
        <v>201</v>
      </c>
      <c r="I23" s="42">
        <v>3</v>
      </c>
      <c r="J23" s="42" t="str">
        <f t="shared" si="0"/>
        <v>Muy Baja</v>
      </c>
      <c r="K23" s="74">
        <f t="shared" si="1"/>
        <v>0.2</v>
      </c>
      <c r="L23" s="42" t="s">
        <v>149</v>
      </c>
      <c r="M23" s="6">
        <v>0.6</v>
      </c>
      <c r="N23" s="42" t="s">
        <v>149</v>
      </c>
      <c r="O23" s="7">
        <v>0.4</v>
      </c>
      <c r="P23" s="42" t="s">
        <v>146</v>
      </c>
      <c r="Q23" s="7">
        <f t="shared" si="2"/>
        <v>0.12</v>
      </c>
      <c r="R23" s="42" t="s">
        <v>147</v>
      </c>
      <c r="S23" s="41" t="s">
        <v>379</v>
      </c>
      <c r="T23" s="43" t="s">
        <v>380</v>
      </c>
      <c r="U23" s="41" t="s">
        <v>381</v>
      </c>
      <c r="V23" s="41" t="s">
        <v>382</v>
      </c>
      <c r="W23" s="41" t="s">
        <v>319</v>
      </c>
      <c r="X23" s="41" t="s">
        <v>383</v>
      </c>
      <c r="Y23" s="8" t="s">
        <v>270</v>
      </c>
      <c r="Z23" s="529" t="s">
        <v>384</v>
      </c>
      <c r="AA23" s="487" t="s">
        <v>212</v>
      </c>
      <c r="AB23" s="487" t="s">
        <v>213</v>
      </c>
      <c r="AC23" s="488" t="s">
        <v>214</v>
      </c>
      <c r="AD23" s="492" t="s">
        <v>385</v>
      </c>
      <c r="AE23" s="493"/>
      <c r="AF23" s="488"/>
      <c r="AG23" s="494"/>
      <c r="AH23" s="461"/>
      <c r="AI23" s="495"/>
      <c r="AJ23" s="496"/>
      <c r="AK23" s="457"/>
      <c r="AL23" s="370"/>
      <c r="AM23" s="134"/>
      <c r="AN23" s="30"/>
      <c r="AO23"/>
      <c r="AP23"/>
      <c r="AQ23"/>
      <c r="AR23"/>
      <c r="AS23"/>
      <c r="AT23"/>
      <c r="AU23"/>
      <c r="AV23"/>
      <c r="AW23"/>
      <c r="AX23"/>
      <c r="AY23"/>
      <c r="AZ23"/>
      <c r="BA23"/>
      <c r="BB23"/>
      <c r="BC23"/>
      <c r="BD23"/>
      <c r="BE23"/>
      <c r="BF23"/>
      <c r="BG23"/>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row>
    <row r="24" spans="1:275" s="90" customFormat="1" ht="165.75" thickBot="1">
      <c r="A24" s="100">
        <v>15</v>
      </c>
      <c r="B24" s="94" t="s">
        <v>343</v>
      </c>
      <c r="C24" s="75" t="s">
        <v>375</v>
      </c>
      <c r="D24" s="76" t="s">
        <v>197</v>
      </c>
      <c r="E24" s="75" t="s">
        <v>386</v>
      </c>
      <c r="F24" s="75" t="s">
        <v>387</v>
      </c>
      <c r="G24" s="242" t="s">
        <v>388</v>
      </c>
      <c r="H24" s="293" t="s">
        <v>201</v>
      </c>
      <c r="I24" s="79">
        <v>40</v>
      </c>
      <c r="J24" s="79" t="str">
        <f t="shared" si="0"/>
        <v>Media</v>
      </c>
      <c r="K24" s="80">
        <f t="shared" si="1"/>
        <v>0.6</v>
      </c>
      <c r="L24" s="79" t="s">
        <v>149</v>
      </c>
      <c r="M24" s="81">
        <v>0.6</v>
      </c>
      <c r="N24" s="79" t="s">
        <v>149</v>
      </c>
      <c r="O24" s="82">
        <v>0.4</v>
      </c>
      <c r="P24" s="79" t="s">
        <v>146</v>
      </c>
      <c r="Q24" s="82">
        <f t="shared" si="2"/>
        <v>0.36</v>
      </c>
      <c r="R24" s="79" t="s">
        <v>147</v>
      </c>
      <c r="S24" s="76" t="s">
        <v>389</v>
      </c>
      <c r="T24" s="83" t="s">
        <v>390</v>
      </c>
      <c r="U24" s="75" t="s">
        <v>391</v>
      </c>
      <c r="V24" s="75" t="s">
        <v>392</v>
      </c>
      <c r="W24" s="75" t="s">
        <v>208</v>
      </c>
      <c r="X24" s="75" t="s">
        <v>393</v>
      </c>
      <c r="Y24" s="84" t="s">
        <v>270</v>
      </c>
      <c r="Z24" s="89" t="s">
        <v>394</v>
      </c>
      <c r="AA24" s="86" t="s">
        <v>212</v>
      </c>
      <c r="AB24" s="86" t="s">
        <v>213</v>
      </c>
      <c r="AC24" s="87" t="s">
        <v>236</v>
      </c>
      <c r="AD24" s="301" t="s">
        <v>395</v>
      </c>
      <c r="AE24" s="271"/>
      <c r="AF24" s="87"/>
      <c r="AG24" s="135"/>
      <c r="AH24" s="371"/>
      <c r="AI24" s="137"/>
      <c r="AJ24" s="372"/>
      <c r="AK24" s="499"/>
      <c r="AL24" s="371"/>
      <c r="AM24" s="137"/>
      <c r="AN24" s="30"/>
      <c r="AO24"/>
      <c r="AP24"/>
      <c r="AQ24"/>
      <c r="AR24"/>
      <c r="AS24"/>
      <c r="AT24"/>
      <c r="AU24"/>
      <c r="AV24"/>
      <c r="AW24"/>
      <c r="AX24"/>
      <c r="AY24"/>
      <c r="AZ24"/>
      <c r="BA24"/>
      <c r="BB24"/>
      <c r="BC24"/>
      <c r="BD24"/>
      <c r="BE24"/>
      <c r="BF24"/>
      <c r="BG24"/>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row>
    <row r="25" spans="1:275" s="144" customFormat="1" ht="180">
      <c r="A25" s="98">
        <v>16</v>
      </c>
      <c r="B25" s="138" t="s">
        <v>343</v>
      </c>
      <c r="C25" s="106" t="s">
        <v>396</v>
      </c>
      <c r="D25" s="106" t="s">
        <v>197</v>
      </c>
      <c r="E25" s="106" t="s">
        <v>397</v>
      </c>
      <c r="F25" s="106" t="s">
        <v>398</v>
      </c>
      <c r="G25" s="246" t="s">
        <v>399</v>
      </c>
      <c r="H25" s="302" t="s">
        <v>201</v>
      </c>
      <c r="I25" s="139">
        <v>2040</v>
      </c>
      <c r="J25" s="140" t="str">
        <f t="shared" si="0"/>
        <v>Alta</v>
      </c>
      <c r="K25" s="141">
        <f t="shared" si="1"/>
        <v>0.8</v>
      </c>
      <c r="L25" s="140" t="s">
        <v>238</v>
      </c>
      <c r="M25" s="62">
        <v>0.4</v>
      </c>
      <c r="N25" s="140" t="s">
        <v>149</v>
      </c>
      <c r="O25" s="63">
        <v>0.5</v>
      </c>
      <c r="P25" s="60" t="s">
        <v>142</v>
      </c>
      <c r="Q25" s="63">
        <f t="shared" si="2"/>
        <v>0.4</v>
      </c>
      <c r="R25" s="60" t="s">
        <v>154</v>
      </c>
      <c r="S25" s="106" t="s">
        <v>400</v>
      </c>
      <c r="T25" s="142" t="s">
        <v>401</v>
      </c>
      <c r="U25" s="106" t="s">
        <v>402</v>
      </c>
      <c r="V25" s="106" t="s">
        <v>403</v>
      </c>
      <c r="W25" s="106" t="s">
        <v>66</v>
      </c>
      <c r="X25" s="106" t="s">
        <v>404</v>
      </c>
      <c r="Y25" s="143" t="s">
        <v>210</v>
      </c>
      <c r="Z25" s="70" t="s">
        <v>405</v>
      </c>
      <c r="AA25" s="66" t="s">
        <v>212</v>
      </c>
      <c r="AB25" s="66" t="s">
        <v>217</v>
      </c>
      <c r="AC25" s="67" t="s">
        <v>214</v>
      </c>
      <c r="AD25" s="295" t="s">
        <v>406</v>
      </c>
      <c r="AE25" s="266"/>
      <c r="AF25" s="111"/>
      <c r="AG25" s="331"/>
      <c r="AH25" s="373"/>
      <c r="AI25" s="68"/>
      <c r="AJ25" s="374"/>
      <c r="AK25" s="373"/>
      <c r="AL25" s="68"/>
      <c r="AM25" s="374"/>
      <c r="AN25" s="30"/>
      <c r="AO25"/>
      <c r="AP25"/>
      <c r="AQ25"/>
      <c r="AR25"/>
      <c r="AS25"/>
      <c r="AT25"/>
      <c r="AU25"/>
      <c r="AV25"/>
      <c r="AW25"/>
      <c r="AX25"/>
      <c r="AY25"/>
      <c r="AZ25"/>
      <c r="BA25"/>
      <c r="BB25"/>
      <c r="BC25"/>
      <c r="BD25"/>
      <c r="BE25"/>
      <c r="BF25"/>
      <c r="BG25"/>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c r="IR25" s="73"/>
      <c r="IS25" s="73"/>
      <c r="IT25" s="73"/>
      <c r="IU25" s="73"/>
      <c r="IV25" s="73"/>
      <c r="IW25" s="73"/>
      <c r="IX25" s="73"/>
      <c r="IY25" s="73"/>
      <c r="IZ25" s="73"/>
      <c r="JA25" s="73"/>
      <c r="JB25" s="73"/>
      <c r="JC25" s="73"/>
      <c r="JD25" s="73"/>
      <c r="JE25" s="73"/>
      <c r="JF25" s="73"/>
      <c r="JG25" s="73"/>
      <c r="JH25" s="73"/>
      <c r="JI25" s="73"/>
      <c r="JJ25" s="73"/>
      <c r="JK25" s="73"/>
      <c r="JL25" s="73"/>
      <c r="JM25" s="73"/>
      <c r="JN25" s="73"/>
      <c r="JO25" s="73"/>
    </row>
    <row r="26" spans="1:275" s="153" customFormat="1" ht="180.75" thickBot="1">
      <c r="A26" s="100">
        <v>17</v>
      </c>
      <c r="B26" s="145" t="s">
        <v>343</v>
      </c>
      <c r="C26" s="146" t="s">
        <v>396</v>
      </c>
      <c r="D26" s="147" t="s">
        <v>197</v>
      </c>
      <c r="E26" s="146" t="s">
        <v>407</v>
      </c>
      <c r="F26" s="146" t="s">
        <v>408</v>
      </c>
      <c r="G26" s="247" t="s">
        <v>409</v>
      </c>
      <c r="H26" s="303" t="s">
        <v>201</v>
      </c>
      <c r="I26" s="148">
        <v>1120</v>
      </c>
      <c r="J26" s="149" t="str">
        <f t="shared" si="0"/>
        <v>Alta</v>
      </c>
      <c r="K26" s="150">
        <f t="shared" si="1"/>
        <v>0.8</v>
      </c>
      <c r="L26" s="149" t="s">
        <v>149</v>
      </c>
      <c r="M26" s="81">
        <v>0.6</v>
      </c>
      <c r="N26" s="149" t="s">
        <v>203</v>
      </c>
      <c r="O26" s="82">
        <v>0.4</v>
      </c>
      <c r="P26" s="79" t="s">
        <v>142</v>
      </c>
      <c r="Q26" s="82">
        <f t="shared" si="2"/>
        <v>0.48</v>
      </c>
      <c r="R26" s="79" t="s">
        <v>154</v>
      </c>
      <c r="S26" s="147" t="s">
        <v>410</v>
      </c>
      <c r="T26" s="151" t="s">
        <v>411</v>
      </c>
      <c r="U26" s="146" t="s">
        <v>412</v>
      </c>
      <c r="V26" s="146" t="s">
        <v>403</v>
      </c>
      <c r="W26" s="146" t="s">
        <v>413</v>
      </c>
      <c r="X26" s="146" t="s">
        <v>414</v>
      </c>
      <c r="Y26" s="152" t="s">
        <v>210</v>
      </c>
      <c r="Z26" s="89" t="s">
        <v>415</v>
      </c>
      <c r="AA26" s="86" t="s">
        <v>212</v>
      </c>
      <c r="AB26" s="86" t="s">
        <v>233</v>
      </c>
      <c r="AC26" s="87" t="s">
        <v>214</v>
      </c>
      <c r="AD26" s="297" t="s">
        <v>416</v>
      </c>
      <c r="AE26" s="268"/>
      <c r="AF26" s="113"/>
      <c r="AG26" s="333"/>
      <c r="AH26" s="363"/>
      <c r="AI26" s="88"/>
      <c r="AJ26" s="375"/>
      <c r="AK26" s="363"/>
      <c r="AL26" s="88"/>
      <c r="AM26" s="500"/>
      <c r="AN26" s="30"/>
      <c r="AO26" s="432"/>
      <c r="AP26" s="432"/>
      <c r="AQ26" s="432"/>
      <c r="AR26" s="432"/>
      <c r="AS26" s="432"/>
      <c r="AT26" s="432"/>
      <c r="AU26" s="432"/>
      <c r="AV26" s="432"/>
      <c r="AW26" s="432"/>
      <c r="AX26" s="432"/>
      <c r="AY26" s="432"/>
      <c r="AZ26" s="432"/>
      <c r="BA26" s="432"/>
      <c r="BB26" s="432"/>
      <c r="BC26" s="432"/>
      <c r="BD26" s="432"/>
      <c r="BE26" s="432"/>
      <c r="BF26" s="432"/>
      <c r="BG26" s="432"/>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row>
    <row r="27" spans="1:275" s="73" customFormat="1" ht="135" customHeight="1">
      <c r="A27" s="98">
        <v>18</v>
      </c>
      <c r="B27" s="92" t="s">
        <v>343</v>
      </c>
      <c r="C27" s="56" t="s">
        <v>417</v>
      </c>
      <c r="D27" s="56" t="s">
        <v>197</v>
      </c>
      <c r="E27" s="56" t="s">
        <v>418</v>
      </c>
      <c r="F27" s="56" t="s">
        <v>419</v>
      </c>
      <c r="G27" s="243" t="s">
        <v>420</v>
      </c>
      <c r="H27" s="289" t="s">
        <v>201</v>
      </c>
      <c r="I27" s="60">
        <v>1200</v>
      </c>
      <c r="J27" s="60" t="str">
        <f t="shared" si="0"/>
        <v>Alta</v>
      </c>
      <c r="K27" s="61">
        <f t="shared" si="1"/>
        <v>0.8</v>
      </c>
      <c r="L27" s="60" t="s">
        <v>149</v>
      </c>
      <c r="M27" s="62">
        <v>0.6</v>
      </c>
      <c r="N27" s="60" t="s">
        <v>203</v>
      </c>
      <c r="O27" s="63">
        <v>0.4</v>
      </c>
      <c r="P27" s="60" t="s">
        <v>142</v>
      </c>
      <c r="Q27" s="63">
        <f t="shared" si="2"/>
        <v>0.48</v>
      </c>
      <c r="R27" s="60" t="s">
        <v>154</v>
      </c>
      <c r="S27" s="56" t="s">
        <v>421</v>
      </c>
      <c r="T27" s="56" t="s">
        <v>422</v>
      </c>
      <c r="U27" s="56" t="s">
        <v>423</v>
      </c>
      <c r="V27" s="56" t="s">
        <v>424</v>
      </c>
      <c r="W27" s="56" t="s">
        <v>230</v>
      </c>
      <c r="X27" s="56" t="s">
        <v>425</v>
      </c>
      <c r="Y27" s="65" t="s">
        <v>210</v>
      </c>
      <c r="Z27" s="70" t="s">
        <v>426</v>
      </c>
      <c r="AA27" s="66" t="s">
        <v>212</v>
      </c>
      <c r="AB27" s="66" t="s">
        <v>213</v>
      </c>
      <c r="AC27" s="67" t="s">
        <v>214</v>
      </c>
      <c r="AD27" s="295" t="s">
        <v>427</v>
      </c>
      <c r="AE27" s="262"/>
      <c r="AF27" s="68"/>
      <c r="AG27" s="327"/>
      <c r="AH27" s="376"/>
      <c r="AI27" s="70"/>
      <c r="AJ27" s="377"/>
      <c r="AK27" s="460"/>
      <c r="AL27" s="458"/>
      <c r="AM27" s="504"/>
      <c r="AN27" s="30"/>
      <c r="AO27"/>
      <c r="AP27"/>
      <c r="AQ27"/>
      <c r="AR27"/>
      <c r="AS27"/>
      <c r="AT27"/>
      <c r="AU27"/>
      <c r="AV27"/>
      <c r="AW27"/>
      <c r="AX27"/>
      <c r="AY27"/>
      <c r="AZ27"/>
      <c r="BA27"/>
      <c r="BB27"/>
      <c r="BC27"/>
      <c r="BD27"/>
      <c r="BE27"/>
      <c r="BF27"/>
      <c r="BG27"/>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row>
    <row r="28" spans="1:275" s="90" customFormat="1" ht="240.75" thickBot="1">
      <c r="A28" s="130">
        <v>19</v>
      </c>
      <c r="B28" s="94" t="s">
        <v>343</v>
      </c>
      <c r="C28" s="75" t="s">
        <v>417</v>
      </c>
      <c r="D28" s="76" t="s">
        <v>197</v>
      </c>
      <c r="E28" s="75" t="s">
        <v>428</v>
      </c>
      <c r="F28" s="75" t="s">
        <v>429</v>
      </c>
      <c r="G28" s="242" t="s">
        <v>430</v>
      </c>
      <c r="H28" s="293" t="s">
        <v>201</v>
      </c>
      <c r="I28" s="79">
        <v>6243</v>
      </c>
      <c r="J28" s="79" t="str">
        <f t="shared" si="0"/>
        <v>Muy Alta</v>
      </c>
      <c r="K28" s="80">
        <f t="shared" si="1"/>
        <v>1</v>
      </c>
      <c r="L28" s="79" t="s">
        <v>149</v>
      </c>
      <c r="M28" s="81">
        <v>0.6</v>
      </c>
      <c r="N28" s="79" t="s">
        <v>203</v>
      </c>
      <c r="O28" s="82">
        <v>0.4</v>
      </c>
      <c r="P28" s="79" t="s">
        <v>142</v>
      </c>
      <c r="Q28" s="82">
        <f t="shared" si="2"/>
        <v>0.6</v>
      </c>
      <c r="R28" s="79" t="s">
        <v>154</v>
      </c>
      <c r="S28" s="76" t="s">
        <v>431</v>
      </c>
      <c r="T28" s="75" t="s">
        <v>432</v>
      </c>
      <c r="U28" s="75" t="s">
        <v>433</v>
      </c>
      <c r="V28" s="75" t="s">
        <v>424</v>
      </c>
      <c r="W28" s="75" t="s">
        <v>230</v>
      </c>
      <c r="X28" s="75" t="s">
        <v>434</v>
      </c>
      <c r="Y28" s="84" t="s">
        <v>210</v>
      </c>
      <c r="Z28" s="89" t="s">
        <v>435</v>
      </c>
      <c r="AA28" s="86" t="s">
        <v>212</v>
      </c>
      <c r="AB28" s="86" t="s">
        <v>213</v>
      </c>
      <c r="AC28" s="87" t="s">
        <v>214</v>
      </c>
      <c r="AD28" s="297" t="s">
        <v>436</v>
      </c>
      <c r="AE28" s="264"/>
      <c r="AF28" s="88"/>
      <c r="AG28" s="154"/>
      <c r="AH28" s="378"/>
      <c r="AI28" s="88"/>
      <c r="AJ28" s="375"/>
      <c r="AK28" s="501"/>
      <c r="AL28" s="502"/>
      <c r="AM28" s="503"/>
      <c r="AN28" s="30"/>
      <c r="AO28"/>
      <c r="AP28"/>
      <c r="AQ28"/>
      <c r="AR28"/>
      <c r="AS28"/>
      <c r="AT28"/>
      <c r="AU28"/>
      <c r="AV28"/>
      <c r="AW28"/>
      <c r="AX28"/>
      <c r="AY28"/>
      <c r="AZ28"/>
      <c r="BA28"/>
      <c r="BB28"/>
      <c r="BC28"/>
      <c r="BD28"/>
      <c r="BE28"/>
      <c r="BF28"/>
      <c r="BG28"/>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row>
    <row r="29" spans="1:275" s="73" customFormat="1" ht="120.75" thickBot="1">
      <c r="A29" s="98">
        <v>20</v>
      </c>
      <c r="B29" s="155" t="s">
        <v>343</v>
      </c>
      <c r="C29" s="64" t="s">
        <v>437</v>
      </c>
      <c r="D29" s="56" t="s">
        <v>197</v>
      </c>
      <c r="E29" s="64" t="s">
        <v>438</v>
      </c>
      <c r="F29" s="64" t="s">
        <v>439</v>
      </c>
      <c r="G29" s="248" t="s">
        <v>440</v>
      </c>
      <c r="H29" s="304" t="s">
        <v>201</v>
      </c>
      <c r="I29" s="60">
        <v>15</v>
      </c>
      <c r="J29" s="60" t="str">
        <f t="shared" si="0"/>
        <v>Baja</v>
      </c>
      <c r="K29" s="61">
        <f t="shared" si="1"/>
        <v>0.4</v>
      </c>
      <c r="L29" s="60" t="s">
        <v>219</v>
      </c>
      <c r="M29" s="62">
        <v>0.2</v>
      </c>
      <c r="N29" s="60" t="s">
        <v>271</v>
      </c>
      <c r="O29" s="63">
        <v>0.4</v>
      </c>
      <c r="P29" s="60" t="s">
        <v>142</v>
      </c>
      <c r="Q29" s="63">
        <f t="shared" si="2"/>
        <v>0.24</v>
      </c>
      <c r="R29" s="60" t="s">
        <v>151</v>
      </c>
      <c r="S29" s="64" t="s">
        <v>441</v>
      </c>
      <c r="T29" s="64" t="s">
        <v>442</v>
      </c>
      <c r="U29" s="64" t="s">
        <v>443</v>
      </c>
      <c r="V29" s="64" t="s">
        <v>444</v>
      </c>
      <c r="W29" s="64" t="s">
        <v>208</v>
      </c>
      <c r="X29" s="64" t="s">
        <v>445</v>
      </c>
      <c r="Y29" s="65" t="s">
        <v>270</v>
      </c>
      <c r="Z29" s="70" t="s">
        <v>446</v>
      </c>
      <c r="AA29" s="66" t="s">
        <v>212</v>
      </c>
      <c r="AB29" s="66" t="s">
        <v>233</v>
      </c>
      <c r="AC29" s="67" t="s">
        <v>236</v>
      </c>
      <c r="AD29" s="295" t="s">
        <v>446</v>
      </c>
      <c r="AE29" s="266"/>
      <c r="AF29" s="111"/>
      <c r="AG29" s="335"/>
      <c r="AH29" s="366"/>
      <c r="AI29" s="156"/>
      <c r="AJ29" s="307"/>
      <c r="AK29" s="366"/>
      <c r="AL29" s="156"/>
      <c r="AM29" s="307"/>
      <c r="AN29" s="30"/>
      <c r="AO29"/>
      <c r="AP29"/>
      <c r="AQ29"/>
      <c r="AR29"/>
      <c r="AS29"/>
      <c r="AT29"/>
      <c r="AU29"/>
      <c r="AV29"/>
      <c r="AW29"/>
      <c r="AX29"/>
      <c r="AY29"/>
      <c r="AZ29"/>
      <c r="BA29"/>
      <c r="BB29"/>
      <c r="BC29"/>
      <c r="BD29"/>
      <c r="BE29"/>
      <c r="BF29"/>
      <c r="BG29"/>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row>
    <row r="30" spans="1:275" s="73" customFormat="1" ht="270">
      <c r="A30" s="98">
        <v>21</v>
      </c>
      <c r="B30" s="92" t="s">
        <v>447</v>
      </c>
      <c r="C30" s="56" t="s">
        <v>448</v>
      </c>
      <c r="D30" s="56" t="s">
        <v>197</v>
      </c>
      <c r="E30" s="56" t="s">
        <v>449</v>
      </c>
      <c r="F30" s="56" t="s">
        <v>450</v>
      </c>
      <c r="G30" s="243" t="s">
        <v>451</v>
      </c>
      <c r="H30" s="289" t="s">
        <v>201</v>
      </c>
      <c r="I30" s="60">
        <v>5634</v>
      </c>
      <c r="J30" s="60" t="str">
        <f t="shared" si="0"/>
        <v>Muy Alta</v>
      </c>
      <c r="K30" s="61">
        <f t="shared" si="1"/>
        <v>1</v>
      </c>
      <c r="L30" s="60" t="s">
        <v>149</v>
      </c>
      <c r="M30" s="62">
        <v>0.6</v>
      </c>
      <c r="N30" s="60" t="s">
        <v>203</v>
      </c>
      <c r="O30" s="63">
        <v>0.5</v>
      </c>
      <c r="P30" s="60" t="s">
        <v>142</v>
      </c>
      <c r="Q30" s="63">
        <f t="shared" si="2"/>
        <v>0.5</v>
      </c>
      <c r="R30" s="60" t="s">
        <v>147</v>
      </c>
      <c r="S30" s="56" t="s">
        <v>452</v>
      </c>
      <c r="T30" s="64" t="s">
        <v>453</v>
      </c>
      <c r="U30" s="158" t="s">
        <v>454</v>
      </c>
      <c r="V30" s="56" t="s">
        <v>455</v>
      </c>
      <c r="W30" s="56" t="s">
        <v>248</v>
      </c>
      <c r="X30" s="56" t="s">
        <v>456</v>
      </c>
      <c r="Y30" s="65" t="s">
        <v>270</v>
      </c>
      <c r="Z30" s="70" t="s">
        <v>457</v>
      </c>
      <c r="AA30" s="66" t="s">
        <v>212</v>
      </c>
      <c r="AB30" s="66" t="s">
        <v>217</v>
      </c>
      <c r="AC30" s="67" t="s">
        <v>214</v>
      </c>
      <c r="AD30" s="305" t="s">
        <v>458</v>
      </c>
      <c r="AE30" s="262"/>
      <c r="AF30" s="68"/>
      <c r="AG30" s="327"/>
      <c r="AH30" s="373"/>
      <c r="AI30" s="68"/>
      <c r="AJ30" s="379"/>
      <c r="AK30" s="505"/>
      <c r="AL30" s="102"/>
      <c r="AM30" s="103"/>
      <c r="AN30" s="30"/>
      <c r="AO30"/>
      <c r="AP30"/>
      <c r="AQ30"/>
      <c r="AR30"/>
      <c r="AS30"/>
      <c r="AT30"/>
      <c r="AU30"/>
      <c r="AV30"/>
      <c r="AW30"/>
      <c r="AX30"/>
      <c r="AY30"/>
      <c r="AZ30"/>
      <c r="BA30"/>
      <c r="BB30"/>
      <c r="BC30"/>
      <c r="BD30"/>
      <c r="BE30"/>
      <c r="BF30"/>
      <c r="BG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row>
    <row r="31" spans="1:275" s="90" customFormat="1" ht="255.75" thickBot="1">
      <c r="A31" s="100">
        <v>22</v>
      </c>
      <c r="B31" s="94" t="s">
        <v>447</v>
      </c>
      <c r="C31" s="75" t="s">
        <v>448</v>
      </c>
      <c r="D31" s="76" t="s">
        <v>197</v>
      </c>
      <c r="E31" s="75" t="s">
        <v>459</v>
      </c>
      <c r="F31" s="75" t="s">
        <v>460</v>
      </c>
      <c r="G31" s="242" t="s">
        <v>461</v>
      </c>
      <c r="H31" s="293" t="s">
        <v>201</v>
      </c>
      <c r="I31" s="79">
        <v>9050</v>
      </c>
      <c r="J31" s="79" t="str">
        <f t="shared" si="0"/>
        <v>Muy Alta</v>
      </c>
      <c r="K31" s="80">
        <f t="shared" si="1"/>
        <v>1</v>
      </c>
      <c r="L31" s="79" t="s">
        <v>202</v>
      </c>
      <c r="M31" s="81">
        <v>0.8</v>
      </c>
      <c r="N31" s="79" t="s">
        <v>203</v>
      </c>
      <c r="O31" s="82">
        <v>0.4</v>
      </c>
      <c r="P31" s="79" t="s">
        <v>146</v>
      </c>
      <c r="Q31" s="82">
        <f t="shared" si="2"/>
        <v>0.6</v>
      </c>
      <c r="R31" s="79" t="s">
        <v>147</v>
      </c>
      <c r="S31" s="76" t="s">
        <v>462</v>
      </c>
      <c r="T31" s="83" t="s">
        <v>463</v>
      </c>
      <c r="U31" s="75" t="s">
        <v>464</v>
      </c>
      <c r="V31" s="75" t="s">
        <v>455</v>
      </c>
      <c r="W31" s="75" t="s">
        <v>319</v>
      </c>
      <c r="X31" s="75" t="s">
        <v>465</v>
      </c>
      <c r="Y31" s="84" t="s">
        <v>270</v>
      </c>
      <c r="Z31" s="89" t="s">
        <v>466</v>
      </c>
      <c r="AA31" s="86" t="s">
        <v>212</v>
      </c>
      <c r="AB31" s="86" t="s">
        <v>213</v>
      </c>
      <c r="AC31" s="87" t="s">
        <v>214</v>
      </c>
      <c r="AD31" s="297" t="s">
        <v>467</v>
      </c>
      <c r="AE31" s="264"/>
      <c r="AF31" s="88"/>
      <c r="AG31" s="337"/>
      <c r="AH31" s="380"/>
      <c r="AI31" s="88"/>
      <c r="AJ31" s="375"/>
      <c r="AK31" s="506"/>
      <c r="AL31" s="107"/>
      <c r="AM31" s="112"/>
      <c r="AN31" s="30"/>
      <c r="AO31"/>
      <c r="AP31"/>
      <c r="AQ31"/>
      <c r="AR31"/>
      <c r="AS31"/>
      <c r="AT31"/>
      <c r="AU31"/>
      <c r="AV31"/>
      <c r="AW31"/>
      <c r="AX31"/>
      <c r="AY31"/>
      <c r="AZ31"/>
      <c r="BA31"/>
      <c r="BB31"/>
      <c r="BC31"/>
      <c r="BD31"/>
      <c r="BE31"/>
      <c r="BF31"/>
      <c r="BG31"/>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row>
    <row r="32" spans="1:275" s="73" customFormat="1" ht="105">
      <c r="A32" s="98">
        <v>23</v>
      </c>
      <c r="B32" s="92" t="s">
        <v>447</v>
      </c>
      <c r="C32" s="159" t="s">
        <v>468</v>
      </c>
      <c r="D32" s="56" t="s">
        <v>197</v>
      </c>
      <c r="E32" s="56" t="s">
        <v>469</v>
      </c>
      <c r="F32" s="56" t="s">
        <v>470</v>
      </c>
      <c r="G32" s="243" t="s">
        <v>471</v>
      </c>
      <c r="H32" s="289" t="s">
        <v>201</v>
      </c>
      <c r="I32" s="60">
        <v>11</v>
      </c>
      <c r="J32" s="60" t="str">
        <f t="shared" si="0"/>
        <v>Baja</v>
      </c>
      <c r="K32" s="61">
        <f t="shared" si="1"/>
        <v>0.4</v>
      </c>
      <c r="L32" s="60" t="s">
        <v>149</v>
      </c>
      <c r="M32" s="62">
        <v>0.6</v>
      </c>
      <c r="N32" s="60" t="s">
        <v>149</v>
      </c>
      <c r="O32" s="63">
        <v>0.4</v>
      </c>
      <c r="P32" s="60" t="s">
        <v>142</v>
      </c>
      <c r="Q32" s="63">
        <f t="shared" si="2"/>
        <v>0.24</v>
      </c>
      <c r="R32" s="60" t="s">
        <v>147</v>
      </c>
      <c r="S32" s="56" t="s">
        <v>472</v>
      </c>
      <c r="T32" s="64" t="s">
        <v>473</v>
      </c>
      <c r="U32" s="56" t="s">
        <v>474</v>
      </c>
      <c r="V32" s="56" t="s">
        <v>475</v>
      </c>
      <c r="W32" s="56" t="s">
        <v>208</v>
      </c>
      <c r="X32" s="56" t="s">
        <v>476</v>
      </c>
      <c r="Y32" s="65" t="s">
        <v>270</v>
      </c>
      <c r="Z32" s="70" t="s">
        <v>477</v>
      </c>
      <c r="AA32" s="66" t="s">
        <v>212</v>
      </c>
      <c r="AB32" s="66" t="s">
        <v>213</v>
      </c>
      <c r="AC32" s="67" t="s">
        <v>214</v>
      </c>
      <c r="AD32" s="300" t="s">
        <v>478</v>
      </c>
      <c r="AE32" s="266"/>
      <c r="AF32" s="111"/>
      <c r="AG32" s="331"/>
      <c r="AH32" s="381"/>
      <c r="AI32" s="160"/>
      <c r="AJ32" s="382"/>
      <c r="AK32" s="507"/>
      <c r="AL32" s="67"/>
      <c r="AM32" s="416"/>
      <c r="AN32" s="30"/>
      <c r="AO32"/>
      <c r="AP32"/>
      <c r="AQ32"/>
      <c r="AR32"/>
      <c r="AS32"/>
      <c r="AT32"/>
      <c r="AU32"/>
      <c r="AV32"/>
      <c r="AW32"/>
      <c r="AX32"/>
      <c r="AY32"/>
      <c r="AZ32"/>
      <c r="BA32"/>
      <c r="BB32"/>
      <c r="BC32"/>
      <c r="BD32"/>
      <c r="BE32"/>
      <c r="BF32"/>
      <c r="BG32"/>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row>
    <row r="33" spans="1:403" s="90" customFormat="1" ht="90.75" thickBot="1">
      <c r="A33" s="130">
        <v>24</v>
      </c>
      <c r="B33" s="94" t="s">
        <v>447</v>
      </c>
      <c r="C33" s="75" t="s">
        <v>468</v>
      </c>
      <c r="D33" s="76" t="s">
        <v>197</v>
      </c>
      <c r="E33" s="75" t="s">
        <v>479</v>
      </c>
      <c r="F33" s="75" t="s">
        <v>480</v>
      </c>
      <c r="G33" s="242" t="s">
        <v>481</v>
      </c>
      <c r="H33" s="293" t="s">
        <v>201</v>
      </c>
      <c r="I33" s="79">
        <v>39</v>
      </c>
      <c r="J33" s="79" t="str">
        <f t="shared" si="0"/>
        <v>Media</v>
      </c>
      <c r="K33" s="80">
        <f t="shared" si="1"/>
        <v>0.6</v>
      </c>
      <c r="L33" s="79" t="s">
        <v>149</v>
      </c>
      <c r="M33" s="81">
        <v>0.6</v>
      </c>
      <c r="N33" s="79" t="s">
        <v>149</v>
      </c>
      <c r="O33" s="82">
        <v>0.4</v>
      </c>
      <c r="P33" s="79" t="s">
        <v>142</v>
      </c>
      <c r="Q33" s="82">
        <f t="shared" si="2"/>
        <v>0.36</v>
      </c>
      <c r="R33" s="79" t="s">
        <v>147</v>
      </c>
      <c r="S33" s="76" t="s">
        <v>482</v>
      </c>
      <c r="T33" s="75" t="s">
        <v>483</v>
      </c>
      <c r="U33" s="83" t="s">
        <v>484</v>
      </c>
      <c r="V33" s="75" t="s">
        <v>485</v>
      </c>
      <c r="W33" s="75" t="s">
        <v>486</v>
      </c>
      <c r="X33" s="75" t="s">
        <v>487</v>
      </c>
      <c r="Y33" s="84" t="s">
        <v>270</v>
      </c>
      <c r="Z33" s="89" t="s">
        <v>488</v>
      </c>
      <c r="AA33" s="86" t="s">
        <v>212</v>
      </c>
      <c r="AB33" s="86" t="s">
        <v>213</v>
      </c>
      <c r="AC33" s="87" t="s">
        <v>214</v>
      </c>
      <c r="AD33" s="301" t="s">
        <v>478</v>
      </c>
      <c r="AE33" s="268"/>
      <c r="AF33" s="113"/>
      <c r="AG33" s="333"/>
      <c r="AH33" s="371"/>
      <c r="AI33" s="136"/>
      <c r="AJ33" s="383"/>
      <c r="AK33" s="508"/>
      <c r="AL33" s="87"/>
      <c r="AM33" s="108"/>
      <c r="AN33" s="30"/>
      <c r="AO33"/>
      <c r="AP33"/>
      <c r="AQ33"/>
      <c r="AR33"/>
      <c r="AS33"/>
      <c r="AT33"/>
      <c r="AU33"/>
      <c r="AV33"/>
      <c r="AW33"/>
      <c r="AX33"/>
      <c r="AY33"/>
      <c r="AZ33"/>
      <c r="BA33"/>
      <c r="BB33"/>
      <c r="BC33"/>
      <c r="BD33" s="194"/>
      <c r="BE33" s="194"/>
      <c r="BF33" s="194"/>
      <c r="BG33" s="194"/>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row>
    <row r="34" spans="1:403" s="162" customFormat="1" ht="120.75" thickBot="1">
      <c r="A34" s="98">
        <v>25</v>
      </c>
      <c r="B34" s="92" t="s">
        <v>447</v>
      </c>
      <c r="C34" s="159" t="s">
        <v>52</v>
      </c>
      <c r="D34" s="56" t="s">
        <v>197</v>
      </c>
      <c r="E34" s="56" t="s">
        <v>489</v>
      </c>
      <c r="F34" s="56" t="s">
        <v>490</v>
      </c>
      <c r="G34" s="243" t="s">
        <v>491</v>
      </c>
      <c r="H34" s="289" t="s">
        <v>201</v>
      </c>
      <c r="I34" s="60">
        <v>111</v>
      </c>
      <c r="J34" s="60" t="str">
        <f t="shared" si="0"/>
        <v>Media</v>
      </c>
      <c r="K34" s="61">
        <f t="shared" si="1"/>
        <v>0.6</v>
      </c>
      <c r="L34" s="60" t="s">
        <v>149</v>
      </c>
      <c r="M34" s="62">
        <v>0.8</v>
      </c>
      <c r="N34" s="60" t="s">
        <v>203</v>
      </c>
      <c r="O34" s="63">
        <v>0.4</v>
      </c>
      <c r="P34" s="60" t="s">
        <v>146</v>
      </c>
      <c r="Q34" s="63">
        <f t="shared" si="2"/>
        <v>0.36</v>
      </c>
      <c r="R34" s="60" t="s">
        <v>154</v>
      </c>
      <c r="S34" s="56" t="s">
        <v>492</v>
      </c>
      <c r="T34" s="64" t="s">
        <v>493</v>
      </c>
      <c r="U34" s="56" t="s">
        <v>494</v>
      </c>
      <c r="V34" s="56" t="s">
        <v>495</v>
      </c>
      <c r="W34" s="56" t="s">
        <v>496</v>
      </c>
      <c r="X34" s="56" t="s">
        <v>497</v>
      </c>
      <c r="Y34" s="65" t="s">
        <v>210</v>
      </c>
      <c r="Z34" s="201" t="s">
        <v>498</v>
      </c>
      <c r="AA34" s="161" t="s">
        <v>212</v>
      </c>
      <c r="AB34" s="161" t="s">
        <v>233</v>
      </c>
      <c r="AC34" s="104" t="s">
        <v>214</v>
      </c>
      <c r="AD34" s="252" t="s">
        <v>499</v>
      </c>
      <c r="AE34" s="272"/>
      <c r="AF34" s="105"/>
      <c r="AG34" s="330"/>
      <c r="AH34" s="384"/>
      <c r="AI34" s="105"/>
      <c r="AJ34" s="385"/>
      <c r="AK34" s="272"/>
      <c r="AL34" s="105"/>
      <c r="AM34" s="417"/>
      <c r="AN34" s="44"/>
      <c r="AO34" s="194"/>
      <c r="AP34" s="194"/>
      <c r="AQ34" s="194"/>
      <c r="AR34" s="194"/>
      <c r="AS34" s="194"/>
      <c r="AT34" s="194"/>
      <c r="AU34" s="194"/>
      <c r="AV34" s="194"/>
      <c r="AW34" s="194"/>
      <c r="AX34" s="194"/>
      <c r="AY34" s="194"/>
      <c r="AZ34" s="194"/>
      <c r="BA34" s="194"/>
      <c r="BB34" s="194"/>
      <c r="BC34" s="194"/>
      <c r="BD34" s="194"/>
      <c r="BE34" s="194"/>
      <c r="BF34" s="194"/>
      <c r="BG34" s="19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row>
    <row r="35" spans="1:403" s="166" customFormat="1" ht="195.75" thickBot="1">
      <c r="A35" s="98">
        <v>26</v>
      </c>
      <c r="B35" s="94" t="s">
        <v>447</v>
      </c>
      <c r="C35" s="75" t="s">
        <v>52</v>
      </c>
      <c r="D35" s="76" t="s">
        <v>197</v>
      </c>
      <c r="E35" s="75" t="s">
        <v>500</v>
      </c>
      <c r="F35" s="75" t="s">
        <v>501</v>
      </c>
      <c r="G35" s="242" t="s">
        <v>502</v>
      </c>
      <c r="H35" s="293" t="s">
        <v>201</v>
      </c>
      <c r="I35" s="79">
        <v>186</v>
      </c>
      <c r="J35" s="79" t="str">
        <f t="shared" si="0"/>
        <v>Media</v>
      </c>
      <c r="K35" s="80">
        <f t="shared" si="1"/>
        <v>0.6</v>
      </c>
      <c r="L35" s="79" t="s">
        <v>202</v>
      </c>
      <c r="M35" s="81">
        <v>0.8</v>
      </c>
      <c r="N35" s="79" t="s">
        <v>203</v>
      </c>
      <c r="O35" s="82">
        <v>0.4</v>
      </c>
      <c r="P35" s="79" t="s">
        <v>142</v>
      </c>
      <c r="Q35" s="82">
        <f t="shared" si="2"/>
        <v>0.36</v>
      </c>
      <c r="R35" s="79" t="s">
        <v>147</v>
      </c>
      <c r="S35" s="76" t="s">
        <v>503</v>
      </c>
      <c r="T35" s="83" t="s">
        <v>504</v>
      </c>
      <c r="U35" s="75" t="s">
        <v>505</v>
      </c>
      <c r="V35" s="75" t="s">
        <v>495</v>
      </c>
      <c r="W35" s="75" t="s">
        <v>496</v>
      </c>
      <c r="X35" s="75" t="s">
        <v>506</v>
      </c>
      <c r="Y35" s="84" t="s">
        <v>210</v>
      </c>
      <c r="Z35" s="530" t="s">
        <v>507</v>
      </c>
      <c r="AA35" s="110" t="s">
        <v>212</v>
      </c>
      <c r="AB35" s="110" t="s">
        <v>213</v>
      </c>
      <c r="AC35" s="109" t="s">
        <v>236</v>
      </c>
      <c r="AD35" s="306" t="s">
        <v>508</v>
      </c>
      <c r="AE35" s="273"/>
      <c r="AF35" s="163"/>
      <c r="AG35" s="164"/>
      <c r="AH35" s="386"/>
      <c r="AI35" s="165"/>
      <c r="AJ35" s="387"/>
      <c r="AK35" s="273"/>
      <c r="AL35" s="517"/>
      <c r="AM35" s="307"/>
      <c r="AN35" s="44"/>
      <c r="AO35" s="194"/>
      <c r="AP35" s="194"/>
      <c r="AQ35" s="194"/>
      <c r="AR35" s="194"/>
      <c r="AS35" s="194"/>
      <c r="AT35" s="194"/>
      <c r="AU35" s="194"/>
      <c r="AV35" s="194"/>
      <c r="AW35" s="194"/>
      <c r="AX35" s="194"/>
      <c r="AY35" s="194"/>
      <c r="AZ35" s="194"/>
      <c r="BA35" s="194"/>
      <c r="BB35" s="194"/>
      <c r="BC35" s="194"/>
      <c r="BD35"/>
      <c r="BE35"/>
      <c r="BF35"/>
      <c r="BG35"/>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row>
    <row r="36" spans="1:403" s="73" customFormat="1" ht="409.6" thickBot="1">
      <c r="A36" s="130">
        <v>27</v>
      </c>
      <c r="B36" s="92" t="s">
        <v>447</v>
      </c>
      <c r="C36" s="56" t="s">
        <v>509</v>
      </c>
      <c r="D36" s="56" t="s">
        <v>197</v>
      </c>
      <c r="E36" s="56" t="s">
        <v>510</v>
      </c>
      <c r="F36" s="56" t="s">
        <v>511</v>
      </c>
      <c r="G36" s="243" t="s">
        <v>512</v>
      </c>
      <c r="H36" s="289" t="s">
        <v>201</v>
      </c>
      <c r="I36" s="60">
        <v>36</v>
      </c>
      <c r="J36" s="60" t="s">
        <v>255</v>
      </c>
      <c r="K36" s="61">
        <v>0.6</v>
      </c>
      <c r="L36" s="60" t="s">
        <v>141</v>
      </c>
      <c r="M36" s="62">
        <v>1</v>
      </c>
      <c r="N36" s="60" t="s">
        <v>220</v>
      </c>
      <c r="O36" s="63">
        <v>0.4</v>
      </c>
      <c r="P36" s="60" t="s">
        <v>142</v>
      </c>
      <c r="Q36" s="63">
        <v>0.36</v>
      </c>
      <c r="R36" s="60" t="s">
        <v>154</v>
      </c>
      <c r="S36" s="56" t="s">
        <v>513</v>
      </c>
      <c r="T36" s="64" t="s">
        <v>514</v>
      </c>
      <c r="U36" s="56" t="s">
        <v>515</v>
      </c>
      <c r="V36" s="56" t="s">
        <v>516</v>
      </c>
      <c r="W36" s="56" t="s">
        <v>128</v>
      </c>
      <c r="X36" s="56" t="s">
        <v>517</v>
      </c>
      <c r="Y36" s="65" t="s">
        <v>270</v>
      </c>
      <c r="Z36" s="70" t="s">
        <v>518</v>
      </c>
      <c r="AA36" s="66" t="s">
        <v>212</v>
      </c>
      <c r="AB36" s="66" t="s">
        <v>213</v>
      </c>
      <c r="AC36" s="67" t="s">
        <v>214</v>
      </c>
      <c r="AD36" s="307" t="s">
        <v>519</v>
      </c>
      <c r="AE36" s="274"/>
      <c r="AF36" s="167"/>
      <c r="AG36" s="338"/>
      <c r="AH36" s="354"/>
      <c r="AI36" s="168"/>
      <c r="AJ36" s="295"/>
      <c r="AK36" s="17"/>
      <c r="AL36" s="509"/>
      <c r="AM36" s="17"/>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row>
    <row r="37" spans="1:403" s="90" customFormat="1" ht="180.75" thickBot="1">
      <c r="A37" s="98">
        <v>28</v>
      </c>
      <c r="B37" s="94" t="s">
        <v>447</v>
      </c>
      <c r="C37" s="75" t="s">
        <v>509</v>
      </c>
      <c r="D37" s="76" t="s">
        <v>197</v>
      </c>
      <c r="E37" s="75" t="s">
        <v>520</v>
      </c>
      <c r="F37" s="75" t="s">
        <v>521</v>
      </c>
      <c r="G37" s="242" t="s">
        <v>522</v>
      </c>
      <c r="H37" s="293" t="s">
        <v>201</v>
      </c>
      <c r="I37" s="79">
        <v>36</v>
      </c>
      <c r="J37" s="79" t="s">
        <v>255</v>
      </c>
      <c r="K37" s="80">
        <v>0.6</v>
      </c>
      <c r="L37" s="79" t="s">
        <v>202</v>
      </c>
      <c r="M37" s="81">
        <v>0.8</v>
      </c>
      <c r="N37" s="79" t="s">
        <v>203</v>
      </c>
      <c r="O37" s="82">
        <v>0.4</v>
      </c>
      <c r="P37" s="79" t="s">
        <v>142</v>
      </c>
      <c r="Q37" s="82">
        <v>0.36</v>
      </c>
      <c r="R37" s="79" t="s">
        <v>154</v>
      </c>
      <c r="S37" s="76" t="s">
        <v>523</v>
      </c>
      <c r="T37" s="83" t="s">
        <v>524</v>
      </c>
      <c r="U37" s="75" t="s">
        <v>525</v>
      </c>
      <c r="V37" s="75" t="s">
        <v>516</v>
      </c>
      <c r="W37" s="75" t="s">
        <v>128</v>
      </c>
      <c r="X37" s="75" t="s">
        <v>526</v>
      </c>
      <c r="Y37" s="84" t="s">
        <v>270</v>
      </c>
      <c r="Z37" s="89" t="s">
        <v>527</v>
      </c>
      <c r="AA37" s="86" t="s">
        <v>212</v>
      </c>
      <c r="AB37" s="86" t="s">
        <v>213</v>
      </c>
      <c r="AC37" s="87" t="s">
        <v>214</v>
      </c>
      <c r="AD37" s="308" t="s">
        <v>528</v>
      </c>
      <c r="AE37" s="275"/>
      <c r="AF37" s="131"/>
      <c r="AG37" s="339"/>
      <c r="AH37" s="357"/>
      <c r="AI37" s="169"/>
      <c r="AJ37" s="297"/>
      <c r="AK37" s="17"/>
      <c r="AL37" s="509"/>
      <c r="AM37" s="17"/>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row>
    <row r="38" spans="1:403" s="183" customFormat="1" ht="135.75" thickBot="1">
      <c r="A38" s="98">
        <v>29</v>
      </c>
      <c r="B38" s="115" t="s">
        <v>529</v>
      </c>
      <c r="C38" s="116" t="s">
        <v>530</v>
      </c>
      <c r="D38" s="116" t="s">
        <v>197</v>
      </c>
      <c r="E38" s="116" t="s">
        <v>531</v>
      </c>
      <c r="F38" s="116" t="s">
        <v>532</v>
      </c>
      <c r="G38" s="245" t="s">
        <v>533</v>
      </c>
      <c r="H38" s="298" t="s">
        <v>201</v>
      </c>
      <c r="I38" s="117">
        <v>113</v>
      </c>
      <c r="J38" s="117" t="str">
        <f t="shared" ref="J38:J46" si="3">IF(I38&lt;=3,"Muy Baja",IF(I38&lt;=24,"Baja",IF(I38&lt;=500,"Media",IF(I38&lt;=5000,"Alta","Muy Alta"))))</f>
        <v>Media</v>
      </c>
      <c r="K38" s="118">
        <f t="shared" ref="K38:K46" si="4">IF(I38&lt;=3,$BG$11,IF(I38&lt;=24,$BG$12,IF(I38&lt;=500,$BG$13,IF(I38&lt;=5000,$BG$14,IF(I38&gt;5000,$BG$15)))))</f>
        <v>0.6</v>
      </c>
      <c r="L38" s="117" t="s">
        <v>149</v>
      </c>
      <c r="M38" s="119">
        <v>0.6</v>
      </c>
      <c r="N38" s="117" t="s">
        <v>149</v>
      </c>
      <c r="O38" s="120">
        <v>0.3</v>
      </c>
      <c r="P38" s="117" t="s">
        <v>142</v>
      </c>
      <c r="Q38" s="120">
        <f t="shared" ref="Q38:Q46" si="5">K38-(K38*O38)</f>
        <v>0.42</v>
      </c>
      <c r="R38" s="117" t="s">
        <v>151</v>
      </c>
      <c r="S38" s="116" t="s">
        <v>534</v>
      </c>
      <c r="T38" s="121" t="s">
        <v>535</v>
      </c>
      <c r="U38" s="116" t="s">
        <v>536</v>
      </c>
      <c r="V38" s="116" t="s">
        <v>537</v>
      </c>
      <c r="W38" s="116" t="s">
        <v>230</v>
      </c>
      <c r="X38" s="180" t="s">
        <v>538</v>
      </c>
      <c r="Y38" s="122" t="s">
        <v>216</v>
      </c>
      <c r="Z38" s="531" t="s">
        <v>539</v>
      </c>
      <c r="AA38" s="124" t="s">
        <v>235</v>
      </c>
      <c r="AB38" s="124" t="s">
        <v>233</v>
      </c>
      <c r="AC38" s="125" t="s">
        <v>214</v>
      </c>
      <c r="AD38" s="309" t="s">
        <v>540</v>
      </c>
      <c r="AE38" s="276"/>
      <c r="AF38" s="127"/>
      <c r="AG38" s="340"/>
      <c r="AH38" s="388"/>
      <c r="AI38" s="182"/>
      <c r="AJ38" s="389"/>
      <c r="AK38" s="510"/>
      <c r="AL38" s="511"/>
      <c r="AM38" s="19"/>
      <c r="AN38" s="44"/>
      <c r="AO38" s="194"/>
      <c r="AP38" s="194"/>
      <c r="AQ38" s="194"/>
      <c r="AR38" s="194"/>
      <c r="AS38" s="194"/>
      <c r="AT38" s="194"/>
      <c r="AU38" s="194"/>
      <c r="AV38" s="194"/>
      <c r="AW38" s="194"/>
      <c r="AX38" s="194"/>
      <c r="AY38" s="194"/>
      <c r="AZ38" s="194"/>
      <c r="BA38" s="194"/>
      <c r="BB38" s="194"/>
      <c r="BC38" s="194"/>
      <c r="BD38" s="194"/>
      <c r="BE38" s="194"/>
      <c r="BF38" s="194"/>
      <c r="BG38" s="19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175"/>
      <c r="CO38" s="175"/>
      <c r="CP38" s="175"/>
      <c r="CQ38" s="175"/>
      <c r="CR38" s="175"/>
      <c r="CS38" s="175"/>
      <c r="CT38" s="175"/>
      <c r="CU38" s="175"/>
      <c r="CV38" s="175"/>
      <c r="CW38" s="175"/>
      <c r="CX38" s="175"/>
      <c r="CY38" s="175"/>
      <c r="CZ38" s="175"/>
      <c r="DA38" s="175"/>
      <c r="DB38" s="175"/>
      <c r="DC38" s="175"/>
      <c r="DD38" s="175"/>
      <c r="DE38" s="175"/>
      <c r="DF38" s="175"/>
      <c r="DG38" s="175"/>
      <c r="DH38" s="175"/>
      <c r="DI38" s="175"/>
      <c r="DJ38" s="175"/>
      <c r="DK38" s="175"/>
      <c r="DL38" s="175"/>
      <c r="DM38" s="175"/>
      <c r="DN38" s="175"/>
      <c r="DO38" s="175"/>
      <c r="DP38" s="175"/>
      <c r="DQ38" s="175"/>
      <c r="DR38" s="175"/>
      <c r="DS38" s="175"/>
      <c r="DT38" s="175"/>
      <c r="DU38" s="175"/>
      <c r="DV38" s="175"/>
      <c r="DW38" s="175"/>
      <c r="DX38" s="175"/>
      <c r="DY38" s="175"/>
      <c r="DZ38" s="175"/>
      <c r="EA38" s="175"/>
      <c r="EB38" s="175"/>
      <c r="EC38" s="175"/>
      <c r="ED38" s="175"/>
      <c r="EE38" s="175"/>
      <c r="EF38" s="175"/>
      <c r="EG38" s="175"/>
      <c r="EH38" s="175"/>
      <c r="EI38" s="175"/>
      <c r="EJ38" s="175"/>
      <c r="EK38" s="175"/>
      <c r="EL38" s="175"/>
      <c r="EM38" s="175"/>
      <c r="EN38" s="175"/>
      <c r="EO38" s="175"/>
      <c r="EP38" s="175"/>
      <c r="EQ38" s="175"/>
      <c r="ER38" s="175"/>
      <c r="ES38" s="175"/>
      <c r="ET38" s="175"/>
      <c r="EU38" s="175"/>
      <c r="EV38" s="175"/>
      <c r="EW38" s="175"/>
      <c r="EX38" s="175"/>
      <c r="EY38" s="175"/>
      <c r="EZ38" s="175"/>
      <c r="FA38" s="175"/>
      <c r="FB38" s="175"/>
      <c r="FC38" s="175"/>
      <c r="FD38" s="175"/>
      <c r="FE38" s="175"/>
      <c r="FF38" s="175"/>
      <c r="FG38" s="175"/>
      <c r="FH38" s="175"/>
      <c r="FI38" s="175"/>
      <c r="FJ38" s="175"/>
      <c r="FK38" s="175"/>
      <c r="FL38" s="175"/>
      <c r="FM38" s="175"/>
      <c r="FN38" s="175"/>
      <c r="FO38" s="175"/>
      <c r="FP38" s="175"/>
      <c r="FQ38" s="175"/>
      <c r="FR38" s="175"/>
      <c r="FS38" s="175"/>
      <c r="FT38" s="175"/>
      <c r="FU38" s="175"/>
      <c r="FV38" s="175"/>
      <c r="FW38" s="175"/>
      <c r="FX38" s="175"/>
      <c r="FY38" s="175"/>
      <c r="FZ38" s="175"/>
      <c r="GA38" s="175"/>
      <c r="GB38" s="175"/>
      <c r="GC38" s="175"/>
      <c r="GD38" s="175"/>
      <c r="GE38" s="175"/>
      <c r="GF38" s="175"/>
      <c r="GG38" s="175"/>
      <c r="GH38" s="175"/>
      <c r="GI38" s="175"/>
      <c r="GJ38" s="175"/>
      <c r="GK38" s="175"/>
      <c r="GL38" s="175"/>
      <c r="GM38" s="175"/>
      <c r="GN38" s="175"/>
      <c r="GO38" s="175"/>
      <c r="GP38" s="175"/>
      <c r="GQ38" s="175"/>
      <c r="GR38" s="175"/>
      <c r="GS38" s="175"/>
      <c r="GT38" s="175"/>
      <c r="GU38" s="175"/>
      <c r="GV38" s="175"/>
      <c r="GW38" s="175"/>
      <c r="GX38" s="175"/>
      <c r="GY38" s="175"/>
      <c r="GZ38" s="175"/>
      <c r="HA38" s="175"/>
      <c r="HB38" s="175"/>
      <c r="HC38" s="175"/>
      <c r="HD38" s="175"/>
      <c r="HE38" s="175"/>
      <c r="HF38" s="175"/>
      <c r="HG38" s="175"/>
      <c r="HH38" s="175"/>
      <c r="HI38" s="175"/>
      <c r="HJ38" s="175"/>
      <c r="HK38" s="175"/>
      <c r="HL38" s="175"/>
      <c r="HM38" s="175"/>
      <c r="HN38" s="175"/>
      <c r="HO38" s="175"/>
      <c r="HP38" s="175"/>
      <c r="HQ38" s="175"/>
      <c r="HR38" s="175"/>
      <c r="HS38" s="175"/>
      <c r="HT38" s="175"/>
      <c r="HU38" s="175"/>
      <c r="HV38" s="175"/>
      <c r="HW38" s="175"/>
      <c r="HX38" s="175"/>
      <c r="HY38" s="175"/>
      <c r="HZ38" s="175"/>
      <c r="IA38" s="175"/>
      <c r="IB38" s="175"/>
      <c r="IC38" s="175"/>
      <c r="ID38" s="175"/>
      <c r="IE38" s="175"/>
      <c r="IF38" s="175"/>
      <c r="IG38" s="175"/>
      <c r="IH38" s="175"/>
      <c r="II38" s="175"/>
      <c r="IJ38" s="175"/>
      <c r="IK38" s="175"/>
      <c r="IL38" s="175"/>
      <c r="IM38" s="175"/>
      <c r="IN38" s="175"/>
      <c r="IO38" s="175"/>
      <c r="IP38" s="175"/>
      <c r="IQ38" s="175"/>
      <c r="IR38" s="175"/>
      <c r="IS38" s="175"/>
      <c r="IT38" s="175"/>
      <c r="IU38" s="175"/>
      <c r="IV38" s="175"/>
      <c r="IW38" s="175"/>
      <c r="IX38" s="175"/>
      <c r="IY38" s="175"/>
      <c r="IZ38" s="175"/>
      <c r="JA38" s="175"/>
      <c r="JB38" s="175"/>
      <c r="JC38" s="175"/>
      <c r="JD38" s="175"/>
      <c r="JE38" s="175"/>
      <c r="JF38" s="175"/>
      <c r="JG38" s="175"/>
      <c r="JH38" s="175"/>
      <c r="JI38" s="175"/>
      <c r="JJ38" s="175"/>
      <c r="JK38" s="175"/>
      <c r="JL38" s="175"/>
      <c r="JM38" s="175"/>
      <c r="JN38" s="175"/>
      <c r="JO38" s="175"/>
      <c r="JP38" s="175"/>
      <c r="JQ38" s="175"/>
      <c r="JR38" s="175"/>
      <c r="JS38" s="175"/>
      <c r="JT38" s="175"/>
      <c r="JU38" s="175"/>
      <c r="JV38" s="175"/>
      <c r="JW38" s="175"/>
      <c r="JX38" s="175"/>
      <c r="JY38" s="175"/>
      <c r="JZ38" s="175"/>
      <c r="KA38" s="175"/>
      <c r="KB38" s="175"/>
      <c r="KC38" s="175"/>
      <c r="KD38" s="175"/>
      <c r="KE38" s="175"/>
      <c r="KF38" s="175"/>
      <c r="KG38" s="175"/>
      <c r="KH38" s="175"/>
      <c r="KI38" s="175"/>
      <c r="KJ38" s="175"/>
      <c r="KK38" s="175"/>
      <c r="KL38" s="175"/>
      <c r="KM38" s="175"/>
      <c r="KN38" s="175"/>
      <c r="KO38" s="175"/>
      <c r="KP38" s="175"/>
      <c r="KQ38" s="175"/>
      <c r="KR38" s="175"/>
      <c r="KS38" s="175"/>
      <c r="KT38" s="175"/>
      <c r="KU38" s="175"/>
      <c r="KV38" s="175"/>
      <c r="KW38" s="175"/>
      <c r="KX38" s="175"/>
      <c r="KY38" s="175"/>
      <c r="KZ38" s="175"/>
      <c r="LA38" s="175"/>
      <c r="LB38" s="175"/>
      <c r="LC38" s="175"/>
      <c r="LD38" s="175"/>
      <c r="LE38" s="175"/>
      <c r="LF38" s="175"/>
      <c r="LG38" s="175"/>
      <c r="LH38" s="175"/>
      <c r="LI38" s="175"/>
      <c r="LJ38" s="175"/>
      <c r="LK38" s="175"/>
      <c r="LL38" s="175"/>
      <c r="LM38" s="175"/>
      <c r="LN38" s="175"/>
      <c r="LO38" s="175"/>
      <c r="LP38" s="175"/>
      <c r="LQ38" s="175"/>
      <c r="LR38" s="175"/>
      <c r="LS38" s="175"/>
      <c r="LT38" s="175"/>
      <c r="LU38" s="175"/>
      <c r="LV38" s="175"/>
      <c r="LW38" s="175"/>
      <c r="LX38" s="175"/>
      <c r="LY38" s="175"/>
      <c r="LZ38" s="175"/>
      <c r="MA38" s="175"/>
      <c r="MB38" s="175"/>
      <c r="MC38" s="175"/>
      <c r="MD38" s="175"/>
      <c r="ME38" s="175"/>
      <c r="MF38" s="175"/>
      <c r="MG38" s="175"/>
      <c r="MH38" s="175"/>
      <c r="MI38" s="175"/>
      <c r="MJ38" s="175"/>
      <c r="MK38" s="175"/>
      <c r="ML38" s="175"/>
      <c r="MM38" s="175"/>
      <c r="MN38" s="175"/>
      <c r="MO38" s="175"/>
      <c r="MP38" s="175"/>
      <c r="MQ38" s="175"/>
      <c r="MR38" s="175"/>
      <c r="MS38" s="175"/>
      <c r="MT38" s="175"/>
      <c r="MU38" s="175"/>
      <c r="MV38" s="175"/>
      <c r="MW38" s="175"/>
      <c r="MX38" s="175"/>
      <c r="MY38" s="175"/>
      <c r="MZ38" s="175"/>
      <c r="NA38" s="175"/>
      <c r="NB38" s="175"/>
      <c r="NC38" s="175"/>
      <c r="ND38" s="175"/>
      <c r="NE38" s="175"/>
      <c r="NF38" s="175"/>
      <c r="NG38" s="175"/>
      <c r="NH38" s="175"/>
      <c r="NI38" s="175"/>
      <c r="NJ38" s="175"/>
      <c r="NK38" s="175"/>
      <c r="NL38" s="175"/>
      <c r="NM38" s="175"/>
      <c r="NN38" s="175"/>
      <c r="NO38" s="175"/>
      <c r="NP38" s="175"/>
      <c r="NQ38" s="175"/>
      <c r="NR38" s="175"/>
      <c r="NS38" s="175"/>
      <c r="NT38" s="175"/>
      <c r="NU38" s="175"/>
      <c r="NV38" s="175"/>
      <c r="NW38" s="175"/>
      <c r="NX38" s="175"/>
      <c r="NY38" s="175"/>
      <c r="NZ38" s="175"/>
      <c r="OA38" s="175"/>
      <c r="OB38" s="175"/>
      <c r="OC38" s="175"/>
      <c r="OD38" s="175"/>
      <c r="OE38" s="175"/>
      <c r="OF38" s="175"/>
      <c r="OG38" s="175"/>
      <c r="OH38" s="175"/>
      <c r="OI38" s="175"/>
      <c r="OJ38" s="175"/>
      <c r="OK38" s="175"/>
      <c r="OL38" s="175"/>
      <c r="OM38" s="175"/>
    </row>
    <row r="39" spans="1:403" s="170" customFormat="1" ht="135.75" thickBot="1">
      <c r="A39" s="130">
        <v>30</v>
      </c>
      <c r="B39" s="176" t="s">
        <v>529</v>
      </c>
      <c r="C39" s="76" t="s">
        <v>541</v>
      </c>
      <c r="D39" s="76" t="s">
        <v>197</v>
      </c>
      <c r="E39" s="76" t="s">
        <v>542</v>
      </c>
      <c r="F39" s="76" t="s">
        <v>543</v>
      </c>
      <c r="G39" s="250" t="s">
        <v>544</v>
      </c>
      <c r="H39" s="293" t="s">
        <v>201</v>
      </c>
      <c r="I39" s="79">
        <v>16000</v>
      </c>
      <c r="J39" s="79" t="str">
        <f t="shared" si="3"/>
        <v>Muy Alta</v>
      </c>
      <c r="K39" s="80">
        <f t="shared" si="4"/>
        <v>1</v>
      </c>
      <c r="L39" s="79" t="s">
        <v>202</v>
      </c>
      <c r="M39" s="81">
        <v>0.8</v>
      </c>
      <c r="N39" s="79" t="s">
        <v>203</v>
      </c>
      <c r="O39" s="82">
        <v>0.4</v>
      </c>
      <c r="P39" s="79" t="s">
        <v>142</v>
      </c>
      <c r="Q39" s="82">
        <f t="shared" si="5"/>
        <v>0.6</v>
      </c>
      <c r="R39" s="79" t="s">
        <v>154</v>
      </c>
      <c r="S39" s="76" t="s">
        <v>545</v>
      </c>
      <c r="T39" s="157" t="s">
        <v>546</v>
      </c>
      <c r="U39" s="76" t="s">
        <v>536</v>
      </c>
      <c r="V39" s="76" t="s">
        <v>537</v>
      </c>
      <c r="W39" s="76" t="s">
        <v>230</v>
      </c>
      <c r="X39" s="147" t="s">
        <v>547</v>
      </c>
      <c r="Y39" s="84" t="s">
        <v>216</v>
      </c>
      <c r="Z39" s="532" t="s">
        <v>548</v>
      </c>
      <c r="AA39" s="177" t="s">
        <v>212</v>
      </c>
      <c r="AB39" s="177" t="s">
        <v>233</v>
      </c>
      <c r="AC39" s="178" t="s">
        <v>214</v>
      </c>
      <c r="AD39" s="310" t="s">
        <v>549</v>
      </c>
      <c r="AE39" s="277"/>
      <c r="AF39" s="90"/>
      <c r="AG39" s="341"/>
      <c r="AH39" s="390"/>
      <c r="AI39" s="179"/>
      <c r="AJ39" s="391"/>
      <c r="AK39" s="510"/>
      <c r="AL39" s="511"/>
      <c r="AM39" s="19"/>
      <c r="AN39" s="44"/>
      <c r="AO39" s="194"/>
      <c r="AP39" s="194"/>
      <c r="AQ39" s="194"/>
      <c r="AR39" s="194"/>
      <c r="AS39" s="194"/>
      <c r="AT39" s="194"/>
      <c r="AU39" s="194"/>
      <c r="AV39" s="194"/>
      <c r="AW39" s="194"/>
      <c r="AX39" s="194"/>
      <c r="AY39" s="194"/>
      <c r="AZ39" s="194"/>
      <c r="BA39" s="194"/>
      <c r="BB39" s="194"/>
      <c r="BC39" s="194"/>
      <c r="BD39" s="194"/>
      <c r="BE39" s="194"/>
      <c r="BF39" s="194"/>
      <c r="BG39" s="19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166"/>
      <c r="CO39" s="166"/>
      <c r="CP39" s="166"/>
      <c r="CQ39" s="166"/>
      <c r="CR39" s="166"/>
      <c r="CS39" s="166"/>
      <c r="CT39" s="166"/>
      <c r="CU39" s="166"/>
      <c r="CV39" s="166"/>
      <c r="CW39" s="166"/>
      <c r="CX39" s="166"/>
      <c r="CY39" s="166"/>
      <c r="CZ39" s="166"/>
      <c r="DA39" s="166"/>
      <c r="DB39" s="166"/>
      <c r="DC39" s="166"/>
      <c r="DD39" s="166"/>
      <c r="DE39" s="166"/>
      <c r="DF39" s="166"/>
      <c r="DG39" s="166"/>
      <c r="DH39" s="166"/>
      <c r="DI39" s="166"/>
      <c r="DJ39" s="166"/>
      <c r="DK39" s="166"/>
      <c r="DL39" s="166"/>
      <c r="DM39" s="166"/>
      <c r="DN39" s="166"/>
      <c r="DO39" s="166"/>
      <c r="DP39" s="166"/>
      <c r="DQ39" s="166"/>
      <c r="DR39" s="166"/>
      <c r="DS39" s="166"/>
      <c r="DT39" s="166"/>
      <c r="DU39" s="166"/>
      <c r="DV39" s="166"/>
      <c r="DW39" s="166"/>
      <c r="DX39" s="166"/>
      <c r="DY39" s="166"/>
      <c r="DZ39" s="166"/>
      <c r="EA39" s="166"/>
      <c r="EB39" s="166"/>
      <c r="EC39" s="166"/>
      <c r="ED39" s="166"/>
      <c r="EE39" s="166"/>
      <c r="EF39" s="166"/>
      <c r="EG39" s="166"/>
      <c r="EH39" s="166"/>
      <c r="EI39" s="166"/>
      <c r="EJ39" s="166"/>
      <c r="EK39" s="166"/>
      <c r="EL39" s="166"/>
      <c r="EM39" s="166"/>
      <c r="EN39" s="166"/>
      <c r="EO39" s="166"/>
      <c r="EP39" s="166"/>
      <c r="EQ39" s="166"/>
      <c r="ER39" s="166"/>
      <c r="ES39" s="166"/>
      <c r="ET39" s="166"/>
      <c r="EU39" s="166"/>
      <c r="EV39" s="166"/>
      <c r="EW39" s="166"/>
      <c r="EX39" s="166"/>
      <c r="EY39" s="166"/>
      <c r="EZ39" s="166"/>
      <c r="FA39" s="166"/>
      <c r="FB39" s="166"/>
      <c r="FC39" s="166"/>
      <c r="FD39" s="166"/>
      <c r="FE39" s="166"/>
      <c r="FF39" s="166"/>
      <c r="FG39" s="166"/>
      <c r="FH39" s="166"/>
      <c r="FI39" s="166"/>
      <c r="FJ39" s="166"/>
      <c r="FK39" s="166"/>
      <c r="FL39" s="166"/>
      <c r="FM39" s="166"/>
      <c r="FN39" s="166"/>
      <c r="FO39" s="166"/>
      <c r="FP39" s="166"/>
      <c r="FQ39" s="166"/>
      <c r="FR39" s="166"/>
      <c r="FS39" s="166"/>
      <c r="FT39" s="166"/>
      <c r="FU39" s="166"/>
      <c r="FV39" s="166"/>
      <c r="FW39" s="166"/>
      <c r="FX39" s="166"/>
      <c r="FY39" s="166"/>
      <c r="FZ39" s="166"/>
      <c r="GA39" s="166"/>
      <c r="GB39" s="166"/>
      <c r="GC39" s="166"/>
      <c r="GD39" s="166"/>
      <c r="GE39" s="166"/>
      <c r="GF39" s="166"/>
      <c r="GG39" s="166"/>
      <c r="GH39" s="166"/>
      <c r="GI39" s="166"/>
      <c r="GJ39" s="166"/>
      <c r="GK39" s="166"/>
      <c r="GL39" s="166"/>
      <c r="GM39" s="166"/>
      <c r="GN39" s="166"/>
      <c r="GO39" s="166"/>
      <c r="GP39" s="166"/>
      <c r="GQ39" s="166"/>
      <c r="GR39" s="166"/>
      <c r="GS39" s="166"/>
      <c r="GT39" s="166"/>
      <c r="GU39" s="166"/>
      <c r="GV39" s="166"/>
      <c r="GW39" s="166"/>
      <c r="GX39" s="166"/>
      <c r="GY39" s="166"/>
      <c r="GZ39" s="166"/>
      <c r="HA39" s="166"/>
      <c r="HB39" s="166"/>
      <c r="HC39" s="166"/>
      <c r="HD39" s="166"/>
      <c r="HE39" s="166"/>
      <c r="HF39" s="166"/>
      <c r="HG39" s="166"/>
      <c r="HH39" s="166"/>
      <c r="HI39" s="166"/>
      <c r="HJ39" s="166"/>
      <c r="HK39" s="166"/>
      <c r="HL39" s="166"/>
      <c r="HM39" s="166"/>
      <c r="HN39" s="166"/>
      <c r="HO39" s="166"/>
      <c r="HP39" s="166"/>
      <c r="HQ39" s="166"/>
      <c r="HR39" s="166"/>
      <c r="HS39" s="166"/>
      <c r="HT39" s="166"/>
      <c r="HU39" s="166"/>
      <c r="HV39" s="166"/>
      <c r="HW39" s="166"/>
      <c r="HX39" s="166"/>
      <c r="HY39" s="166"/>
      <c r="HZ39" s="166"/>
      <c r="IA39" s="166"/>
      <c r="IB39" s="166"/>
      <c r="IC39" s="166"/>
      <c r="ID39" s="166"/>
      <c r="IE39" s="166"/>
      <c r="IF39" s="166"/>
      <c r="IG39" s="166"/>
      <c r="IH39" s="166"/>
      <c r="II39" s="166"/>
      <c r="IJ39" s="166"/>
      <c r="IK39" s="166"/>
      <c r="IL39" s="166"/>
      <c r="IM39" s="166"/>
      <c r="IN39" s="166"/>
      <c r="IO39" s="166"/>
      <c r="IP39" s="166"/>
      <c r="IQ39" s="166"/>
      <c r="IR39" s="166"/>
      <c r="IS39" s="166"/>
      <c r="IT39" s="166"/>
      <c r="IU39" s="166"/>
      <c r="IV39" s="166"/>
      <c r="IW39" s="166"/>
      <c r="IX39" s="166"/>
      <c r="IY39" s="166"/>
      <c r="IZ39" s="166"/>
      <c r="JA39" s="166"/>
      <c r="JB39" s="166"/>
      <c r="JC39" s="166"/>
      <c r="JD39" s="166"/>
      <c r="JE39" s="166"/>
      <c r="JF39" s="166"/>
      <c r="JG39" s="166"/>
      <c r="JH39" s="166"/>
      <c r="JI39" s="166"/>
      <c r="JJ39" s="166"/>
      <c r="JK39" s="166"/>
      <c r="JL39" s="166"/>
      <c r="JM39" s="166"/>
      <c r="JN39" s="166"/>
      <c r="JO39" s="166"/>
      <c r="JP39" s="166"/>
      <c r="JQ39" s="166"/>
      <c r="JR39" s="166"/>
      <c r="JS39" s="166"/>
      <c r="JT39" s="166"/>
      <c r="JU39" s="166"/>
      <c r="JV39" s="166"/>
      <c r="JW39" s="166"/>
      <c r="JX39" s="166"/>
      <c r="JY39" s="166"/>
      <c r="JZ39" s="166"/>
      <c r="KA39" s="166"/>
      <c r="KB39" s="166"/>
      <c r="KC39" s="166"/>
      <c r="KD39" s="166"/>
      <c r="KE39" s="166"/>
      <c r="KF39" s="166"/>
      <c r="KG39" s="166"/>
      <c r="KH39" s="166"/>
      <c r="KI39" s="166"/>
      <c r="KJ39" s="166"/>
      <c r="KK39" s="166"/>
      <c r="KL39" s="166"/>
      <c r="KM39" s="166"/>
      <c r="KN39" s="166"/>
      <c r="KO39" s="166"/>
      <c r="KP39" s="166"/>
      <c r="KQ39" s="166"/>
      <c r="KR39" s="166"/>
      <c r="KS39" s="166"/>
      <c r="KT39" s="166"/>
      <c r="KU39" s="166"/>
      <c r="KV39" s="166"/>
      <c r="KW39" s="166"/>
      <c r="KX39" s="166"/>
      <c r="KY39" s="166"/>
      <c r="KZ39" s="166"/>
      <c r="LA39" s="166"/>
      <c r="LB39" s="166"/>
      <c r="LC39" s="166"/>
      <c r="LD39" s="166"/>
      <c r="LE39" s="166"/>
      <c r="LF39" s="166"/>
      <c r="LG39" s="166"/>
      <c r="LH39" s="166"/>
      <c r="LI39" s="166"/>
      <c r="LJ39" s="166"/>
      <c r="LK39" s="166"/>
      <c r="LL39" s="166"/>
      <c r="LM39" s="166"/>
      <c r="LN39" s="166"/>
      <c r="LO39" s="166"/>
      <c r="LP39" s="166"/>
      <c r="LQ39" s="166"/>
      <c r="LR39" s="166"/>
      <c r="LS39" s="166"/>
      <c r="LT39" s="166"/>
      <c r="LU39" s="166"/>
      <c r="LV39" s="166"/>
      <c r="LW39" s="166"/>
      <c r="LX39" s="166"/>
      <c r="LY39" s="166"/>
      <c r="LZ39" s="166"/>
      <c r="MA39" s="166"/>
      <c r="MB39" s="166"/>
      <c r="MC39" s="166"/>
      <c r="MD39" s="166"/>
      <c r="ME39" s="166"/>
      <c r="MF39" s="166"/>
      <c r="MG39" s="166"/>
      <c r="MH39" s="166"/>
      <c r="MI39" s="166"/>
      <c r="MJ39" s="166"/>
      <c r="MK39" s="166"/>
      <c r="ML39" s="166"/>
      <c r="MM39" s="166"/>
      <c r="MN39" s="166"/>
      <c r="MO39" s="166"/>
      <c r="MP39" s="166"/>
      <c r="MQ39" s="166"/>
      <c r="MR39" s="166"/>
      <c r="MS39" s="166"/>
      <c r="MT39" s="166"/>
      <c r="MU39" s="166"/>
      <c r="MV39" s="166"/>
      <c r="MW39" s="166"/>
      <c r="MX39" s="166"/>
      <c r="MY39" s="166"/>
      <c r="MZ39" s="166"/>
      <c r="NA39" s="166"/>
      <c r="NB39" s="166"/>
      <c r="NC39" s="166"/>
      <c r="ND39" s="166"/>
      <c r="NE39" s="166"/>
      <c r="NF39" s="166"/>
      <c r="NG39" s="166"/>
      <c r="NH39" s="166"/>
      <c r="NI39" s="166"/>
      <c r="NJ39" s="166"/>
      <c r="NK39" s="166"/>
      <c r="NL39" s="166"/>
      <c r="NM39" s="166"/>
      <c r="NN39" s="166"/>
      <c r="NO39" s="166"/>
      <c r="NP39" s="166"/>
      <c r="NQ39" s="166"/>
      <c r="NR39" s="166"/>
      <c r="NS39" s="166"/>
      <c r="NT39" s="166"/>
      <c r="NU39" s="166"/>
      <c r="NV39" s="166"/>
      <c r="NW39" s="166"/>
      <c r="NX39" s="166"/>
      <c r="NY39" s="166"/>
      <c r="NZ39" s="166"/>
      <c r="OA39" s="166"/>
      <c r="OB39" s="166"/>
      <c r="OC39" s="166"/>
      <c r="OD39" s="166"/>
      <c r="OE39" s="166"/>
      <c r="OF39" s="166"/>
      <c r="OG39" s="166"/>
      <c r="OH39" s="166"/>
      <c r="OI39" s="166"/>
      <c r="OJ39" s="166"/>
      <c r="OK39" s="166"/>
      <c r="OL39" s="166"/>
      <c r="OM39" s="166"/>
    </row>
    <row r="40" spans="1:403" s="127" customFormat="1" ht="399.75" customHeight="1" thickBot="1">
      <c r="A40" s="98">
        <v>31</v>
      </c>
      <c r="B40" s="115" t="s">
        <v>550</v>
      </c>
      <c r="C40" s="116" t="s">
        <v>551</v>
      </c>
      <c r="D40" s="116" t="s">
        <v>552</v>
      </c>
      <c r="E40" s="116" t="s">
        <v>553</v>
      </c>
      <c r="F40" s="116" t="s">
        <v>554</v>
      </c>
      <c r="G40" s="245" t="s">
        <v>555</v>
      </c>
      <c r="H40" s="298" t="s">
        <v>201</v>
      </c>
      <c r="I40" s="117">
        <v>30</v>
      </c>
      <c r="J40" s="117" t="str">
        <f t="shared" si="3"/>
        <v>Media</v>
      </c>
      <c r="K40" s="118">
        <f t="shared" si="4"/>
        <v>0.6</v>
      </c>
      <c r="L40" s="117" t="s">
        <v>202</v>
      </c>
      <c r="M40" s="119">
        <v>0.8</v>
      </c>
      <c r="N40" s="117" t="s">
        <v>203</v>
      </c>
      <c r="O40" s="120">
        <v>0.4</v>
      </c>
      <c r="P40" s="117" t="s">
        <v>142</v>
      </c>
      <c r="Q40" s="120">
        <f t="shared" si="5"/>
        <v>0.36</v>
      </c>
      <c r="R40" s="117" t="s">
        <v>154</v>
      </c>
      <c r="S40" s="116" t="s">
        <v>556</v>
      </c>
      <c r="T40" s="121" t="s">
        <v>557</v>
      </c>
      <c r="U40" s="116" t="s">
        <v>558</v>
      </c>
      <c r="V40" s="116" t="s">
        <v>559</v>
      </c>
      <c r="W40" s="116" t="s">
        <v>496</v>
      </c>
      <c r="X40" s="116" t="s">
        <v>560</v>
      </c>
      <c r="Y40" s="124" t="s">
        <v>216</v>
      </c>
      <c r="Z40" s="528" t="s">
        <v>561</v>
      </c>
      <c r="AA40" s="124" t="s">
        <v>212</v>
      </c>
      <c r="AB40" s="124" t="s">
        <v>233</v>
      </c>
      <c r="AC40" s="125" t="s">
        <v>214</v>
      </c>
      <c r="AD40" s="299" t="s">
        <v>562</v>
      </c>
      <c r="AE40" s="278"/>
      <c r="AF40" s="125"/>
      <c r="AG40" s="342"/>
      <c r="AH40" s="392"/>
      <c r="AI40" s="171"/>
      <c r="AJ40" s="393"/>
      <c r="AK40" s="286"/>
      <c r="AL40" s="453"/>
      <c r="AM40" s="512"/>
      <c r="AN40" s="30"/>
      <c r="AO40"/>
      <c r="AP40"/>
      <c r="AQ40"/>
      <c r="AR40"/>
      <c r="AS40"/>
      <c r="AT40"/>
      <c r="AU40"/>
      <c r="AV40"/>
      <c r="AW40"/>
      <c r="AX40"/>
      <c r="AY40"/>
      <c r="AZ40"/>
      <c r="BA40"/>
      <c r="BB40"/>
      <c r="BC40"/>
      <c r="BD40"/>
      <c r="BE40"/>
      <c r="BF40"/>
      <c r="BG4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row>
    <row r="41" spans="1:403" s="162" customFormat="1" ht="210">
      <c r="A41" s="98">
        <v>32</v>
      </c>
      <c r="B41" s="184" t="s">
        <v>550</v>
      </c>
      <c r="C41" s="56" t="s">
        <v>563</v>
      </c>
      <c r="D41" s="56" t="s">
        <v>197</v>
      </c>
      <c r="E41" s="56" t="s">
        <v>564</v>
      </c>
      <c r="F41" s="56" t="s">
        <v>565</v>
      </c>
      <c r="G41" s="243" t="s">
        <v>566</v>
      </c>
      <c r="H41" s="289" t="s">
        <v>201</v>
      </c>
      <c r="I41" s="60">
        <v>357</v>
      </c>
      <c r="J41" s="60" t="str">
        <f t="shared" si="3"/>
        <v>Media</v>
      </c>
      <c r="K41" s="61">
        <f t="shared" si="4"/>
        <v>0.6</v>
      </c>
      <c r="L41" s="60" t="s">
        <v>149</v>
      </c>
      <c r="M41" s="62">
        <v>0.6</v>
      </c>
      <c r="N41" s="60" t="s">
        <v>203</v>
      </c>
      <c r="O41" s="63">
        <v>0.4</v>
      </c>
      <c r="P41" s="60" t="s">
        <v>146</v>
      </c>
      <c r="Q41" s="63">
        <f t="shared" si="5"/>
        <v>0.36</v>
      </c>
      <c r="R41" s="60" t="s">
        <v>147</v>
      </c>
      <c r="S41" s="56" t="s">
        <v>567</v>
      </c>
      <c r="T41" s="64" t="s">
        <v>568</v>
      </c>
      <c r="U41" s="56" t="s">
        <v>569</v>
      </c>
      <c r="V41" s="56" t="s">
        <v>570</v>
      </c>
      <c r="W41" s="185" t="s">
        <v>208</v>
      </c>
      <c r="X41" s="56" t="s">
        <v>571</v>
      </c>
      <c r="Y41" s="65" t="s">
        <v>270</v>
      </c>
      <c r="Z41" s="201" t="s">
        <v>572</v>
      </c>
      <c r="AA41" s="161" t="s">
        <v>212</v>
      </c>
      <c r="AB41" s="161" t="s">
        <v>213</v>
      </c>
      <c r="AC41" s="104" t="s">
        <v>214</v>
      </c>
      <c r="AD41" s="311" t="s">
        <v>573</v>
      </c>
      <c r="AE41" s="279"/>
      <c r="AF41" s="186"/>
      <c r="AG41" s="343"/>
      <c r="AH41" s="394"/>
      <c r="AI41" s="187"/>
      <c r="AJ41" s="395"/>
      <c r="AK41" s="272"/>
      <c r="AL41" s="104"/>
      <c r="AM41" s="272"/>
      <c r="AN41" s="44"/>
      <c r="AO41" s="194"/>
      <c r="AP41" s="194"/>
      <c r="AQ41" s="194"/>
      <c r="AR41" s="194"/>
      <c r="AS41" s="194"/>
      <c r="AT41" s="194"/>
      <c r="AU41" s="194"/>
      <c r="AV41" s="194"/>
      <c r="AW41" s="194"/>
      <c r="AX41" s="194"/>
      <c r="AY41" s="194"/>
      <c r="AZ41" s="194"/>
      <c r="BA41" s="194"/>
      <c r="BB41" s="194"/>
      <c r="BC41" s="194"/>
      <c r="BD41" s="194"/>
      <c r="BE41" s="194"/>
      <c r="BF41" s="194"/>
      <c r="BG41" s="19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row>
    <row r="42" spans="1:403" s="166" customFormat="1" ht="150.75" thickBot="1">
      <c r="A42" s="130">
        <v>33</v>
      </c>
      <c r="B42" s="188" t="s">
        <v>550</v>
      </c>
      <c r="C42" s="76" t="s">
        <v>563</v>
      </c>
      <c r="D42" s="76" t="s">
        <v>197</v>
      </c>
      <c r="E42" s="76" t="s">
        <v>574</v>
      </c>
      <c r="F42" s="76" t="s">
        <v>575</v>
      </c>
      <c r="G42" s="250" t="s">
        <v>576</v>
      </c>
      <c r="H42" s="293" t="s">
        <v>201</v>
      </c>
      <c r="I42" s="79">
        <v>82841</v>
      </c>
      <c r="J42" s="79" t="str">
        <f t="shared" si="3"/>
        <v>Muy Alta</v>
      </c>
      <c r="K42" s="80">
        <f t="shared" si="4"/>
        <v>1</v>
      </c>
      <c r="L42" s="79" t="s">
        <v>149</v>
      </c>
      <c r="M42" s="81">
        <v>0.6</v>
      </c>
      <c r="N42" s="79" t="s">
        <v>203</v>
      </c>
      <c r="O42" s="82">
        <v>0.25</v>
      </c>
      <c r="P42" s="79" t="s">
        <v>146</v>
      </c>
      <c r="Q42" s="82">
        <f t="shared" si="5"/>
        <v>0.75</v>
      </c>
      <c r="R42" s="79" t="s">
        <v>147</v>
      </c>
      <c r="S42" s="76" t="s">
        <v>577</v>
      </c>
      <c r="T42" s="157" t="s">
        <v>578</v>
      </c>
      <c r="U42" s="76" t="s">
        <v>579</v>
      </c>
      <c r="V42" s="76" t="s">
        <v>570</v>
      </c>
      <c r="W42" s="189" t="s">
        <v>208</v>
      </c>
      <c r="X42" s="76" t="s">
        <v>580</v>
      </c>
      <c r="Y42" s="84" t="s">
        <v>270</v>
      </c>
      <c r="Z42" s="530" t="s">
        <v>581</v>
      </c>
      <c r="AA42" s="110" t="s">
        <v>235</v>
      </c>
      <c r="AB42" s="110" t="s">
        <v>213</v>
      </c>
      <c r="AC42" s="109" t="s">
        <v>214</v>
      </c>
      <c r="AD42" s="312" t="s">
        <v>582</v>
      </c>
      <c r="AE42" s="280"/>
      <c r="AF42" s="190"/>
      <c r="AG42" s="344"/>
      <c r="AH42" s="386"/>
      <c r="AI42" s="191"/>
      <c r="AJ42" s="387"/>
      <c r="AK42" s="273"/>
      <c r="AL42" s="109"/>
      <c r="AM42" s="515"/>
      <c r="AN42" s="44"/>
      <c r="AO42" s="194"/>
      <c r="AP42" s="194"/>
      <c r="AQ42" s="194"/>
      <c r="AR42" s="194"/>
      <c r="AS42" s="194"/>
      <c r="AT42" s="194"/>
      <c r="AU42" s="194"/>
      <c r="AV42" s="194"/>
      <c r="AW42" s="194"/>
      <c r="AX42" s="194"/>
      <c r="AY42" s="194"/>
      <c r="AZ42" s="194"/>
      <c r="BA42" s="194"/>
      <c r="BB42" s="194"/>
      <c r="BC42" s="194"/>
      <c r="BD42"/>
      <c r="BE42"/>
      <c r="BF42"/>
      <c r="BG42"/>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row>
    <row r="43" spans="1:403" s="127" customFormat="1" ht="75.75" thickBot="1">
      <c r="A43" s="98">
        <v>34</v>
      </c>
      <c r="B43" s="192" t="s">
        <v>550</v>
      </c>
      <c r="C43" s="121" t="s">
        <v>583</v>
      </c>
      <c r="D43" s="116" t="s">
        <v>197</v>
      </c>
      <c r="E43" s="121" t="s">
        <v>584</v>
      </c>
      <c r="F43" s="121" t="s">
        <v>585</v>
      </c>
      <c r="G43" s="251" t="s">
        <v>586</v>
      </c>
      <c r="H43" s="313" t="s">
        <v>201</v>
      </c>
      <c r="I43" s="117">
        <v>2250</v>
      </c>
      <c r="J43" s="117" t="str">
        <f t="shared" si="3"/>
        <v>Alta</v>
      </c>
      <c r="K43" s="118">
        <f t="shared" si="4"/>
        <v>0.8</v>
      </c>
      <c r="L43" s="117" t="s">
        <v>202</v>
      </c>
      <c r="M43" s="119">
        <v>0.8</v>
      </c>
      <c r="N43" s="117" t="s">
        <v>203</v>
      </c>
      <c r="O43" s="120">
        <v>0.4</v>
      </c>
      <c r="P43" s="117" t="s">
        <v>142</v>
      </c>
      <c r="Q43" s="120">
        <f t="shared" si="5"/>
        <v>0.48</v>
      </c>
      <c r="R43" s="117" t="s">
        <v>147</v>
      </c>
      <c r="S43" s="121" t="s">
        <v>587</v>
      </c>
      <c r="T43" s="121" t="s">
        <v>588</v>
      </c>
      <c r="U43" s="121" t="s">
        <v>589</v>
      </c>
      <c r="V43" s="121" t="s">
        <v>590</v>
      </c>
      <c r="W43" s="121" t="s">
        <v>128</v>
      </c>
      <c r="X43" s="121" t="s">
        <v>591</v>
      </c>
      <c r="Y43" s="122" t="s">
        <v>270</v>
      </c>
      <c r="Z43" s="528" t="s">
        <v>592</v>
      </c>
      <c r="AA43" s="124" t="s">
        <v>212</v>
      </c>
      <c r="AB43" s="124" t="s">
        <v>213</v>
      </c>
      <c r="AC43" s="125" t="s">
        <v>214</v>
      </c>
      <c r="AD43" s="314" t="s">
        <v>593</v>
      </c>
      <c r="AE43" s="269"/>
      <c r="AF43" s="123"/>
      <c r="AG43" s="345"/>
      <c r="AH43" s="392"/>
      <c r="AI43" s="126"/>
      <c r="AJ43" s="393"/>
      <c r="AK43" s="392"/>
      <c r="AL43" s="126"/>
      <c r="AM43" s="393"/>
      <c r="AN43" s="30"/>
      <c r="AO43"/>
      <c r="AP43"/>
      <c r="AQ43"/>
      <c r="AR43"/>
      <c r="AS43"/>
      <c r="AT43"/>
      <c r="AU43"/>
      <c r="AV43"/>
      <c r="AW43"/>
      <c r="AX43"/>
      <c r="AY43"/>
      <c r="AZ43"/>
      <c r="BA43"/>
      <c r="BB43"/>
      <c r="BC43"/>
      <c r="BD43"/>
      <c r="BE43"/>
      <c r="BF43"/>
      <c r="BG43"/>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row>
    <row r="44" spans="1:403" s="73" customFormat="1" ht="315">
      <c r="A44" s="98">
        <v>35</v>
      </c>
      <c r="B44" s="92" t="s">
        <v>550</v>
      </c>
      <c r="C44" s="104" t="s">
        <v>594</v>
      </c>
      <c r="D44" s="56" t="s">
        <v>197</v>
      </c>
      <c r="E44" s="56" t="s">
        <v>595</v>
      </c>
      <c r="F44" s="56" t="s">
        <v>596</v>
      </c>
      <c r="G44" s="252" t="s">
        <v>597</v>
      </c>
      <c r="H44" s="289" t="s">
        <v>201</v>
      </c>
      <c r="I44" s="60">
        <v>33960</v>
      </c>
      <c r="J44" s="60" t="str">
        <f t="shared" si="3"/>
        <v>Muy Alta</v>
      </c>
      <c r="K44" s="61">
        <f t="shared" si="4"/>
        <v>1</v>
      </c>
      <c r="L44" s="60" t="s">
        <v>141</v>
      </c>
      <c r="M44" s="62">
        <v>1</v>
      </c>
      <c r="N44" s="60" t="s">
        <v>220</v>
      </c>
      <c r="O44" s="63">
        <v>0.4</v>
      </c>
      <c r="P44" s="60" t="s">
        <v>150</v>
      </c>
      <c r="Q44" s="63">
        <f t="shared" si="5"/>
        <v>0.6</v>
      </c>
      <c r="R44" s="60" t="s">
        <v>154</v>
      </c>
      <c r="S44" s="56" t="s">
        <v>598</v>
      </c>
      <c r="T44" s="56" t="s">
        <v>599</v>
      </c>
      <c r="U44" s="56" t="s">
        <v>600</v>
      </c>
      <c r="V44" s="56" t="s">
        <v>601</v>
      </c>
      <c r="W44" s="56" t="s">
        <v>602</v>
      </c>
      <c r="X44" s="56" t="s">
        <v>603</v>
      </c>
      <c r="Y44" s="65" t="s">
        <v>216</v>
      </c>
      <c r="Z44" s="70" t="s">
        <v>604</v>
      </c>
      <c r="AA44" s="66" t="s">
        <v>212</v>
      </c>
      <c r="AB44" s="66" t="s">
        <v>233</v>
      </c>
      <c r="AC44" s="67" t="s">
        <v>214</v>
      </c>
      <c r="AD44" s="300" t="s">
        <v>605</v>
      </c>
      <c r="AE44" s="281"/>
      <c r="AF44" s="72"/>
      <c r="AG44" s="346"/>
      <c r="AH44" s="366"/>
      <c r="AI44" s="111"/>
      <c r="AJ44" s="367"/>
      <c r="AK44" s="270"/>
      <c r="AL44" s="102"/>
      <c r="AM44" s="103"/>
      <c r="AN44" s="30"/>
      <c r="AO44"/>
      <c r="AP44"/>
      <c r="AQ44"/>
      <c r="AR44"/>
      <c r="AS44"/>
      <c r="AT44"/>
      <c r="AU44"/>
      <c r="AV44"/>
      <c r="AW44"/>
      <c r="AX44"/>
      <c r="AY44"/>
      <c r="AZ44"/>
      <c r="BA44"/>
      <c r="BB44"/>
      <c r="BC44"/>
      <c r="BD44"/>
      <c r="BE44"/>
      <c r="BF44"/>
      <c r="BG44"/>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row>
    <row r="45" spans="1:403" ht="120.75" thickBot="1">
      <c r="A45" s="130">
        <v>36</v>
      </c>
      <c r="B45" s="93" t="s">
        <v>550</v>
      </c>
      <c r="C45" s="20" t="s">
        <v>594</v>
      </c>
      <c r="D45" s="20" t="s">
        <v>552</v>
      </c>
      <c r="E45" s="11" t="s">
        <v>606</v>
      </c>
      <c r="F45" s="11" t="s">
        <v>607</v>
      </c>
      <c r="G45" s="253" t="s">
        <v>608</v>
      </c>
      <c r="H45" s="291" t="s">
        <v>201</v>
      </c>
      <c r="I45" s="42">
        <v>33960</v>
      </c>
      <c r="J45" s="42" t="str">
        <f t="shared" si="3"/>
        <v>Muy Alta</v>
      </c>
      <c r="K45" s="74">
        <f t="shared" si="4"/>
        <v>1</v>
      </c>
      <c r="L45" s="42" t="s">
        <v>141</v>
      </c>
      <c r="M45" s="6">
        <v>1</v>
      </c>
      <c r="N45" s="42" t="s">
        <v>220</v>
      </c>
      <c r="O45" s="7">
        <v>0.4</v>
      </c>
      <c r="P45" s="42" t="s">
        <v>150</v>
      </c>
      <c r="Q45" s="7">
        <f t="shared" si="5"/>
        <v>0.6</v>
      </c>
      <c r="R45" s="42" t="s">
        <v>154</v>
      </c>
      <c r="S45" s="41" t="s">
        <v>609</v>
      </c>
      <c r="T45" s="11" t="s">
        <v>610</v>
      </c>
      <c r="U45" s="11" t="s">
        <v>611</v>
      </c>
      <c r="V45" s="11" t="s">
        <v>601</v>
      </c>
      <c r="W45" s="11" t="s">
        <v>602</v>
      </c>
      <c r="X45" s="11" t="s">
        <v>612</v>
      </c>
      <c r="Y45" s="8" t="s">
        <v>216</v>
      </c>
      <c r="Z45" s="21" t="s">
        <v>613</v>
      </c>
      <c r="AA45" s="15" t="s">
        <v>212</v>
      </c>
      <c r="AB45" s="15" t="s">
        <v>233</v>
      </c>
      <c r="AC45" s="16" t="s">
        <v>236</v>
      </c>
      <c r="AD45" s="296" t="s">
        <v>614</v>
      </c>
      <c r="AE45" s="282"/>
      <c r="AF45" s="29"/>
      <c r="AG45" s="347"/>
      <c r="AH45" s="396"/>
      <c r="AI45" s="36"/>
      <c r="AJ45" s="368"/>
      <c r="AK45" s="283"/>
      <c r="AL45" s="17"/>
      <c r="AM45" s="33"/>
    </row>
    <row r="46" spans="1:403" ht="150.75" thickBot="1">
      <c r="A46" s="98">
        <v>37</v>
      </c>
      <c r="B46" s="93" t="s">
        <v>550</v>
      </c>
      <c r="C46" s="11" t="s">
        <v>615</v>
      </c>
      <c r="D46" s="41" t="s">
        <v>197</v>
      </c>
      <c r="E46" s="20" t="s">
        <v>616</v>
      </c>
      <c r="F46" s="20" t="s">
        <v>617</v>
      </c>
      <c r="G46" s="254" t="s">
        <v>618</v>
      </c>
      <c r="H46" s="291" t="s">
        <v>201</v>
      </c>
      <c r="I46" s="42">
        <v>331</v>
      </c>
      <c r="J46" s="42" t="str">
        <f t="shared" si="3"/>
        <v>Media</v>
      </c>
      <c r="K46" s="74">
        <f t="shared" si="4"/>
        <v>0.6</v>
      </c>
      <c r="L46" s="42" t="s">
        <v>202</v>
      </c>
      <c r="M46" s="6">
        <v>0.8</v>
      </c>
      <c r="N46" s="42" t="s">
        <v>203</v>
      </c>
      <c r="O46" s="7">
        <v>0.4</v>
      </c>
      <c r="P46" s="42" t="s">
        <v>150</v>
      </c>
      <c r="Q46" s="7">
        <f t="shared" si="5"/>
        <v>0.36</v>
      </c>
      <c r="R46" s="42" t="s">
        <v>154</v>
      </c>
      <c r="S46" s="34" t="s">
        <v>619</v>
      </c>
      <c r="T46" s="16" t="s">
        <v>620</v>
      </c>
      <c r="U46" s="16" t="s">
        <v>621</v>
      </c>
      <c r="V46" s="10" t="s">
        <v>622</v>
      </c>
      <c r="W46" s="10" t="s">
        <v>230</v>
      </c>
      <c r="X46" s="10" t="s">
        <v>623</v>
      </c>
      <c r="Y46" s="8" t="s">
        <v>216</v>
      </c>
      <c r="Z46" s="21" t="s">
        <v>624</v>
      </c>
      <c r="AA46" s="15" t="s">
        <v>212</v>
      </c>
      <c r="AB46" s="15" t="s">
        <v>233</v>
      </c>
      <c r="AC46" s="16" t="s">
        <v>214</v>
      </c>
      <c r="AD46" s="315" t="s">
        <v>625</v>
      </c>
      <c r="AE46" s="283"/>
      <c r="AF46" s="17"/>
      <c r="AG46" s="33"/>
      <c r="AH46" s="397"/>
      <c r="AI46" s="21"/>
      <c r="AJ46" s="356"/>
      <c r="AK46" s="283"/>
      <c r="AL46" s="283"/>
      <c r="AM46" s="307"/>
    </row>
    <row r="47" spans="1:403" s="162" customFormat="1" ht="270">
      <c r="A47" s="98">
        <v>38</v>
      </c>
      <c r="B47" s="92" t="s">
        <v>550</v>
      </c>
      <c r="C47" s="56" t="s">
        <v>626</v>
      </c>
      <c r="D47" s="56" t="s">
        <v>197</v>
      </c>
      <c r="E47" s="56" t="s">
        <v>627</v>
      </c>
      <c r="F47" s="56" t="s">
        <v>628</v>
      </c>
      <c r="G47" s="243" t="s">
        <v>629</v>
      </c>
      <c r="H47" s="289" t="s">
        <v>201</v>
      </c>
      <c r="I47" s="60">
        <v>60</v>
      </c>
      <c r="J47" s="60" t="s">
        <v>255</v>
      </c>
      <c r="K47" s="61">
        <v>0.6</v>
      </c>
      <c r="L47" s="60" t="s">
        <v>202</v>
      </c>
      <c r="M47" s="62">
        <v>0.8</v>
      </c>
      <c r="N47" s="60" t="s">
        <v>203</v>
      </c>
      <c r="O47" s="63">
        <v>0.4</v>
      </c>
      <c r="P47" s="60" t="s">
        <v>142</v>
      </c>
      <c r="Q47" s="63">
        <v>0.36</v>
      </c>
      <c r="R47" s="60" t="s">
        <v>147</v>
      </c>
      <c r="S47" s="56" t="s">
        <v>630</v>
      </c>
      <c r="T47" s="64" t="s">
        <v>631</v>
      </c>
      <c r="U47" s="56" t="s">
        <v>632</v>
      </c>
      <c r="V47" s="56" t="s">
        <v>633</v>
      </c>
      <c r="W47" s="56" t="s">
        <v>634</v>
      </c>
      <c r="X47" s="56" t="s">
        <v>635</v>
      </c>
      <c r="Y47" s="65" t="s">
        <v>210</v>
      </c>
      <c r="Z47" s="70" t="s">
        <v>636</v>
      </c>
      <c r="AA47" s="66" t="s">
        <v>212</v>
      </c>
      <c r="AB47" s="66" t="s">
        <v>233</v>
      </c>
      <c r="AC47" s="67" t="s">
        <v>214</v>
      </c>
      <c r="AD47" s="295" t="s">
        <v>637</v>
      </c>
      <c r="AE47" s="279"/>
      <c r="AF47" s="186"/>
      <c r="AG47" s="348"/>
      <c r="AH47" s="354"/>
      <c r="AI47" s="70"/>
      <c r="AJ47" s="367"/>
      <c r="AK47" s="354"/>
      <c r="AL47" s="70"/>
      <c r="AM47" s="367"/>
      <c r="AN47" s="44"/>
      <c r="AO47" s="194"/>
      <c r="AP47" s="194"/>
      <c r="AQ47" s="194"/>
      <c r="AR47" s="194"/>
      <c r="AS47" s="194"/>
      <c r="AT47" s="194"/>
      <c r="AU47" s="194"/>
      <c r="AV47" s="194"/>
      <c r="AW47" s="194"/>
      <c r="AX47" s="194"/>
      <c r="AY47" s="194"/>
      <c r="AZ47" s="194"/>
      <c r="BA47" s="194"/>
      <c r="BB47" s="194"/>
      <c r="BC47" s="194"/>
      <c r="BD47" s="194"/>
      <c r="BE47" s="194"/>
      <c r="BF47" s="194"/>
      <c r="BG47" s="19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row>
    <row r="48" spans="1:403" s="44" customFormat="1" ht="180.75" thickBot="1">
      <c r="A48" s="130">
        <v>39</v>
      </c>
      <c r="B48" s="93" t="s">
        <v>550</v>
      </c>
      <c r="C48" s="11" t="s">
        <v>638</v>
      </c>
      <c r="D48" s="20" t="s">
        <v>552</v>
      </c>
      <c r="E48" s="11" t="s">
        <v>639</v>
      </c>
      <c r="F48" s="11" t="s">
        <v>640</v>
      </c>
      <c r="G48" s="244" t="s">
        <v>641</v>
      </c>
      <c r="H48" s="291" t="s">
        <v>201</v>
      </c>
      <c r="I48" s="42">
        <v>5214</v>
      </c>
      <c r="J48" s="42" t="s">
        <v>218</v>
      </c>
      <c r="K48" s="74">
        <v>1</v>
      </c>
      <c r="L48" s="42" t="s">
        <v>202</v>
      </c>
      <c r="M48" s="6">
        <v>0.8</v>
      </c>
      <c r="N48" s="42" t="s">
        <v>203</v>
      </c>
      <c r="O48" s="7">
        <v>0.5</v>
      </c>
      <c r="P48" s="42" t="s">
        <v>142</v>
      </c>
      <c r="Q48" s="7">
        <v>0.5</v>
      </c>
      <c r="R48" s="42" t="s">
        <v>147</v>
      </c>
      <c r="S48" s="41" t="s">
        <v>642</v>
      </c>
      <c r="T48" s="14" t="s">
        <v>643</v>
      </c>
      <c r="U48" s="11" t="s">
        <v>644</v>
      </c>
      <c r="V48" s="11" t="s">
        <v>645</v>
      </c>
      <c r="W48" s="11" t="s">
        <v>646</v>
      </c>
      <c r="X48" s="11" t="s">
        <v>647</v>
      </c>
      <c r="Y48" s="8" t="s">
        <v>210</v>
      </c>
      <c r="Z48" s="23" t="s">
        <v>648</v>
      </c>
      <c r="AA48" s="19" t="s">
        <v>212</v>
      </c>
      <c r="AB48" s="19" t="s">
        <v>217</v>
      </c>
      <c r="AC48" s="20" t="s">
        <v>214</v>
      </c>
      <c r="AD48" s="253" t="s">
        <v>649</v>
      </c>
      <c r="AE48" s="284"/>
      <c r="AF48" s="37"/>
      <c r="AG48" s="349"/>
      <c r="AH48" s="398"/>
      <c r="AI48" s="45"/>
      <c r="AJ48" s="399"/>
      <c r="AK48" s="398"/>
      <c r="AL48" s="39"/>
      <c r="AM48" s="516"/>
      <c r="AO48" s="194"/>
      <c r="AP48" s="194"/>
      <c r="AQ48" s="194"/>
      <c r="AR48" s="194"/>
      <c r="AS48" s="194"/>
      <c r="AT48" s="194"/>
      <c r="AU48" s="194"/>
      <c r="AV48" s="194"/>
      <c r="AW48" s="194"/>
      <c r="AX48" s="194"/>
      <c r="AY48" s="194"/>
      <c r="AZ48" s="194"/>
      <c r="BA48" s="194"/>
      <c r="BB48" s="194"/>
      <c r="BC48" s="194"/>
      <c r="BD48" s="194"/>
      <c r="BE48" s="194"/>
      <c r="BF48" s="194"/>
      <c r="BG48" s="194"/>
    </row>
    <row r="49" spans="1:91" s="44" customFormat="1" ht="135.75" thickBot="1">
      <c r="A49" s="98">
        <v>40</v>
      </c>
      <c r="B49" s="93" t="s">
        <v>550</v>
      </c>
      <c r="C49" s="11" t="s">
        <v>650</v>
      </c>
      <c r="D49" s="41" t="s">
        <v>197</v>
      </c>
      <c r="E49" s="11" t="s">
        <v>651</v>
      </c>
      <c r="F49" s="11" t="s">
        <v>652</v>
      </c>
      <c r="G49" s="244" t="s">
        <v>653</v>
      </c>
      <c r="H49" s="291" t="s">
        <v>201</v>
      </c>
      <c r="I49" s="42">
        <v>392</v>
      </c>
      <c r="J49" s="42" t="s">
        <v>255</v>
      </c>
      <c r="K49" s="74">
        <v>0.6</v>
      </c>
      <c r="L49" s="42" t="s">
        <v>149</v>
      </c>
      <c r="M49" s="6">
        <v>0.6</v>
      </c>
      <c r="N49" s="42" t="s">
        <v>149</v>
      </c>
      <c r="O49" s="7">
        <v>0.4</v>
      </c>
      <c r="P49" s="42" t="s">
        <v>142</v>
      </c>
      <c r="Q49" s="7">
        <v>0.36</v>
      </c>
      <c r="R49" s="42" t="s">
        <v>154</v>
      </c>
      <c r="S49" s="41" t="s">
        <v>654</v>
      </c>
      <c r="T49" s="14" t="s">
        <v>655</v>
      </c>
      <c r="U49" s="11" t="s">
        <v>656</v>
      </c>
      <c r="V49" s="11" t="s">
        <v>657</v>
      </c>
      <c r="W49" s="11" t="s">
        <v>283</v>
      </c>
      <c r="X49" s="11" t="s">
        <v>658</v>
      </c>
      <c r="Y49" s="8" t="s">
        <v>210</v>
      </c>
      <c r="Z49" s="23" t="s">
        <v>659</v>
      </c>
      <c r="AA49" s="19" t="s">
        <v>212</v>
      </c>
      <c r="AB49" s="19" t="s">
        <v>213</v>
      </c>
      <c r="AC49" s="20" t="s">
        <v>214</v>
      </c>
      <c r="AD49" s="316" t="s">
        <v>660</v>
      </c>
      <c r="AE49" s="284"/>
      <c r="AF49" s="37"/>
      <c r="AG49" s="349"/>
      <c r="AH49" s="400"/>
      <c r="AI49" s="23"/>
      <c r="AJ49" s="401"/>
      <c r="AK49" s="400"/>
      <c r="AL49" s="23"/>
      <c r="AM49" s="401"/>
      <c r="AO49" s="194"/>
      <c r="AP49" s="194"/>
      <c r="AQ49" s="194"/>
      <c r="AR49" s="194"/>
      <c r="AS49" s="194"/>
      <c r="AT49" s="194"/>
      <c r="AU49" s="194"/>
      <c r="AV49" s="194"/>
      <c r="AW49" s="194"/>
      <c r="AX49" s="194"/>
      <c r="AY49" s="194"/>
      <c r="AZ49" s="194"/>
      <c r="BA49" s="194"/>
      <c r="BB49" s="194"/>
      <c r="BC49" s="194"/>
      <c r="BD49" s="194"/>
      <c r="BE49" s="194"/>
      <c r="BF49" s="194"/>
      <c r="BG49" s="194"/>
    </row>
    <row r="50" spans="1:91" s="44" customFormat="1" ht="150">
      <c r="A50" s="98">
        <v>41</v>
      </c>
      <c r="B50" s="93" t="s">
        <v>550</v>
      </c>
      <c r="C50" s="11" t="s">
        <v>650</v>
      </c>
      <c r="D50" s="41" t="s">
        <v>197</v>
      </c>
      <c r="E50" s="11" t="s">
        <v>661</v>
      </c>
      <c r="F50" s="11" t="s">
        <v>662</v>
      </c>
      <c r="G50" s="244" t="s">
        <v>663</v>
      </c>
      <c r="H50" s="291" t="s">
        <v>201</v>
      </c>
      <c r="I50" s="42">
        <v>392</v>
      </c>
      <c r="J50" s="42" t="s">
        <v>255</v>
      </c>
      <c r="K50" s="74">
        <v>0.6</v>
      </c>
      <c r="L50" s="42" t="s">
        <v>202</v>
      </c>
      <c r="M50" s="6">
        <v>0.8</v>
      </c>
      <c r="N50" s="42" t="s">
        <v>203</v>
      </c>
      <c r="O50" s="7">
        <v>0.4</v>
      </c>
      <c r="P50" s="42" t="s">
        <v>142</v>
      </c>
      <c r="Q50" s="7">
        <v>0.36</v>
      </c>
      <c r="R50" s="42" t="s">
        <v>154</v>
      </c>
      <c r="S50" s="41" t="s">
        <v>664</v>
      </c>
      <c r="T50" s="14" t="s">
        <v>665</v>
      </c>
      <c r="U50" s="11" t="s">
        <v>666</v>
      </c>
      <c r="V50" s="11" t="s">
        <v>667</v>
      </c>
      <c r="W50" s="11" t="s">
        <v>66</v>
      </c>
      <c r="X50" s="11" t="s">
        <v>668</v>
      </c>
      <c r="Y50" s="8" t="s">
        <v>270</v>
      </c>
      <c r="Z50" s="23" t="s">
        <v>669</v>
      </c>
      <c r="AA50" s="19" t="s">
        <v>212</v>
      </c>
      <c r="AB50" s="19" t="s">
        <v>213</v>
      </c>
      <c r="AC50" s="20" t="s">
        <v>236</v>
      </c>
      <c r="AD50" s="316" t="s">
        <v>670</v>
      </c>
      <c r="AE50" s="284"/>
      <c r="AF50" s="39"/>
      <c r="AG50" s="349"/>
      <c r="AH50" s="400"/>
      <c r="AI50" s="23"/>
      <c r="AJ50" s="401"/>
      <c r="AK50" s="400"/>
      <c r="AL50" s="23"/>
      <c r="AM50" s="401"/>
      <c r="AO50" s="194"/>
      <c r="AP50" s="194"/>
      <c r="AQ50" s="194"/>
      <c r="AR50" s="194"/>
      <c r="AS50" s="194"/>
      <c r="AT50" s="194"/>
      <c r="AU50" s="194"/>
      <c r="AV50" s="194"/>
      <c r="AW50" s="194"/>
      <c r="AX50" s="194"/>
      <c r="AY50" s="194"/>
      <c r="AZ50" s="194"/>
      <c r="BA50" s="194"/>
      <c r="BB50" s="194"/>
      <c r="BC50" s="194"/>
      <c r="BD50"/>
      <c r="BE50"/>
      <c r="BF50"/>
      <c r="BG50"/>
    </row>
    <row r="51" spans="1:91" s="90" customFormat="1" ht="105.75" thickBot="1">
      <c r="A51" s="130">
        <v>42</v>
      </c>
      <c r="B51" s="94" t="s">
        <v>550</v>
      </c>
      <c r="C51" s="75" t="s">
        <v>650</v>
      </c>
      <c r="D51" s="76" t="s">
        <v>197</v>
      </c>
      <c r="E51" s="75" t="s">
        <v>671</v>
      </c>
      <c r="F51" s="75" t="s">
        <v>672</v>
      </c>
      <c r="G51" s="242" t="s">
        <v>673</v>
      </c>
      <c r="H51" s="293" t="s">
        <v>201</v>
      </c>
      <c r="I51" s="79">
        <v>392</v>
      </c>
      <c r="J51" s="79" t="s">
        <v>255</v>
      </c>
      <c r="K51" s="80">
        <v>0.6</v>
      </c>
      <c r="L51" s="79" t="s">
        <v>149</v>
      </c>
      <c r="M51" s="81">
        <v>0.6</v>
      </c>
      <c r="N51" s="79" t="s">
        <v>149</v>
      </c>
      <c r="O51" s="82">
        <v>0.35</v>
      </c>
      <c r="P51" s="79" t="s">
        <v>142</v>
      </c>
      <c r="Q51" s="82">
        <v>0.39</v>
      </c>
      <c r="R51" s="79" t="s">
        <v>154</v>
      </c>
      <c r="S51" s="76" t="s">
        <v>674</v>
      </c>
      <c r="T51" s="83" t="s">
        <v>675</v>
      </c>
      <c r="U51" s="75" t="s">
        <v>676</v>
      </c>
      <c r="V51" s="75" t="s">
        <v>677</v>
      </c>
      <c r="W51" s="75" t="s">
        <v>66</v>
      </c>
      <c r="X51" s="75" t="s">
        <v>678</v>
      </c>
      <c r="Y51" s="84" t="s">
        <v>210</v>
      </c>
      <c r="Z51" s="530" t="s">
        <v>679</v>
      </c>
      <c r="AA51" s="110" t="s">
        <v>253</v>
      </c>
      <c r="AB51" s="110" t="s">
        <v>217</v>
      </c>
      <c r="AC51" s="109" t="s">
        <v>214</v>
      </c>
      <c r="AD51" s="317" t="s">
        <v>680</v>
      </c>
      <c r="AE51" s="280"/>
      <c r="AF51" s="190"/>
      <c r="AG51" s="344"/>
      <c r="AH51" s="402"/>
      <c r="AI51" s="75"/>
      <c r="AJ51" s="317"/>
      <c r="AK51" s="402"/>
      <c r="AL51" s="75"/>
      <c r="AM51" s="317"/>
      <c r="AN51" s="30"/>
      <c r="AO51"/>
      <c r="AP51"/>
      <c r="AQ51"/>
      <c r="AR51"/>
      <c r="AS51"/>
      <c r="AT51"/>
      <c r="AU51"/>
      <c r="AV51"/>
      <c r="AW51"/>
      <c r="AX51"/>
      <c r="AY51"/>
      <c r="AZ51"/>
      <c r="BA51"/>
      <c r="BB51"/>
      <c r="BC51"/>
      <c r="BD51"/>
      <c r="BE51"/>
      <c r="BF51"/>
      <c r="BG51"/>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row>
    <row r="52" spans="1:91" s="73" customFormat="1" ht="195.75" thickBot="1">
      <c r="A52" s="98">
        <v>43</v>
      </c>
      <c r="B52" s="184" t="s">
        <v>550</v>
      </c>
      <c r="C52" s="56" t="s">
        <v>681</v>
      </c>
      <c r="D52" s="104" t="s">
        <v>552</v>
      </c>
      <c r="E52" s="199" t="s">
        <v>682</v>
      </c>
      <c r="F52" s="199" t="s">
        <v>683</v>
      </c>
      <c r="G52" s="243" t="s">
        <v>684</v>
      </c>
      <c r="H52" s="289" t="s">
        <v>201</v>
      </c>
      <c r="I52" s="60">
        <v>1900</v>
      </c>
      <c r="J52" s="60" t="str">
        <f t="shared" ref="J52:J66" si="6">IF(I52&lt;=3,"Muy Baja",IF(I52&lt;=24,"Baja",IF(I52&lt;=500,"Media",IF(I52&lt;=5000,"Alta","Muy Alta"))))</f>
        <v>Alta</v>
      </c>
      <c r="K52" s="61">
        <f t="shared" ref="K52:K66" si="7">IF(I52&lt;=3,$BG$11,IF(I52&lt;=24,$BG$12,IF(I52&lt;=500,$BG$13,IF(I52&lt;=5000,$BG$14,IF(I52&gt;5000,$BG$15)))))</f>
        <v>0.8</v>
      </c>
      <c r="L52" s="60" t="s">
        <v>149</v>
      </c>
      <c r="M52" s="62">
        <v>0.6</v>
      </c>
      <c r="N52" s="60" t="s">
        <v>203</v>
      </c>
      <c r="O52" s="63">
        <v>0.4</v>
      </c>
      <c r="P52" s="60" t="s">
        <v>142</v>
      </c>
      <c r="Q52" s="63">
        <f t="shared" ref="Q52:Q66" si="8">K52-(K52*O52)</f>
        <v>0.48</v>
      </c>
      <c r="R52" s="60" t="s">
        <v>147</v>
      </c>
      <c r="S52" s="56" t="s">
        <v>685</v>
      </c>
      <c r="T52" s="56" t="s">
        <v>686</v>
      </c>
      <c r="U52" s="56" t="s">
        <v>687</v>
      </c>
      <c r="V52" s="56" t="s">
        <v>688</v>
      </c>
      <c r="W52" s="185" t="s">
        <v>208</v>
      </c>
      <c r="X52" s="56" t="s">
        <v>689</v>
      </c>
      <c r="Y52" s="65" t="s">
        <v>210</v>
      </c>
      <c r="Z52" s="70" t="s">
        <v>690</v>
      </c>
      <c r="AA52" s="66" t="s">
        <v>212</v>
      </c>
      <c r="AB52" s="66" t="s">
        <v>213</v>
      </c>
      <c r="AC52" s="67" t="s">
        <v>214</v>
      </c>
      <c r="AD52" s="300" t="s">
        <v>691</v>
      </c>
      <c r="AE52" s="266"/>
      <c r="AF52" s="111"/>
      <c r="AG52" s="335"/>
      <c r="AH52" s="366"/>
      <c r="AI52" s="111"/>
      <c r="AJ52" s="360"/>
      <c r="AK52" s="366"/>
      <c r="AL52" s="111"/>
      <c r="AM52" s="360"/>
      <c r="AN52" s="30"/>
      <c r="AO52"/>
      <c r="AP52"/>
      <c r="AQ52"/>
      <c r="AR52"/>
      <c r="AS52"/>
      <c r="AT52"/>
      <c r="AU52"/>
      <c r="AV52"/>
      <c r="AW52"/>
      <c r="AX52"/>
      <c r="AY52"/>
      <c r="AZ52"/>
      <c r="BA52"/>
      <c r="BB52"/>
      <c r="BC52"/>
      <c r="BD52"/>
      <c r="BE52"/>
      <c r="BF52"/>
      <c r="BG52"/>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row>
    <row r="53" spans="1:91" ht="135">
      <c r="A53" s="98">
        <v>44</v>
      </c>
      <c r="B53" s="96" t="s">
        <v>550</v>
      </c>
      <c r="C53" s="41" t="s">
        <v>692</v>
      </c>
      <c r="D53" s="20" t="s">
        <v>552</v>
      </c>
      <c r="E53" s="24" t="s">
        <v>693</v>
      </c>
      <c r="F53" s="24" t="s">
        <v>694</v>
      </c>
      <c r="G53" s="256" t="s">
        <v>695</v>
      </c>
      <c r="H53" s="291" t="s">
        <v>696</v>
      </c>
      <c r="I53" s="42">
        <v>1507</v>
      </c>
      <c r="J53" s="42" t="str">
        <f t="shared" si="6"/>
        <v>Alta</v>
      </c>
      <c r="K53" s="74">
        <f t="shared" si="7"/>
        <v>0.8</v>
      </c>
      <c r="L53" s="42" t="s">
        <v>202</v>
      </c>
      <c r="M53" s="6">
        <v>0.8</v>
      </c>
      <c r="N53" s="42" t="s">
        <v>203</v>
      </c>
      <c r="O53" s="7">
        <v>0.4</v>
      </c>
      <c r="P53" s="42" t="s">
        <v>142</v>
      </c>
      <c r="Q53" s="7">
        <f t="shared" si="8"/>
        <v>0.48</v>
      </c>
      <c r="R53" s="42" t="s">
        <v>154</v>
      </c>
      <c r="S53" s="41" t="s">
        <v>697</v>
      </c>
      <c r="T53" s="41" t="s">
        <v>698</v>
      </c>
      <c r="U53" s="41" t="s">
        <v>699</v>
      </c>
      <c r="V53" s="11" t="s">
        <v>700</v>
      </c>
      <c r="W53" s="22" t="s">
        <v>319</v>
      </c>
      <c r="X53" s="41" t="s">
        <v>701</v>
      </c>
      <c r="Y53" s="8" t="s">
        <v>270</v>
      </c>
      <c r="Z53" s="21" t="s">
        <v>702</v>
      </c>
      <c r="AA53" s="15" t="s">
        <v>212</v>
      </c>
      <c r="AB53" s="15" t="s">
        <v>213</v>
      </c>
      <c r="AC53" s="16" t="s">
        <v>214</v>
      </c>
      <c r="AD53" s="296" t="s">
        <v>703</v>
      </c>
      <c r="AE53" s="267"/>
      <c r="AF53" s="36"/>
      <c r="AG53" s="350"/>
      <c r="AH53" s="403"/>
      <c r="AI53" s="46"/>
      <c r="AJ53" s="404"/>
      <c r="AK53" s="518"/>
      <c r="AL53" s="519"/>
      <c r="AM53" s="520"/>
    </row>
    <row r="54" spans="1:91" ht="120.75" thickBot="1">
      <c r="A54" s="130">
        <v>45</v>
      </c>
      <c r="B54" s="95" t="s">
        <v>550</v>
      </c>
      <c r="C54" s="41" t="s">
        <v>692</v>
      </c>
      <c r="D54" s="20" t="s">
        <v>552</v>
      </c>
      <c r="E54" s="24" t="s">
        <v>693</v>
      </c>
      <c r="F54" s="24" t="s">
        <v>704</v>
      </c>
      <c r="G54" s="256" t="s">
        <v>705</v>
      </c>
      <c r="H54" s="291" t="s">
        <v>696</v>
      </c>
      <c r="I54" s="42">
        <v>1507</v>
      </c>
      <c r="J54" s="42" t="str">
        <f t="shared" si="6"/>
        <v>Alta</v>
      </c>
      <c r="K54" s="74">
        <f t="shared" si="7"/>
        <v>0.8</v>
      </c>
      <c r="L54" s="42" t="s">
        <v>202</v>
      </c>
      <c r="M54" s="6">
        <v>0.8</v>
      </c>
      <c r="N54" s="42" t="s">
        <v>203</v>
      </c>
      <c r="O54" s="7">
        <v>0.4</v>
      </c>
      <c r="P54" s="42" t="s">
        <v>142</v>
      </c>
      <c r="Q54" s="7">
        <f t="shared" si="8"/>
        <v>0.48</v>
      </c>
      <c r="R54" s="42" t="s">
        <v>154</v>
      </c>
      <c r="S54" s="41" t="s">
        <v>706</v>
      </c>
      <c r="T54" s="24" t="s">
        <v>707</v>
      </c>
      <c r="U54" s="24" t="s">
        <v>708</v>
      </c>
      <c r="V54" s="11" t="s">
        <v>700</v>
      </c>
      <c r="W54" s="22" t="s">
        <v>319</v>
      </c>
      <c r="X54" s="24" t="s">
        <v>709</v>
      </c>
      <c r="Y54" s="8" t="s">
        <v>270</v>
      </c>
      <c r="Z54" s="21" t="s">
        <v>710</v>
      </c>
      <c r="AA54" s="15" t="s">
        <v>212</v>
      </c>
      <c r="AB54" s="15" t="s">
        <v>213</v>
      </c>
      <c r="AC54" s="16" t="s">
        <v>214</v>
      </c>
      <c r="AD54" s="296" t="s">
        <v>711</v>
      </c>
      <c r="AE54" s="267"/>
      <c r="AF54" s="36"/>
      <c r="AG54" s="33"/>
      <c r="AH54" s="403"/>
      <c r="AI54" s="46"/>
      <c r="AJ54" s="404"/>
      <c r="AK54" s="518"/>
      <c r="AL54" s="519"/>
      <c r="AM54" s="520"/>
    </row>
    <row r="55" spans="1:91" s="90" customFormat="1" ht="120.75" thickBot="1">
      <c r="A55" s="98">
        <v>46</v>
      </c>
      <c r="B55" s="196" t="s">
        <v>550</v>
      </c>
      <c r="C55" s="76" t="s">
        <v>692</v>
      </c>
      <c r="D55" s="109" t="s">
        <v>552</v>
      </c>
      <c r="E55" s="197" t="s">
        <v>712</v>
      </c>
      <c r="F55" s="197" t="s">
        <v>704</v>
      </c>
      <c r="G55" s="250" t="s">
        <v>713</v>
      </c>
      <c r="H55" s="293" t="s">
        <v>696</v>
      </c>
      <c r="I55" s="79">
        <v>950</v>
      </c>
      <c r="J55" s="79" t="str">
        <f t="shared" si="6"/>
        <v>Alta</v>
      </c>
      <c r="K55" s="80">
        <f t="shared" si="7"/>
        <v>0.8</v>
      </c>
      <c r="L55" s="79" t="s">
        <v>202</v>
      </c>
      <c r="M55" s="81">
        <v>0.8</v>
      </c>
      <c r="N55" s="79" t="s">
        <v>203</v>
      </c>
      <c r="O55" s="82">
        <v>0.4</v>
      </c>
      <c r="P55" s="79" t="s">
        <v>142</v>
      </c>
      <c r="Q55" s="82">
        <f t="shared" si="8"/>
        <v>0.48</v>
      </c>
      <c r="R55" s="79" t="s">
        <v>154</v>
      </c>
      <c r="S55" s="76" t="s">
        <v>706</v>
      </c>
      <c r="T55" s="197" t="s">
        <v>707</v>
      </c>
      <c r="U55" s="197" t="s">
        <v>714</v>
      </c>
      <c r="V55" s="75" t="s">
        <v>700</v>
      </c>
      <c r="W55" s="189" t="s">
        <v>319</v>
      </c>
      <c r="X55" s="197" t="s">
        <v>715</v>
      </c>
      <c r="Y55" s="84" t="s">
        <v>270</v>
      </c>
      <c r="Z55" s="89" t="s">
        <v>710</v>
      </c>
      <c r="AA55" s="86" t="s">
        <v>212</v>
      </c>
      <c r="AB55" s="86" t="s">
        <v>213</v>
      </c>
      <c r="AC55" s="87" t="s">
        <v>236</v>
      </c>
      <c r="AD55" s="297" t="s">
        <v>711</v>
      </c>
      <c r="AE55" s="268"/>
      <c r="AF55" s="113"/>
      <c r="AG55" s="336"/>
      <c r="AH55" s="405"/>
      <c r="AI55" s="200"/>
      <c r="AJ55" s="406"/>
      <c r="AK55" s="521"/>
      <c r="AL55" s="522"/>
      <c r="AM55" s="523"/>
      <c r="AN55" s="30"/>
      <c r="AO55"/>
      <c r="AP55"/>
      <c r="AQ55"/>
      <c r="AR55"/>
      <c r="AS55"/>
      <c r="AT55"/>
      <c r="AU55"/>
      <c r="AV55"/>
      <c r="AW55"/>
      <c r="AX55"/>
      <c r="AY55"/>
      <c r="AZ55"/>
      <c r="BA55"/>
      <c r="BB55"/>
      <c r="BC55"/>
      <c r="BD55"/>
      <c r="BE55"/>
      <c r="BF55"/>
      <c r="BG55"/>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row>
    <row r="56" spans="1:91" s="73" customFormat="1" ht="90">
      <c r="A56" s="98">
        <v>47</v>
      </c>
      <c r="B56" s="184" t="s">
        <v>343</v>
      </c>
      <c r="C56" s="56" t="s">
        <v>716</v>
      </c>
      <c r="D56" s="56" t="s">
        <v>197</v>
      </c>
      <c r="E56" s="105" t="s">
        <v>717</v>
      </c>
      <c r="F56" s="201" t="s">
        <v>718</v>
      </c>
      <c r="G56" s="252" t="s">
        <v>719</v>
      </c>
      <c r="H56" s="289" t="s">
        <v>696</v>
      </c>
      <c r="I56" s="60">
        <v>1102</v>
      </c>
      <c r="J56" s="60" t="str">
        <f t="shared" si="6"/>
        <v>Alta</v>
      </c>
      <c r="K56" s="61">
        <f t="shared" si="7"/>
        <v>0.8</v>
      </c>
      <c r="L56" s="60" t="s">
        <v>149</v>
      </c>
      <c r="M56" s="62">
        <v>0.6</v>
      </c>
      <c r="N56" s="60" t="s">
        <v>203</v>
      </c>
      <c r="O56" s="63">
        <v>0.5</v>
      </c>
      <c r="P56" s="60" t="s">
        <v>142</v>
      </c>
      <c r="Q56" s="63">
        <f t="shared" si="8"/>
        <v>0.4</v>
      </c>
      <c r="R56" s="60" t="s">
        <v>154</v>
      </c>
      <c r="S56" s="56" t="s">
        <v>720</v>
      </c>
      <c r="T56" s="56" t="s">
        <v>721</v>
      </c>
      <c r="U56" s="56" t="s">
        <v>722</v>
      </c>
      <c r="V56" s="56" t="s">
        <v>723</v>
      </c>
      <c r="W56" s="202" t="s">
        <v>128</v>
      </c>
      <c r="X56" s="195" t="s">
        <v>724</v>
      </c>
      <c r="Y56" s="65" t="s">
        <v>210</v>
      </c>
      <c r="Z56" s="70" t="s">
        <v>725</v>
      </c>
      <c r="AA56" s="66" t="s">
        <v>212</v>
      </c>
      <c r="AB56" s="66" t="s">
        <v>217</v>
      </c>
      <c r="AC56" s="67" t="s">
        <v>214</v>
      </c>
      <c r="AD56" s="295" t="s">
        <v>726</v>
      </c>
      <c r="AE56" s="92"/>
      <c r="AF56" s="56"/>
      <c r="AG56" s="133"/>
      <c r="AH56" s="366"/>
      <c r="AI56" s="111"/>
      <c r="AJ56" s="367"/>
      <c r="AK56" s="270"/>
      <c r="AL56" s="102"/>
      <c r="AM56" s="103"/>
      <c r="AN56" s="30"/>
      <c r="AO56"/>
      <c r="AP56"/>
      <c r="AQ56"/>
      <c r="AR56"/>
      <c r="AS56"/>
      <c r="AT56"/>
      <c r="AU56"/>
      <c r="AV56"/>
      <c r="AW56"/>
      <c r="AX56"/>
      <c r="AY56"/>
      <c r="AZ56"/>
      <c r="BA56"/>
      <c r="BB56"/>
      <c r="BC56"/>
      <c r="BD56" s="194"/>
      <c r="BE56" s="194"/>
      <c r="BF56" s="194"/>
      <c r="BG56" s="194"/>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row>
    <row r="57" spans="1:91" s="166" customFormat="1" ht="135.75" thickBot="1">
      <c r="A57" s="130">
        <v>48</v>
      </c>
      <c r="B57" s="196" t="s">
        <v>343</v>
      </c>
      <c r="C57" s="75" t="s">
        <v>716</v>
      </c>
      <c r="D57" s="109" t="s">
        <v>552</v>
      </c>
      <c r="E57" s="163" t="s">
        <v>727</v>
      </c>
      <c r="F57" s="197" t="s">
        <v>728</v>
      </c>
      <c r="G57" s="257" t="s">
        <v>729</v>
      </c>
      <c r="H57" s="318" t="s">
        <v>696</v>
      </c>
      <c r="I57" s="79">
        <v>856</v>
      </c>
      <c r="J57" s="79" t="str">
        <f t="shared" si="6"/>
        <v>Alta</v>
      </c>
      <c r="K57" s="80">
        <f t="shared" si="7"/>
        <v>0.8</v>
      </c>
      <c r="L57" s="79" t="s">
        <v>149</v>
      </c>
      <c r="M57" s="81">
        <v>0.6</v>
      </c>
      <c r="N57" s="79" t="s">
        <v>203</v>
      </c>
      <c r="O57" s="82">
        <v>0.5</v>
      </c>
      <c r="P57" s="79" t="s">
        <v>142</v>
      </c>
      <c r="Q57" s="82">
        <f t="shared" si="8"/>
        <v>0.4</v>
      </c>
      <c r="R57" s="79" t="s">
        <v>154</v>
      </c>
      <c r="S57" s="76" t="s">
        <v>730</v>
      </c>
      <c r="T57" s="75" t="s">
        <v>731</v>
      </c>
      <c r="U57" s="75" t="s">
        <v>732</v>
      </c>
      <c r="V57" s="75" t="s">
        <v>723</v>
      </c>
      <c r="W57" s="203" t="s">
        <v>319</v>
      </c>
      <c r="X57" s="197" t="s">
        <v>733</v>
      </c>
      <c r="Y57" s="84" t="s">
        <v>216</v>
      </c>
      <c r="Z57" s="89" t="s">
        <v>734</v>
      </c>
      <c r="AA57" s="86" t="s">
        <v>212</v>
      </c>
      <c r="AB57" s="86" t="s">
        <v>217</v>
      </c>
      <c r="AC57" s="87" t="s">
        <v>214</v>
      </c>
      <c r="AD57" s="297" t="s">
        <v>735</v>
      </c>
      <c r="AE57" s="94"/>
      <c r="AF57" s="75"/>
      <c r="AG57" s="135"/>
      <c r="AH57" s="363"/>
      <c r="AI57" s="113"/>
      <c r="AJ57" s="369"/>
      <c r="AK57" s="524"/>
      <c r="AL57" s="86"/>
      <c r="AM57" s="112"/>
      <c r="AN57" s="44"/>
      <c r="AO57" s="194"/>
      <c r="AP57" s="194"/>
      <c r="AQ57" s="194"/>
      <c r="AR57" s="194"/>
      <c r="AS57" s="194"/>
      <c r="AT57" s="194"/>
      <c r="AU57" s="194"/>
      <c r="AV57" s="194"/>
      <c r="AW57" s="194"/>
      <c r="AX57" s="194"/>
      <c r="AY57" s="194"/>
      <c r="AZ57" s="194"/>
      <c r="BA57" s="194"/>
      <c r="BB57" s="194"/>
      <c r="BC57" s="194"/>
      <c r="BD57"/>
      <c r="BE57"/>
      <c r="BF57"/>
      <c r="BG57"/>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row>
    <row r="58" spans="1:91" s="127" customFormat="1" ht="90.75" thickBot="1">
      <c r="A58" s="98">
        <v>49</v>
      </c>
      <c r="B58" s="172" t="s">
        <v>550</v>
      </c>
      <c r="C58" s="116" t="s">
        <v>692</v>
      </c>
      <c r="D58" s="174" t="s">
        <v>552</v>
      </c>
      <c r="E58" s="204" t="s">
        <v>736</v>
      </c>
      <c r="F58" s="204" t="s">
        <v>737</v>
      </c>
      <c r="G58" s="258" t="s">
        <v>738</v>
      </c>
      <c r="H58" s="298" t="s">
        <v>696</v>
      </c>
      <c r="I58" s="117">
        <v>2335</v>
      </c>
      <c r="J58" s="117" t="str">
        <f t="shared" si="6"/>
        <v>Alta</v>
      </c>
      <c r="K58" s="118">
        <f t="shared" si="7"/>
        <v>0.8</v>
      </c>
      <c r="L58" s="117" t="s">
        <v>141</v>
      </c>
      <c r="M58" s="119">
        <v>1</v>
      </c>
      <c r="N58" s="117" t="s">
        <v>220</v>
      </c>
      <c r="O58" s="120">
        <v>0.5</v>
      </c>
      <c r="P58" s="117" t="s">
        <v>220</v>
      </c>
      <c r="Q58" s="120">
        <f t="shared" si="8"/>
        <v>0.4</v>
      </c>
      <c r="R58" s="117" t="s">
        <v>739</v>
      </c>
      <c r="S58" s="205" t="s">
        <v>740</v>
      </c>
      <c r="T58" s="205" t="s">
        <v>741</v>
      </c>
      <c r="U58" s="205" t="s">
        <v>742</v>
      </c>
      <c r="V58" s="116" t="s">
        <v>743</v>
      </c>
      <c r="W58" s="173" t="s">
        <v>319</v>
      </c>
      <c r="X58" s="206" t="s">
        <v>744</v>
      </c>
      <c r="Y58" s="122" t="s">
        <v>270</v>
      </c>
      <c r="Z58" s="528" t="s">
        <v>745</v>
      </c>
      <c r="AA58" s="124" t="s">
        <v>212</v>
      </c>
      <c r="AB58" s="124" t="s">
        <v>217</v>
      </c>
      <c r="AC58" s="125"/>
      <c r="AD58" s="319"/>
      <c r="AE58" s="285"/>
      <c r="AF58" s="207"/>
      <c r="AG58" s="351"/>
      <c r="AH58" s="407"/>
      <c r="AI58" s="208"/>
      <c r="AJ58" s="408"/>
      <c r="AK58" s="407"/>
      <c r="AL58" s="208"/>
      <c r="AM58" s="408"/>
      <c r="AN58" s="30"/>
      <c r="AO58"/>
      <c r="AP58"/>
      <c r="AQ58"/>
      <c r="AR58"/>
      <c r="AS58"/>
      <c r="AT58"/>
      <c r="AU58"/>
      <c r="AV58"/>
      <c r="AW58"/>
      <c r="AX58"/>
      <c r="AY58"/>
      <c r="AZ58"/>
      <c r="BA58"/>
      <c r="BB58"/>
      <c r="BC58"/>
      <c r="BD58"/>
      <c r="BE58"/>
      <c r="BF58"/>
      <c r="BG58"/>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row>
    <row r="59" spans="1:91" s="73" customFormat="1" ht="195" customHeight="1" thickBot="1">
      <c r="A59" s="98">
        <v>50</v>
      </c>
      <c r="B59" s="209" t="s">
        <v>529</v>
      </c>
      <c r="C59" s="159" t="s">
        <v>746</v>
      </c>
      <c r="D59" s="159" t="s">
        <v>552</v>
      </c>
      <c r="E59" s="159" t="s">
        <v>747</v>
      </c>
      <c r="F59" s="159" t="s">
        <v>748</v>
      </c>
      <c r="G59" s="259" t="s">
        <v>749</v>
      </c>
      <c r="H59" s="320" t="s">
        <v>696</v>
      </c>
      <c r="I59" s="210">
        <v>10</v>
      </c>
      <c r="J59" s="60" t="str">
        <f t="shared" si="6"/>
        <v>Baja</v>
      </c>
      <c r="K59" s="61">
        <f t="shared" si="7"/>
        <v>0.4</v>
      </c>
      <c r="L59" s="210" t="s">
        <v>149</v>
      </c>
      <c r="M59" s="211">
        <v>0.6</v>
      </c>
      <c r="N59" s="210" t="s">
        <v>203</v>
      </c>
      <c r="O59" s="212">
        <v>0.4</v>
      </c>
      <c r="P59" s="210" t="s">
        <v>142</v>
      </c>
      <c r="Q59" s="63">
        <f t="shared" si="8"/>
        <v>0.24</v>
      </c>
      <c r="R59" s="60" t="s">
        <v>154</v>
      </c>
      <c r="S59" s="56" t="s">
        <v>750</v>
      </c>
      <c r="T59" s="64" t="s">
        <v>751</v>
      </c>
      <c r="U59" s="56" t="s">
        <v>752</v>
      </c>
      <c r="V59" s="56" t="s">
        <v>746</v>
      </c>
      <c r="W59" s="56" t="s">
        <v>128</v>
      </c>
      <c r="X59" s="213" t="s">
        <v>753</v>
      </c>
      <c r="Y59" s="65" t="s">
        <v>210</v>
      </c>
      <c r="Z59" s="533" t="s">
        <v>754</v>
      </c>
      <c r="AA59" s="214" t="s">
        <v>212</v>
      </c>
      <c r="AB59" s="214" t="s">
        <v>233</v>
      </c>
      <c r="AC59" s="215" t="s">
        <v>214</v>
      </c>
      <c r="AD59" s="321" t="s">
        <v>755</v>
      </c>
      <c r="AE59" s="270"/>
      <c r="AF59" s="102"/>
      <c r="AG59" s="335"/>
      <c r="AH59" s="370"/>
      <c r="AI59" s="525"/>
      <c r="AJ59" s="307"/>
      <c r="AK59" s="270"/>
      <c r="AL59" s="102"/>
      <c r="AM59" s="307"/>
      <c r="AN59" s="30"/>
      <c r="AO59"/>
      <c r="AP59"/>
      <c r="AQ59"/>
      <c r="AR59"/>
      <c r="AS59"/>
      <c r="AT59"/>
      <c r="AU59"/>
      <c r="AV59"/>
      <c r="AW59"/>
      <c r="AX59"/>
      <c r="AY59"/>
      <c r="AZ59"/>
      <c r="BA59"/>
      <c r="BB59"/>
      <c r="BC59"/>
      <c r="BD59"/>
      <c r="BE59"/>
      <c r="BF59"/>
      <c r="BG59"/>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row>
    <row r="60" spans="1:91" s="90" customFormat="1" ht="360" customHeight="1" thickBot="1">
      <c r="A60" s="130">
        <v>51</v>
      </c>
      <c r="B60" s="94" t="s">
        <v>529</v>
      </c>
      <c r="C60" s="75" t="s">
        <v>746</v>
      </c>
      <c r="D60" s="75" t="s">
        <v>552</v>
      </c>
      <c r="E60" s="75" t="s">
        <v>756</v>
      </c>
      <c r="F60" s="75" t="s">
        <v>757</v>
      </c>
      <c r="G60" s="249" t="s">
        <v>758</v>
      </c>
      <c r="H60" s="318" t="s">
        <v>696</v>
      </c>
      <c r="I60" s="198">
        <v>5</v>
      </c>
      <c r="J60" s="79" t="str">
        <f t="shared" si="6"/>
        <v>Baja</v>
      </c>
      <c r="K60" s="80">
        <f t="shared" si="7"/>
        <v>0.4</v>
      </c>
      <c r="L60" s="198" t="s">
        <v>202</v>
      </c>
      <c r="M60" s="216">
        <v>0.8</v>
      </c>
      <c r="N60" s="198" t="s">
        <v>203</v>
      </c>
      <c r="O60" s="217">
        <v>0.4</v>
      </c>
      <c r="P60" s="198" t="s">
        <v>142</v>
      </c>
      <c r="Q60" s="82">
        <f t="shared" si="8"/>
        <v>0.24</v>
      </c>
      <c r="R60" s="198" t="s">
        <v>154</v>
      </c>
      <c r="S60" s="75" t="s">
        <v>759</v>
      </c>
      <c r="T60" s="83" t="s">
        <v>760</v>
      </c>
      <c r="U60" s="75" t="s">
        <v>761</v>
      </c>
      <c r="V60" s="75" t="s">
        <v>746</v>
      </c>
      <c r="W60" s="75" t="s">
        <v>128</v>
      </c>
      <c r="X60" s="145" t="s">
        <v>762</v>
      </c>
      <c r="Y60" s="84" t="s">
        <v>210</v>
      </c>
      <c r="Z60" s="534" t="s">
        <v>763</v>
      </c>
      <c r="AA60" s="86" t="s">
        <v>212</v>
      </c>
      <c r="AB60" s="86" t="s">
        <v>233</v>
      </c>
      <c r="AC60" s="87" t="s">
        <v>214</v>
      </c>
      <c r="AD60" s="322" t="s">
        <v>764</v>
      </c>
      <c r="AE60" s="271"/>
      <c r="AF60" s="107"/>
      <c r="AG60" s="336"/>
      <c r="AH60" s="371"/>
      <c r="AI60" s="113"/>
      <c r="AJ60" s="307"/>
      <c r="AK60" s="371"/>
      <c r="AL60" s="113"/>
      <c r="AM60" s="307"/>
      <c r="AN60" s="30"/>
      <c r="AO60"/>
      <c r="AP60"/>
      <c r="AQ60"/>
      <c r="AR60"/>
      <c r="AS60"/>
      <c r="AT60"/>
      <c r="AU60"/>
      <c r="AV60"/>
      <c r="AW60"/>
      <c r="AX60"/>
      <c r="AY60"/>
      <c r="AZ60"/>
      <c r="BA60"/>
      <c r="BB60"/>
      <c r="BC60"/>
      <c r="BD60"/>
      <c r="BE60"/>
      <c r="BF60"/>
      <c r="BG6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row>
    <row r="61" spans="1:91" s="127" customFormat="1" ht="210" customHeight="1" thickBot="1">
      <c r="A61" s="98">
        <v>52</v>
      </c>
      <c r="B61" s="218" t="s">
        <v>447</v>
      </c>
      <c r="C61" s="219" t="s">
        <v>765</v>
      </c>
      <c r="D61" s="220" t="s">
        <v>197</v>
      </c>
      <c r="E61" s="220" t="s">
        <v>766</v>
      </c>
      <c r="F61" s="220" t="s">
        <v>767</v>
      </c>
      <c r="G61" s="260" t="s">
        <v>768</v>
      </c>
      <c r="H61" s="298" t="s">
        <v>201</v>
      </c>
      <c r="I61" s="221">
        <v>1</v>
      </c>
      <c r="J61" s="117" t="str">
        <f t="shared" si="6"/>
        <v>Muy Baja</v>
      </c>
      <c r="K61" s="118">
        <f t="shared" si="7"/>
        <v>0.2</v>
      </c>
      <c r="L61" s="117" t="s">
        <v>219</v>
      </c>
      <c r="M61" s="119">
        <v>0.2</v>
      </c>
      <c r="N61" s="117" t="s">
        <v>271</v>
      </c>
      <c r="O61" s="120">
        <v>0.4</v>
      </c>
      <c r="P61" s="117" t="s">
        <v>146</v>
      </c>
      <c r="Q61" s="120">
        <f t="shared" si="8"/>
        <v>0.12</v>
      </c>
      <c r="R61" s="117" t="s">
        <v>143</v>
      </c>
      <c r="S61" s="116" t="s">
        <v>769</v>
      </c>
      <c r="T61" s="121" t="s">
        <v>770</v>
      </c>
      <c r="U61" s="174" t="s">
        <v>771</v>
      </c>
      <c r="V61" s="116" t="s">
        <v>772</v>
      </c>
      <c r="W61" s="116" t="s">
        <v>230</v>
      </c>
      <c r="X61" s="222" t="s">
        <v>773</v>
      </c>
      <c r="Y61" s="122" t="s">
        <v>210</v>
      </c>
      <c r="Z61" s="223" t="s">
        <v>774</v>
      </c>
      <c r="AA61" s="124" t="s">
        <v>212</v>
      </c>
      <c r="AB61" s="224" t="s">
        <v>213</v>
      </c>
      <c r="AC61" s="225" t="s">
        <v>775</v>
      </c>
      <c r="AD61" s="323" t="s">
        <v>776</v>
      </c>
      <c r="AE61" s="286"/>
      <c r="AF61" s="226"/>
      <c r="AG61" s="352"/>
      <c r="AH61" s="409"/>
      <c r="AI61" s="227"/>
      <c r="AJ61" s="410"/>
      <c r="AK61" s="269"/>
      <c r="AL61" s="123"/>
      <c r="AM61" s="193"/>
      <c r="AN61" s="30"/>
      <c r="AO61"/>
      <c r="AP61"/>
      <c r="AQ61"/>
      <c r="AR61"/>
      <c r="AS61"/>
      <c r="AT61"/>
      <c r="AU61"/>
      <c r="AV61"/>
      <c r="AW61"/>
      <c r="AX61"/>
      <c r="AY61"/>
      <c r="AZ61"/>
      <c r="BA61"/>
      <c r="BB61"/>
      <c r="BC61"/>
      <c r="BD61"/>
      <c r="BE61"/>
      <c r="BF61"/>
      <c r="BG61"/>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row>
    <row r="62" spans="1:91" s="127" customFormat="1" ht="285" customHeight="1" thickBot="1">
      <c r="A62" s="98">
        <v>53</v>
      </c>
      <c r="B62" s="228" t="s">
        <v>550</v>
      </c>
      <c r="C62" s="207" t="s">
        <v>551</v>
      </c>
      <c r="D62" s="116" t="s">
        <v>197</v>
      </c>
      <c r="E62" s="116" t="s">
        <v>661</v>
      </c>
      <c r="F62" s="116" t="s">
        <v>777</v>
      </c>
      <c r="G62" s="245" t="s">
        <v>778</v>
      </c>
      <c r="H62" s="324" t="s">
        <v>201</v>
      </c>
      <c r="I62" s="229">
        <v>40</v>
      </c>
      <c r="J62" s="117" t="str">
        <f t="shared" si="6"/>
        <v>Media</v>
      </c>
      <c r="K62" s="118">
        <f t="shared" si="7"/>
        <v>0.6</v>
      </c>
      <c r="L62" s="229" t="s">
        <v>149</v>
      </c>
      <c r="M62" s="230">
        <v>0.6</v>
      </c>
      <c r="N62" s="229" t="s">
        <v>203</v>
      </c>
      <c r="O62" s="231">
        <v>0.4</v>
      </c>
      <c r="P62" s="232" t="s">
        <v>146</v>
      </c>
      <c r="Q62" s="120">
        <f t="shared" si="8"/>
        <v>0.36</v>
      </c>
      <c r="R62" s="233" t="s">
        <v>154</v>
      </c>
      <c r="S62" s="116" t="s">
        <v>779</v>
      </c>
      <c r="T62" s="116" t="s">
        <v>780</v>
      </c>
      <c r="U62" s="174" t="s">
        <v>781</v>
      </c>
      <c r="V62" s="116" t="s">
        <v>551</v>
      </c>
      <c r="W62" s="116" t="s">
        <v>496</v>
      </c>
      <c r="X62" s="234" t="s">
        <v>658</v>
      </c>
      <c r="Y62" s="122" t="s">
        <v>210</v>
      </c>
      <c r="Z62" s="528" t="s">
        <v>572</v>
      </c>
      <c r="AA62" s="235" t="s">
        <v>212</v>
      </c>
      <c r="AB62" s="235" t="s">
        <v>233</v>
      </c>
      <c r="AC62" s="235" t="s">
        <v>236</v>
      </c>
      <c r="AD62" s="299" t="s">
        <v>782</v>
      </c>
      <c r="AE62" s="286"/>
      <c r="AF62" s="226"/>
      <c r="AG62" s="345"/>
      <c r="AH62" s="411"/>
      <c r="AI62" s="236"/>
      <c r="AJ62" s="412"/>
      <c r="AK62" s="286"/>
      <c r="AL62" s="513"/>
      <c r="AM62" s="514"/>
      <c r="AN62" s="30"/>
      <c r="AO62"/>
      <c r="AP62"/>
      <c r="AQ62"/>
      <c r="AR62"/>
      <c r="AS62"/>
      <c r="AT62"/>
      <c r="AU62"/>
      <c r="AV62"/>
      <c r="AW62"/>
      <c r="AX62"/>
      <c r="AY62"/>
      <c r="AZ62"/>
      <c r="BA62"/>
      <c r="BB62"/>
      <c r="BC62"/>
      <c r="BD62"/>
      <c r="BE62"/>
      <c r="BF62"/>
      <c r="BG62"/>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row>
    <row r="63" spans="1:91" s="127" customFormat="1" ht="105" customHeight="1" thickBot="1">
      <c r="A63" s="130">
        <v>54</v>
      </c>
      <c r="B63" s="115" t="s">
        <v>343</v>
      </c>
      <c r="C63" s="116" t="s">
        <v>417</v>
      </c>
      <c r="D63" s="116" t="s">
        <v>552</v>
      </c>
      <c r="E63" s="116" t="s">
        <v>783</v>
      </c>
      <c r="F63" s="174" t="s">
        <v>784</v>
      </c>
      <c r="G63" s="261" t="s">
        <v>785</v>
      </c>
      <c r="H63" s="324" t="s">
        <v>201</v>
      </c>
      <c r="I63" s="229">
        <v>8</v>
      </c>
      <c r="J63" s="117" t="str">
        <f t="shared" si="6"/>
        <v>Baja</v>
      </c>
      <c r="K63" s="118">
        <f t="shared" si="7"/>
        <v>0.4</v>
      </c>
      <c r="L63" s="229" t="s">
        <v>238</v>
      </c>
      <c r="M63" s="230">
        <v>0.4</v>
      </c>
      <c r="N63" s="229" t="s">
        <v>149</v>
      </c>
      <c r="O63" s="231">
        <v>0.4</v>
      </c>
      <c r="P63" s="232" t="s">
        <v>146</v>
      </c>
      <c r="Q63" s="120">
        <f t="shared" si="8"/>
        <v>0.24</v>
      </c>
      <c r="R63" s="233" t="s">
        <v>154</v>
      </c>
      <c r="S63" s="116" t="s">
        <v>786</v>
      </c>
      <c r="T63" s="121" t="s">
        <v>787</v>
      </c>
      <c r="U63" s="181" t="s">
        <v>788</v>
      </c>
      <c r="V63" s="116" t="s">
        <v>789</v>
      </c>
      <c r="W63" s="116" t="s">
        <v>230</v>
      </c>
      <c r="X63" s="234" t="s">
        <v>790</v>
      </c>
      <c r="Y63" s="122" t="s">
        <v>216</v>
      </c>
      <c r="Z63" s="531" t="s">
        <v>791</v>
      </c>
      <c r="AA63" s="235" t="s">
        <v>212</v>
      </c>
      <c r="AB63" s="235" t="s">
        <v>233</v>
      </c>
      <c r="AC63" s="235" t="s">
        <v>214</v>
      </c>
      <c r="AD63" s="325" t="s">
        <v>792</v>
      </c>
      <c r="AE63" s="287"/>
      <c r="AF63" s="237"/>
      <c r="AG63" s="353"/>
      <c r="AH63" s="413"/>
      <c r="AI63" s="238"/>
      <c r="AJ63" s="414"/>
      <c r="AK63" s="526"/>
      <c r="AL63" s="123"/>
      <c r="AM63" s="193"/>
      <c r="AN63" s="30"/>
      <c r="AO63"/>
      <c r="AP63"/>
      <c r="AQ63"/>
      <c r="AR63"/>
      <c r="AS63"/>
      <c r="AT63"/>
      <c r="AU63"/>
      <c r="AV63"/>
      <c r="AW63"/>
      <c r="AX63"/>
      <c r="AY63"/>
      <c r="AZ63"/>
      <c r="BA63"/>
      <c r="BB63"/>
      <c r="BC63"/>
      <c r="BD63"/>
      <c r="BE63"/>
      <c r="BF63"/>
      <c r="BG63"/>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row>
    <row r="64" spans="1:91" s="73" customFormat="1" ht="90" customHeight="1" thickBot="1">
      <c r="A64" s="98">
        <v>55</v>
      </c>
      <c r="B64" s="92" t="s">
        <v>550</v>
      </c>
      <c r="C64" s="56" t="s">
        <v>793</v>
      </c>
      <c r="D64" s="56" t="s">
        <v>552</v>
      </c>
      <c r="E64" s="104" t="s">
        <v>794</v>
      </c>
      <c r="F64" s="104" t="s">
        <v>718</v>
      </c>
      <c r="G64" s="240" t="s">
        <v>795</v>
      </c>
      <c r="H64" s="289" t="s">
        <v>201</v>
      </c>
      <c r="I64" s="60">
        <v>73</v>
      </c>
      <c r="J64" s="60" t="str">
        <f t="shared" si="6"/>
        <v>Media</v>
      </c>
      <c r="K64" s="61">
        <f t="shared" si="7"/>
        <v>0.6</v>
      </c>
      <c r="L64" s="60" t="s">
        <v>141</v>
      </c>
      <c r="M64" s="62">
        <v>1</v>
      </c>
      <c r="N64" s="60" t="s">
        <v>220</v>
      </c>
      <c r="O64" s="63">
        <v>0.4</v>
      </c>
      <c r="P64" s="60" t="s">
        <v>142</v>
      </c>
      <c r="Q64" s="63">
        <f t="shared" si="8"/>
        <v>0.36</v>
      </c>
      <c r="R64" s="60" t="s">
        <v>154</v>
      </c>
      <c r="S64" s="106" t="s">
        <v>796</v>
      </c>
      <c r="T64" s="70" t="s">
        <v>797</v>
      </c>
      <c r="U64" s="67" t="s">
        <v>798</v>
      </c>
      <c r="V64" s="56" t="s">
        <v>799</v>
      </c>
      <c r="W64" s="106" t="s">
        <v>128</v>
      </c>
      <c r="X64" s="106" t="s">
        <v>800</v>
      </c>
      <c r="Y64" s="65" t="s">
        <v>216</v>
      </c>
      <c r="Z64" s="787" t="s">
        <v>801</v>
      </c>
      <c r="AA64" s="66" t="s">
        <v>212</v>
      </c>
      <c r="AB64" s="66" t="s">
        <v>233</v>
      </c>
      <c r="AC64" s="67" t="s">
        <v>214</v>
      </c>
      <c r="AD64" s="790" t="s">
        <v>802</v>
      </c>
      <c r="AE64" s="266"/>
      <c r="AF64" s="103"/>
      <c r="AG64" s="335"/>
      <c r="AH64" s="366"/>
      <c r="AI64" s="103"/>
      <c r="AJ64" s="307"/>
      <c r="AK64" s="270"/>
      <c r="AL64" s="102"/>
      <c r="AM64" s="307"/>
      <c r="AN64" s="30"/>
      <c r="AO64"/>
      <c r="AP64"/>
      <c r="AQ64"/>
      <c r="AR64"/>
      <c r="AS64"/>
      <c r="AT64"/>
      <c r="AU64"/>
      <c r="AV64"/>
      <c r="AW64"/>
      <c r="AX64"/>
      <c r="AY64"/>
      <c r="AZ64"/>
      <c r="BA64"/>
      <c r="BB64"/>
      <c r="BC64"/>
      <c r="BD64"/>
      <c r="BE64"/>
      <c r="BF64"/>
      <c r="BG64"/>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row>
    <row r="65" spans="1:91" ht="105.75" thickBot="1">
      <c r="A65" s="98">
        <v>56</v>
      </c>
      <c r="B65" s="93" t="s">
        <v>550</v>
      </c>
      <c r="C65" s="11" t="s">
        <v>793</v>
      </c>
      <c r="D65" s="41" t="s">
        <v>552</v>
      </c>
      <c r="E65" s="20" t="s">
        <v>803</v>
      </c>
      <c r="F65" s="20" t="s">
        <v>804</v>
      </c>
      <c r="G65" s="254" t="s">
        <v>805</v>
      </c>
      <c r="H65" s="291" t="s">
        <v>201</v>
      </c>
      <c r="I65" s="42">
        <v>15</v>
      </c>
      <c r="J65" s="42" t="str">
        <f t="shared" si="6"/>
        <v>Baja</v>
      </c>
      <c r="K65" s="74">
        <f t="shared" si="7"/>
        <v>0.4</v>
      </c>
      <c r="L65" s="42" t="s">
        <v>141</v>
      </c>
      <c r="M65" s="6">
        <v>1</v>
      </c>
      <c r="N65" s="42" t="s">
        <v>220</v>
      </c>
      <c r="O65" s="7">
        <v>0.3</v>
      </c>
      <c r="P65" s="42" t="s">
        <v>142</v>
      </c>
      <c r="Q65" s="7">
        <f t="shared" si="8"/>
        <v>0.28000000000000003</v>
      </c>
      <c r="R65" s="42" t="s">
        <v>154</v>
      </c>
      <c r="S65" s="34" t="s">
        <v>806</v>
      </c>
      <c r="T65" s="16" t="s">
        <v>807</v>
      </c>
      <c r="U65" s="16" t="s">
        <v>808</v>
      </c>
      <c r="V65" s="11" t="s">
        <v>799</v>
      </c>
      <c r="W65" s="10" t="s">
        <v>128</v>
      </c>
      <c r="X65" s="10" t="s">
        <v>809</v>
      </c>
      <c r="Y65" s="8" t="s">
        <v>216</v>
      </c>
      <c r="Z65" s="788"/>
      <c r="AA65" s="15" t="s">
        <v>235</v>
      </c>
      <c r="AB65" s="15" t="s">
        <v>233</v>
      </c>
      <c r="AC65" s="16" t="s">
        <v>214</v>
      </c>
      <c r="AD65" s="791"/>
      <c r="AE65" s="267"/>
      <c r="AF65" s="33"/>
      <c r="AG65" s="332"/>
      <c r="AH65" s="361"/>
      <c r="AI65" s="33"/>
      <c r="AJ65" s="307"/>
      <c r="AK65" s="36"/>
      <c r="AL65" s="33"/>
      <c r="AM65" s="307"/>
    </row>
    <row r="66" spans="1:91" s="90" customFormat="1" ht="178.5" customHeight="1" thickBot="1">
      <c r="A66" s="130">
        <v>57</v>
      </c>
      <c r="B66" s="94" t="s">
        <v>550</v>
      </c>
      <c r="C66" s="75" t="s">
        <v>793</v>
      </c>
      <c r="D66" s="76" t="s">
        <v>552</v>
      </c>
      <c r="E66" s="109" t="s">
        <v>810</v>
      </c>
      <c r="F66" s="109" t="s">
        <v>811</v>
      </c>
      <c r="G66" s="255" t="s">
        <v>812</v>
      </c>
      <c r="H66" s="293" t="s">
        <v>201</v>
      </c>
      <c r="I66" s="79">
        <v>14</v>
      </c>
      <c r="J66" s="79" t="str">
        <f t="shared" si="6"/>
        <v>Baja</v>
      </c>
      <c r="K66" s="80">
        <f t="shared" si="7"/>
        <v>0.4</v>
      </c>
      <c r="L66" s="79" t="s">
        <v>141</v>
      </c>
      <c r="M66" s="81">
        <v>1</v>
      </c>
      <c r="N66" s="79" t="s">
        <v>220</v>
      </c>
      <c r="O66" s="82">
        <v>0.4</v>
      </c>
      <c r="P66" s="79" t="s">
        <v>142</v>
      </c>
      <c r="Q66" s="82">
        <f t="shared" si="8"/>
        <v>0.24</v>
      </c>
      <c r="R66" s="79" t="s">
        <v>154</v>
      </c>
      <c r="S66" s="147" t="s">
        <v>813</v>
      </c>
      <c r="T66" s="87" t="s">
        <v>814</v>
      </c>
      <c r="U66" s="87" t="s">
        <v>815</v>
      </c>
      <c r="V66" s="75" t="s">
        <v>799</v>
      </c>
      <c r="W66" s="146" t="s">
        <v>128</v>
      </c>
      <c r="X66" s="146" t="s">
        <v>816</v>
      </c>
      <c r="Y66" s="84" t="s">
        <v>216</v>
      </c>
      <c r="Z66" s="789"/>
      <c r="AA66" s="86" t="s">
        <v>212</v>
      </c>
      <c r="AB66" s="86" t="s">
        <v>233</v>
      </c>
      <c r="AC66" s="87" t="s">
        <v>214</v>
      </c>
      <c r="AD66" s="792"/>
      <c r="AE66" s="268"/>
      <c r="AF66" s="112"/>
      <c r="AG66" s="336"/>
      <c r="AH66" s="363"/>
      <c r="AI66" s="112"/>
      <c r="AJ66" s="307"/>
      <c r="AK66" s="36"/>
      <c r="AL66" s="33"/>
      <c r="AM66" s="307"/>
      <c r="AN66" s="30"/>
      <c r="AO66"/>
      <c r="AP66"/>
      <c r="AQ66"/>
      <c r="AR66"/>
      <c r="AS66"/>
      <c r="AT66"/>
      <c r="AU66"/>
      <c r="AV66"/>
      <c r="AW66"/>
      <c r="AX66"/>
      <c r="AY66"/>
      <c r="AZ66"/>
      <c r="BA66"/>
      <c r="BB66"/>
      <c r="BC66"/>
      <c r="BD66"/>
      <c r="BE66"/>
      <c r="BF66"/>
      <c r="BG66"/>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row>
  </sheetData>
  <autoFilter ref="A9:OM66" xr:uid="{00000000-0009-0000-0000-000002000000}"/>
  <mergeCells count="11">
    <mergeCell ref="Z64:Z66"/>
    <mergeCell ref="AD64:AD66"/>
    <mergeCell ref="AE8:AG8"/>
    <mergeCell ref="AH8:AJ8"/>
    <mergeCell ref="AK8:AM8"/>
    <mergeCell ref="A8:AD8"/>
    <mergeCell ref="A7:AM7"/>
    <mergeCell ref="AF5:AM6"/>
    <mergeCell ref="A1:G6"/>
    <mergeCell ref="H1:AM4"/>
    <mergeCell ref="H5:AE6"/>
  </mergeCells>
  <conditionalFormatting sqref="J10:J66">
    <cfRule type="containsText" dxfId="49" priority="20" operator="containsText" text="Muy Alta">
      <formula>NOT(ISERROR(SEARCH("Muy Alta",J10)))</formula>
    </cfRule>
  </conditionalFormatting>
  <conditionalFormatting sqref="S56:S57">
    <cfRule type="duplicateValues" dxfId="48" priority="354"/>
  </conditionalFormatting>
  <conditionalFormatting sqref="S58">
    <cfRule type="duplicateValues" dxfId="47" priority="353"/>
  </conditionalFormatting>
  <conditionalFormatting sqref="Y10:Y66">
    <cfRule type="cellIs" dxfId="46" priority="1" operator="equal">
      <formula>"Mitigado"</formula>
    </cfRule>
    <cfRule type="cellIs" dxfId="45" priority="2" operator="equal">
      <formula>"Superado"</formula>
    </cfRule>
    <cfRule type="cellIs" dxfId="44" priority="3" operator="equal">
      <formula>"Activo"</formula>
    </cfRule>
    <cfRule type="cellIs" dxfId="43" priority="4" operator="equal">
      <formula>"Inactivo"</formula>
    </cfRule>
    <cfRule type="cellIs" dxfId="42" priority="5" operator="equal">
      <formula>"Mitigado"</formula>
    </cfRule>
  </conditionalFormatting>
  <dataValidations count="9">
    <dataValidation type="list" allowBlank="1" showInputMessage="1" showErrorMessage="1" sqref="R59:R66 R10:R57" xr:uid="{00000000-0002-0000-0200-000004000000}">
      <formula1>$BA$1:$BA$5</formula1>
    </dataValidation>
    <dataValidation type="list" allowBlank="1" showInputMessage="1" showErrorMessage="1" sqref="P59:P66 P10:P57" xr:uid="{00000000-0002-0000-0200-000005000000}">
      <formula1>$AZ$1:$AZ$3</formula1>
    </dataValidation>
    <dataValidation type="list" allowBlank="1" showInputMessage="1" showErrorMessage="1" sqref="AB62:AB66 AB10:AB60" xr:uid="{00000000-0002-0000-0200-000007000000}">
      <formula1>$AQ$10:$AQ$12</formula1>
    </dataValidation>
    <dataValidation type="list" allowBlank="1" showInputMessage="1" showErrorMessage="1" sqref="AC62:AC66 AC10:AC60" xr:uid="{00000000-0002-0000-0200-000008000000}">
      <formula1>$AR$10:$AR$12</formula1>
    </dataValidation>
    <dataValidation type="list" allowBlank="1" showInputMessage="1" showErrorMessage="1" sqref="M10:M66" xr:uid="{00000000-0002-0000-0200-000000000000}">
      <formula1>$AV$10:$AV$14</formula1>
    </dataValidation>
    <dataValidation type="list" allowBlank="1" showInputMessage="1" showErrorMessage="1" sqref="N10:N66" xr:uid="{00000000-0002-0000-0200-000001000000}">
      <formula1>$AU$10:$AU$13</formula1>
    </dataValidation>
    <dataValidation type="list" allowBlank="1" showInputMessage="1" showErrorMessage="1" sqref="L10:L66" xr:uid="{00000000-0002-0000-0200-000002000000}">
      <formula1>$AT$10:$AT$14</formula1>
    </dataValidation>
    <dataValidation type="list" allowBlank="1" showInputMessage="1" showErrorMessage="1" sqref="AA10:AA66" xr:uid="{00000000-0002-0000-0200-000003000000}">
      <formula1>$AP$10:$AP$14</formula1>
    </dataValidation>
    <dataValidation type="list" allowBlank="1" showInputMessage="1" showErrorMessage="1" sqref="Y10:Y66" xr:uid="{00000000-0002-0000-0200-000006000000}">
      <formula1>$AO$10:$AO$13</formula1>
    </dataValidation>
  </dataValidations>
  <hyperlinks>
    <hyperlink ref="AD10" r:id="rId1" xr:uid="{00000000-0004-0000-0200-000000000000}"/>
    <hyperlink ref="AD39" r:id="rId2" xr:uid="{00000000-0004-0000-0200-000001000000}"/>
    <hyperlink ref="AD41" r:id="rId3" xr:uid="{00000000-0004-0000-0200-000002000000}"/>
    <hyperlink ref="AD42" r:id="rId4" xr:uid="{00000000-0004-0000-0200-000003000000}"/>
  </hyperlinks>
  <pageMargins left="0.7" right="0.7" top="0.75" bottom="0.75" header="0.3" footer="0.3"/>
  <pageSetup scale="10" fitToHeight="0" orientation="landscape" r:id="rId5"/>
  <drawing r:id="rId6"/>
  <legacyDrawing r:id="rId7"/>
  <extLst>
    <ext xmlns:x14="http://schemas.microsoft.com/office/spreadsheetml/2009/9/main" uri="{78C0D931-6437-407d-A8EE-F0AAD7539E65}">
      <x14:conditionalFormattings>
        <x14:conditionalFormatting xmlns:xm="http://schemas.microsoft.com/office/excel/2006/main">
          <x14:cfRule type="containsText" priority="17" operator="containsText" id="{06E313F0-77D1-49C7-9C08-BA4B1C43ADD8}">
            <xm:f>NOT(ISERROR(SEARCH($AS$14,J10)))</xm:f>
            <xm:f>$AS$14</xm:f>
            <x14:dxf>
              <fill>
                <patternFill>
                  <bgColor theme="9"/>
                </patternFill>
              </fill>
            </x14:dxf>
          </x14:cfRule>
          <x14:cfRule type="containsText" priority="18" operator="containsText" id="{9085C2F7-CF2B-4659-A707-D9870584BAAF}">
            <xm:f>NOT(ISERROR(SEARCH($AS$13,J10)))</xm:f>
            <xm:f>$AS$13</xm:f>
            <x14:dxf>
              <fill>
                <patternFill>
                  <bgColor rgb="FF00B050"/>
                </patternFill>
              </fill>
            </x14:dxf>
          </x14:cfRule>
          <x14:cfRule type="containsText" priority="19" operator="containsText" id="{8B185899-8E0A-478F-83DA-6A27EBF0239E}">
            <xm:f>NOT(ISERROR(SEARCH($AS$12,J10)))</xm:f>
            <xm:f>$AS$12</xm:f>
            <x14:dxf>
              <fill>
                <patternFill>
                  <bgColor theme="7" tint="0.39994506668294322"/>
                </patternFill>
              </fill>
            </x14:dxf>
          </x14:cfRule>
          <x14:cfRule type="containsText" priority="21" operator="containsText" id="{DF0725D9-1E38-4869-A890-3A1BA333A4F8}">
            <xm:f>NOT(ISERROR(SEARCH($AS$11,J10)))</xm:f>
            <xm:f>$AS$11</xm:f>
            <x14:dxf>
              <fill>
                <patternFill>
                  <bgColor rgb="FFFFFF00"/>
                </patternFill>
              </fill>
            </x14:dxf>
          </x14:cfRule>
          <x14:cfRule type="containsText" priority="22" operator="containsText" id="{74569BAE-1740-4E3F-B34B-37B4D0B103BB}">
            <xm:f>NOT(ISERROR(SEARCH($AS$10,J10)))</xm:f>
            <xm:f>$AS$10</xm:f>
            <x14:dxf>
              <fill>
                <patternFill>
                  <bgColor rgb="FFFF0000"/>
                </patternFill>
              </fill>
            </x14:dxf>
          </x14:cfRule>
          <xm:sqref>J10:J66</xm:sqref>
        </x14:conditionalFormatting>
        <x14:conditionalFormatting xmlns:xm="http://schemas.microsoft.com/office/excel/2006/main">
          <x14:cfRule type="containsText" priority="12" operator="containsText" id="{59EAB553-A574-43C6-AD6D-021784CB0C17}">
            <xm:f>NOT(ISERROR(SEARCH($AT$10,L10)))</xm:f>
            <xm:f>$AT$10</xm:f>
            <x14:dxf>
              <fill>
                <patternFill>
                  <bgColor theme="9"/>
                </patternFill>
              </fill>
            </x14:dxf>
          </x14:cfRule>
          <x14:cfRule type="containsText" priority="13" operator="containsText" id="{360FB582-0475-4489-86FB-E1A912836081}">
            <xm:f>NOT(ISERROR(SEARCH($AT$11,L10)))</xm:f>
            <xm:f>$AT$11</xm:f>
            <x14:dxf>
              <fill>
                <patternFill>
                  <bgColor rgb="FF00B050"/>
                </patternFill>
              </fill>
            </x14:dxf>
          </x14:cfRule>
          <x14:cfRule type="containsText" priority="14" operator="containsText" id="{5F284B97-2FF3-4FF5-9FA5-35D245F8BC2B}">
            <xm:f>NOT(ISERROR(SEARCH($AT$12,L10)))</xm:f>
            <xm:f>$AT$12</xm:f>
            <x14:dxf>
              <fill>
                <patternFill>
                  <bgColor theme="7" tint="0.39994506668294322"/>
                </patternFill>
              </fill>
            </x14:dxf>
          </x14:cfRule>
          <x14:cfRule type="containsText" priority="15" operator="containsText" id="{57FD8263-6522-46CC-814F-9AFC4EB444C8}">
            <xm:f>NOT(ISERROR(SEARCH($AT$13,L10)))</xm:f>
            <xm:f>$AT$13</xm:f>
            <x14:dxf>
              <fill>
                <patternFill>
                  <bgColor rgb="FFFFFF00"/>
                </patternFill>
              </fill>
            </x14:dxf>
          </x14:cfRule>
          <x14:cfRule type="containsText" priority="16" operator="containsText" id="{6583D4D8-DAC3-4D1E-87BB-AEE543FCB6E6}">
            <xm:f>NOT(ISERROR(SEARCH($AT$14,L10)))</xm:f>
            <xm:f>$AT$14</xm:f>
            <x14:dxf>
              <fill>
                <patternFill>
                  <bgColor rgb="FFFF0000"/>
                </patternFill>
              </fill>
            </x14:dxf>
          </x14:cfRule>
          <xm:sqref>L10:O61</xm:sqref>
        </x14:conditionalFormatting>
        <x14:conditionalFormatting xmlns:xm="http://schemas.microsoft.com/office/excel/2006/main">
          <x14:cfRule type="containsText" priority="121" operator="containsText" id="{8F75FBDB-1D46-494C-9199-01E4CBB39794}">
            <xm:f>NOT(ISERROR(SEARCH($AT$10,L62)))</xm:f>
            <xm:f>$AT$10</xm:f>
            <x14:dxf>
              <fill>
                <patternFill>
                  <bgColor rgb="FF70AD47"/>
                </patternFill>
              </fill>
            </x14:dxf>
          </x14:cfRule>
          <x14:cfRule type="containsText" priority="122" operator="containsText" id="{36643A0B-03CD-4AD5-94B7-88C181C69C63}">
            <xm:f>NOT(ISERROR(SEARCH($AT$11,L62)))</xm:f>
            <xm:f>$AT$11</xm:f>
            <x14:dxf>
              <fill>
                <patternFill>
                  <bgColor rgb="FF00B050"/>
                </patternFill>
              </fill>
            </x14:dxf>
          </x14:cfRule>
          <x14:cfRule type="containsText" priority="123" operator="containsText" id="{E3FF76F8-0903-43A5-95CA-17067D753499}">
            <xm:f>NOT(ISERROR(SEARCH($AT$12,L62)))</xm:f>
            <xm:f>$AT$12</xm:f>
            <x14:dxf>
              <fill>
                <patternFill>
                  <bgColor rgb="FFFFD966"/>
                </patternFill>
              </fill>
            </x14:dxf>
          </x14:cfRule>
          <x14:cfRule type="containsText" priority="124" operator="containsText" id="{74A2398D-817E-434A-9272-4D44A6976D3E}">
            <xm:f>NOT(ISERROR(SEARCH($AT$13,L62)))</xm:f>
            <xm:f>$AT$13</xm:f>
            <x14:dxf>
              <fill>
                <patternFill>
                  <bgColor rgb="FFFFFF00"/>
                </patternFill>
              </fill>
            </x14:dxf>
          </x14:cfRule>
          <x14:cfRule type="containsText" priority="125" operator="containsText" id="{882E926F-CB11-4F9D-9E8C-020A1DA65C0D}">
            <xm:f>NOT(ISERROR(SEARCH($AT$14,L62)))</xm:f>
            <xm:f>$AT$14</xm:f>
            <x14:dxf>
              <fill>
                <patternFill>
                  <bgColor rgb="FFFF0000"/>
                </patternFill>
              </fill>
            </x14:dxf>
          </x14:cfRule>
          <xm:sqref>L62:O63</xm:sqref>
        </x14:conditionalFormatting>
        <x14:conditionalFormatting xmlns:xm="http://schemas.microsoft.com/office/excel/2006/main">
          <x14:cfRule type="containsText" priority="293" operator="containsText" id="{5C126C7B-123B-45C4-91CA-761AE42AD9E4}">
            <xm:f>NOT(ISERROR(SEARCH($AT$10,L64)))</xm:f>
            <xm:f>$AT$10</xm:f>
            <x14:dxf>
              <fill>
                <patternFill>
                  <bgColor theme="9"/>
                </patternFill>
              </fill>
            </x14:dxf>
          </x14:cfRule>
          <x14:cfRule type="containsText" priority="294" operator="containsText" id="{F0F38F15-24EC-40C6-B3E3-5D6EF6B2A480}">
            <xm:f>NOT(ISERROR(SEARCH($AT$11,L64)))</xm:f>
            <xm:f>$AT$11</xm:f>
            <x14:dxf>
              <fill>
                <patternFill>
                  <bgColor rgb="FF00B050"/>
                </patternFill>
              </fill>
            </x14:dxf>
          </x14:cfRule>
          <x14:cfRule type="containsText" priority="295" operator="containsText" id="{126862B4-3366-4D62-96E6-382D492CF5A5}">
            <xm:f>NOT(ISERROR(SEARCH($AT$12,L64)))</xm:f>
            <xm:f>$AT$12</xm:f>
            <x14:dxf>
              <fill>
                <patternFill>
                  <bgColor theme="7" tint="0.39994506668294322"/>
                </patternFill>
              </fill>
            </x14:dxf>
          </x14:cfRule>
          <x14:cfRule type="containsText" priority="296" operator="containsText" id="{882A8CC9-342A-49E6-8B29-BAF0C4640EB5}">
            <xm:f>NOT(ISERROR(SEARCH($AT$13,L64)))</xm:f>
            <xm:f>$AT$13</xm:f>
            <x14:dxf>
              <fill>
                <patternFill>
                  <bgColor rgb="FFFFFF00"/>
                </patternFill>
              </fill>
            </x14:dxf>
          </x14:cfRule>
          <x14:cfRule type="containsText" priority="297" operator="containsText" id="{9F75F88B-0E55-4D8D-8485-A1D716C97FA7}">
            <xm:f>NOT(ISERROR(SEARCH($AT$14,L64)))</xm:f>
            <xm:f>$AT$14</xm:f>
            <x14:dxf>
              <fill>
                <patternFill>
                  <bgColor rgb="FFFF0000"/>
                </patternFill>
              </fill>
            </x14:dxf>
          </x14:cfRule>
          <xm:sqref>L64:O66</xm:sqref>
        </x14:conditionalFormatting>
        <x14:conditionalFormatting xmlns:xm="http://schemas.microsoft.com/office/excel/2006/main">
          <x14:cfRule type="containsText" priority="6" operator="containsText" id="{6F7CD7F3-FA00-4D88-AA13-3393464C0AB6}">
            <xm:f>NOT(ISERROR(SEARCH($AU$12,N10)))</xm:f>
            <xm:f>$AU$12</xm:f>
            <x14:dxf>
              <fill>
                <patternFill>
                  <bgColor rgb="FFFFFF00"/>
                </patternFill>
              </fill>
            </x14:dxf>
          </x14:cfRule>
          <x14:cfRule type="containsText" priority="7" operator="containsText" id="{6392C46D-A0BF-4F2B-8957-2CF4C9CB903C}">
            <xm:f>NOT(ISERROR(SEARCH($AU$13,N10)))</xm:f>
            <xm:f>$AU$13</xm:f>
            <x14:dxf>
              <fill>
                <patternFill>
                  <bgColor theme="9"/>
                </patternFill>
              </fill>
            </x14:dxf>
          </x14:cfRule>
          <x14:cfRule type="containsText" priority="8" operator="containsText" id="{81B7D777-8EDE-4C8E-9AB3-3A4DF65B062E}">
            <xm:f>NOT(ISERROR(SEARCH($AU$12,N10)))</xm:f>
            <xm:f>$AU$12</xm:f>
            <x14:dxf>
              <fill>
                <patternFill>
                  <bgColor theme="7" tint="0.39994506668294322"/>
                </patternFill>
              </fill>
            </x14:dxf>
          </x14:cfRule>
          <x14:cfRule type="containsText" priority="9" operator="containsText" id="{B4B925FE-CEEE-46E6-B66E-416964FF77F8}">
            <xm:f>NOT(ISERROR(SEARCH($AU$11,N10)))</xm:f>
            <xm:f>$AU$11</xm:f>
            <x14:dxf>
              <fill>
                <patternFill>
                  <bgColor theme="5" tint="-0.24994659260841701"/>
                </patternFill>
              </fill>
            </x14:dxf>
          </x14:cfRule>
          <x14:cfRule type="containsText" priority="10" operator="containsText" id="{2BF0572B-EE87-4650-A0C7-85B5CC2AAC30}">
            <xm:f>NOT(ISERROR(SEARCH($AU$11,N10)))</xm:f>
            <xm:f>$AU$11</xm:f>
            <x14:dxf>
              <font>
                <color rgb="FF9C0006"/>
              </font>
              <fill>
                <patternFill>
                  <bgColor rgb="FFFFC7CE"/>
                </patternFill>
              </fill>
            </x14:dxf>
          </x14:cfRule>
          <x14:cfRule type="containsText" priority="11" operator="containsText" id="{8B8642F3-AD43-400E-9D89-C7D4E8E8A730}">
            <xm:f>NOT(ISERROR(SEARCH($AU$10,N10)))</xm:f>
            <xm:f>$AU$10</xm:f>
            <x14:dxf>
              <fill>
                <patternFill>
                  <bgColor rgb="FFFF0000"/>
                </patternFill>
              </fill>
            </x14:dxf>
          </x14:cfRule>
          <xm:sqref>N10:O51</xm:sqref>
        </x14:conditionalFormatting>
        <x14:conditionalFormatting xmlns:xm="http://schemas.microsoft.com/office/excel/2006/main">
          <x14:cfRule type="containsText" priority="315" operator="containsText" id="{56B94A15-CCE5-4FF3-A42E-12C1B86E9E01}">
            <xm:f>NOT(ISERROR(SEARCH($AU$13,N52)))</xm:f>
            <xm:f>$AU$13</xm:f>
            <x14:dxf>
              <fill>
                <patternFill>
                  <bgColor theme="9"/>
                </patternFill>
              </fill>
            </x14:dxf>
          </x14:cfRule>
          <x14:cfRule type="containsText" priority="316" operator="containsText" id="{AE6E0D81-E896-4595-9412-2B887D5B9C55}">
            <xm:f>NOT(ISERROR(SEARCH($AU$12,N52)))</xm:f>
            <xm:f>$AU$12</xm:f>
            <x14:dxf>
              <fill>
                <patternFill>
                  <bgColor theme="7" tint="0.39994506668294322"/>
                </patternFill>
              </fill>
            </x14:dxf>
          </x14:cfRule>
          <x14:cfRule type="containsText" priority="317" operator="containsText" id="{91AE86AF-E95E-4242-BCE4-5027F8077128}">
            <xm:f>NOT(ISERROR(SEARCH($AU$11,N52)))</xm:f>
            <xm:f>$AU$11</xm:f>
            <x14:dxf>
              <fill>
                <patternFill>
                  <bgColor theme="5" tint="-0.24994659260841701"/>
                </patternFill>
              </fill>
            </x14:dxf>
          </x14:cfRule>
          <x14:cfRule type="containsText" priority="318" operator="containsText" id="{078B725F-BECA-4BEF-BA95-D89E5377EE14}">
            <xm:f>NOT(ISERROR(SEARCH($AU$11,N52)))</xm:f>
            <xm:f>$AU$11</xm:f>
            <x14:dxf>
              <font>
                <color rgb="FF9C0006"/>
              </font>
              <fill>
                <patternFill>
                  <bgColor rgb="FFFFC7CE"/>
                </patternFill>
              </fill>
            </x14:dxf>
          </x14:cfRule>
          <x14:cfRule type="containsText" priority="319" operator="containsText" id="{7A7D8D3C-9487-4C59-B7DE-D4472E9015C0}">
            <xm:f>NOT(ISERROR(SEARCH($AU$10,N52)))</xm:f>
            <xm:f>$AU$10</xm:f>
            <x14:dxf>
              <fill>
                <patternFill>
                  <bgColor rgb="FFFF0000"/>
                </patternFill>
              </fill>
            </x14:dxf>
          </x14:cfRule>
          <xm:sqref>N52:O61</xm:sqref>
        </x14:conditionalFormatting>
        <x14:conditionalFormatting xmlns:xm="http://schemas.microsoft.com/office/excel/2006/main">
          <x14:cfRule type="containsText" priority="126" operator="containsText" id="{E3166190-AB25-48F1-9D79-210268762213}">
            <xm:f>NOT(ISERROR(SEARCH($AU$12,N52)))</xm:f>
            <xm:f>$AU$12</xm:f>
            <x14:dxf>
              <fill>
                <patternFill>
                  <bgColor rgb="FFFFFF00"/>
                </patternFill>
              </fill>
            </x14:dxf>
          </x14:cfRule>
          <xm:sqref>N52:O66</xm:sqref>
        </x14:conditionalFormatting>
        <x14:conditionalFormatting xmlns:xm="http://schemas.microsoft.com/office/excel/2006/main">
          <x14:cfRule type="containsText" priority="116" operator="containsText" id="{88286433-62D2-42A0-8600-F076BE5E14DF}">
            <xm:f>NOT(ISERROR(SEARCH($AU$13,N62)))</xm:f>
            <xm:f>$AU$13</xm:f>
            <x14:dxf>
              <fill>
                <patternFill>
                  <bgColor rgb="FF70AD47"/>
                </patternFill>
              </fill>
            </x14:dxf>
          </x14:cfRule>
          <x14:cfRule type="containsText" priority="117" operator="containsText" id="{B7736E7A-1FED-4E34-BAD3-26F754603562}">
            <xm:f>NOT(ISERROR(SEARCH($AU$12,N62)))</xm:f>
            <xm:f>$AU$12</xm:f>
            <x14:dxf>
              <fill>
                <patternFill>
                  <bgColor rgb="FFFFD966"/>
                </patternFill>
              </fill>
            </x14:dxf>
          </x14:cfRule>
          <x14:cfRule type="containsText" priority="118" operator="containsText" id="{D97E64D7-AC28-48DA-A9B3-132AC232CD39}">
            <xm:f>NOT(ISERROR(SEARCH($AU$11,N62)))</xm:f>
            <xm:f>$AU$11</xm:f>
            <x14:dxf>
              <fill>
                <patternFill>
                  <bgColor rgb="FFC65911"/>
                </patternFill>
              </fill>
            </x14:dxf>
          </x14:cfRule>
          <x14:cfRule type="containsText" priority="119" operator="containsText" id="{09607738-5F0E-4030-8F25-6EB59BC9D9E2}">
            <xm:f>NOT(ISERROR(SEARCH($AU$11,N62)))</xm:f>
            <xm:f>$AU$11</xm:f>
            <x14:dxf>
              <font>
                <color rgb="FF9C0006"/>
              </font>
              <fill>
                <patternFill>
                  <bgColor rgb="FFFFC7CE"/>
                </patternFill>
              </fill>
            </x14:dxf>
          </x14:cfRule>
          <x14:cfRule type="containsText" priority="120" operator="containsText" id="{89499A1C-9BD7-4865-860E-AB14B328B417}">
            <xm:f>NOT(ISERROR(SEARCH($AU$10,N62)))</xm:f>
            <xm:f>$AU$10</xm:f>
            <x14:dxf>
              <fill>
                <patternFill>
                  <bgColor rgb="FFFF0000"/>
                </patternFill>
              </fill>
            </x14:dxf>
          </x14:cfRule>
          <xm:sqref>N62:O63</xm:sqref>
        </x14:conditionalFormatting>
        <x14:conditionalFormatting xmlns:xm="http://schemas.microsoft.com/office/excel/2006/main">
          <x14:cfRule type="containsText" priority="288" operator="containsText" id="{FA72EC7F-F53D-412C-BB6B-780E01031CC3}">
            <xm:f>NOT(ISERROR(SEARCH($AU$13,N64)))</xm:f>
            <xm:f>$AU$13</xm:f>
            <x14:dxf>
              <fill>
                <patternFill>
                  <bgColor theme="9"/>
                </patternFill>
              </fill>
            </x14:dxf>
          </x14:cfRule>
          <x14:cfRule type="containsText" priority="289" operator="containsText" id="{C8DC5C9F-3B4D-4AA4-8FD4-E9C51EF685D0}">
            <xm:f>NOT(ISERROR(SEARCH($AU$12,N64)))</xm:f>
            <xm:f>$AU$12</xm:f>
            <x14:dxf>
              <fill>
                <patternFill>
                  <bgColor theme="7" tint="0.39994506668294322"/>
                </patternFill>
              </fill>
            </x14:dxf>
          </x14:cfRule>
          <x14:cfRule type="containsText" priority="290" operator="containsText" id="{BA78B3E2-AEED-494A-BBF1-77C75ACA7568}">
            <xm:f>NOT(ISERROR(SEARCH($AU$11,N64)))</xm:f>
            <xm:f>$AU$11</xm:f>
            <x14:dxf>
              <fill>
                <patternFill>
                  <bgColor theme="5" tint="-0.24994659260841701"/>
                </patternFill>
              </fill>
            </x14:dxf>
          </x14:cfRule>
          <x14:cfRule type="containsText" priority="291" operator="containsText" id="{E31F5306-3F09-48E9-AC5D-7A26B111D007}">
            <xm:f>NOT(ISERROR(SEARCH($AU$11,N64)))</xm:f>
            <xm:f>$AU$11</xm:f>
            <x14:dxf>
              <font>
                <color rgb="FF9C0006"/>
              </font>
              <fill>
                <patternFill>
                  <bgColor rgb="FFFFC7CE"/>
                </patternFill>
              </fill>
            </x14:dxf>
          </x14:cfRule>
          <x14:cfRule type="containsText" priority="292" operator="containsText" id="{F573440E-43C9-4711-93E9-47E54D59B9BF}">
            <xm:f>NOT(ISERROR(SEARCH($AU$10,N64)))</xm:f>
            <xm:f>$AU$10</xm:f>
            <x14:dxf>
              <fill>
                <patternFill>
                  <bgColor rgb="FFFF0000"/>
                </patternFill>
              </fill>
            </x14:dxf>
          </x14:cfRule>
          <xm:sqref>N64:O66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EEFD-6C10-4725-BB83-2D181079CAA7}">
  <dimension ref="A1:AA15"/>
  <sheetViews>
    <sheetView showGridLines="0" zoomScale="83" zoomScaleNormal="70" workbookViewId="0">
      <pane ySplit="6" topLeftCell="A7" activePane="bottomLeft" state="frozen"/>
      <selection activeCell="E1" sqref="E1:V5"/>
      <selection pane="bottomLeft" activeCell="D28" sqref="D28"/>
    </sheetView>
  </sheetViews>
  <sheetFormatPr baseColWidth="10" defaultColWidth="11.42578125" defaultRowHeight="14.25"/>
  <cols>
    <col min="1" max="1" width="49.7109375" style="543" customWidth="1"/>
    <col min="2" max="2" width="5.7109375" style="543" customWidth="1"/>
    <col min="3" max="3" width="47.140625" style="543" customWidth="1"/>
    <col min="4" max="4" width="22.28515625" style="543" customWidth="1"/>
    <col min="5" max="5" width="19.85546875" style="543" customWidth="1"/>
    <col min="6" max="6" width="18.140625" style="543" customWidth="1"/>
    <col min="7" max="27" width="11.42578125" style="542"/>
    <col min="28" max="16384" width="11.42578125" style="543"/>
  </cols>
  <sheetData>
    <row r="1" spans="1:25" s="542" customFormat="1" ht="15" customHeight="1">
      <c r="A1" s="799"/>
      <c r="B1" s="802" t="s">
        <v>89</v>
      </c>
      <c r="C1" s="803"/>
      <c r="D1" s="803"/>
      <c r="E1" s="803"/>
      <c r="F1" s="804"/>
    </row>
    <row r="2" spans="1:25" s="542" customFormat="1" ht="15.75" customHeight="1">
      <c r="A2" s="800"/>
      <c r="B2" s="805"/>
      <c r="C2" s="806"/>
      <c r="D2" s="806"/>
      <c r="E2" s="806"/>
      <c r="F2" s="807"/>
    </row>
    <row r="3" spans="1:25" s="542" customFormat="1" ht="29.25" customHeight="1" thickBot="1">
      <c r="A3" s="800"/>
      <c r="B3" s="805"/>
      <c r="C3" s="806"/>
      <c r="D3" s="806"/>
      <c r="E3" s="806"/>
      <c r="F3" s="807"/>
    </row>
    <row r="4" spans="1:25" s="542" customFormat="1" ht="21" customHeight="1" thickBot="1">
      <c r="A4" s="801"/>
      <c r="B4" s="808" t="s">
        <v>90</v>
      </c>
      <c r="C4" s="809"/>
      <c r="D4" s="810" t="s">
        <v>91</v>
      </c>
      <c r="E4" s="810"/>
      <c r="F4" s="809"/>
    </row>
    <row r="5" spans="1:25" s="542" customFormat="1" ht="24.75" customHeight="1">
      <c r="A5" s="811" t="s">
        <v>817</v>
      </c>
      <c r="B5" s="811"/>
      <c r="C5" s="811"/>
      <c r="D5" s="811"/>
      <c r="E5" s="811"/>
      <c r="F5" s="811"/>
    </row>
    <row r="6" spans="1:25" s="542" customFormat="1" ht="15" thickBot="1">
      <c r="A6" s="798"/>
      <c r="B6" s="798"/>
      <c r="C6" s="798"/>
      <c r="D6" s="798"/>
      <c r="E6" s="798"/>
      <c r="F6" s="798"/>
    </row>
    <row r="7" spans="1:25" s="542" customFormat="1" ht="30.75" thickBot="1">
      <c r="A7" s="546" t="s">
        <v>4</v>
      </c>
      <c r="B7" s="797" t="s">
        <v>5</v>
      </c>
      <c r="C7" s="797"/>
      <c r="D7" s="547" t="s">
        <v>6</v>
      </c>
      <c r="E7" s="548" t="s">
        <v>115</v>
      </c>
      <c r="F7" s="549" t="s">
        <v>8</v>
      </c>
      <c r="Y7" s="553">
        <v>0.1</v>
      </c>
    </row>
    <row r="8" spans="1:25" s="542" customFormat="1" ht="72" customHeight="1">
      <c r="A8" s="765" t="s">
        <v>818</v>
      </c>
      <c r="B8" s="826">
        <v>1.1000000000000001</v>
      </c>
      <c r="C8" s="827" t="s">
        <v>819</v>
      </c>
      <c r="D8" s="827" t="s">
        <v>820</v>
      </c>
      <c r="E8" s="830" t="s">
        <v>821</v>
      </c>
      <c r="F8" s="828" t="s">
        <v>822</v>
      </c>
      <c r="Y8" s="553">
        <v>0.2</v>
      </c>
    </row>
    <row r="9" spans="1:25" s="542" customFormat="1" ht="14.25" customHeight="1">
      <c r="A9" s="823"/>
      <c r="B9" s="813"/>
      <c r="C9" s="816"/>
      <c r="D9" s="816"/>
      <c r="E9" s="831"/>
      <c r="F9" s="829"/>
      <c r="Y9" s="553"/>
    </row>
    <row r="10" spans="1:25" s="542" customFormat="1" ht="43.5" customHeight="1">
      <c r="A10" s="823"/>
      <c r="B10" s="812">
        <v>1.2</v>
      </c>
      <c r="C10" s="815" t="s">
        <v>823</v>
      </c>
      <c r="D10" s="815" t="s">
        <v>824</v>
      </c>
      <c r="E10" s="821" t="s">
        <v>825</v>
      </c>
      <c r="F10" s="824" t="s">
        <v>822</v>
      </c>
      <c r="Y10" s="553">
        <v>0.3</v>
      </c>
    </row>
    <row r="11" spans="1:25" s="542" customFormat="1" ht="29.25" customHeight="1">
      <c r="A11" s="823"/>
      <c r="B11" s="814"/>
      <c r="C11" s="817"/>
      <c r="D11" s="817"/>
      <c r="E11" s="822"/>
      <c r="F11" s="825"/>
      <c r="Y11" s="553">
        <v>0.4</v>
      </c>
    </row>
    <row r="12" spans="1:25" s="542" customFormat="1" ht="33.75" customHeight="1">
      <c r="A12" s="823"/>
      <c r="B12" s="812">
        <v>1.3</v>
      </c>
      <c r="C12" s="815" t="s">
        <v>826</v>
      </c>
      <c r="D12" s="815" t="s">
        <v>827</v>
      </c>
      <c r="E12" s="821" t="s">
        <v>828</v>
      </c>
      <c r="F12" s="818" t="s">
        <v>822</v>
      </c>
      <c r="Y12" s="553">
        <v>0.5</v>
      </c>
    </row>
    <row r="13" spans="1:25" s="542" customFormat="1" ht="29.25" customHeight="1">
      <c r="A13" s="823"/>
      <c r="B13" s="813"/>
      <c r="C13" s="816"/>
      <c r="D13" s="816"/>
      <c r="E13" s="831"/>
      <c r="F13" s="819"/>
      <c r="Y13" s="553">
        <v>0.6</v>
      </c>
    </row>
    <row r="14" spans="1:25" s="542" customFormat="1" ht="45" customHeight="1">
      <c r="A14" s="823"/>
      <c r="B14" s="814"/>
      <c r="C14" s="817"/>
      <c r="D14" s="817"/>
      <c r="E14" s="822"/>
      <c r="F14" s="820"/>
      <c r="Y14" s="553">
        <v>0.7</v>
      </c>
    </row>
    <row r="15" spans="1:25" ht="43.5" thickBot="1">
      <c r="A15" s="766"/>
      <c r="B15" s="596">
        <v>1.4</v>
      </c>
      <c r="C15" s="597" t="s">
        <v>829</v>
      </c>
      <c r="D15" s="598" t="s">
        <v>830</v>
      </c>
      <c r="E15" s="598" t="s">
        <v>119</v>
      </c>
      <c r="F15" s="711" t="s">
        <v>128</v>
      </c>
    </row>
  </sheetData>
  <sheetProtection selectLockedCells="1" selectUnlockedCells="1"/>
  <mergeCells count="23">
    <mergeCell ref="B12:B14"/>
    <mergeCell ref="D12:D14"/>
    <mergeCell ref="F12:F14"/>
    <mergeCell ref="E10:E11"/>
    <mergeCell ref="A8:A15"/>
    <mergeCell ref="F10:F11"/>
    <mergeCell ref="B8:B9"/>
    <mergeCell ref="D8:D9"/>
    <mergeCell ref="F8:F9"/>
    <mergeCell ref="C8:C9"/>
    <mergeCell ref="E8:E9"/>
    <mergeCell ref="C10:C11"/>
    <mergeCell ref="C12:C14"/>
    <mergeCell ref="E12:E14"/>
    <mergeCell ref="B10:B11"/>
    <mergeCell ref="D10:D11"/>
    <mergeCell ref="B7:C7"/>
    <mergeCell ref="A6:F6"/>
    <mergeCell ref="A1:A4"/>
    <mergeCell ref="B1:F3"/>
    <mergeCell ref="B4:C4"/>
    <mergeCell ref="D4:F4"/>
    <mergeCell ref="A5:F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R25"/>
  <sheetViews>
    <sheetView showGridLines="0" topLeftCell="A14" zoomScaleNormal="100" workbookViewId="0">
      <selection activeCell="G35" sqref="G35"/>
    </sheetView>
  </sheetViews>
  <sheetFormatPr baseColWidth="10" defaultColWidth="9.140625" defaultRowHeight="15"/>
  <cols>
    <col min="1" max="1" width="16.85546875" customWidth="1"/>
    <col min="2" max="2" width="8.85546875" customWidth="1"/>
    <col min="3" max="3" width="1.140625" customWidth="1"/>
    <col min="4" max="4" width="25.140625" customWidth="1"/>
    <col min="5" max="5" width="10.85546875" customWidth="1"/>
    <col min="6" max="6" width="28.28515625" customWidth="1"/>
    <col min="7" max="7" width="20.5703125" customWidth="1"/>
    <col min="8" max="9" width="13.28515625" customWidth="1"/>
    <col min="10" max="10" width="4" customWidth="1"/>
    <col min="11" max="11" width="11.85546875" customWidth="1"/>
    <col min="12" max="12" width="5" customWidth="1"/>
    <col min="13" max="13" width="14.28515625" customWidth="1"/>
    <col min="14" max="14" width="12.28515625" customWidth="1"/>
    <col min="15" max="15" width="9" customWidth="1"/>
    <col min="16" max="16" width="16" customWidth="1"/>
    <col min="17" max="18" width="17" customWidth="1"/>
    <col min="257" max="257" width="16.85546875" customWidth="1"/>
    <col min="258" max="258" width="8.85546875" customWidth="1"/>
    <col min="259" max="259" width="1.140625" customWidth="1"/>
    <col min="260" max="260" width="25.140625" customWidth="1"/>
    <col min="261" max="261" width="10.85546875" customWidth="1"/>
    <col min="262" max="262" width="19.5703125" bestFit="1" customWidth="1"/>
    <col min="263" max="263" width="18.85546875" bestFit="1" customWidth="1"/>
    <col min="264" max="265" width="13.28515625" customWidth="1"/>
    <col min="266" max="266" width="4" customWidth="1"/>
    <col min="267" max="267" width="11.85546875" customWidth="1"/>
    <col min="268" max="268" width="5" customWidth="1"/>
    <col min="269" max="269" width="11.7109375" customWidth="1"/>
    <col min="270" max="270" width="12.28515625" customWidth="1"/>
    <col min="271" max="271" width="9" customWidth="1"/>
    <col min="272" max="272" width="16" customWidth="1"/>
    <col min="273" max="274" width="17" customWidth="1"/>
    <col min="513" max="513" width="16.85546875" customWidth="1"/>
    <col min="514" max="514" width="8.85546875" customWidth="1"/>
    <col min="515" max="515" width="1.140625" customWidth="1"/>
    <col min="516" max="516" width="25.140625" customWidth="1"/>
    <col min="517" max="517" width="10.85546875" customWidth="1"/>
    <col min="518" max="518" width="19.5703125" bestFit="1" customWidth="1"/>
    <col min="519" max="519" width="18.85546875" bestFit="1" customWidth="1"/>
    <col min="520" max="521" width="13.28515625" customWidth="1"/>
    <col min="522" max="522" width="4" customWidth="1"/>
    <col min="523" max="523" width="11.85546875" customWidth="1"/>
    <col min="524" max="524" width="5" customWidth="1"/>
    <col min="525" max="525" width="11.7109375" customWidth="1"/>
    <col min="526" max="526" width="12.28515625" customWidth="1"/>
    <col min="527" max="527" width="9" customWidth="1"/>
    <col min="528" max="528" width="16" customWidth="1"/>
    <col min="529" max="530" width="17" customWidth="1"/>
    <col min="769" max="769" width="16.85546875" customWidth="1"/>
    <col min="770" max="770" width="8.85546875" customWidth="1"/>
    <col min="771" max="771" width="1.140625" customWidth="1"/>
    <col min="772" max="772" width="25.140625" customWidth="1"/>
    <col min="773" max="773" width="10.85546875" customWidth="1"/>
    <col min="774" max="774" width="19.5703125" bestFit="1" customWidth="1"/>
    <col min="775" max="775" width="18.85546875" bestFit="1" customWidth="1"/>
    <col min="776" max="777" width="13.28515625" customWidth="1"/>
    <col min="778" max="778" width="4" customWidth="1"/>
    <col min="779" max="779" width="11.85546875" customWidth="1"/>
    <col min="780" max="780" width="5" customWidth="1"/>
    <col min="781" max="781" width="11.7109375" customWidth="1"/>
    <col min="782" max="782" width="12.28515625" customWidth="1"/>
    <col min="783" max="783" width="9" customWidth="1"/>
    <col min="784" max="784" width="16" customWidth="1"/>
    <col min="785" max="786" width="17" customWidth="1"/>
    <col min="1025" max="1025" width="16.85546875" customWidth="1"/>
    <col min="1026" max="1026" width="8.85546875" customWidth="1"/>
    <col min="1027" max="1027" width="1.140625" customWidth="1"/>
    <col min="1028" max="1028" width="25.140625" customWidth="1"/>
    <col min="1029" max="1029" width="10.85546875" customWidth="1"/>
    <col min="1030" max="1030" width="19.5703125" bestFit="1" customWidth="1"/>
    <col min="1031" max="1031" width="18.85546875" bestFit="1" customWidth="1"/>
    <col min="1032" max="1033" width="13.28515625" customWidth="1"/>
    <col min="1034" max="1034" width="4" customWidth="1"/>
    <col min="1035" max="1035" width="11.85546875" customWidth="1"/>
    <col min="1036" max="1036" width="5" customWidth="1"/>
    <col min="1037" max="1037" width="11.7109375" customWidth="1"/>
    <col min="1038" max="1038" width="12.28515625" customWidth="1"/>
    <col min="1039" max="1039" width="9" customWidth="1"/>
    <col min="1040" max="1040" width="16" customWidth="1"/>
    <col min="1041" max="1042" width="17" customWidth="1"/>
    <col min="1281" max="1281" width="16.85546875" customWidth="1"/>
    <col min="1282" max="1282" width="8.85546875" customWidth="1"/>
    <col min="1283" max="1283" width="1.140625" customWidth="1"/>
    <col min="1284" max="1284" width="25.140625" customWidth="1"/>
    <col min="1285" max="1285" width="10.85546875" customWidth="1"/>
    <col min="1286" max="1286" width="19.5703125" bestFit="1" customWidth="1"/>
    <col min="1287" max="1287" width="18.85546875" bestFit="1" customWidth="1"/>
    <col min="1288" max="1289" width="13.28515625" customWidth="1"/>
    <col min="1290" max="1290" width="4" customWidth="1"/>
    <col min="1291" max="1291" width="11.85546875" customWidth="1"/>
    <col min="1292" max="1292" width="5" customWidth="1"/>
    <col min="1293" max="1293" width="11.7109375" customWidth="1"/>
    <col min="1294" max="1294" width="12.28515625" customWidth="1"/>
    <col min="1295" max="1295" width="9" customWidth="1"/>
    <col min="1296" max="1296" width="16" customWidth="1"/>
    <col min="1297" max="1298" width="17" customWidth="1"/>
    <col min="1537" max="1537" width="16.85546875" customWidth="1"/>
    <col min="1538" max="1538" width="8.85546875" customWidth="1"/>
    <col min="1539" max="1539" width="1.140625" customWidth="1"/>
    <col min="1540" max="1540" width="25.140625" customWidth="1"/>
    <col min="1541" max="1541" width="10.85546875" customWidth="1"/>
    <col min="1542" max="1542" width="19.5703125" bestFit="1" customWidth="1"/>
    <col min="1543" max="1543" width="18.85546875" bestFit="1" customWidth="1"/>
    <col min="1544" max="1545" width="13.28515625" customWidth="1"/>
    <col min="1546" max="1546" width="4" customWidth="1"/>
    <col min="1547" max="1547" width="11.85546875" customWidth="1"/>
    <col min="1548" max="1548" width="5" customWidth="1"/>
    <col min="1549" max="1549" width="11.7109375" customWidth="1"/>
    <col min="1550" max="1550" width="12.28515625" customWidth="1"/>
    <col min="1551" max="1551" width="9" customWidth="1"/>
    <col min="1552" max="1552" width="16" customWidth="1"/>
    <col min="1553" max="1554" width="17" customWidth="1"/>
    <col min="1793" max="1793" width="16.85546875" customWidth="1"/>
    <col min="1794" max="1794" width="8.85546875" customWidth="1"/>
    <col min="1795" max="1795" width="1.140625" customWidth="1"/>
    <col min="1796" max="1796" width="25.140625" customWidth="1"/>
    <col min="1797" max="1797" width="10.85546875" customWidth="1"/>
    <col min="1798" max="1798" width="19.5703125" bestFit="1" customWidth="1"/>
    <col min="1799" max="1799" width="18.85546875" bestFit="1" customWidth="1"/>
    <col min="1800" max="1801" width="13.28515625" customWidth="1"/>
    <col min="1802" max="1802" width="4" customWidth="1"/>
    <col min="1803" max="1803" width="11.85546875" customWidth="1"/>
    <col min="1804" max="1804" width="5" customWidth="1"/>
    <col min="1805" max="1805" width="11.7109375" customWidth="1"/>
    <col min="1806" max="1806" width="12.28515625" customWidth="1"/>
    <col min="1807" max="1807" width="9" customWidth="1"/>
    <col min="1808" max="1808" width="16" customWidth="1"/>
    <col min="1809" max="1810" width="17" customWidth="1"/>
    <col min="2049" max="2049" width="16.85546875" customWidth="1"/>
    <col min="2050" max="2050" width="8.85546875" customWidth="1"/>
    <col min="2051" max="2051" width="1.140625" customWidth="1"/>
    <col min="2052" max="2052" width="25.140625" customWidth="1"/>
    <col min="2053" max="2053" width="10.85546875" customWidth="1"/>
    <col min="2054" max="2054" width="19.5703125" bestFit="1" customWidth="1"/>
    <col min="2055" max="2055" width="18.85546875" bestFit="1" customWidth="1"/>
    <col min="2056" max="2057" width="13.28515625" customWidth="1"/>
    <col min="2058" max="2058" width="4" customWidth="1"/>
    <col min="2059" max="2059" width="11.85546875" customWidth="1"/>
    <col min="2060" max="2060" width="5" customWidth="1"/>
    <col min="2061" max="2061" width="11.7109375" customWidth="1"/>
    <col min="2062" max="2062" width="12.28515625" customWidth="1"/>
    <col min="2063" max="2063" width="9" customWidth="1"/>
    <col min="2064" max="2064" width="16" customWidth="1"/>
    <col min="2065" max="2066" width="17" customWidth="1"/>
    <col min="2305" max="2305" width="16.85546875" customWidth="1"/>
    <col min="2306" max="2306" width="8.85546875" customWidth="1"/>
    <col min="2307" max="2307" width="1.140625" customWidth="1"/>
    <col min="2308" max="2308" width="25.140625" customWidth="1"/>
    <col min="2309" max="2309" width="10.85546875" customWidth="1"/>
    <col min="2310" max="2310" width="19.5703125" bestFit="1" customWidth="1"/>
    <col min="2311" max="2311" width="18.85546875" bestFit="1" customWidth="1"/>
    <col min="2312" max="2313" width="13.28515625" customWidth="1"/>
    <col min="2314" max="2314" width="4" customWidth="1"/>
    <col min="2315" max="2315" width="11.85546875" customWidth="1"/>
    <col min="2316" max="2316" width="5" customWidth="1"/>
    <col min="2317" max="2317" width="11.7109375" customWidth="1"/>
    <col min="2318" max="2318" width="12.28515625" customWidth="1"/>
    <col min="2319" max="2319" width="9" customWidth="1"/>
    <col min="2320" max="2320" width="16" customWidth="1"/>
    <col min="2321" max="2322" width="17" customWidth="1"/>
    <col min="2561" max="2561" width="16.85546875" customWidth="1"/>
    <col min="2562" max="2562" width="8.85546875" customWidth="1"/>
    <col min="2563" max="2563" width="1.140625" customWidth="1"/>
    <col min="2564" max="2564" width="25.140625" customWidth="1"/>
    <col min="2565" max="2565" width="10.85546875" customWidth="1"/>
    <col min="2566" max="2566" width="19.5703125" bestFit="1" customWidth="1"/>
    <col min="2567" max="2567" width="18.85546875" bestFit="1" customWidth="1"/>
    <col min="2568" max="2569" width="13.28515625" customWidth="1"/>
    <col min="2570" max="2570" width="4" customWidth="1"/>
    <col min="2571" max="2571" width="11.85546875" customWidth="1"/>
    <col min="2572" max="2572" width="5" customWidth="1"/>
    <col min="2573" max="2573" width="11.7109375" customWidth="1"/>
    <col min="2574" max="2574" width="12.28515625" customWidth="1"/>
    <col min="2575" max="2575" width="9" customWidth="1"/>
    <col min="2576" max="2576" width="16" customWidth="1"/>
    <col min="2577" max="2578" width="17" customWidth="1"/>
    <col min="2817" max="2817" width="16.85546875" customWidth="1"/>
    <col min="2818" max="2818" width="8.85546875" customWidth="1"/>
    <col min="2819" max="2819" width="1.140625" customWidth="1"/>
    <col min="2820" max="2820" width="25.140625" customWidth="1"/>
    <col min="2821" max="2821" width="10.85546875" customWidth="1"/>
    <col min="2822" max="2822" width="19.5703125" bestFit="1" customWidth="1"/>
    <col min="2823" max="2823" width="18.85546875" bestFit="1" customWidth="1"/>
    <col min="2824" max="2825" width="13.28515625" customWidth="1"/>
    <col min="2826" max="2826" width="4" customWidth="1"/>
    <col min="2827" max="2827" width="11.85546875" customWidth="1"/>
    <col min="2828" max="2828" width="5" customWidth="1"/>
    <col min="2829" max="2829" width="11.7109375" customWidth="1"/>
    <col min="2830" max="2830" width="12.28515625" customWidth="1"/>
    <col min="2831" max="2831" width="9" customWidth="1"/>
    <col min="2832" max="2832" width="16" customWidth="1"/>
    <col min="2833" max="2834" width="17" customWidth="1"/>
    <col min="3073" max="3073" width="16.85546875" customWidth="1"/>
    <col min="3074" max="3074" width="8.85546875" customWidth="1"/>
    <col min="3075" max="3075" width="1.140625" customWidth="1"/>
    <col min="3076" max="3076" width="25.140625" customWidth="1"/>
    <col min="3077" max="3077" width="10.85546875" customWidth="1"/>
    <col min="3078" max="3078" width="19.5703125" bestFit="1" customWidth="1"/>
    <col min="3079" max="3079" width="18.85546875" bestFit="1" customWidth="1"/>
    <col min="3080" max="3081" width="13.28515625" customWidth="1"/>
    <col min="3082" max="3082" width="4" customWidth="1"/>
    <col min="3083" max="3083" width="11.85546875" customWidth="1"/>
    <col min="3084" max="3084" width="5" customWidth="1"/>
    <col min="3085" max="3085" width="11.7109375" customWidth="1"/>
    <col min="3086" max="3086" width="12.28515625" customWidth="1"/>
    <col min="3087" max="3087" width="9" customWidth="1"/>
    <col min="3088" max="3088" width="16" customWidth="1"/>
    <col min="3089" max="3090" width="17" customWidth="1"/>
    <col min="3329" max="3329" width="16.85546875" customWidth="1"/>
    <col min="3330" max="3330" width="8.85546875" customWidth="1"/>
    <col min="3331" max="3331" width="1.140625" customWidth="1"/>
    <col min="3332" max="3332" width="25.140625" customWidth="1"/>
    <col min="3333" max="3333" width="10.85546875" customWidth="1"/>
    <col min="3334" max="3334" width="19.5703125" bestFit="1" customWidth="1"/>
    <col min="3335" max="3335" width="18.85546875" bestFit="1" customWidth="1"/>
    <col min="3336" max="3337" width="13.28515625" customWidth="1"/>
    <col min="3338" max="3338" width="4" customWidth="1"/>
    <col min="3339" max="3339" width="11.85546875" customWidth="1"/>
    <col min="3340" max="3340" width="5" customWidth="1"/>
    <col min="3341" max="3341" width="11.7109375" customWidth="1"/>
    <col min="3342" max="3342" width="12.28515625" customWidth="1"/>
    <col min="3343" max="3343" width="9" customWidth="1"/>
    <col min="3344" max="3344" width="16" customWidth="1"/>
    <col min="3345" max="3346" width="17" customWidth="1"/>
    <col min="3585" max="3585" width="16.85546875" customWidth="1"/>
    <col min="3586" max="3586" width="8.85546875" customWidth="1"/>
    <col min="3587" max="3587" width="1.140625" customWidth="1"/>
    <col min="3588" max="3588" width="25.140625" customWidth="1"/>
    <col min="3589" max="3589" width="10.85546875" customWidth="1"/>
    <col min="3590" max="3590" width="19.5703125" bestFit="1" customWidth="1"/>
    <col min="3591" max="3591" width="18.85546875" bestFit="1" customWidth="1"/>
    <col min="3592" max="3593" width="13.28515625" customWidth="1"/>
    <col min="3594" max="3594" width="4" customWidth="1"/>
    <col min="3595" max="3595" width="11.85546875" customWidth="1"/>
    <col min="3596" max="3596" width="5" customWidth="1"/>
    <col min="3597" max="3597" width="11.7109375" customWidth="1"/>
    <col min="3598" max="3598" width="12.28515625" customWidth="1"/>
    <col min="3599" max="3599" width="9" customWidth="1"/>
    <col min="3600" max="3600" width="16" customWidth="1"/>
    <col min="3601" max="3602" width="17" customWidth="1"/>
    <col min="3841" max="3841" width="16.85546875" customWidth="1"/>
    <col min="3842" max="3842" width="8.85546875" customWidth="1"/>
    <col min="3843" max="3843" width="1.140625" customWidth="1"/>
    <col min="3844" max="3844" width="25.140625" customWidth="1"/>
    <col min="3845" max="3845" width="10.85546875" customWidth="1"/>
    <col min="3846" max="3846" width="19.5703125" bestFit="1" customWidth="1"/>
    <col min="3847" max="3847" width="18.85546875" bestFit="1" customWidth="1"/>
    <col min="3848" max="3849" width="13.28515625" customWidth="1"/>
    <col min="3850" max="3850" width="4" customWidth="1"/>
    <col min="3851" max="3851" width="11.85546875" customWidth="1"/>
    <col min="3852" max="3852" width="5" customWidth="1"/>
    <col min="3853" max="3853" width="11.7109375" customWidth="1"/>
    <col min="3854" max="3854" width="12.28515625" customWidth="1"/>
    <col min="3855" max="3855" width="9" customWidth="1"/>
    <col min="3856" max="3856" width="16" customWidth="1"/>
    <col min="3857" max="3858" width="17" customWidth="1"/>
    <col min="4097" max="4097" width="16.85546875" customWidth="1"/>
    <col min="4098" max="4098" width="8.85546875" customWidth="1"/>
    <col min="4099" max="4099" width="1.140625" customWidth="1"/>
    <col min="4100" max="4100" width="25.140625" customWidth="1"/>
    <col min="4101" max="4101" width="10.85546875" customWidth="1"/>
    <col min="4102" max="4102" width="19.5703125" bestFit="1" customWidth="1"/>
    <col min="4103" max="4103" width="18.85546875" bestFit="1" customWidth="1"/>
    <col min="4104" max="4105" width="13.28515625" customWidth="1"/>
    <col min="4106" max="4106" width="4" customWidth="1"/>
    <col min="4107" max="4107" width="11.85546875" customWidth="1"/>
    <col min="4108" max="4108" width="5" customWidth="1"/>
    <col min="4109" max="4109" width="11.7109375" customWidth="1"/>
    <col min="4110" max="4110" width="12.28515625" customWidth="1"/>
    <col min="4111" max="4111" width="9" customWidth="1"/>
    <col min="4112" max="4112" width="16" customWidth="1"/>
    <col min="4113" max="4114" width="17" customWidth="1"/>
    <col min="4353" max="4353" width="16.85546875" customWidth="1"/>
    <col min="4354" max="4354" width="8.85546875" customWidth="1"/>
    <col min="4355" max="4355" width="1.140625" customWidth="1"/>
    <col min="4356" max="4356" width="25.140625" customWidth="1"/>
    <col min="4357" max="4357" width="10.85546875" customWidth="1"/>
    <col min="4358" max="4358" width="19.5703125" bestFit="1" customWidth="1"/>
    <col min="4359" max="4359" width="18.85546875" bestFit="1" customWidth="1"/>
    <col min="4360" max="4361" width="13.28515625" customWidth="1"/>
    <col min="4362" max="4362" width="4" customWidth="1"/>
    <col min="4363" max="4363" width="11.85546875" customWidth="1"/>
    <col min="4364" max="4364" width="5" customWidth="1"/>
    <col min="4365" max="4365" width="11.7109375" customWidth="1"/>
    <col min="4366" max="4366" width="12.28515625" customWidth="1"/>
    <col min="4367" max="4367" width="9" customWidth="1"/>
    <col min="4368" max="4368" width="16" customWidth="1"/>
    <col min="4369" max="4370" width="17" customWidth="1"/>
    <col min="4609" max="4609" width="16.85546875" customWidth="1"/>
    <col min="4610" max="4610" width="8.85546875" customWidth="1"/>
    <col min="4611" max="4611" width="1.140625" customWidth="1"/>
    <col min="4612" max="4612" width="25.140625" customWidth="1"/>
    <col min="4613" max="4613" width="10.85546875" customWidth="1"/>
    <col min="4614" max="4614" width="19.5703125" bestFit="1" customWidth="1"/>
    <col min="4615" max="4615" width="18.85546875" bestFit="1" customWidth="1"/>
    <col min="4616" max="4617" width="13.28515625" customWidth="1"/>
    <col min="4618" max="4618" width="4" customWidth="1"/>
    <col min="4619" max="4619" width="11.85546875" customWidth="1"/>
    <col min="4620" max="4620" width="5" customWidth="1"/>
    <col min="4621" max="4621" width="11.7109375" customWidth="1"/>
    <col min="4622" max="4622" width="12.28515625" customWidth="1"/>
    <col min="4623" max="4623" width="9" customWidth="1"/>
    <col min="4624" max="4624" width="16" customWidth="1"/>
    <col min="4625" max="4626" width="17" customWidth="1"/>
    <col min="4865" max="4865" width="16.85546875" customWidth="1"/>
    <col min="4866" max="4866" width="8.85546875" customWidth="1"/>
    <col min="4867" max="4867" width="1.140625" customWidth="1"/>
    <col min="4868" max="4868" width="25.140625" customWidth="1"/>
    <col min="4869" max="4869" width="10.85546875" customWidth="1"/>
    <col min="4870" max="4870" width="19.5703125" bestFit="1" customWidth="1"/>
    <col min="4871" max="4871" width="18.85546875" bestFit="1" customWidth="1"/>
    <col min="4872" max="4873" width="13.28515625" customWidth="1"/>
    <col min="4874" max="4874" width="4" customWidth="1"/>
    <col min="4875" max="4875" width="11.85546875" customWidth="1"/>
    <col min="4876" max="4876" width="5" customWidth="1"/>
    <col min="4877" max="4877" width="11.7109375" customWidth="1"/>
    <col min="4878" max="4878" width="12.28515625" customWidth="1"/>
    <col min="4879" max="4879" width="9" customWidth="1"/>
    <col min="4880" max="4880" width="16" customWidth="1"/>
    <col min="4881" max="4882" width="17" customWidth="1"/>
    <col min="5121" max="5121" width="16.85546875" customWidth="1"/>
    <col min="5122" max="5122" width="8.85546875" customWidth="1"/>
    <col min="5123" max="5123" width="1.140625" customWidth="1"/>
    <col min="5124" max="5124" width="25.140625" customWidth="1"/>
    <col min="5125" max="5125" width="10.85546875" customWidth="1"/>
    <col min="5126" max="5126" width="19.5703125" bestFit="1" customWidth="1"/>
    <col min="5127" max="5127" width="18.85546875" bestFit="1" customWidth="1"/>
    <col min="5128" max="5129" width="13.28515625" customWidth="1"/>
    <col min="5130" max="5130" width="4" customWidth="1"/>
    <col min="5131" max="5131" width="11.85546875" customWidth="1"/>
    <col min="5132" max="5132" width="5" customWidth="1"/>
    <col min="5133" max="5133" width="11.7109375" customWidth="1"/>
    <col min="5134" max="5134" width="12.28515625" customWidth="1"/>
    <col min="5135" max="5135" width="9" customWidth="1"/>
    <col min="5136" max="5136" width="16" customWidth="1"/>
    <col min="5137" max="5138" width="17" customWidth="1"/>
    <col min="5377" max="5377" width="16.85546875" customWidth="1"/>
    <col min="5378" max="5378" width="8.85546875" customWidth="1"/>
    <col min="5379" max="5379" width="1.140625" customWidth="1"/>
    <col min="5380" max="5380" width="25.140625" customWidth="1"/>
    <col min="5381" max="5381" width="10.85546875" customWidth="1"/>
    <col min="5382" max="5382" width="19.5703125" bestFit="1" customWidth="1"/>
    <col min="5383" max="5383" width="18.85546875" bestFit="1" customWidth="1"/>
    <col min="5384" max="5385" width="13.28515625" customWidth="1"/>
    <col min="5386" max="5386" width="4" customWidth="1"/>
    <col min="5387" max="5387" width="11.85546875" customWidth="1"/>
    <col min="5388" max="5388" width="5" customWidth="1"/>
    <col min="5389" max="5389" width="11.7109375" customWidth="1"/>
    <col min="5390" max="5390" width="12.28515625" customWidth="1"/>
    <col min="5391" max="5391" width="9" customWidth="1"/>
    <col min="5392" max="5392" width="16" customWidth="1"/>
    <col min="5393" max="5394" width="17" customWidth="1"/>
    <col min="5633" max="5633" width="16.85546875" customWidth="1"/>
    <col min="5634" max="5634" width="8.85546875" customWidth="1"/>
    <col min="5635" max="5635" width="1.140625" customWidth="1"/>
    <col min="5636" max="5636" width="25.140625" customWidth="1"/>
    <col min="5637" max="5637" width="10.85546875" customWidth="1"/>
    <col min="5638" max="5638" width="19.5703125" bestFit="1" customWidth="1"/>
    <col min="5639" max="5639" width="18.85546875" bestFit="1" customWidth="1"/>
    <col min="5640" max="5641" width="13.28515625" customWidth="1"/>
    <col min="5642" max="5642" width="4" customWidth="1"/>
    <col min="5643" max="5643" width="11.85546875" customWidth="1"/>
    <col min="5644" max="5644" width="5" customWidth="1"/>
    <col min="5645" max="5645" width="11.7109375" customWidth="1"/>
    <col min="5646" max="5646" width="12.28515625" customWidth="1"/>
    <col min="5647" max="5647" width="9" customWidth="1"/>
    <col min="5648" max="5648" width="16" customWidth="1"/>
    <col min="5649" max="5650" width="17" customWidth="1"/>
    <col min="5889" max="5889" width="16.85546875" customWidth="1"/>
    <col min="5890" max="5890" width="8.85546875" customWidth="1"/>
    <col min="5891" max="5891" width="1.140625" customWidth="1"/>
    <col min="5892" max="5892" width="25.140625" customWidth="1"/>
    <col min="5893" max="5893" width="10.85546875" customWidth="1"/>
    <col min="5894" max="5894" width="19.5703125" bestFit="1" customWidth="1"/>
    <col min="5895" max="5895" width="18.85546875" bestFit="1" customWidth="1"/>
    <col min="5896" max="5897" width="13.28515625" customWidth="1"/>
    <col min="5898" max="5898" width="4" customWidth="1"/>
    <col min="5899" max="5899" width="11.85546875" customWidth="1"/>
    <col min="5900" max="5900" width="5" customWidth="1"/>
    <col min="5901" max="5901" width="11.7109375" customWidth="1"/>
    <col min="5902" max="5902" width="12.28515625" customWidth="1"/>
    <col min="5903" max="5903" width="9" customWidth="1"/>
    <col min="5904" max="5904" width="16" customWidth="1"/>
    <col min="5905" max="5906" width="17" customWidth="1"/>
    <col min="6145" max="6145" width="16.85546875" customWidth="1"/>
    <col min="6146" max="6146" width="8.85546875" customWidth="1"/>
    <col min="6147" max="6147" width="1.140625" customWidth="1"/>
    <col min="6148" max="6148" width="25.140625" customWidth="1"/>
    <col min="6149" max="6149" width="10.85546875" customWidth="1"/>
    <col min="6150" max="6150" width="19.5703125" bestFit="1" customWidth="1"/>
    <col min="6151" max="6151" width="18.85546875" bestFit="1" customWidth="1"/>
    <col min="6152" max="6153" width="13.28515625" customWidth="1"/>
    <col min="6154" max="6154" width="4" customWidth="1"/>
    <col min="6155" max="6155" width="11.85546875" customWidth="1"/>
    <col min="6156" max="6156" width="5" customWidth="1"/>
    <col min="6157" max="6157" width="11.7109375" customWidth="1"/>
    <col min="6158" max="6158" width="12.28515625" customWidth="1"/>
    <col min="6159" max="6159" width="9" customWidth="1"/>
    <col min="6160" max="6160" width="16" customWidth="1"/>
    <col min="6161" max="6162" width="17" customWidth="1"/>
    <col min="6401" max="6401" width="16.85546875" customWidth="1"/>
    <col min="6402" max="6402" width="8.85546875" customWidth="1"/>
    <col min="6403" max="6403" width="1.140625" customWidth="1"/>
    <col min="6404" max="6404" width="25.140625" customWidth="1"/>
    <col min="6405" max="6405" width="10.85546875" customWidth="1"/>
    <col min="6406" max="6406" width="19.5703125" bestFit="1" customWidth="1"/>
    <col min="6407" max="6407" width="18.85546875" bestFit="1" customWidth="1"/>
    <col min="6408" max="6409" width="13.28515625" customWidth="1"/>
    <col min="6410" max="6410" width="4" customWidth="1"/>
    <col min="6411" max="6411" width="11.85546875" customWidth="1"/>
    <col min="6412" max="6412" width="5" customWidth="1"/>
    <col min="6413" max="6413" width="11.7109375" customWidth="1"/>
    <col min="6414" max="6414" width="12.28515625" customWidth="1"/>
    <col min="6415" max="6415" width="9" customWidth="1"/>
    <col min="6416" max="6416" width="16" customWidth="1"/>
    <col min="6417" max="6418" width="17" customWidth="1"/>
    <col min="6657" max="6657" width="16.85546875" customWidth="1"/>
    <col min="6658" max="6658" width="8.85546875" customWidth="1"/>
    <col min="6659" max="6659" width="1.140625" customWidth="1"/>
    <col min="6660" max="6660" width="25.140625" customWidth="1"/>
    <col min="6661" max="6661" width="10.85546875" customWidth="1"/>
    <col min="6662" max="6662" width="19.5703125" bestFit="1" customWidth="1"/>
    <col min="6663" max="6663" width="18.85546875" bestFit="1" customWidth="1"/>
    <col min="6664" max="6665" width="13.28515625" customWidth="1"/>
    <col min="6666" max="6666" width="4" customWidth="1"/>
    <col min="6667" max="6667" width="11.85546875" customWidth="1"/>
    <col min="6668" max="6668" width="5" customWidth="1"/>
    <col min="6669" max="6669" width="11.7109375" customWidth="1"/>
    <col min="6670" max="6670" width="12.28515625" customWidth="1"/>
    <col min="6671" max="6671" width="9" customWidth="1"/>
    <col min="6672" max="6672" width="16" customWidth="1"/>
    <col min="6673" max="6674" width="17" customWidth="1"/>
    <col min="6913" max="6913" width="16.85546875" customWidth="1"/>
    <col min="6914" max="6914" width="8.85546875" customWidth="1"/>
    <col min="6915" max="6915" width="1.140625" customWidth="1"/>
    <col min="6916" max="6916" width="25.140625" customWidth="1"/>
    <col min="6917" max="6917" width="10.85546875" customWidth="1"/>
    <col min="6918" max="6918" width="19.5703125" bestFit="1" customWidth="1"/>
    <col min="6919" max="6919" width="18.85546875" bestFit="1" customWidth="1"/>
    <col min="6920" max="6921" width="13.28515625" customWidth="1"/>
    <col min="6922" max="6922" width="4" customWidth="1"/>
    <col min="6923" max="6923" width="11.85546875" customWidth="1"/>
    <col min="6924" max="6924" width="5" customWidth="1"/>
    <col min="6925" max="6925" width="11.7109375" customWidth="1"/>
    <col min="6926" max="6926" width="12.28515625" customWidth="1"/>
    <col min="6927" max="6927" width="9" customWidth="1"/>
    <col min="6928" max="6928" width="16" customWidth="1"/>
    <col min="6929" max="6930" width="17" customWidth="1"/>
    <col min="7169" max="7169" width="16.85546875" customWidth="1"/>
    <col min="7170" max="7170" width="8.85546875" customWidth="1"/>
    <col min="7171" max="7171" width="1.140625" customWidth="1"/>
    <col min="7172" max="7172" width="25.140625" customWidth="1"/>
    <col min="7173" max="7173" width="10.85546875" customWidth="1"/>
    <col min="7174" max="7174" width="19.5703125" bestFit="1" customWidth="1"/>
    <col min="7175" max="7175" width="18.85546875" bestFit="1" customWidth="1"/>
    <col min="7176" max="7177" width="13.28515625" customWidth="1"/>
    <col min="7178" max="7178" width="4" customWidth="1"/>
    <col min="7179" max="7179" width="11.85546875" customWidth="1"/>
    <col min="7180" max="7180" width="5" customWidth="1"/>
    <col min="7181" max="7181" width="11.7109375" customWidth="1"/>
    <col min="7182" max="7182" width="12.28515625" customWidth="1"/>
    <col min="7183" max="7183" width="9" customWidth="1"/>
    <col min="7184" max="7184" width="16" customWidth="1"/>
    <col min="7185" max="7186" width="17" customWidth="1"/>
    <col min="7425" max="7425" width="16.85546875" customWidth="1"/>
    <col min="7426" max="7426" width="8.85546875" customWidth="1"/>
    <col min="7427" max="7427" width="1.140625" customWidth="1"/>
    <col min="7428" max="7428" width="25.140625" customWidth="1"/>
    <col min="7429" max="7429" width="10.85546875" customWidth="1"/>
    <col min="7430" max="7430" width="19.5703125" bestFit="1" customWidth="1"/>
    <col min="7431" max="7431" width="18.85546875" bestFit="1" customWidth="1"/>
    <col min="7432" max="7433" width="13.28515625" customWidth="1"/>
    <col min="7434" max="7434" width="4" customWidth="1"/>
    <col min="7435" max="7435" width="11.85546875" customWidth="1"/>
    <col min="7436" max="7436" width="5" customWidth="1"/>
    <col min="7437" max="7437" width="11.7109375" customWidth="1"/>
    <col min="7438" max="7438" width="12.28515625" customWidth="1"/>
    <col min="7439" max="7439" width="9" customWidth="1"/>
    <col min="7440" max="7440" width="16" customWidth="1"/>
    <col min="7441" max="7442" width="17" customWidth="1"/>
    <col min="7681" max="7681" width="16.85546875" customWidth="1"/>
    <col min="7682" max="7682" width="8.85546875" customWidth="1"/>
    <col min="7683" max="7683" width="1.140625" customWidth="1"/>
    <col min="7684" max="7684" width="25.140625" customWidth="1"/>
    <col min="7685" max="7685" width="10.85546875" customWidth="1"/>
    <col min="7686" max="7686" width="19.5703125" bestFit="1" customWidth="1"/>
    <col min="7687" max="7687" width="18.85546875" bestFit="1" customWidth="1"/>
    <col min="7688" max="7689" width="13.28515625" customWidth="1"/>
    <col min="7690" max="7690" width="4" customWidth="1"/>
    <col min="7691" max="7691" width="11.85546875" customWidth="1"/>
    <col min="7692" max="7692" width="5" customWidth="1"/>
    <col min="7693" max="7693" width="11.7109375" customWidth="1"/>
    <col min="7694" max="7694" width="12.28515625" customWidth="1"/>
    <col min="7695" max="7695" width="9" customWidth="1"/>
    <col min="7696" max="7696" width="16" customWidth="1"/>
    <col min="7697" max="7698" width="17" customWidth="1"/>
    <col min="7937" max="7937" width="16.85546875" customWidth="1"/>
    <col min="7938" max="7938" width="8.85546875" customWidth="1"/>
    <col min="7939" max="7939" width="1.140625" customWidth="1"/>
    <col min="7940" max="7940" width="25.140625" customWidth="1"/>
    <col min="7941" max="7941" width="10.85546875" customWidth="1"/>
    <col min="7942" max="7942" width="19.5703125" bestFit="1" customWidth="1"/>
    <col min="7943" max="7943" width="18.85546875" bestFit="1" customWidth="1"/>
    <col min="7944" max="7945" width="13.28515625" customWidth="1"/>
    <col min="7946" max="7946" width="4" customWidth="1"/>
    <col min="7947" max="7947" width="11.85546875" customWidth="1"/>
    <col min="7948" max="7948" width="5" customWidth="1"/>
    <col min="7949" max="7949" width="11.7109375" customWidth="1"/>
    <col min="7950" max="7950" width="12.28515625" customWidth="1"/>
    <col min="7951" max="7951" width="9" customWidth="1"/>
    <col min="7952" max="7952" width="16" customWidth="1"/>
    <col min="7953" max="7954" width="17" customWidth="1"/>
    <col min="8193" max="8193" width="16.85546875" customWidth="1"/>
    <col min="8194" max="8194" width="8.85546875" customWidth="1"/>
    <col min="8195" max="8195" width="1.140625" customWidth="1"/>
    <col min="8196" max="8196" width="25.140625" customWidth="1"/>
    <col min="8197" max="8197" width="10.85546875" customWidth="1"/>
    <col min="8198" max="8198" width="19.5703125" bestFit="1" customWidth="1"/>
    <col min="8199" max="8199" width="18.85546875" bestFit="1" customWidth="1"/>
    <col min="8200" max="8201" width="13.28515625" customWidth="1"/>
    <col min="8202" max="8202" width="4" customWidth="1"/>
    <col min="8203" max="8203" width="11.85546875" customWidth="1"/>
    <col min="8204" max="8204" width="5" customWidth="1"/>
    <col min="8205" max="8205" width="11.7109375" customWidth="1"/>
    <col min="8206" max="8206" width="12.28515625" customWidth="1"/>
    <col min="8207" max="8207" width="9" customWidth="1"/>
    <col min="8208" max="8208" width="16" customWidth="1"/>
    <col min="8209" max="8210" width="17" customWidth="1"/>
    <col min="8449" max="8449" width="16.85546875" customWidth="1"/>
    <col min="8450" max="8450" width="8.85546875" customWidth="1"/>
    <col min="8451" max="8451" width="1.140625" customWidth="1"/>
    <col min="8452" max="8452" width="25.140625" customWidth="1"/>
    <col min="8453" max="8453" width="10.85546875" customWidth="1"/>
    <col min="8454" max="8454" width="19.5703125" bestFit="1" customWidth="1"/>
    <col min="8455" max="8455" width="18.85546875" bestFit="1" customWidth="1"/>
    <col min="8456" max="8457" width="13.28515625" customWidth="1"/>
    <col min="8458" max="8458" width="4" customWidth="1"/>
    <col min="8459" max="8459" width="11.85546875" customWidth="1"/>
    <col min="8460" max="8460" width="5" customWidth="1"/>
    <col min="8461" max="8461" width="11.7109375" customWidth="1"/>
    <col min="8462" max="8462" width="12.28515625" customWidth="1"/>
    <col min="8463" max="8463" width="9" customWidth="1"/>
    <col min="8464" max="8464" width="16" customWidth="1"/>
    <col min="8465" max="8466" width="17" customWidth="1"/>
    <col min="8705" max="8705" width="16.85546875" customWidth="1"/>
    <col min="8706" max="8706" width="8.85546875" customWidth="1"/>
    <col min="8707" max="8707" width="1.140625" customWidth="1"/>
    <col min="8708" max="8708" width="25.140625" customWidth="1"/>
    <col min="8709" max="8709" width="10.85546875" customWidth="1"/>
    <col min="8710" max="8710" width="19.5703125" bestFit="1" customWidth="1"/>
    <col min="8711" max="8711" width="18.85546875" bestFit="1" customWidth="1"/>
    <col min="8712" max="8713" width="13.28515625" customWidth="1"/>
    <col min="8714" max="8714" width="4" customWidth="1"/>
    <col min="8715" max="8715" width="11.85546875" customWidth="1"/>
    <col min="8716" max="8716" width="5" customWidth="1"/>
    <col min="8717" max="8717" width="11.7109375" customWidth="1"/>
    <col min="8718" max="8718" width="12.28515625" customWidth="1"/>
    <col min="8719" max="8719" width="9" customWidth="1"/>
    <col min="8720" max="8720" width="16" customWidth="1"/>
    <col min="8721" max="8722" width="17" customWidth="1"/>
    <col min="8961" max="8961" width="16.85546875" customWidth="1"/>
    <col min="8962" max="8962" width="8.85546875" customWidth="1"/>
    <col min="8963" max="8963" width="1.140625" customWidth="1"/>
    <col min="8964" max="8964" width="25.140625" customWidth="1"/>
    <col min="8965" max="8965" width="10.85546875" customWidth="1"/>
    <col min="8966" max="8966" width="19.5703125" bestFit="1" customWidth="1"/>
    <col min="8967" max="8967" width="18.85546875" bestFit="1" customWidth="1"/>
    <col min="8968" max="8969" width="13.28515625" customWidth="1"/>
    <col min="8970" max="8970" width="4" customWidth="1"/>
    <col min="8971" max="8971" width="11.85546875" customWidth="1"/>
    <col min="8972" max="8972" width="5" customWidth="1"/>
    <col min="8973" max="8973" width="11.7109375" customWidth="1"/>
    <col min="8974" max="8974" width="12.28515625" customWidth="1"/>
    <col min="8975" max="8975" width="9" customWidth="1"/>
    <col min="8976" max="8976" width="16" customWidth="1"/>
    <col min="8977" max="8978" width="17" customWidth="1"/>
    <col min="9217" max="9217" width="16.85546875" customWidth="1"/>
    <col min="9218" max="9218" width="8.85546875" customWidth="1"/>
    <col min="9219" max="9219" width="1.140625" customWidth="1"/>
    <col min="9220" max="9220" width="25.140625" customWidth="1"/>
    <col min="9221" max="9221" width="10.85546875" customWidth="1"/>
    <col min="9222" max="9222" width="19.5703125" bestFit="1" customWidth="1"/>
    <col min="9223" max="9223" width="18.85546875" bestFit="1" customWidth="1"/>
    <col min="9224" max="9225" width="13.28515625" customWidth="1"/>
    <col min="9226" max="9226" width="4" customWidth="1"/>
    <col min="9227" max="9227" width="11.85546875" customWidth="1"/>
    <col min="9228" max="9228" width="5" customWidth="1"/>
    <col min="9229" max="9229" width="11.7109375" customWidth="1"/>
    <col min="9230" max="9230" width="12.28515625" customWidth="1"/>
    <col min="9231" max="9231" width="9" customWidth="1"/>
    <col min="9232" max="9232" width="16" customWidth="1"/>
    <col min="9233" max="9234" width="17" customWidth="1"/>
    <col min="9473" max="9473" width="16.85546875" customWidth="1"/>
    <col min="9474" max="9474" width="8.85546875" customWidth="1"/>
    <col min="9475" max="9475" width="1.140625" customWidth="1"/>
    <col min="9476" max="9476" width="25.140625" customWidth="1"/>
    <col min="9477" max="9477" width="10.85546875" customWidth="1"/>
    <col min="9478" max="9478" width="19.5703125" bestFit="1" customWidth="1"/>
    <col min="9479" max="9479" width="18.85546875" bestFit="1" customWidth="1"/>
    <col min="9480" max="9481" width="13.28515625" customWidth="1"/>
    <col min="9482" max="9482" width="4" customWidth="1"/>
    <col min="9483" max="9483" width="11.85546875" customWidth="1"/>
    <col min="9484" max="9484" width="5" customWidth="1"/>
    <col min="9485" max="9485" width="11.7109375" customWidth="1"/>
    <col min="9486" max="9486" width="12.28515625" customWidth="1"/>
    <col min="9487" max="9487" width="9" customWidth="1"/>
    <col min="9488" max="9488" width="16" customWidth="1"/>
    <col min="9489" max="9490" width="17" customWidth="1"/>
    <col min="9729" max="9729" width="16.85546875" customWidth="1"/>
    <col min="9730" max="9730" width="8.85546875" customWidth="1"/>
    <col min="9731" max="9731" width="1.140625" customWidth="1"/>
    <col min="9732" max="9732" width="25.140625" customWidth="1"/>
    <col min="9733" max="9733" width="10.85546875" customWidth="1"/>
    <col min="9734" max="9734" width="19.5703125" bestFit="1" customWidth="1"/>
    <col min="9735" max="9735" width="18.85546875" bestFit="1" customWidth="1"/>
    <col min="9736" max="9737" width="13.28515625" customWidth="1"/>
    <col min="9738" max="9738" width="4" customWidth="1"/>
    <col min="9739" max="9739" width="11.85546875" customWidth="1"/>
    <col min="9740" max="9740" width="5" customWidth="1"/>
    <col min="9741" max="9741" width="11.7109375" customWidth="1"/>
    <col min="9742" max="9742" width="12.28515625" customWidth="1"/>
    <col min="9743" max="9743" width="9" customWidth="1"/>
    <col min="9744" max="9744" width="16" customWidth="1"/>
    <col min="9745" max="9746" width="17" customWidth="1"/>
    <col min="9985" max="9985" width="16.85546875" customWidth="1"/>
    <col min="9986" max="9986" width="8.85546875" customWidth="1"/>
    <col min="9987" max="9987" width="1.140625" customWidth="1"/>
    <col min="9988" max="9988" width="25.140625" customWidth="1"/>
    <col min="9989" max="9989" width="10.85546875" customWidth="1"/>
    <col min="9990" max="9990" width="19.5703125" bestFit="1" customWidth="1"/>
    <col min="9991" max="9991" width="18.85546875" bestFit="1" customWidth="1"/>
    <col min="9992" max="9993" width="13.28515625" customWidth="1"/>
    <col min="9994" max="9994" width="4" customWidth="1"/>
    <col min="9995" max="9995" width="11.85546875" customWidth="1"/>
    <col min="9996" max="9996" width="5" customWidth="1"/>
    <col min="9997" max="9997" width="11.7109375" customWidth="1"/>
    <col min="9998" max="9998" width="12.28515625" customWidth="1"/>
    <col min="9999" max="9999" width="9" customWidth="1"/>
    <col min="10000" max="10000" width="16" customWidth="1"/>
    <col min="10001" max="10002" width="17" customWidth="1"/>
    <col min="10241" max="10241" width="16.85546875" customWidth="1"/>
    <col min="10242" max="10242" width="8.85546875" customWidth="1"/>
    <col min="10243" max="10243" width="1.140625" customWidth="1"/>
    <col min="10244" max="10244" width="25.140625" customWidth="1"/>
    <col min="10245" max="10245" width="10.85546875" customWidth="1"/>
    <col min="10246" max="10246" width="19.5703125" bestFit="1" customWidth="1"/>
    <col min="10247" max="10247" width="18.85546875" bestFit="1" customWidth="1"/>
    <col min="10248" max="10249" width="13.28515625" customWidth="1"/>
    <col min="10250" max="10250" width="4" customWidth="1"/>
    <col min="10251" max="10251" width="11.85546875" customWidth="1"/>
    <col min="10252" max="10252" width="5" customWidth="1"/>
    <col min="10253" max="10253" width="11.7109375" customWidth="1"/>
    <col min="10254" max="10254" width="12.28515625" customWidth="1"/>
    <col min="10255" max="10255" width="9" customWidth="1"/>
    <col min="10256" max="10256" width="16" customWidth="1"/>
    <col min="10257" max="10258" width="17" customWidth="1"/>
    <col min="10497" max="10497" width="16.85546875" customWidth="1"/>
    <col min="10498" max="10498" width="8.85546875" customWidth="1"/>
    <col min="10499" max="10499" width="1.140625" customWidth="1"/>
    <col min="10500" max="10500" width="25.140625" customWidth="1"/>
    <col min="10501" max="10501" width="10.85546875" customWidth="1"/>
    <col min="10502" max="10502" width="19.5703125" bestFit="1" customWidth="1"/>
    <col min="10503" max="10503" width="18.85546875" bestFit="1" customWidth="1"/>
    <col min="10504" max="10505" width="13.28515625" customWidth="1"/>
    <col min="10506" max="10506" width="4" customWidth="1"/>
    <col min="10507" max="10507" width="11.85546875" customWidth="1"/>
    <col min="10508" max="10508" width="5" customWidth="1"/>
    <col min="10509" max="10509" width="11.7109375" customWidth="1"/>
    <col min="10510" max="10510" width="12.28515625" customWidth="1"/>
    <col min="10511" max="10511" width="9" customWidth="1"/>
    <col min="10512" max="10512" width="16" customWidth="1"/>
    <col min="10513" max="10514" width="17" customWidth="1"/>
    <col min="10753" max="10753" width="16.85546875" customWidth="1"/>
    <col min="10754" max="10754" width="8.85546875" customWidth="1"/>
    <col min="10755" max="10755" width="1.140625" customWidth="1"/>
    <col min="10756" max="10756" width="25.140625" customWidth="1"/>
    <col min="10757" max="10757" width="10.85546875" customWidth="1"/>
    <col min="10758" max="10758" width="19.5703125" bestFit="1" customWidth="1"/>
    <col min="10759" max="10759" width="18.85546875" bestFit="1" customWidth="1"/>
    <col min="10760" max="10761" width="13.28515625" customWidth="1"/>
    <col min="10762" max="10762" width="4" customWidth="1"/>
    <col min="10763" max="10763" width="11.85546875" customWidth="1"/>
    <col min="10764" max="10764" width="5" customWidth="1"/>
    <col min="10765" max="10765" width="11.7109375" customWidth="1"/>
    <col min="10766" max="10766" width="12.28515625" customWidth="1"/>
    <col min="10767" max="10767" width="9" customWidth="1"/>
    <col min="10768" max="10768" width="16" customWidth="1"/>
    <col min="10769" max="10770" width="17" customWidth="1"/>
    <col min="11009" max="11009" width="16.85546875" customWidth="1"/>
    <col min="11010" max="11010" width="8.85546875" customWidth="1"/>
    <col min="11011" max="11011" width="1.140625" customWidth="1"/>
    <col min="11012" max="11012" width="25.140625" customWidth="1"/>
    <col min="11013" max="11013" width="10.85546875" customWidth="1"/>
    <col min="11014" max="11014" width="19.5703125" bestFit="1" customWidth="1"/>
    <col min="11015" max="11015" width="18.85546875" bestFit="1" customWidth="1"/>
    <col min="11016" max="11017" width="13.28515625" customWidth="1"/>
    <col min="11018" max="11018" width="4" customWidth="1"/>
    <col min="11019" max="11019" width="11.85546875" customWidth="1"/>
    <col min="11020" max="11020" width="5" customWidth="1"/>
    <col min="11021" max="11021" width="11.7109375" customWidth="1"/>
    <col min="11022" max="11022" width="12.28515625" customWidth="1"/>
    <col min="11023" max="11023" width="9" customWidth="1"/>
    <col min="11024" max="11024" width="16" customWidth="1"/>
    <col min="11025" max="11026" width="17" customWidth="1"/>
    <col min="11265" max="11265" width="16.85546875" customWidth="1"/>
    <col min="11266" max="11266" width="8.85546875" customWidth="1"/>
    <col min="11267" max="11267" width="1.140625" customWidth="1"/>
    <col min="11268" max="11268" width="25.140625" customWidth="1"/>
    <col min="11269" max="11269" width="10.85546875" customWidth="1"/>
    <col min="11270" max="11270" width="19.5703125" bestFit="1" customWidth="1"/>
    <col min="11271" max="11271" width="18.85546875" bestFit="1" customWidth="1"/>
    <col min="11272" max="11273" width="13.28515625" customWidth="1"/>
    <col min="11274" max="11274" width="4" customWidth="1"/>
    <col min="11275" max="11275" width="11.85546875" customWidth="1"/>
    <col min="11276" max="11276" width="5" customWidth="1"/>
    <col min="11277" max="11277" width="11.7109375" customWidth="1"/>
    <col min="11278" max="11278" width="12.28515625" customWidth="1"/>
    <col min="11279" max="11279" width="9" customWidth="1"/>
    <col min="11280" max="11280" width="16" customWidth="1"/>
    <col min="11281" max="11282" width="17" customWidth="1"/>
    <col min="11521" max="11521" width="16.85546875" customWidth="1"/>
    <col min="11522" max="11522" width="8.85546875" customWidth="1"/>
    <col min="11523" max="11523" width="1.140625" customWidth="1"/>
    <col min="11524" max="11524" width="25.140625" customWidth="1"/>
    <col min="11525" max="11525" width="10.85546875" customWidth="1"/>
    <col min="11526" max="11526" width="19.5703125" bestFit="1" customWidth="1"/>
    <col min="11527" max="11527" width="18.85546875" bestFit="1" customWidth="1"/>
    <col min="11528" max="11529" width="13.28515625" customWidth="1"/>
    <col min="11530" max="11530" width="4" customWidth="1"/>
    <col min="11531" max="11531" width="11.85546875" customWidth="1"/>
    <col min="11532" max="11532" width="5" customWidth="1"/>
    <col min="11533" max="11533" width="11.7109375" customWidth="1"/>
    <col min="11534" max="11534" width="12.28515625" customWidth="1"/>
    <col min="11535" max="11535" width="9" customWidth="1"/>
    <col min="11536" max="11536" width="16" customWidth="1"/>
    <col min="11537" max="11538" width="17" customWidth="1"/>
    <col min="11777" max="11777" width="16.85546875" customWidth="1"/>
    <col min="11778" max="11778" width="8.85546875" customWidth="1"/>
    <col min="11779" max="11779" width="1.140625" customWidth="1"/>
    <col min="11780" max="11780" width="25.140625" customWidth="1"/>
    <col min="11781" max="11781" width="10.85546875" customWidth="1"/>
    <col min="11782" max="11782" width="19.5703125" bestFit="1" customWidth="1"/>
    <col min="11783" max="11783" width="18.85546875" bestFit="1" customWidth="1"/>
    <col min="11784" max="11785" width="13.28515625" customWidth="1"/>
    <col min="11786" max="11786" width="4" customWidth="1"/>
    <col min="11787" max="11787" width="11.85546875" customWidth="1"/>
    <col min="11788" max="11788" width="5" customWidth="1"/>
    <col min="11789" max="11789" width="11.7109375" customWidth="1"/>
    <col min="11790" max="11790" width="12.28515625" customWidth="1"/>
    <col min="11791" max="11791" width="9" customWidth="1"/>
    <col min="11792" max="11792" width="16" customWidth="1"/>
    <col min="11793" max="11794" width="17" customWidth="1"/>
    <col min="12033" max="12033" width="16.85546875" customWidth="1"/>
    <col min="12034" max="12034" width="8.85546875" customWidth="1"/>
    <col min="12035" max="12035" width="1.140625" customWidth="1"/>
    <col min="12036" max="12036" width="25.140625" customWidth="1"/>
    <col min="12037" max="12037" width="10.85546875" customWidth="1"/>
    <col min="12038" max="12038" width="19.5703125" bestFit="1" customWidth="1"/>
    <col min="12039" max="12039" width="18.85546875" bestFit="1" customWidth="1"/>
    <col min="12040" max="12041" width="13.28515625" customWidth="1"/>
    <col min="12042" max="12042" width="4" customWidth="1"/>
    <col min="12043" max="12043" width="11.85546875" customWidth="1"/>
    <col min="12044" max="12044" width="5" customWidth="1"/>
    <col min="12045" max="12045" width="11.7109375" customWidth="1"/>
    <col min="12046" max="12046" width="12.28515625" customWidth="1"/>
    <col min="12047" max="12047" width="9" customWidth="1"/>
    <col min="12048" max="12048" width="16" customWidth="1"/>
    <col min="12049" max="12050" width="17" customWidth="1"/>
    <col min="12289" max="12289" width="16.85546875" customWidth="1"/>
    <col min="12290" max="12290" width="8.85546875" customWidth="1"/>
    <col min="12291" max="12291" width="1.140625" customWidth="1"/>
    <col min="12292" max="12292" width="25.140625" customWidth="1"/>
    <col min="12293" max="12293" width="10.85546875" customWidth="1"/>
    <col min="12294" max="12294" width="19.5703125" bestFit="1" customWidth="1"/>
    <col min="12295" max="12295" width="18.85546875" bestFit="1" customWidth="1"/>
    <col min="12296" max="12297" width="13.28515625" customWidth="1"/>
    <col min="12298" max="12298" width="4" customWidth="1"/>
    <col min="12299" max="12299" width="11.85546875" customWidth="1"/>
    <col min="12300" max="12300" width="5" customWidth="1"/>
    <col min="12301" max="12301" width="11.7109375" customWidth="1"/>
    <col min="12302" max="12302" width="12.28515625" customWidth="1"/>
    <col min="12303" max="12303" width="9" customWidth="1"/>
    <col min="12304" max="12304" width="16" customWidth="1"/>
    <col min="12305" max="12306" width="17" customWidth="1"/>
    <col min="12545" max="12545" width="16.85546875" customWidth="1"/>
    <col min="12546" max="12546" width="8.85546875" customWidth="1"/>
    <col min="12547" max="12547" width="1.140625" customWidth="1"/>
    <col min="12548" max="12548" width="25.140625" customWidth="1"/>
    <col min="12549" max="12549" width="10.85546875" customWidth="1"/>
    <col min="12550" max="12550" width="19.5703125" bestFit="1" customWidth="1"/>
    <col min="12551" max="12551" width="18.85546875" bestFit="1" customWidth="1"/>
    <col min="12552" max="12553" width="13.28515625" customWidth="1"/>
    <col min="12554" max="12554" width="4" customWidth="1"/>
    <col min="12555" max="12555" width="11.85546875" customWidth="1"/>
    <col min="12556" max="12556" width="5" customWidth="1"/>
    <col min="12557" max="12557" width="11.7109375" customWidth="1"/>
    <col min="12558" max="12558" width="12.28515625" customWidth="1"/>
    <col min="12559" max="12559" width="9" customWidth="1"/>
    <col min="12560" max="12560" width="16" customWidth="1"/>
    <col min="12561" max="12562" width="17" customWidth="1"/>
    <col min="12801" max="12801" width="16.85546875" customWidth="1"/>
    <col min="12802" max="12802" width="8.85546875" customWidth="1"/>
    <col min="12803" max="12803" width="1.140625" customWidth="1"/>
    <col min="12804" max="12804" width="25.140625" customWidth="1"/>
    <col min="12805" max="12805" width="10.85546875" customWidth="1"/>
    <col min="12806" max="12806" width="19.5703125" bestFit="1" customWidth="1"/>
    <col min="12807" max="12807" width="18.85546875" bestFit="1" customWidth="1"/>
    <col min="12808" max="12809" width="13.28515625" customWidth="1"/>
    <col min="12810" max="12810" width="4" customWidth="1"/>
    <col min="12811" max="12811" width="11.85546875" customWidth="1"/>
    <col min="12812" max="12812" width="5" customWidth="1"/>
    <col min="12813" max="12813" width="11.7109375" customWidth="1"/>
    <col min="12814" max="12814" width="12.28515625" customWidth="1"/>
    <col min="12815" max="12815" width="9" customWidth="1"/>
    <col min="12816" max="12816" width="16" customWidth="1"/>
    <col min="12817" max="12818" width="17" customWidth="1"/>
    <col min="13057" max="13057" width="16.85546875" customWidth="1"/>
    <col min="13058" max="13058" width="8.85546875" customWidth="1"/>
    <col min="13059" max="13059" width="1.140625" customWidth="1"/>
    <col min="13060" max="13060" width="25.140625" customWidth="1"/>
    <col min="13061" max="13061" width="10.85546875" customWidth="1"/>
    <col min="13062" max="13062" width="19.5703125" bestFit="1" customWidth="1"/>
    <col min="13063" max="13063" width="18.85546875" bestFit="1" customWidth="1"/>
    <col min="13064" max="13065" width="13.28515625" customWidth="1"/>
    <col min="13066" max="13066" width="4" customWidth="1"/>
    <col min="13067" max="13067" width="11.85546875" customWidth="1"/>
    <col min="13068" max="13068" width="5" customWidth="1"/>
    <col min="13069" max="13069" width="11.7109375" customWidth="1"/>
    <col min="13070" max="13070" width="12.28515625" customWidth="1"/>
    <col min="13071" max="13071" width="9" customWidth="1"/>
    <col min="13072" max="13072" width="16" customWidth="1"/>
    <col min="13073" max="13074" width="17" customWidth="1"/>
    <col min="13313" max="13313" width="16.85546875" customWidth="1"/>
    <col min="13314" max="13314" width="8.85546875" customWidth="1"/>
    <col min="13315" max="13315" width="1.140625" customWidth="1"/>
    <col min="13316" max="13316" width="25.140625" customWidth="1"/>
    <col min="13317" max="13317" width="10.85546875" customWidth="1"/>
    <col min="13318" max="13318" width="19.5703125" bestFit="1" customWidth="1"/>
    <col min="13319" max="13319" width="18.85546875" bestFit="1" customWidth="1"/>
    <col min="13320" max="13321" width="13.28515625" customWidth="1"/>
    <col min="13322" max="13322" width="4" customWidth="1"/>
    <col min="13323" max="13323" width="11.85546875" customWidth="1"/>
    <col min="13324" max="13324" width="5" customWidth="1"/>
    <col min="13325" max="13325" width="11.7109375" customWidth="1"/>
    <col min="13326" max="13326" width="12.28515625" customWidth="1"/>
    <col min="13327" max="13327" width="9" customWidth="1"/>
    <col min="13328" max="13328" width="16" customWidth="1"/>
    <col min="13329" max="13330" width="17" customWidth="1"/>
    <col min="13569" max="13569" width="16.85546875" customWidth="1"/>
    <col min="13570" max="13570" width="8.85546875" customWidth="1"/>
    <col min="13571" max="13571" width="1.140625" customWidth="1"/>
    <col min="13572" max="13572" width="25.140625" customWidth="1"/>
    <col min="13573" max="13573" width="10.85546875" customWidth="1"/>
    <col min="13574" max="13574" width="19.5703125" bestFit="1" customWidth="1"/>
    <col min="13575" max="13575" width="18.85546875" bestFit="1" customWidth="1"/>
    <col min="13576" max="13577" width="13.28515625" customWidth="1"/>
    <col min="13578" max="13578" width="4" customWidth="1"/>
    <col min="13579" max="13579" width="11.85546875" customWidth="1"/>
    <col min="13580" max="13580" width="5" customWidth="1"/>
    <col min="13581" max="13581" width="11.7109375" customWidth="1"/>
    <col min="13582" max="13582" width="12.28515625" customWidth="1"/>
    <col min="13583" max="13583" width="9" customWidth="1"/>
    <col min="13584" max="13584" width="16" customWidth="1"/>
    <col min="13585" max="13586" width="17" customWidth="1"/>
    <col min="13825" max="13825" width="16.85546875" customWidth="1"/>
    <col min="13826" max="13826" width="8.85546875" customWidth="1"/>
    <col min="13827" max="13827" width="1.140625" customWidth="1"/>
    <col min="13828" max="13828" width="25.140625" customWidth="1"/>
    <col min="13829" max="13829" width="10.85546875" customWidth="1"/>
    <col min="13830" max="13830" width="19.5703125" bestFit="1" customWidth="1"/>
    <col min="13831" max="13831" width="18.85546875" bestFit="1" customWidth="1"/>
    <col min="13832" max="13833" width="13.28515625" customWidth="1"/>
    <col min="13834" max="13834" width="4" customWidth="1"/>
    <col min="13835" max="13835" width="11.85546875" customWidth="1"/>
    <col min="13836" max="13836" width="5" customWidth="1"/>
    <col min="13837" max="13837" width="11.7109375" customWidth="1"/>
    <col min="13838" max="13838" width="12.28515625" customWidth="1"/>
    <col min="13839" max="13839" width="9" customWidth="1"/>
    <col min="13840" max="13840" width="16" customWidth="1"/>
    <col min="13841" max="13842" width="17" customWidth="1"/>
    <col min="14081" max="14081" width="16.85546875" customWidth="1"/>
    <col min="14082" max="14082" width="8.85546875" customWidth="1"/>
    <col min="14083" max="14083" width="1.140625" customWidth="1"/>
    <col min="14084" max="14084" width="25.140625" customWidth="1"/>
    <col min="14085" max="14085" width="10.85546875" customWidth="1"/>
    <col min="14086" max="14086" width="19.5703125" bestFit="1" customWidth="1"/>
    <col min="14087" max="14087" width="18.85546875" bestFit="1" customWidth="1"/>
    <col min="14088" max="14089" width="13.28515625" customWidth="1"/>
    <col min="14090" max="14090" width="4" customWidth="1"/>
    <col min="14091" max="14091" width="11.85546875" customWidth="1"/>
    <col min="14092" max="14092" width="5" customWidth="1"/>
    <col min="14093" max="14093" width="11.7109375" customWidth="1"/>
    <col min="14094" max="14094" width="12.28515625" customWidth="1"/>
    <col min="14095" max="14095" width="9" customWidth="1"/>
    <col min="14096" max="14096" width="16" customWidth="1"/>
    <col min="14097" max="14098" width="17" customWidth="1"/>
    <col min="14337" max="14337" width="16.85546875" customWidth="1"/>
    <col min="14338" max="14338" width="8.85546875" customWidth="1"/>
    <col min="14339" max="14339" width="1.140625" customWidth="1"/>
    <col min="14340" max="14340" width="25.140625" customWidth="1"/>
    <col min="14341" max="14341" width="10.85546875" customWidth="1"/>
    <col min="14342" max="14342" width="19.5703125" bestFit="1" customWidth="1"/>
    <col min="14343" max="14343" width="18.85546875" bestFit="1" customWidth="1"/>
    <col min="14344" max="14345" width="13.28515625" customWidth="1"/>
    <col min="14346" max="14346" width="4" customWidth="1"/>
    <col min="14347" max="14347" width="11.85546875" customWidth="1"/>
    <col min="14348" max="14348" width="5" customWidth="1"/>
    <col min="14349" max="14349" width="11.7109375" customWidth="1"/>
    <col min="14350" max="14350" width="12.28515625" customWidth="1"/>
    <col min="14351" max="14351" width="9" customWidth="1"/>
    <col min="14352" max="14352" width="16" customWidth="1"/>
    <col min="14353" max="14354" width="17" customWidth="1"/>
    <col min="14593" max="14593" width="16.85546875" customWidth="1"/>
    <col min="14594" max="14594" width="8.85546875" customWidth="1"/>
    <col min="14595" max="14595" width="1.140625" customWidth="1"/>
    <col min="14596" max="14596" width="25.140625" customWidth="1"/>
    <col min="14597" max="14597" width="10.85546875" customWidth="1"/>
    <col min="14598" max="14598" width="19.5703125" bestFit="1" customWidth="1"/>
    <col min="14599" max="14599" width="18.85546875" bestFit="1" customWidth="1"/>
    <col min="14600" max="14601" width="13.28515625" customWidth="1"/>
    <col min="14602" max="14602" width="4" customWidth="1"/>
    <col min="14603" max="14603" width="11.85546875" customWidth="1"/>
    <col min="14604" max="14604" width="5" customWidth="1"/>
    <col min="14605" max="14605" width="11.7109375" customWidth="1"/>
    <col min="14606" max="14606" width="12.28515625" customWidth="1"/>
    <col min="14607" max="14607" width="9" customWidth="1"/>
    <col min="14608" max="14608" width="16" customWidth="1"/>
    <col min="14609" max="14610" width="17" customWidth="1"/>
    <col min="14849" max="14849" width="16.85546875" customWidth="1"/>
    <col min="14850" max="14850" width="8.85546875" customWidth="1"/>
    <col min="14851" max="14851" width="1.140625" customWidth="1"/>
    <col min="14852" max="14852" width="25.140625" customWidth="1"/>
    <col min="14853" max="14853" width="10.85546875" customWidth="1"/>
    <col min="14854" max="14854" width="19.5703125" bestFit="1" customWidth="1"/>
    <col min="14855" max="14855" width="18.85546875" bestFit="1" customWidth="1"/>
    <col min="14856" max="14857" width="13.28515625" customWidth="1"/>
    <col min="14858" max="14858" width="4" customWidth="1"/>
    <col min="14859" max="14859" width="11.85546875" customWidth="1"/>
    <col min="14860" max="14860" width="5" customWidth="1"/>
    <col min="14861" max="14861" width="11.7109375" customWidth="1"/>
    <col min="14862" max="14862" width="12.28515625" customWidth="1"/>
    <col min="14863" max="14863" width="9" customWidth="1"/>
    <col min="14864" max="14864" width="16" customWidth="1"/>
    <col min="14865" max="14866" width="17" customWidth="1"/>
    <col min="15105" max="15105" width="16.85546875" customWidth="1"/>
    <col min="15106" max="15106" width="8.85546875" customWidth="1"/>
    <col min="15107" max="15107" width="1.140625" customWidth="1"/>
    <col min="15108" max="15108" width="25.140625" customWidth="1"/>
    <col min="15109" max="15109" width="10.85546875" customWidth="1"/>
    <col min="15110" max="15110" width="19.5703125" bestFit="1" customWidth="1"/>
    <col min="15111" max="15111" width="18.85546875" bestFit="1" customWidth="1"/>
    <col min="15112" max="15113" width="13.28515625" customWidth="1"/>
    <col min="15114" max="15114" width="4" customWidth="1"/>
    <col min="15115" max="15115" width="11.85546875" customWidth="1"/>
    <col min="15116" max="15116" width="5" customWidth="1"/>
    <col min="15117" max="15117" width="11.7109375" customWidth="1"/>
    <col min="15118" max="15118" width="12.28515625" customWidth="1"/>
    <col min="15119" max="15119" width="9" customWidth="1"/>
    <col min="15120" max="15120" width="16" customWidth="1"/>
    <col min="15121" max="15122" width="17" customWidth="1"/>
    <col min="15361" max="15361" width="16.85546875" customWidth="1"/>
    <col min="15362" max="15362" width="8.85546875" customWidth="1"/>
    <col min="15363" max="15363" width="1.140625" customWidth="1"/>
    <col min="15364" max="15364" width="25.140625" customWidth="1"/>
    <col min="15365" max="15365" width="10.85546875" customWidth="1"/>
    <col min="15366" max="15366" width="19.5703125" bestFit="1" customWidth="1"/>
    <col min="15367" max="15367" width="18.85546875" bestFit="1" customWidth="1"/>
    <col min="15368" max="15369" width="13.28515625" customWidth="1"/>
    <col min="15370" max="15370" width="4" customWidth="1"/>
    <col min="15371" max="15371" width="11.85546875" customWidth="1"/>
    <col min="15372" max="15372" width="5" customWidth="1"/>
    <col min="15373" max="15373" width="11.7109375" customWidth="1"/>
    <col min="15374" max="15374" width="12.28515625" customWidth="1"/>
    <col min="15375" max="15375" width="9" customWidth="1"/>
    <col min="15376" max="15376" width="16" customWidth="1"/>
    <col min="15377" max="15378" width="17" customWidth="1"/>
    <col min="15617" max="15617" width="16.85546875" customWidth="1"/>
    <col min="15618" max="15618" width="8.85546875" customWidth="1"/>
    <col min="15619" max="15619" width="1.140625" customWidth="1"/>
    <col min="15620" max="15620" width="25.140625" customWidth="1"/>
    <col min="15621" max="15621" width="10.85546875" customWidth="1"/>
    <col min="15622" max="15622" width="19.5703125" bestFit="1" customWidth="1"/>
    <col min="15623" max="15623" width="18.85546875" bestFit="1" customWidth="1"/>
    <col min="15624" max="15625" width="13.28515625" customWidth="1"/>
    <col min="15626" max="15626" width="4" customWidth="1"/>
    <col min="15627" max="15627" width="11.85546875" customWidth="1"/>
    <col min="15628" max="15628" width="5" customWidth="1"/>
    <col min="15629" max="15629" width="11.7109375" customWidth="1"/>
    <col min="15630" max="15630" width="12.28515625" customWidth="1"/>
    <col min="15631" max="15631" width="9" customWidth="1"/>
    <col min="15632" max="15632" width="16" customWidth="1"/>
    <col min="15633" max="15634" width="17" customWidth="1"/>
    <col min="15873" max="15873" width="16.85546875" customWidth="1"/>
    <col min="15874" max="15874" width="8.85546875" customWidth="1"/>
    <col min="15875" max="15875" width="1.140625" customWidth="1"/>
    <col min="15876" max="15876" width="25.140625" customWidth="1"/>
    <col min="15877" max="15877" width="10.85546875" customWidth="1"/>
    <col min="15878" max="15878" width="19.5703125" bestFit="1" customWidth="1"/>
    <col min="15879" max="15879" width="18.85546875" bestFit="1" customWidth="1"/>
    <col min="15880" max="15881" width="13.28515625" customWidth="1"/>
    <col min="15882" max="15882" width="4" customWidth="1"/>
    <col min="15883" max="15883" width="11.85546875" customWidth="1"/>
    <col min="15884" max="15884" width="5" customWidth="1"/>
    <col min="15885" max="15885" width="11.7109375" customWidth="1"/>
    <col min="15886" max="15886" width="12.28515625" customWidth="1"/>
    <col min="15887" max="15887" width="9" customWidth="1"/>
    <col min="15888" max="15888" width="16" customWidth="1"/>
    <col min="15889" max="15890" width="17" customWidth="1"/>
    <col min="16129" max="16129" width="16.85546875" customWidth="1"/>
    <col min="16130" max="16130" width="8.85546875" customWidth="1"/>
    <col min="16131" max="16131" width="1.140625" customWidth="1"/>
    <col min="16132" max="16132" width="25.140625" customWidth="1"/>
    <col min="16133" max="16133" width="10.85546875" customWidth="1"/>
    <col min="16134" max="16134" width="19.5703125" bestFit="1" customWidth="1"/>
    <col min="16135" max="16135" width="18.85546875" bestFit="1" customWidth="1"/>
    <col min="16136" max="16137" width="13.28515625" customWidth="1"/>
    <col min="16138" max="16138" width="4" customWidth="1"/>
    <col min="16139" max="16139" width="11.85546875" customWidth="1"/>
    <col min="16140" max="16140" width="5" customWidth="1"/>
    <col min="16141" max="16141" width="11.7109375" customWidth="1"/>
    <col min="16142" max="16142" width="12.28515625" customWidth="1"/>
    <col min="16143" max="16143" width="9" customWidth="1"/>
    <col min="16144" max="16144" width="16" customWidth="1"/>
    <col min="16145" max="16146" width="17" customWidth="1"/>
  </cols>
  <sheetData>
    <row r="1" spans="1:18" ht="15.95" customHeight="1">
      <c r="A1" s="445" t="s">
        <v>831</v>
      </c>
      <c r="B1" s="446"/>
      <c r="C1" s="446"/>
      <c r="D1" s="447"/>
      <c r="E1" s="857" t="s">
        <v>89</v>
      </c>
      <c r="F1" s="858"/>
      <c r="G1" s="858"/>
      <c r="H1" s="858"/>
      <c r="I1" s="858"/>
      <c r="J1" s="858"/>
      <c r="K1" s="858"/>
      <c r="L1" s="858"/>
      <c r="M1" s="858"/>
      <c r="N1" s="858"/>
      <c r="O1" s="858"/>
      <c r="P1" s="858"/>
      <c r="Q1" s="858"/>
      <c r="R1" s="859"/>
    </row>
    <row r="2" spans="1:18" ht="15.95" customHeight="1">
      <c r="A2" s="434"/>
      <c r="B2" s="435"/>
      <c r="C2" s="435"/>
      <c r="D2" s="448"/>
      <c r="E2" s="860"/>
      <c r="F2" s="845"/>
      <c r="G2" s="845"/>
      <c r="H2" s="845"/>
      <c r="I2" s="845"/>
      <c r="J2" s="845"/>
      <c r="K2" s="845"/>
      <c r="L2" s="845"/>
      <c r="M2" s="845"/>
      <c r="N2" s="845"/>
      <c r="O2" s="845"/>
      <c r="P2" s="845"/>
      <c r="Q2" s="845"/>
      <c r="R2" s="861"/>
    </row>
    <row r="3" spans="1:18" ht="24" customHeight="1" thickBot="1">
      <c r="A3" s="434"/>
      <c r="B3" s="435"/>
      <c r="C3" s="435"/>
      <c r="D3" s="448"/>
      <c r="E3" s="860"/>
      <c r="F3" s="845"/>
      <c r="G3" s="845"/>
      <c r="H3" s="845"/>
      <c r="I3" s="845"/>
      <c r="J3" s="845"/>
      <c r="K3" s="845"/>
      <c r="L3" s="845"/>
      <c r="M3" s="845"/>
      <c r="N3" s="845"/>
      <c r="O3" s="845"/>
      <c r="P3" s="845"/>
      <c r="Q3" s="845"/>
      <c r="R3" s="861"/>
    </row>
    <row r="4" spans="1:18" ht="15.95" customHeight="1">
      <c r="A4" s="434"/>
      <c r="B4" s="435"/>
      <c r="C4" s="435"/>
      <c r="D4" s="448"/>
      <c r="E4" s="862" t="s">
        <v>90</v>
      </c>
      <c r="F4" s="863"/>
      <c r="G4" s="863"/>
      <c r="H4" s="863"/>
      <c r="I4" s="863"/>
      <c r="J4" s="863"/>
      <c r="K4" s="864"/>
      <c r="L4" s="862" t="s">
        <v>91</v>
      </c>
      <c r="M4" s="863"/>
      <c r="N4" s="863"/>
      <c r="O4" s="863"/>
      <c r="P4" s="863"/>
      <c r="Q4" s="863"/>
      <c r="R4" s="864"/>
    </row>
    <row r="5" spans="1:18" ht="15.95" customHeight="1" thickBot="1">
      <c r="A5" s="437"/>
      <c r="B5" s="438"/>
      <c r="C5" s="438"/>
      <c r="D5" s="449"/>
      <c r="E5" s="865"/>
      <c r="F5" s="866"/>
      <c r="G5" s="866"/>
      <c r="H5" s="866"/>
      <c r="I5" s="866"/>
      <c r="J5" s="866"/>
      <c r="K5" s="867"/>
      <c r="L5" s="865"/>
      <c r="M5" s="866"/>
      <c r="N5" s="866"/>
      <c r="O5" s="866"/>
      <c r="P5" s="866"/>
      <c r="Q5" s="866"/>
      <c r="R5" s="867"/>
    </row>
    <row r="6" spans="1:18" ht="46.5" customHeight="1">
      <c r="A6" s="868" t="s">
        <v>832</v>
      </c>
      <c r="B6" s="869"/>
      <c r="C6" s="869"/>
      <c r="D6" s="869"/>
      <c r="E6" s="869"/>
      <c r="F6" s="869"/>
      <c r="G6" s="869"/>
      <c r="H6" s="869"/>
      <c r="I6" s="869"/>
      <c r="J6" s="869"/>
      <c r="K6" s="869"/>
      <c r="L6" s="869"/>
      <c r="M6" s="869"/>
      <c r="N6" s="869"/>
      <c r="O6" s="869"/>
      <c r="P6" s="869"/>
      <c r="Q6" s="869"/>
      <c r="R6" s="870"/>
    </row>
    <row r="7" spans="1:18" ht="15.95" customHeight="1" thickBot="1">
      <c r="A7" s="871"/>
      <c r="B7" s="872"/>
      <c r="C7" s="872"/>
      <c r="D7" s="872"/>
      <c r="E7" s="872"/>
      <c r="F7" s="872"/>
      <c r="G7" s="872"/>
      <c r="H7" s="872"/>
      <c r="I7" s="872"/>
      <c r="J7" s="872"/>
      <c r="K7" s="872"/>
      <c r="L7" s="872"/>
      <c r="M7" s="872"/>
      <c r="N7" s="872"/>
      <c r="O7" s="872"/>
      <c r="P7" s="872"/>
      <c r="Q7" s="872"/>
      <c r="R7" s="873"/>
    </row>
    <row r="8" spans="1:18" ht="15.95" customHeight="1" thickBot="1">
      <c r="A8" s="443"/>
      <c r="B8" s="444"/>
      <c r="C8" s="444"/>
      <c r="D8" s="444"/>
      <c r="E8" s="444"/>
      <c r="F8" s="444"/>
      <c r="G8" s="444"/>
      <c r="H8" s="444"/>
      <c r="I8" s="444"/>
      <c r="J8" s="444"/>
      <c r="K8" s="444"/>
      <c r="L8" s="444"/>
      <c r="M8" s="444"/>
      <c r="N8" s="444"/>
      <c r="O8" s="444"/>
      <c r="P8" s="433"/>
      <c r="Q8" s="433"/>
      <c r="R8" s="440"/>
    </row>
    <row r="9" spans="1:18" ht="24.95" customHeight="1" thickBot="1">
      <c r="A9" s="840" t="s">
        <v>833</v>
      </c>
      <c r="B9" s="833"/>
      <c r="C9" s="842" t="s">
        <v>834</v>
      </c>
      <c r="D9" s="843"/>
      <c r="E9" s="843"/>
      <c r="F9" s="843"/>
      <c r="G9" s="843"/>
      <c r="H9" s="844"/>
      <c r="I9" s="436"/>
      <c r="J9" s="436"/>
      <c r="K9" s="436"/>
      <c r="L9" s="436"/>
      <c r="M9" s="436"/>
      <c r="N9" s="436"/>
      <c r="O9" s="436"/>
      <c r="P9" s="436"/>
      <c r="Q9" s="436"/>
      <c r="R9" s="441"/>
    </row>
    <row r="10" spans="1:18" ht="9" customHeight="1" thickBot="1">
      <c r="A10" s="450"/>
      <c r="B10" s="436"/>
      <c r="C10" s="436"/>
      <c r="D10" s="436"/>
      <c r="E10" s="436"/>
      <c r="F10" s="436"/>
      <c r="G10" s="436"/>
      <c r="H10" s="436"/>
      <c r="I10" s="436"/>
      <c r="J10" s="436"/>
      <c r="K10" s="832" t="s">
        <v>835</v>
      </c>
      <c r="L10" s="833"/>
      <c r="M10" s="834" t="s">
        <v>836</v>
      </c>
      <c r="N10" s="835"/>
      <c r="O10" s="836"/>
      <c r="P10" s="436"/>
      <c r="Q10" s="436"/>
      <c r="R10" s="441"/>
    </row>
    <row r="11" spans="1:18" ht="15.95" customHeight="1" thickBot="1">
      <c r="A11" s="840" t="s">
        <v>837</v>
      </c>
      <c r="B11" s="833"/>
      <c r="C11" s="834" t="s">
        <v>838</v>
      </c>
      <c r="D11" s="835"/>
      <c r="E11" s="835"/>
      <c r="F11" s="835"/>
      <c r="G11" s="835"/>
      <c r="H11" s="836"/>
      <c r="I11" s="436"/>
      <c r="J11" s="436"/>
      <c r="K11" s="832"/>
      <c r="L11" s="833"/>
      <c r="M11" s="837"/>
      <c r="N11" s="838"/>
      <c r="O11" s="839"/>
      <c r="P11" s="436"/>
      <c r="Q11" s="436"/>
      <c r="R11" s="441"/>
    </row>
    <row r="12" spans="1:18" ht="9" customHeight="1" thickBot="1">
      <c r="A12" s="840"/>
      <c r="B12" s="833"/>
      <c r="C12" s="837"/>
      <c r="D12" s="838"/>
      <c r="E12" s="838"/>
      <c r="F12" s="838"/>
      <c r="G12" s="838"/>
      <c r="H12" s="839"/>
      <c r="I12" s="436"/>
      <c r="J12" s="436"/>
      <c r="K12" s="436"/>
      <c r="L12" s="436"/>
      <c r="M12" s="436"/>
      <c r="N12" s="436"/>
      <c r="O12" s="436"/>
      <c r="P12" s="436"/>
      <c r="Q12" s="436"/>
      <c r="R12" s="441"/>
    </row>
    <row r="13" spans="1:18" ht="9" customHeight="1" thickBot="1">
      <c r="A13" s="450"/>
      <c r="B13" s="436"/>
      <c r="C13" s="436"/>
      <c r="D13" s="436"/>
      <c r="E13" s="436"/>
      <c r="F13" s="436"/>
      <c r="G13" s="436"/>
      <c r="H13" s="436"/>
      <c r="I13" s="436"/>
      <c r="J13" s="436"/>
      <c r="K13" s="832" t="s">
        <v>839</v>
      </c>
      <c r="L13" s="833"/>
      <c r="M13" s="834">
        <v>2025</v>
      </c>
      <c r="N13" s="835"/>
      <c r="O13" s="836"/>
      <c r="P13" s="436"/>
      <c r="Q13" s="436"/>
      <c r="R13" s="441"/>
    </row>
    <row r="14" spans="1:18" ht="15.95" customHeight="1" thickBot="1">
      <c r="A14" s="840" t="s">
        <v>840</v>
      </c>
      <c r="B14" s="833"/>
      <c r="C14" s="834" t="s">
        <v>841</v>
      </c>
      <c r="D14" s="835"/>
      <c r="E14" s="835"/>
      <c r="F14" s="835"/>
      <c r="G14" s="835"/>
      <c r="H14" s="836"/>
      <c r="I14" s="436"/>
      <c r="J14" s="436"/>
      <c r="K14" s="832"/>
      <c r="L14" s="833"/>
      <c r="M14" s="837"/>
      <c r="N14" s="838"/>
      <c r="O14" s="839"/>
      <c r="P14" s="436"/>
      <c r="Q14" s="436"/>
      <c r="R14" s="441"/>
    </row>
    <row r="15" spans="1:18" ht="6" customHeight="1">
      <c r="A15" s="840"/>
      <c r="B15" s="833"/>
      <c r="C15" s="841"/>
      <c r="D15" s="832"/>
      <c r="E15" s="832"/>
      <c r="F15" s="832"/>
      <c r="G15" s="832"/>
      <c r="H15" s="833"/>
      <c r="I15" s="436"/>
      <c r="J15" s="436"/>
      <c r="K15" s="436"/>
      <c r="L15" s="436"/>
      <c r="M15" s="436"/>
      <c r="N15" s="436"/>
      <c r="O15" s="436"/>
      <c r="P15" s="436"/>
      <c r="Q15" s="436"/>
      <c r="R15" s="441"/>
    </row>
    <row r="16" spans="1:18" ht="3" customHeight="1" thickBot="1">
      <c r="A16" s="840"/>
      <c r="B16" s="833"/>
      <c r="C16" s="837"/>
      <c r="D16" s="838"/>
      <c r="E16" s="838"/>
      <c r="F16" s="838"/>
      <c r="G16" s="838"/>
      <c r="H16" s="839"/>
      <c r="I16" s="436"/>
      <c r="J16" s="436"/>
      <c r="K16" s="845" t="s">
        <v>831</v>
      </c>
      <c r="L16" s="845"/>
      <c r="M16" s="845"/>
      <c r="N16" s="845"/>
      <c r="O16" s="845"/>
      <c r="P16" s="436"/>
      <c r="Q16" s="436"/>
      <c r="R16" s="441"/>
    </row>
    <row r="17" spans="1:18" ht="11.1" customHeight="1" thickBot="1">
      <c r="A17" s="450"/>
      <c r="B17" s="436"/>
      <c r="C17" s="436"/>
      <c r="D17" s="436"/>
      <c r="E17" s="436"/>
      <c r="F17" s="436"/>
      <c r="G17" s="436"/>
      <c r="H17" s="436"/>
      <c r="I17" s="436"/>
      <c r="J17" s="436"/>
      <c r="K17" s="845"/>
      <c r="L17" s="845"/>
      <c r="M17" s="845"/>
      <c r="N17" s="845"/>
      <c r="O17" s="845"/>
      <c r="P17" s="436"/>
      <c r="Q17" s="436"/>
      <c r="R17" s="441"/>
    </row>
    <row r="18" spans="1:18" ht="6" customHeight="1">
      <c r="A18" s="840" t="s">
        <v>842</v>
      </c>
      <c r="B18" s="833"/>
      <c r="C18" s="834" t="s">
        <v>843</v>
      </c>
      <c r="D18" s="835"/>
      <c r="E18" s="835"/>
      <c r="F18" s="835"/>
      <c r="G18" s="835"/>
      <c r="H18" s="836"/>
      <c r="I18" s="436"/>
      <c r="J18" s="436"/>
      <c r="K18" s="845"/>
      <c r="L18" s="845"/>
      <c r="M18" s="845"/>
      <c r="N18" s="845"/>
      <c r="O18" s="845"/>
      <c r="P18" s="436"/>
      <c r="Q18" s="436"/>
      <c r="R18" s="441"/>
    </row>
    <row r="19" spans="1:18" ht="18.95" customHeight="1" thickBot="1">
      <c r="A19" s="840"/>
      <c r="B19" s="833"/>
      <c r="C19" s="837"/>
      <c r="D19" s="838"/>
      <c r="E19" s="838"/>
      <c r="F19" s="838"/>
      <c r="G19" s="838"/>
      <c r="H19" s="839"/>
      <c r="I19" s="436"/>
      <c r="J19" s="436"/>
      <c r="K19" s="436"/>
      <c r="L19" s="436"/>
      <c r="M19" s="436"/>
      <c r="N19" s="436"/>
      <c r="O19" s="436"/>
      <c r="P19" s="436"/>
      <c r="Q19" s="436"/>
      <c r="R19" s="441"/>
    </row>
    <row r="20" spans="1:18" ht="20.100000000000001" customHeight="1" thickBot="1">
      <c r="A20" s="846" t="s">
        <v>831</v>
      </c>
      <c r="B20" s="847"/>
      <c r="C20" s="847"/>
      <c r="D20" s="847"/>
      <c r="E20" s="847"/>
      <c r="F20" s="847"/>
      <c r="G20" s="847"/>
      <c r="H20" s="847"/>
      <c r="I20" s="847"/>
      <c r="J20" s="847"/>
      <c r="K20" s="847"/>
      <c r="L20" s="847"/>
      <c r="M20" s="847"/>
      <c r="N20" s="847"/>
      <c r="O20" s="847"/>
      <c r="P20" s="439"/>
      <c r="Q20" s="439"/>
      <c r="R20" s="442"/>
    </row>
    <row r="21" spans="1:18" ht="42" customHeight="1" thickBot="1">
      <c r="A21" s="848" t="s">
        <v>844</v>
      </c>
      <c r="B21" s="848"/>
      <c r="C21" s="848"/>
      <c r="D21" s="848"/>
      <c r="E21" s="848"/>
      <c r="F21" s="848" t="s">
        <v>845</v>
      </c>
      <c r="G21" s="848"/>
      <c r="H21" s="848"/>
      <c r="I21" s="848"/>
      <c r="J21" s="848"/>
      <c r="K21" s="848"/>
      <c r="L21" s="848"/>
      <c r="M21" s="848"/>
      <c r="N21" s="848" t="s">
        <v>846</v>
      </c>
      <c r="O21" s="848"/>
      <c r="P21" s="848"/>
      <c r="Q21" s="848"/>
      <c r="R21" s="848"/>
    </row>
    <row r="22" spans="1:18" ht="57.95" customHeight="1" thickBot="1">
      <c r="A22" s="535" t="s">
        <v>847</v>
      </c>
      <c r="B22" s="855" t="s">
        <v>848</v>
      </c>
      <c r="C22" s="855"/>
      <c r="D22" s="535" t="s">
        <v>849</v>
      </c>
      <c r="E22" s="535" t="s">
        <v>850</v>
      </c>
      <c r="F22" s="535" t="s">
        <v>851</v>
      </c>
      <c r="G22" s="723" t="s">
        <v>852</v>
      </c>
      <c r="H22" s="855" t="s">
        <v>853</v>
      </c>
      <c r="I22" s="855"/>
      <c r="J22" s="855" t="s">
        <v>854</v>
      </c>
      <c r="K22" s="855"/>
      <c r="L22" s="855" t="s">
        <v>855</v>
      </c>
      <c r="M22" s="855"/>
      <c r="N22" s="723" t="s">
        <v>856</v>
      </c>
      <c r="O22" s="855" t="s">
        <v>857</v>
      </c>
      <c r="P22" s="855"/>
      <c r="Q22" s="535" t="s">
        <v>7</v>
      </c>
      <c r="R22" s="535" t="s">
        <v>858</v>
      </c>
    </row>
    <row r="23" spans="1:18" ht="63.75" customHeight="1" thickBot="1">
      <c r="A23" s="673" t="s">
        <v>859</v>
      </c>
      <c r="B23" s="849">
        <v>38184</v>
      </c>
      <c r="C23" s="849"/>
      <c r="D23" s="673" t="s">
        <v>860</v>
      </c>
      <c r="E23" s="673" t="s">
        <v>861</v>
      </c>
      <c r="F23" s="673" t="s">
        <v>862</v>
      </c>
      <c r="G23" s="673" t="s">
        <v>863</v>
      </c>
      <c r="H23" s="850" t="s">
        <v>864</v>
      </c>
      <c r="I23" s="851"/>
      <c r="J23" s="849" t="s">
        <v>865</v>
      </c>
      <c r="K23" s="849"/>
      <c r="L23" s="850" t="s">
        <v>866</v>
      </c>
      <c r="M23" s="854"/>
      <c r="N23" s="724">
        <v>45686</v>
      </c>
      <c r="O23" s="854" t="s">
        <v>867</v>
      </c>
      <c r="P23" s="851"/>
      <c r="Q23" s="673" t="s">
        <v>1107</v>
      </c>
      <c r="R23" s="49"/>
    </row>
    <row r="24" spans="1:18" ht="69" customHeight="1" thickBot="1">
      <c r="A24" s="673" t="s">
        <v>859</v>
      </c>
      <c r="B24" s="849">
        <v>38184</v>
      </c>
      <c r="C24" s="849"/>
      <c r="D24" s="673" t="s">
        <v>860</v>
      </c>
      <c r="E24" s="673" t="s">
        <v>861</v>
      </c>
      <c r="F24" s="673" t="s">
        <v>868</v>
      </c>
      <c r="G24" s="673" t="s">
        <v>869</v>
      </c>
      <c r="H24" s="850" t="s">
        <v>870</v>
      </c>
      <c r="I24" s="851"/>
      <c r="J24" s="852" t="s">
        <v>871</v>
      </c>
      <c r="K24" s="853"/>
      <c r="L24" s="849" t="s">
        <v>872</v>
      </c>
      <c r="M24" s="850"/>
      <c r="N24" s="724">
        <v>45686</v>
      </c>
      <c r="O24" s="854" t="s">
        <v>867</v>
      </c>
      <c r="P24" s="851"/>
      <c r="Q24" s="673" t="s">
        <v>1107</v>
      </c>
      <c r="R24" s="49"/>
    </row>
    <row r="25" spans="1:18" ht="93" customHeight="1" thickBot="1">
      <c r="A25" s="673" t="s">
        <v>859</v>
      </c>
      <c r="B25" s="849">
        <v>38195</v>
      </c>
      <c r="C25" s="849"/>
      <c r="D25" s="673" t="s">
        <v>873</v>
      </c>
      <c r="E25" s="673" t="s">
        <v>861</v>
      </c>
      <c r="F25" s="673" t="s">
        <v>874</v>
      </c>
      <c r="G25" s="673" t="s">
        <v>875</v>
      </c>
      <c r="H25" s="856" t="s">
        <v>876</v>
      </c>
      <c r="I25" s="856"/>
      <c r="J25" s="852" t="s">
        <v>871</v>
      </c>
      <c r="K25" s="853"/>
      <c r="L25" s="849" t="s">
        <v>877</v>
      </c>
      <c r="M25" s="849"/>
      <c r="N25" s="724">
        <v>45686</v>
      </c>
      <c r="O25" s="854" t="s">
        <v>867</v>
      </c>
      <c r="P25" s="851"/>
      <c r="Q25" s="673" t="s">
        <v>1107</v>
      </c>
      <c r="R25" s="49"/>
    </row>
  </sheetData>
  <sheetProtection selectLockedCells="1" selectUnlockedCells="1"/>
  <mergeCells count="42">
    <mergeCell ref="E1:R3"/>
    <mergeCell ref="E4:K5"/>
    <mergeCell ref="L4:R5"/>
    <mergeCell ref="A6:R6"/>
    <mergeCell ref="A7:R7"/>
    <mergeCell ref="L25:M25"/>
    <mergeCell ref="O25:P25"/>
    <mergeCell ref="B22:C22"/>
    <mergeCell ref="H22:I22"/>
    <mergeCell ref="J22:K22"/>
    <mergeCell ref="B25:C25"/>
    <mergeCell ref="H25:I25"/>
    <mergeCell ref="J25:K25"/>
    <mergeCell ref="A20:O20"/>
    <mergeCell ref="A21:E21"/>
    <mergeCell ref="F21:M21"/>
    <mergeCell ref="N21:R21"/>
    <mergeCell ref="B24:C24"/>
    <mergeCell ref="H24:I24"/>
    <mergeCell ref="J24:K24"/>
    <mergeCell ref="L24:M24"/>
    <mergeCell ref="O24:P24"/>
    <mergeCell ref="L22:M22"/>
    <mergeCell ref="O22:P22"/>
    <mergeCell ref="B23:C23"/>
    <mergeCell ref="H23:I23"/>
    <mergeCell ref="J23:K23"/>
    <mergeCell ref="L23:M23"/>
    <mergeCell ref="O23:P23"/>
    <mergeCell ref="K13:L14"/>
    <mergeCell ref="M13:O14"/>
    <mergeCell ref="A14:B16"/>
    <mergeCell ref="C14:H16"/>
    <mergeCell ref="A9:B9"/>
    <mergeCell ref="C9:H9"/>
    <mergeCell ref="K10:L11"/>
    <mergeCell ref="M10:O11"/>
    <mergeCell ref="A11:B12"/>
    <mergeCell ref="C11:H12"/>
    <mergeCell ref="K16:O18"/>
    <mergeCell ref="A18:B19"/>
    <mergeCell ref="C18:H19"/>
  </mergeCells>
  <phoneticPr fontId="47" type="noConversion"/>
  <pageMargins left="0.3888888888888889" right="0.3888888888888889" top="0.3888888888888889" bottom="0.3888888888888889" header="0" footer="0"/>
  <pageSetup paperSize="9" firstPageNumber="0" fitToWidth="0" fitToHeight="0" pageOrder="overThenDown"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F23"/>
  <sheetViews>
    <sheetView showGridLines="0" tabSelected="1" zoomScale="80" zoomScaleNormal="80" workbookViewId="0">
      <selection activeCell="J13" sqref="J13"/>
    </sheetView>
  </sheetViews>
  <sheetFormatPr baseColWidth="10" defaultColWidth="11.42578125" defaultRowHeight="15.75"/>
  <cols>
    <col min="1" max="1" width="32.140625" style="26" customWidth="1"/>
    <col min="2" max="2" width="6.5703125" customWidth="1"/>
    <col min="3" max="3" width="34.28515625" customWidth="1"/>
    <col min="4" max="4" width="29.42578125" customWidth="1"/>
    <col min="5" max="5" width="39.42578125" customWidth="1"/>
    <col min="6" max="6" width="21.28515625" customWidth="1"/>
  </cols>
  <sheetData>
    <row r="1" spans="1:6" ht="18" customHeight="1">
      <c r="A1" s="895"/>
      <c r="B1" s="896"/>
      <c r="C1" s="886" t="s">
        <v>89</v>
      </c>
      <c r="D1" s="887"/>
      <c r="E1" s="887"/>
      <c r="F1" s="888"/>
    </row>
    <row r="2" spans="1:6" ht="15.75" customHeight="1">
      <c r="A2" s="762"/>
      <c r="B2" s="897"/>
      <c r="C2" s="889"/>
      <c r="D2" s="890"/>
      <c r="E2" s="890"/>
      <c r="F2" s="891"/>
    </row>
    <row r="3" spans="1:6" ht="15" customHeight="1">
      <c r="A3" s="762"/>
      <c r="B3" s="897"/>
      <c r="C3" s="889"/>
      <c r="D3" s="890"/>
      <c r="E3" s="890"/>
      <c r="F3" s="891"/>
    </row>
    <row r="4" spans="1:6" ht="15" customHeight="1">
      <c r="A4" s="762"/>
      <c r="B4" s="897"/>
      <c r="C4" s="889"/>
      <c r="D4" s="890"/>
      <c r="E4" s="890"/>
      <c r="F4" s="891"/>
    </row>
    <row r="5" spans="1:6" ht="15.75" customHeight="1" thickBot="1">
      <c r="A5" s="762"/>
      <c r="B5" s="897"/>
      <c r="C5" s="892"/>
      <c r="D5" s="893"/>
      <c r="E5" s="893"/>
      <c r="F5" s="894"/>
    </row>
    <row r="6" spans="1:6" ht="24" customHeight="1" thickBot="1">
      <c r="A6" s="898"/>
      <c r="B6" s="899"/>
      <c r="C6" s="900" t="s">
        <v>1108</v>
      </c>
      <c r="D6" s="901"/>
      <c r="E6" s="902" t="s">
        <v>91</v>
      </c>
      <c r="F6" s="901"/>
    </row>
    <row r="7" spans="1:6" ht="21" customHeight="1">
      <c r="A7" s="903" t="s">
        <v>878</v>
      </c>
      <c r="B7" s="903"/>
      <c r="C7" s="903"/>
      <c r="D7" s="903"/>
      <c r="E7" s="903"/>
      <c r="F7" s="903"/>
    </row>
    <row r="8" spans="1:6" ht="21" customHeight="1">
      <c r="A8" s="884"/>
      <c r="B8" s="884"/>
      <c r="C8" s="884"/>
      <c r="D8" s="884"/>
      <c r="E8" s="884"/>
      <c r="F8" s="885"/>
    </row>
    <row r="9" spans="1:6" s="25" customFormat="1" ht="24.75" customHeight="1">
      <c r="A9" s="742" t="s">
        <v>4</v>
      </c>
      <c r="B9" s="881" t="s">
        <v>5</v>
      </c>
      <c r="C9" s="742"/>
      <c r="D9" s="745" t="s">
        <v>6</v>
      </c>
      <c r="E9" s="904" t="s">
        <v>7</v>
      </c>
      <c r="F9" s="745" t="s">
        <v>8</v>
      </c>
    </row>
    <row r="10" spans="1:6" s="26" customFormat="1" ht="21.75" customHeight="1" thickBot="1">
      <c r="A10" s="880"/>
      <c r="B10" s="882"/>
      <c r="C10" s="880"/>
      <c r="D10" s="883"/>
      <c r="E10" s="905"/>
      <c r="F10" s="883"/>
    </row>
    <row r="11" spans="1:6" s="26" customFormat="1" ht="84.75" customHeight="1">
      <c r="A11" s="874" t="s">
        <v>879</v>
      </c>
      <c r="B11" s="599" t="s">
        <v>10</v>
      </c>
      <c r="C11" s="600" t="s">
        <v>880</v>
      </c>
      <c r="D11" s="599" t="s">
        <v>881</v>
      </c>
      <c r="E11" s="602" t="s">
        <v>119</v>
      </c>
      <c r="F11" s="603" t="s">
        <v>19</v>
      </c>
    </row>
    <row r="12" spans="1:6" s="26" customFormat="1" ht="90" customHeight="1">
      <c r="A12" s="875"/>
      <c r="B12" s="32" t="s">
        <v>15</v>
      </c>
      <c r="C12" s="551" t="s">
        <v>882</v>
      </c>
      <c r="D12" s="700" t="s">
        <v>883</v>
      </c>
      <c r="E12" s="552" t="s">
        <v>884</v>
      </c>
      <c r="F12" s="604" t="s">
        <v>19</v>
      </c>
    </row>
    <row r="13" spans="1:6" ht="61.5" customHeight="1">
      <c r="A13" s="875"/>
      <c r="B13" s="32" t="s">
        <v>20</v>
      </c>
      <c r="C13" s="551" t="s">
        <v>885</v>
      </c>
      <c r="D13" s="700" t="s">
        <v>886</v>
      </c>
      <c r="E13" s="552" t="s">
        <v>887</v>
      </c>
      <c r="F13" s="604" t="s">
        <v>19</v>
      </c>
    </row>
    <row r="14" spans="1:6" ht="86.25" customHeight="1" thickBot="1">
      <c r="A14" s="876"/>
      <c r="B14" s="605" t="s">
        <v>24</v>
      </c>
      <c r="C14" s="606" t="s">
        <v>888</v>
      </c>
      <c r="D14" s="701" t="s">
        <v>889</v>
      </c>
      <c r="E14" s="607" t="s">
        <v>890</v>
      </c>
      <c r="F14" s="608" t="s">
        <v>891</v>
      </c>
    </row>
    <row r="15" spans="1:6" ht="130.5" customHeight="1">
      <c r="A15" s="874" t="s">
        <v>892</v>
      </c>
      <c r="B15" s="599" t="s">
        <v>37</v>
      </c>
      <c r="C15" s="600" t="s">
        <v>893</v>
      </c>
      <c r="D15" s="599" t="s">
        <v>894</v>
      </c>
      <c r="E15" s="602" t="s">
        <v>895</v>
      </c>
      <c r="F15" s="603" t="s">
        <v>14</v>
      </c>
    </row>
    <row r="16" spans="1:6" ht="81" customHeight="1">
      <c r="A16" s="875"/>
      <c r="B16" s="32" t="s">
        <v>40</v>
      </c>
      <c r="C16" s="551" t="s">
        <v>896</v>
      </c>
      <c r="D16" s="700" t="s">
        <v>897</v>
      </c>
      <c r="E16" s="552" t="s">
        <v>898</v>
      </c>
      <c r="F16" s="604" t="s">
        <v>47</v>
      </c>
    </row>
    <row r="17" spans="1:6" ht="174" customHeight="1">
      <c r="A17" s="875"/>
      <c r="B17" s="32" t="s">
        <v>43</v>
      </c>
      <c r="C17" s="551" t="s">
        <v>899</v>
      </c>
      <c r="D17" s="700" t="s">
        <v>900</v>
      </c>
      <c r="E17" s="552" t="s">
        <v>901</v>
      </c>
      <c r="F17" s="604" t="s">
        <v>902</v>
      </c>
    </row>
    <row r="18" spans="1:6" ht="117.75" customHeight="1" thickBot="1">
      <c r="A18" s="876"/>
      <c r="B18" s="605" t="s">
        <v>903</v>
      </c>
      <c r="C18" s="606" t="s">
        <v>904</v>
      </c>
      <c r="D18" s="701" t="s">
        <v>905</v>
      </c>
      <c r="E18" s="607" t="s">
        <v>906</v>
      </c>
      <c r="F18" s="608" t="s">
        <v>907</v>
      </c>
    </row>
    <row r="19" spans="1:6" ht="102.75" customHeight="1">
      <c r="A19" s="874" t="s">
        <v>908</v>
      </c>
      <c r="B19" s="599" t="s">
        <v>49</v>
      </c>
      <c r="C19" s="600" t="s">
        <v>909</v>
      </c>
      <c r="D19" s="599" t="s">
        <v>910</v>
      </c>
      <c r="E19" s="602" t="s">
        <v>911</v>
      </c>
      <c r="F19" s="603" t="s">
        <v>912</v>
      </c>
    </row>
    <row r="20" spans="1:6" ht="49.5" customHeight="1" thickBot="1">
      <c r="A20" s="876"/>
      <c r="B20" s="605" t="s">
        <v>54</v>
      </c>
      <c r="C20" s="606" t="s">
        <v>913</v>
      </c>
      <c r="D20" s="701" t="s">
        <v>914</v>
      </c>
      <c r="E20" s="607" t="s">
        <v>825</v>
      </c>
      <c r="F20" s="608" t="s">
        <v>891</v>
      </c>
    </row>
    <row r="21" spans="1:6" ht="62.25" customHeight="1">
      <c r="A21" s="877" t="s">
        <v>915</v>
      </c>
      <c r="B21" s="599" t="s">
        <v>62</v>
      </c>
      <c r="C21" s="600" t="s">
        <v>916</v>
      </c>
      <c r="D21" s="599" t="s">
        <v>917</v>
      </c>
      <c r="E21" s="602" t="s">
        <v>918</v>
      </c>
      <c r="F21" s="603" t="s">
        <v>27</v>
      </c>
    </row>
    <row r="22" spans="1:6" ht="87.75" customHeight="1">
      <c r="A22" s="878"/>
      <c r="B22" s="32" t="s">
        <v>67</v>
      </c>
      <c r="C22" s="551" t="s">
        <v>919</v>
      </c>
      <c r="D22" s="700" t="s">
        <v>920</v>
      </c>
      <c r="E22" s="552" t="s">
        <v>918</v>
      </c>
      <c r="F22" s="604" t="s">
        <v>921</v>
      </c>
    </row>
    <row r="23" spans="1:6" ht="48" customHeight="1" thickBot="1">
      <c r="A23" s="879"/>
      <c r="B23" s="605">
        <v>4.3</v>
      </c>
      <c r="C23" s="606" t="s">
        <v>922</v>
      </c>
      <c r="D23" s="701" t="s">
        <v>923</v>
      </c>
      <c r="E23" s="607" t="s">
        <v>924</v>
      </c>
      <c r="F23" s="608" t="s">
        <v>891</v>
      </c>
    </row>
  </sheetData>
  <sheetProtection selectLockedCells="1" selectUnlockedCells="1"/>
  <mergeCells count="15">
    <mergeCell ref="F9:F10"/>
    <mergeCell ref="A8:F8"/>
    <mergeCell ref="C1:F5"/>
    <mergeCell ref="A1:B6"/>
    <mergeCell ref="C6:D6"/>
    <mergeCell ref="E6:F6"/>
    <mergeCell ref="A7:F7"/>
    <mergeCell ref="E9:E10"/>
    <mergeCell ref="D9:D10"/>
    <mergeCell ref="A15:A18"/>
    <mergeCell ref="A19:A20"/>
    <mergeCell ref="A21:A23"/>
    <mergeCell ref="A9:A10"/>
    <mergeCell ref="B9:C10"/>
    <mergeCell ref="A11:A1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19"/>
  <sheetViews>
    <sheetView showGridLines="0" zoomScale="83" zoomScaleNormal="70" workbookViewId="0">
      <pane ySplit="6" topLeftCell="A15" activePane="bottomLeft" state="frozen"/>
      <selection activeCell="E1" sqref="E1:V5"/>
      <selection pane="bottomLeft" activeCell="J18" sqref="J18"/>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26" customWidth="1"/>
    <col min="6" max="6" width="18.140625" customWidth="1"/>
    <col min="7" max="27" width="11.42578125" style="451"/>
  </cols>
  <sheetData>
    <row r="1" spans="1:25" ht="15" customHeight="1">
      <c r="A1" s="725"/>
      <c r="B1" s="728" t="s">
        <v>89</v>
      </c>
      <c r="C1" s="729"/>
      <c r="D1" s="729"/>
      <c r="E1" s="729"/>
      <c r="F1" s="730"/>
    </row>
    <row r="2" spans="1:25" ht="15.75" customHeight="1">
      <c r="A2" s="726"/>
      <c r="B2" s="731"/>
      <c r="C2" s="732"/>
      <c r="D2" s="732"/>
      <c r="E2" s="732"/>
      <c r="F2" s="733"/>
    </row>
    <row r="3" spans="1:25" ht="29.25" customHeight="1" thickBot="1">
      <c r="A3" s="726"/>
      <c r="B3" s="731"/>
      <c r="C3" s="732"/>
      <c r="D3" s="732"/>
      <c r="E3" s="732"/>
      <c r="F3" s="733"/>
    </row>
    <row r="4" spans="1:25" ht="21" customHeight="1" thickBot="1">
      <c r="A4" s="727"/>
      <c r="B4" s="734" t="s">
        <v>90</v>
      </c>
      <c r="C4" s="735"/>
      <c r="D4" s="736" t="s">
        <v>91</v>
      </c>
      <c r="E4" s="736"/>
      <c r="F4" s="735"/>
    </row>
    <row r="5" spans="1:25" ht="15.75" customHeight="1">
      <c r="A5" s="737" t="s">
        <v>925</v>
      </c>
      <c r="B5" s="737"/>
      <c r="C5" s="737"/>
      <c r="D5" s="737"/>
      <c r="E5" s="737"/>
      <c r="F5" s="737"/>
    </row>
    <row r="6" spans="1:25" ht="15.75" thickBot="1">
      <c r="A6" s="738"/>
      <c r="B6" s="738"/>
      <c r="C6" s="738"/>
      <c r="D6" s="738"/>
      <c r="E6" s="738"/>
      <c r="F6" s="738"/>
    </row>
    <row r="7" spans="1:25" ht="30.75" thickBot="1">
      <c r="A7" s="546" t="s">
        <v>4</v>
      </c>
      <c r="B7" s="797" t="s">
        <v>5</v>
      </c>
      <c r="C7" s="797"/>
      <c r="D7" s="547" t="s">
        <v>6</v>
      </c>
      <c r="E7" s="548" t="s">
        <v>115</v>
      </c>
      <c r="F7" s="549" t="s">
        <v>8</v>
      </c>
      <c r="Y7" s="452">
        <v>0.1</v>
      </c>
    </row>
    <row r="8" spans="1:25" ht="57">
      <c r="A8" s="877" t="s">
        <v>926</v>
      </c>
      <c r="B8" s="609">
        <v>1.1000000000000001</v>
      </c>
      <c r="C8" s="601" t="s">
        <v>927</v>
      </c>
      <c r="D8" s="599" t="s">
        <v>928</v>
      </c>
      <c r="E8" s="681" t="s">
        <v>119</v>
      </c>
      <c r="F8" s="611" t="s">
        <v>27</v>
      </c>
      <c r="Y8" s="452">
        <v>0.2</v>
      </c>
    </row>
    <row r="9" spans="1:25" ht="81.75" customHeight="1">
      <c r="A9" s="878"/>
      <c r="B9" s="550">
        <v>1.2</v>
      </c>
      <c r="C9" s="616" t="s">
        <v>929</v>
      </c>
      <c r="D9" s="32" t="s">
        <v>930</v>
      </c>
      <c r="E9" s="682" t="s">
        <v>119</v>
      </c>
      <c r="F9" s="612" t="s">
        <v>230</v>
      </c>
      <c r="Y9" s="452"/>
    </row>
    <row r="10" spans="1:25" ht="51.75" customHeight="1" thickBot="1">
      <c r="A10" s="879"/>
      <c r="B10" s="613">
        <v>1.3</v>
      </c>
      <c r="C10" s="617" t="s">
        <v>931</v>
      </c>
      <c r="D10" s="605" t="s">
        <v>932</v>
      </c>
      <c r="E10" s="683" t="s">
        <v>119</v>
      </c>
      <c r="F10" s="684" t="s">
        <v>891</v>
      </c>
      <c r="Y10" s="452"/>
    </row>
    <row r="11" spans="1:25" ht="42.75">
      <c r="A11" s="874" t="s">
        <v>933</v>
      </c>
      <c r="B11" s="615">
        <v>2.1</v>
      </c>
      <c r="C11" s="610" t="s">
        <v>934</v>
      </c>
      <c r="D11" s="681" t="s">
        <v>935</v>
      </c>
      <c r="E11" s="681" t="s">
        <v>119</v>
      </c>
      <c r="F11" s="685" t="s">
        <v>230</v>
      </c>
      <c r="Y11" s="452">
        <v>0.3</v>
      </c>
    </row>
    <row r="12" spans="1:25" ht="71.25">
      <c r="A12" s="875"/>
      <c r="B12" s="31">
        <v>2.2000000000000002</v>
      </c>
      <c r="C12" s="28" t="s">
        <v>936</v>
      </c>
      <c r="D12" s="682" t="s">
        <v>937</v>
      </c>
      <c r="E12" s="682" t="s">
        <v>119</v>
      </c>
      <c r="F12" s="691" t="s">
        <v>938</v>
      </c>
      <c r="Y12" s="452"/>
    </row>
    <row r="13" spans="1:25" ht="71.25">
      <c r="A13" s="875"/>
      <c r="B13" s="31">
        <v>2.2999999999999998</v>
      </c>
      <c r="C13" s="28" t="s">
        <v>939</v>
      </c>
      <c r="D13" s="682" t="s">
        <v>940</v>
      </c>
      <c r="E13" s="682" t="s">
        <v>941</v>
      </c>
      <c r="F13" s="691" t="s">
        <v>891</v>
      </c>
      <c r="Y13" s="452"/>
    </row>
    <row r="14" spans="1:25" ht="114.75" thickBot="1">
      <c r="A14" s="876"/>
      <c r="B14" s="595">
        <v>2.4</v>
      </c>
      <c r="C14" s="614" t="s">
        <v>942</v>
      </c>
      <c r="D14" s="683" t="s">
        <v>943</v>
      </c>
      <c r="E14" s="572" t="s">
        <v>944</v>
      </c>
      <c r="F14" s="686" t="s">
        <v>230</v>
      </c>
      <c r="Y14" s="452"/>
    </row>
    <row r="15" spans="1:25" ht="79.5" customHeight="1">
      <c r="A15" s="874" t="s">
        <v>945</v>
      </c>
      <c r="B15" s="615">
        <v>3.1</v>
      </c>
      <c r="C15" s="610" t="s">
        <v>946</v>
      </c>
      <c r="D15" s="681" t="s">
        <v>947</v>
      </c>
      <c r="E15" s="681" t="s">
        <v>688</v>
      </c>
      <c r="F15" s="685" t="s">
        <v>230</v>
      </c>
      <c r="Y15" s="452">
        <v>0.4</v>
      </c>
    </row>
    <row r="16" spans="1:25" ht="79.5" customHeight="1">
      <c r="A16" s="875"/>
      <c r="B16" s="31">
        <v>3.2</v>
      </c>
      <c r="C16" s="28" t="s">
        <v>948</v>
      </c>
      <c r="D16" s="682" t="s">
        <v>947</v>
      </c>
      <c r="E16" s="682" t="s">
        <v>949</v>
      </c>
      <c r="F16" s="691" t="s">
        <v>230</v>
      </c>
      <c r="Y16" s="452">
        <v>0.5</v>
      </c>
    </row>
    <row r="17" spans="1:25" ht="143.25" thickBot="1">
      <c r="A17" s="876"/>
      <c r="B17" s="595" t="s">
        <v>950</v>
      </c>
      <c r="C17" s="614" t="s">
        <v>951</v>
      </c>
      <c r="D17" s="683" t="s">
        <v>952</v>
      </c>
      <c r="E17" s="683" t="s">
        <v>953</v>
      </c>
      <c r="F17" s="686" t="s">
        <v>319</v>
      </c>
      <c r="Y17" s="452"/>
    </row>
    <row r="18" spans="1:25" ht="57">
      <c r="A18" s="877" t="s">
        <v>954</v>
      </c>
      <c r="B18" s="615">
        <v>4.0999999999999996</v>
      </c>
      <c r="C18" s="610" t="s">
        <v>955</v>
      </c>
      <c r="D18" s="681" t="s">
        <v>956</v>
      </c>
      <c r="E18" s="681" t="s">
        <v>957</v>
      </c>
      <c r="F18" s="685" t="s">
        <v>319</v>
      </c>
    </row>
    <row r="19" spans="1:25" ht="122.25" customHeight="1" thickBot="1">
      <c r="A19" s="879"/>
      <c r="B19" s="595">
        <v>4.2</v>
      </c>
      <c r="C19" s="614" t="s">
        <v>958</v>
      </c>
      <c r="D19" s="683" t="s">
        <v>959</v>
      </c>
      <c r="E19" s="683" t="s">
        <v>960</v>
      </c>
      <c r="F19" s="686" t="s">
        <v>319</v>
      </c>
    </row>
  </sheetData>
  <sheetProtection selectLockedCells="1" selectUnlockedCells="1"/>
  <mergeCells count="11">
    <mergeCell ref="A1:A4"/>
    <mergeCell ref="B1:F3"/>
    <mergeCell ref="B4:C4"/>
    <mergeCell ref="D4:F4"/>
    <mergeCell ref="A5:F5"/>
    <mergeCell ref="A18:A19"/>
    <mergeCell ref="A11:A14"/>
    <mergeCell ref="A6:F6"/>
    <mergeCell ref="A8:A10"/>
    <mergeCell ref="B7:C7"/>
    <mergeCell ref="A15:A17"/>
  </mergeCells>
  <phoneticPr fontId="47"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23"/>
  <sheetViews>
    <sheetView showGridLines="0" topLeftCell="A4" zoomScale="79" zoomScaleNormal="100" workbookViewId="0">
      <selection activeCell="E26" sqref="E26"/>
    </sheetView>
  </sheetViews>
  <sheetFormatPr baseColWidth="10" defaultColWidth="11.42578125" defaultRowHeight="14.25"/>
  <cols>
    <col min="1" max="1" width="40.42578125" style="543" customWidth="1"/>
    <col min="2" max="2" width="8" style="543" customWidth="1"/>
    <col min="3" max="3" width="37.85546875" style="544" customWidth="1"/>
    <col min="4" max="4" width="30.28515625" style="543" customWidth="1"/>
    <col min="5" max="5" width="38.7109375" style="543" customWidth="1"/>
    <col min="6" max="6" width="16" style="545" customWidth="1"/>
    <col min="7" max="16384" width="11.42578125" style="543"/>
  </cols>
  <sheetData>
    <row r="1" spans="1:6" s="542" customFormat="1" ht="15" customHeight="1">
      <c r="A1" s="799"/>
      <c r="B1" s="906" t="s">
        <v>89</v>
      </c>
      <c r="C1" s="907"/>
      <c r="D1" s="907"/>
      <c r="E1" s="907"/>
      <c r="F1" s="908"/>
    </row>
    <row r="2" spans="1:6" s="542" customFormat="1" ht="15.75" customHeight="1">
      <c r="A2" s="800"/>
      <c r="B2" s="909"/>
      <c r="C2" s="910"/>
      <c r="D2" s="910"/>
      <c r="E2" s="910"/>
      <c r="F2" s="911"/>
    </row>
    <row r="3" spans="1:6" s="542" customFormat="1" ht="15.75" customHeight="1">
      <c r="A3" s="800"/>
      <c r="B3" s="909"/>
      <c r="C3" s="910"/>
      <c r="D3" s="910"/>
      <c r="E3" s="910"/>
      <c r="F3" s="911"/>
    </row>
    <row r="4" spans="1:6" s="542" customFormat="1" ht="29.25" customHeight="1" thickBot="1">
      <c r="A4" s="800"/>
      <c r="B4" s="909"/>
      <c r="C4" s="910"/>
      <c r="D4" s="910"/>
      <c r="E4" s="910"/>
      <c r="F4" s="911"/>
    </row>
    <row r="5" spans="1:6" s="542" customFormat="1" ht="21" customHeight="1" thickBot="1">
      <c r="A5" s="801"/>
      <c r="B5" s="912" t="s">
        <v>90</v>
      </c>
      <c r="C5" s="913"/>
      <c r="D5" s="914" t="s">
        <v>91</v>
      </c>
      <c r="E5" s="914"/>
      <c r="F5" s="913"/>
    </row>
    <row r="6" spans="1:6" s="542" customFormat="1" ht="15.75" customHeight="1">
      <c r="A6" s="903" t="s">
        <v>961</v>
      </c>
      <c r="B6" s="903"/>
      <c r="C6" s="903"/>
      <c r="D6" s="903"/>
      <c r="E6" s="903"/>
      <c r="F6" s="903"/>
    </row>
    <row r="7" spans="1:6" s="542" customFormat="1">
      <c r="A7" s="798"/>
      <c r="B7" s="798"/>
      <c r="C7" s="798"/>
      <c r="D7" s="798"/>
      <c r="E7" s="798"/>
      <c r="F7" s="798"/>
    </row>
    <row r="8" spans="1:6" ht="30.75" thickBot="1">
      <c r="A8" s="619" t="s">
        <v>4</v>
      </c>
      <c r="B8" s="915" t="s">
        <v>5</v>
      </c>
      <c r="C8" s="915"/>
      <c r="D8" s="620" t="s">
        <v>6</v>
      </c>
      <c r="E8" s="620" t="s">
        <v>115</v>
      </c>
      <c r="F8" s="620" t="s">
        <v>8</v>
      </c>
    </row>
    <row r="9" spans="1:6" ht="213.75">
      <c r="A9" s="874" t="s">
        <v>962</v>
      </c>
      <c r="B9" s="615" t="s">
        <v>10</v>
      </c>
      <c r="C9" s="618" t="s">
        <v>963</v>
      </c>
      <c r="D9" s="702" t="s">
        <v>964</v>
      </c>
      <c r="E9" s="702" t="s">
        <v>965</v>
      </c>
      <c r="F9" s="703" t="s">
        <v>496</v>
      </c>
    </row>
    <row r="10" spans="1:6" ht="166.5" customHeight="1">
      <c r="A10" s="875"/>
      <c r="B10" s="31" t="s">
        <v>15</v>
      </c>
      <c r="C10" s="536" t="s">
        <v>966</v>
      </c>
      <c r="D10" s="704" t="s">
        <v>967</v>
      </c>
      <c r="E10" s="704" t="s">
        <v>968</v>
      </c>
      <c r="F10" s="705" t="s">
        <v>19</v>
      </c>
    </row>
    <row r="11" spans="1:6" ht="57">
      <c r="A11" s="875"/>
      <c r="B11" s="31" t="s">
        <v>20</v>
      </c>
      <c r="C11" s="536" t="s">
        <v>969</v>
      </c>
      <c r="D11" s="704" t="s">
        <v>970</v>
      </c>
      <c r="E11" s="704" t="s">
        <v>971</v>
      </c>
      <c r="F11" s="706" t="s">
        <v>822</v>
      </c>
    </row>
    <row r="12" spans="1:6" ht="57">
      <c r="A12" s="875"/>
      <c r="B12" s="31" t="s">
        <v>24</v>
      </c>
      <c r="C12" s="536" t="s">
        <v>972</v>
      </c>
      <c r="D12" s="704" t="s">
        <v>973</v>
      </c>
      <c r="E12" s="704" t="s">
        <v>974</v>
      </c>
      <c r="F12" s="706" t="s">
        <v>496</v>
      </c>
    </row>
    <row r="13" spans="1:6" ht="28.5">
      <c r="A13" s="875"/>
      <c r="B13" s="31">
        <v>1.5</v>
      </c>
      <c r="C13" s="536" t="s">
        <v>975</v>
      </c>
      <c r="D13" s="704" t="s">
        <v>976</v>
      </c>
      <c r="E13" s="704" t="s">
        <v>825</v>
      </c>
      <c r="F13" s="706" t="s">
        <v>977</v>
      </c>
    </row>
    <row r="14" spans="1:6" ht="42.75">
      <c r="A14" s="875"/>
      <c r="B14" s="31">
        <v>1.6</v>
      </c>
      <c r="C14" s="536" t="s">
        <v>978</v>
      </c>
      <c r="D14" s="704" t="s">
        <v>979</v>
      </c>
      <c r="E14" s="704" t="s">
        <v>825</v>
      </c>
      <c r="F14" s="706" t="s">
        <v>977</v>
      </c>
    </row>
    <row r="15" spans="1:6" ht="57.75" thickBot="1">
      <c r="A15" s="876"/>
      <c r="B15" s="595">
        <v>1.6</v>
      </c>
      <c r="C15" s="621" t="s">
        <v>980</v>
      </c>
      <c r="D15" s="707" t="s">
        <v>981</v>
      </c>
      <c r="E15" s="707" t="s">
        <v>911</v>
      </c>
      <c r="F15" s="708" t="s">
        <v>977</v>
      </c>
    </row>
    <row r="16" spans="1:6" ht="75.75" customHeight="1">
      <c r="A16" s="874" t="s">
        <v>982</v>
      </c>
      <c r="B16" s="615" t="s">
        <v>37</v>
      </c>
      <c r="C16" s="593" t="s">
        <v>983</v>
      </c>
      <c r="D16" s="702" t="s">
        <v>984</v>
      </c>
      <c r="E16" s="702" t="s">
        <v>985</v>
      </c>
      <c r="F16" s="709" t="s">
        <v>27</v>
      </c>
    </row>
    <row r="17" spans="1:6" ht="57.75" thickBot="1">
      <c r="A17" s="876"/>
      <c r="B17" s="595" t="s">
        <v>40</v>
      </c>
      <c r="C17" s="621" t="s">
        <v>986</v>
      </c>
      <c r="D17" s="707" t="s">
        <v>987</v>
      </c>
      <c r="E17" s="707" t="s">
        <v>985</v>
      </c>
      <c r="F17" s="710" t="s">
        <v>319</v>
      </c>
    </row>
    <row r="18" spans="1:6" ht="57">
      <c r="A18" s="877" t="s">
        <v>988</v>
      </c>
      <c r="B18" s="615" t="s">
        <v>49</v>
      </c>
      <c r="C18" s="593" t="s">
        <v>989</v>
      </c>
      <c r="D18" s="702" t="s">
        <v>990</v>
      </c>
      <c r="E18" s="702" t="s">
        <v>991</v>
      </c>
      <c r="F18" s="709" t="s">
        <v>822</v>
      </c>
    </row>
    <row r="19" spans="1:6" ht="57">
      <c r="A19" s="878"/>
      <c r="B19" s="31" t="s">
        <v>54</v>
      </c>
      <c r="C19" s="536" t="s">
        <v>992</v>
      </c>
      <c r="D19" s="704" t="s">
        <v>993</v>
      </c>
      <c r="E19" s="704" t="s">
        <v>994</v>
      </c>
      <c r="F19" s="706" t="s">
        <v>496</v>
      </c>
    </row>
    <row r="20" spans="1:6" ht="156.75" customHeight="1" thickBot="1">
      <c r="A20" s="879"/>
      <c r="B20" s="595" t="s">
        <v>950</v>
      </c>
      <c r="C20" s="621" t="s">
        <v>995</v>
      </c>
      <c r="D20" s="707" t="s">
        <v>996</v>
      </c>
      <c r="E20" s="707" t="s">
        <v>997</v>
      </c>
      <c r="F20" s="708" t="s">
        <v>822</v>
      </c>
    </row>
    <row r="21" spans="1:6" ht="180.75" customHeight="1">
      <c r="A21" s="874" t="s">
        <v>998</v>
      </c>
      <c r="B21" s="615" t="s">
        <v>62</v>
      </c>
      <c r="C21" s="593" t="s">
        <v>999</v>
      </c>
      <c r="D21" s="702" t="s">
        <v>1000</v>
      </c>
      <c r="E21" s="702" t="s">
        <v>1001</v>
      </c>
      <c r="F21" s="703" t="s">
        <v>1002</v>
      </c>
    </row>
    <row r="22" spans="1:6" ht="81.75" customHeight="1" thickBot="1">
      <c r="A22" s="876"/>
      <c r="B22" s="595" t="s">
        <v>62</v>
      </c>
      <c r="C22" s="621" t="s">
        <v>1003</v>
      </c>
      <c r="D22" s="707" t="s">
        <v>1004</v>
      </c>
      <c r="E22" s="707" t="s">
        <v>1005</v>
      </c>
      <c r="F22" s="710" t="s">
        <v>822</v>
      </c>
    </row>
    <row r="23" spans="1:6" ht="118.5" customHeight="1" thickBot="1">
      <c r="A23" s="622" t="s">
        <v>1006</v>
      </c>
      <c r="B23" s="538" t="s">
        <v>77</v>
      </c>
      <c r="C23" s="591" t="s">
        <v>1007</v>
      </c>
      <c r="D23" s="692" t="s">
        <v>1008</v>
      </c>
      <c r="E23" s="692" t="s">
        <v>1009</v>
      </c>
      <c r="F23" s="693" t="s">
        <v>319</v>
      </c>
    </row>
  </sheetData>
  <sheetProtection selectLockedCells="1" selectUnlockedCells="1"/>
  <mergeCells count="11">
    <mergeCell ref="A7:F7"/>
    <mergeCell ref="A16:A17"/>
    <mergeCell ref="A18:A20"/>
    <mergeCell ref="A21:A22"/>
    <mergeCell ref="B8:C8"/>
    <mergeCell ref="A9:A15"/>
    <mergeCell ref="A1:A5"/>
    <mergeCell ref="B1:F4"/>
    <mergeCell ref="B5:C5"/>
    <mergeCell ref="D5:F5"/>
    <mergeCell ref="A6:F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46b8678-b215-4231-b5c7-cd9cdefb16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34BA55951ED74ABB70B57404DF885B" ma:contentTypeVersion="18" ma:contentTypeDescription="Create a new document." ma:contentTypeScope="" ma:versionID="af58a73a4761dee05b3866d5629e6d2e">
  <xsd:schema xmlns:xsd="http://www.w3.org/2001/XMLSchema" xmlns:xs="http://www.w3.org/2001/XMLSchema" xmlns:p="http://schemas.microsoft.com/office/2006/metadata/properties" xmlns:ns3="a46b8678-b215-4231-b5c7-cd9cdefb16dc" xmlns:ns4="f4e5f7a9-ce3c-4fdb-8d0d-ce70c8705d4f" targetNamespace="http://schemas.microsoft.com/office/2006/metadata/properties" ma:root="true" ma:fieldsID="e1be147cbd31b755123ddf1b71ca89af" ns3:_="" ns4:_="">
    <xsd:import namespace="a46b8678-b215-4231-b5c7-cd9cdefb16dc"/>
    <xsd:import namespace="f4e5f7a9-ce3c-4fdb-8d0d-ce70c8705d4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8678-b215-4231-b5c7-cd9cdefb1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e5f7a9-ce3c-4fdb-8d0d-ce70c8705d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C05A69-632C-49BC-B3E6-B14C771FEFBE}">
  <ds:schemaRefs>
    <ds:schemaRef ds:uri="http://schemas.microsoft.com/sharepoint/v3/contenttype/forms"/>
  </ds:schemaRefs>
</ds:datastoreItem>
</file>

<file path=customXml/itemProps2.xml><?xml version="1.0" encoding="utf-8"?>
<ds:datastoreItem xmlns:ds="http://schemas.openxmlformats.org/officeDocument/2006/customXml" ds:itemID="{30E2B4F7-797B-4194-9F72-4D753A8E2DA4}">
  <ds:schemaRefs>
    <ds:schemaRef ds:uri="http://www.w3.org/XML/1998/namespace"/>
    <ds:schemaRef ds:uri="http://schemas.microsoft.com/office/2006/documentManagement/types"/>
    <ds:schemaRef ds:uri="http://purl.org/dc/terms/"/>
    <ds:schemaRef ds:uri="http://schemas.openxmlformats.org/package/2006/metadata/core-properties"/>
    <ds:schemaRef ds:uri="http://purl.org/dc/elements/1.1/"/>
    <ds:schemaRef ds:uri="a46b8678-b215-4231-b5c7-cd9cdefb16dc"/>
    <ds:schemaRef ds:uri="http://schemas.microsoft.com/office/2006/metadata/properties"/>
    <ds:schemaRef ds:uri="http://purl.org/dc/dcmitype/"/>
    <ds:schemaRef ds:uri="http://schemas.microsoft.com/office/infopath/2007/PartnerControls"/>
    <ds:schemaRef ds:uri="f4e5f7a9-ce3c-4fdb-8d0d-ce70c8705d4f"/>
  </ds:schemaRefs>
</ds:datastoreItem>
</file>

<file path=customXml/itemProps3.xml><?xml version="1.0" encoding="utf-8"?>
<ds:datastoreItem xmlns:ds="http://schemas.openxmlformats.org/officeDocument/2006/customXml" ds:itemID="{A52C072C-3EBA-40BC-BC82-86BAA3129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b8678-b215-4231-b5c7-cd9cdefb16dc"/>
    <ds:schemaRef ds:uri="f4e5f7a9-ce3c-4fdb-8d0d-ce70c870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vt:i4>
      </vt:variant>
    </vt:vector>
  </HeadingPairs>
  <TitlesOfParts>
    <vt:vector size="15" baseType="lpstr">
      <vt:lpstr>1. Gestión del Riesgo</vt:lpstr>
      <vt:lpstr>Componentes</vt:lpstr>
      <vt:lpstr>1. Gestión del Riesgo </vt:lpstr>
      <vt:lpstr>1.1 Mapa de riesgos</vt:lpstr>
      <vt:lpstr>2. Racionalización de Trámites</vt:lpstr>
      <vt:lpstr>2.1 Monitoreo SUIT</vt:lpstr>
      <vt:lpstr>3. Rendición_cuentas</vt:lpstr>
      <vt:lpstr>4. Legalidad e integridad</vt:lpstr>
      <vt:lpstr>5. Transparencia-Acceso_inf.</vt:lpstr>
      <vt:lpstr>6. Redes Institucionales</vt:lpstr>
      <vt:lpstr>7. Participación Ciudadana</vt:lpstr>
      <vt:lpstr>7.1 Monitoreo Part. Ciudadana</vt:lpstr>
      <vt:lpstr>8. Iniciativas Adicionales</vt:lpstr>
      <vt:lpstr>'1.1 Mapa de riesgos'!_Hlk70489918</vt:lpstr>
      <vt:lpstr>'1.1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PAOLA MORA ABRIL</dc:creator>
  <cp:keywords/>
  <dc:description/>
  <cp:lastModifiedBy>ANGIE PAOLA MORA ABRIL</cp:lastModifiedBy>
  <cp:revision/>
  <dcterms:created xsi:type="dcterms:W3CDTF">2021-12-28T13:41:55Z</dcterms:created>
  <dcterms:modified xsi:type="dcterms:W3CDTF">2025-01-29T23:38:28Z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0x0101008534BA55951ED74ABB70B57404DF885B</vt:lpwstr>
  </property>
</Properties>
</file>