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magomezmoreno\Desktop\"/>
    </mc:Choice>
  </mc:AlternateContent>
  <xr:revisionPtr revIDLastSave="0" documentId="8_{65D556B7-5355-43CF-8EF0-1E0B68050E03}" xr6:coauthVersionLast="47" xr6:coauthVersionMax="47" xr10:uidLastSave="{00000000-0000-0000-0000-000000000000}"/>
  <bookViews>
    <workbookView xWindow="-120" yWindow="-120" windowWidth="20730" windowHeight="11040" firstSheet="1" activeTab="3" xr2:uid="{00000000-000D-0000-FFFF-FFFF00000000}"/>
  </bookViews>
  <sheets>
    <sheet name="PLAN ANUAL DE AUD 2023" sheetId="1" r:id="rId1"/>
    <sheet name="2023(01) 1° SEGUIMIENTO" sheetId="2" r:id="rId2"/>
    <sheet name="2023(02)2°SEGUIMIENTO" sheetId="3" r:id="rId3"/>
    <sheet name="2023(02)3°SEGUIMIENTO"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110" i="5" l="1"/>
  <c r="BC110" i="5"/>
  <c r="BD99" i="5"/>
  <c r="BC99" i="5"/>
  <c r="BD88" i="5"/>
  <c r="BC88" i="5"/>
  <c r="BD73" i="5"/>
  <c r="BC73" i="5"/>
  <c r="BD55" i="5"/>
  <c r="BC55" i="5"/>
  <c r="BD34" i="5"/>
  <c r="BC34" i="5"/>
  <c r="BD34" i="3"/>
  <c r="BC34" i="3"/>
  <c r="AV123" i="5" l="1"/>
  <c r="AV122" i="5"/>
  <c r="BD110" i="3"/>
  <c r="BC110" i="3"/>
  <c r="BD99" i="3"/>
  <c r="BC99" i="3"/>
  <c r="BD88" i="3"/>
  <c r="BC88" i="3"/>
  <c r="BD73" i="3"/>
  <c r="BC73" i="3"/>
  <c r="BD55" i="3"/>
  <c r="BC55" i="3"/>
  <c r="BD110" i="2"/>
  <c r="BC110" i="2"/>
  <c r="BD99" i="2"/>
  <c r="BC99" i="2"/>
  <c r="AV122" i="2" s="1"/>
  <c r="BD88" i="2"/>
  <c r="BC88" i="2"/>
  <c r="BD73" i="2"/>
  <c r="BC73" i="2"/>
  <c r="BD55" i="2"/>
  <c r="BC55" i="2"/>
  <c r="BD34" i="2"/>
  <c r="BC34" i="2"/>
  <c r="AV123" i="3" l="1"/>
  <c r="AV122" i="3"/>
  <c r="AV123" i="2"/>
</calcChain>
</file>

<file path=xl/sharedStrings.xml><?xml version="1.0" encoding="utf-8"?>
<sst xmlns="http://schemas.openxmlformats.org/spreadsheetml/2006/main" count="1123" uniqueCount="443">
  <si>
    <t>MACROPROCESO DE SEGUIMIENTO, MEDICIÓN, ANÁLISIS Y EVALUACIÓN</t>
  </si>
  <si>
    <t>CÓDIGO: SCIr008</t>
  </si>
  <si>
    <t>PROCESO GESTIÓN CONTROL INTERNO</t>
  </si>
  <si>
    <t>VERSIÓN: 9</t>
  </si>
  <si>
    <t>PLAN ANUAL DE AUDITORÍA</t>
  </si>
  <si>
    <t>PÁGINA: 1 de 1</t>
  </si>
  <si>
    <t>Fecha de elaboración:</t>
  </si>
  <si>
    <t xml:space="preserve">Frecuencia: </t>
  </si>
  <si>
    <t>Anual</t>
  </si>
  <si>
    <t>Vigencia:</t>
  </si>
  <si>
    <t>Responsable:</t>
  </si>
  <si>
    <t>Director/a de Control Interno</t>
  </si>
  <si>
    <t>Objetivo:</t>
  </si>
  <si>
    <t>Establecer de manera ordenada  las  actividades de auditoría, así como las relacionadas con los roles e informes de competencia de la Dirección de Control Interno, para agregar valor y mejorar las operaciones de la Universidad de Cundinamarca; ayudando a cumplir sus objetivos mediante la aplicación de un enfoque sistemático y disciplinado para evaluar la gestión de riesgos y controles.</t>
  </si>
  <si>
    <t>Alcance:</t>
  </si>
  <si>
    <t>Criterios:</t>
  </si>
  <si>
    <t>Normatividad legal vigente, actos administrativos externos e internos de la Universidad de Cundinamarca, normas técnicas en Sistemas de Gestión, documentos del modelo de operación digital y demás aplicables a la Institución.</t>
  </si>
  <si>
    <t>Técnicas de auditoría:</t>
  </si>
  <si>
    <t>Documentos asociados:</t>
  </si>
  <si>
    <t>Riesgos y oportunidades</t>
  </si>
  <si>
    <t>Riesgos:</t>
  </si>
  <si>
    <t>Ver riesgos del proceso</t>
  </si>
  <si>
    <t>Oportunidades:</t>
  </si>
  <si>
    <t>Recursos:</t>
  </si>
  <si>
    <t>Humanos:</t>
  </si>
  <si>
    <t xml:space="preserve">Equipo de Trabajo de Control Interno, auditores externos. </t>
  </si>
  <si>
    <t>Financieros:</t>
  </si>
  <si>
    <t>Tecnológicos:</t>
  </si>
  <si>
    <t>Software: Plataforma y Aplicativos Institucionales, y programas de aplicación y de sistema. Hardware: Computadores, Scanner e impresora.</t>
  </si>
  <si>
    <t>PROCESO O TEMA Y AUDITADO</t>
  </si>
  <si>
    <t>ENE</t>
  </si>
  <si>
    <t>FEB</t>
  </si>
  <si>
    <t>MAR</t>
  </si>
  <si>
    <t>ABR</t>
  </si>
  <si>
    <t>MAY</t>
  </si>
  <si>
    <t>JUN</t>
  </si>
  <si>
    <t>JUL</t>
  </si>
  <si>
    <t>AGO</t>
  </si>
  <si>
    <t>SEP</t>
  </si>
  <si>
    <t>OCT</t>
  </si>
  <si>
    <t>NOV</t>
  </si>
  <si>
    <t>DIC</t>
  </si>
  <si>
    <t>RESPONSABLE:</t>
  </si>
  <si>
    <t>OBSERVACIÓN</t>
  </si>
  <si>
    <t>SEMANA</t>
  </si>
  <si>
    <t xml:space="preserve">Gestión Financiera </t>
  </si>
  <si>
    <t xml:space="preserve">Gestión Planeación Institucional </t>
  </si>
  <si>
    <t>INFORMES Y ACTIVIDADES DE LEY - UNIVERSIDAD DE CUNDINAMARCA</t>
  </si>
  <si>
    <t>Rendición cuenta anual - (SIA Contralorías</t>
  </si>
  <si>
    <r>
      <rPr>
        <b/>
        <i/>
        <sz val="9"/>
        <color rgb="FFC00000"/>
        <rFont val="Arial"/>
        <family val="2"/>
      </rPr>
      <t>Dirección de Control Interno</t>
    </r>
    <r>
      <rPr>
        <sz val="9"/>
        <color theme="1"/>
        <rFont val="Arial"/>
        <family val="2"/>
      </rPr>
      <t xml:space="preserve">
(</t>
    </r>
    <r>
      <rPr>
        <b/>
        <sz val="9"/>
        <color theme="1"/>
        <rFont val="Arial"/>
        <family val="2"/>
      </rPr>
      <t>Apoyo:</t>
    </r>
    <r>
      <rPr>
        <sz val="9"/>
        <color theme="1"/>
        <rFont val="Arial"/>
        <family val="2"/>
      </rPr>
      <t xml:space="preserve"> Juan David García)</t>
    </r>
  </si>
  <si>
    <r>
      <t xml:space="preserve">Cumplimiento a los lineamientos establecidos en la resolución D.C No. 0045 del 02 de enero del 2021 </t>
    </r>
    <r>
      <rPr>
        <i/>
        <sz val="9"/>
        <color rgb="FF002060"/>
        <rFont val="Arial"/>
        <family val="2"/>
      </rPr>
      <t>"Por la cual se reglamenta la rendición de la cuenta e informes, su revisión y se dictan otras disposiciones"</t>
    </r>
    <r>
      <rPr>
        <i/>
        <sz val="9"/>
        <color theme="1"/>
        <rFont val="Arial"/>
        <family val="2"/>
      </rPr>
      <t xml:space="preserve">, Articulo No. 11 denominado “Periodicidad y términos” y a las circulares expedidas en la vigencia. </t>
    </r>
  </si>
  <si>
    <t>Reporte parámetros de contratación (SIA Observa) y seguimiento a las novedades.</t>
  </si>
  <si>
    <t>Rendición de información contractual (SIA Observa).</t>
  </si>
  <si>
    <r>
      <rPr>
        <b/>
        <i/>
        <sz val="9"/>
        <color rgb="FFC00000"/>
        <rFont val="Arial"/>
        <family val="2"/>
      </rPr>
      <t>Dirección de Control Interno</t>
    </r>
    <r>
      <rPr>
        <sz val="9"/>
        <color theme="1"/>
        <rFont val="Arial"/>
        <family val="2"/>
      </rPr>
      <t xml:space="preserve">
(</t>
    </r>
    <r>
      <rPr>
        <b/>
        <sz val="9"/>
        <color theme="1"/>
        <rFont val="Arial"/>
        <family val="2"/>
      </rPr>
      <t xml:space="preserve">Apoyo: </t>
    </r>
    <r>
      <rPr>
        <sz val="9"/>
        <color theme="1"/>
        <rFont val="Arial"/>
        <family val="2"/>
      </rPr>
      <t>Juan David García)</t>
    </r>
  </si>
  <si>
    <t>Informe del reporte de derechos de autor.</t>
  </si>
  <si>
    <t>La Unidad Administrativa Especial Dirección Nacional de Derecho de Autor, abre el aplicativo desde el primer día hábil del mes de enero de cada año hasta el tercer viernes del mes de marzo, fecha en la cual se deshabilitará el aplicativo.</t>
  </si>
  <si>
    <t>Medición Estado de Avance del Modelo Estándar de Control Interno MECI  en el marco de MIPG a través de FURAG en cada vigencia</t>
  </si>
  <si>
    <r>
      <rPr>
        <b/>
        <i/>
        <sz val="9"/>
        <color rgb="FFC00000"/>
        <rFont val="Arial"/>
        <family val="2"/>
      </rPr>
      <t>Dirección de Control Interno</t>
    </r>
    <r>
      <rPr>
        <sz val="9"/>
        <color theme="1"/>
        <rFont val="Arial"/>
        <family val="2"/>
      </rPr>
      <t xml:space="preserve">
(</t>
    </r>
    <r>
      <rPr>
        <b/>
        <sz val="9"/>
        <color theme="1"/>
        <rFont val="Arial"/>
        <family val="2"/>
      </rPr>
      <t xml:space="preserve">Apoyo: </t>
    </r>
    <r>
      <rPr>
        <sz val="9"/>
        <color theme="1"/>
        <rFont val="Arial"/>
        <family val="2"/>
      </rPr>
      <t>Andrea Gallego)</t>
    </r>
  </si>
  <si>
    <r>
      <rPr>
        <b/>
        <sz val="9"/>
        <rFont val="Arial"/>
        <family val="2"/>
      </rPr>
      <t xml:space="preserve">Informe Semestral de evaluación independiente del estado del Sistema de Control interno </t>
    </r>
    <r>
      <rPr>
        <b/>
        <i/>
        <sz val="9"/>
        <rFont val="Arial"/>
        <family val="2"/>
      </rPr>
      <t>(anterior informe pormenorizado</t>
    </r>
    <r>
      <rPr>
        <b/>
        <sz val="9"/>
        <rFont val="Arial"/>
        <family val="2"/>
      </rPr>
      <t>)</t>
    </r>
    <r>
      <rPr>
        <b/>
        <sz val="9"/>
        <color theme="1"/>
        <rFont val="Arial"/>
        <family val="2"/>
      </rPr>
      <t xml:space="preserve">
– cumplimiento Decreto 2106 de 2016 art 156.</t>
    </r>
  </si>
  <si>
    <r>
      <t xml:space="preserve">El informe evalúa :
</t>
    </r>
    <r>
      <rPr>
        <i/>
        <sz val="9"/>
        <color rgb="FF002060"/>
        <rFont val="Arial"/>
        <family val="2"/>
      </rPr>
      <t>1 de enero a 30 junio se publica 30 julio.</t>
    </r>
    <r>
      <rPr>
        <i/>
        <sz val="9"/>
        <color theme="1"/>
        <rFont val="Arial"/>
        <family val="2"/>
      </rPr>
      <t xml:space="preserve">
</t>
    </r>
    <r>
      <rPr>
        <i/>
        <sz val="9"/>
        <color rgb="FF002060"/>
        <rFont val="Arial"/>
        <family val="2"/>
      </rPr>
      <t xml:space="preserve">
1 de julio a 31 de diciembre se publica 31 enero siguiente vigencia</t>
    </r>
  </si>
  <si>
    <t>Seguimiento - Plan anticorrupción y de atención al ciudadano.</t>
  </si>
  <si>
    <r>
      <rPr>
        <b/>
        <i/>
        <sz val="9"/>
        <color rgb="FFC00000"/>
        <rFont val="Arial"/>
        <family val="2"/>
      </rPr>
      <t>Dirección de Control Interno</t>
    </r>
    <r>
      <rPr>
        <sz val="9"/>
        <color theme="1"/>
        <rFont val="Arial"/>
        <family val="2"/>
      </rPr>
      <t xml:space="preserve">
(</t>
    </r>
    <r>
      <rPr>
        <b/>
        <sz val="9"/>
        <color theme="1"/>
        <rFont val="Arial"/>
        <family val="2"/>
      </rPr>
      <t>Apoyo:</t>
    </r>
    <r>
      <rPr>
        <sz val="9"/>
        <color theme="1"/>
        <rFont val="Arial"/>
        <family val="2"/>
      </rPr>
      <t xml:space="preserve"> Carolina Amaya)</t>
    </r>
  </si>
  <si>
    <t>El plan y sus seguimientos deben ser publicado en la página web de la entidad respectiva en el marco de  la Ley 1474 del 2011.</t>
  </si>
  <si>
    <t>Informe trimestral de austeridad del gasto – Universidad de Cundinamarca</t>
  </si>
  <si>
    <t>Informe Control Interno Contable.</t>
  </si>
  <si>
    <t>Apertura de buzones en la sede, seccionales y extensiones de la Universidad de Cundinamarca.</t>
  </si>
  <si>
    <t>Reporte trimestral de planes de mejoramiento interno.</t>
  </si>
  <si>
    <t>Informe anual de Rendición de cuentas</t>
  </si>
  <si>
    <t>Informe de evaluación a la gestión institucional (evaluación por dependencias)
Ley 909 de 209 (Art. 39)</t>
  </si>
  <si>
    <t>Este informe consolida toda la vigencia y se presenta a la administración el 30 de enero de la siguiente vigencia.</t>
  </si>
  <si>
    <t>Informe sobre la atención prestada por la entidad por parte de la oficina de quejas, sugerencias y reclamos</t>
  </si>
  <si>
    <t xml:space="preserve">Seguimiento a la actividad litigiosa </t>
  </si>
  <si>
    <t>Entidades del orden territorial harán seguimiento a la Gestión e Información de la Actividad Litigiosa de su entidad, acorde con los lineamientos generales definidos por la Agencia de Defensa Jurídica del Estado.</t>
  </si>
  <si>
    <t>Seguimiento al cumplimiento de metas plan de acción.</t>
  </si>
  <si>
    <r>
      <t xml:space="preserve">Actividades realizadas por solicitudes de la alta dirección o seguimientos e informes adelantados en el marco del cumplimiento de los roles de las oficinas de control interno según el decreto 648 del 2017 </t>
    </r>
    <r>
      <rPr>
        <i/>
        <sz val="9"/>
        <color rgb="FF002060"/>
        <rFont val="Arial"/>
        <family val="2"/>
      </rPr>
      <t>"Por el cual se modifica y adiciona el Decreto 1083 de 2015, Reglamentario Único del Sector de la Función Pública"</t>
    </r>
    <r>
      <rPr>
        <i/>
        <sz val="9"/>
        <color theme="1"/>
        <rFont val="Arial"/>
        <family val="2"/>
      </rPr>
      <t xml:space="preserve">, “ARTÍCULO 2.2.21.5.3 </t>
    </r>
    <r>
      <rPr>
        <b/>
        <i/>
        <sz val="9"/>
        <rFont val="Arial"/>
        <family val="2"/>
      </rPr>
      <t>De las oficinas de control interno</t>
    </r>
    <r>
      <rPr>
        <b/>
        <i/>
        <sz val="9"/>
        <color rgb="FF002060"/>
        <rFont val="Arial"/>
        <family val="2"/>
      </rPr>
      <t>.</t>
    </r>
    <r>
      <rPr>
        <i/>
        <sz val="9"/>
        <color theme="8" tint="-0.499984740745262"/>
        <rFont val="Arial"/>
        <family val="2"/>
      </rPr>
      <t xml:space="preserve"> Las Unidades u Oficinas de Control Interno o quien haga sus veces desarrollarán su labor a través de los siguientes roles: liderazgo estratégico; enfoque hacia la prevención, evaluación de la gestión del riesgo, evaluación y seguimiento, relación con entes externos de control.</t>
    </r>
    <r>
      <rPr>
        <i/>
        <sz val="9"/>
        <color theme="1"/>
        <rFont val="Arial"/>
        <family val="2"/>
      </rPr>
      <t xml:space="preserve">
</t>
    </r>
  </si>
  <si>
    <t>Seguimiento al control del efectivo</t>
  </si>
  <si>
    <t>Seguimiento a las acciones derivadas de la revisión por la dirección</t>
  </si>
  <si>
    <r>
      <t xml:space="preserve">Informe de hallazgos tipos observación derivados de ejercicios de auditoría </t>
    </r>
    <r>
      <rPr>
        <b/>
        <i/>
        <sz val="9"/>
        <color theme="1"/>
        <rFont val="Arial"/>
        <family val="2"/>
      </rPr>
      <t>(SCI - SGC -SGSST-SGC-SGA - SGSI)</t>
    </r>
  </si>
  <si>
    <t>Informe de gestión de la Dirección de Control Interno</t>
  </si>
  <si>
    <t>Seguimiento Plan de mejoramiento de Inclusión</t>
  </si>
  <si>
    <t>Seguimiento Plan de mejoramiento de accesibilidad de la infraestructura</t>
  </si>
  <si>
    <t>Seguimiento al plan de mejoramiento derivado de la visita del Ministerio de Educación Nacional</t>
  </si>
  <si>
    <t>Seguimiento a la ejecución del plan anual de auditorías de la vigencia.</t>
  </si>
  <si>
    <t xml:space="preserve">Seguimiento al Plan de mejoramiento de Saber Pro. </t>
  </si>
  <si>
    <t xml:space="preserve">Seguimiento al Plan de mejoramiento de Protección de datos. </t>
  </si>
  <si>
    <t>Seguimiento al Plan de mejoramiento de la implementación del Modelo Integrado de Planeación y Gestión MIPG - FURAG.</t>
  </si>
  <si>
    <t>DESARROLLO DE OTROS ROLES DE LA DIRECCIÓN DE CONTROL INTERNO</t>
  </si>
  <si>
    <t>Dirección de Control Interno</t>
  </si>
  <si>
    <r>
      <t xml:space="preserve">Actividad realizada en el marco del procedimiento SCIP04 </t>
    </r>
    <r>
      <rPr>
        <i/>
        <sz val="9"/>
        <color rgb="FF002060"/>
        <rFont val="Arial"/>
        <family val="2"/>
      </rPr>
      <t>"Auditoría interna"</t>
    </r>
  </si>
  <si>
    <t>Asistencia a la Comisión de Control Interno.</t>
  </si>
  <si>
    <t>De acuerdo a la agenda del comité.</t>
  </si>
  <si>
    <t xml:space="preserve">Asistencia al Comité del Sistema de Aseguramiento de la Calidad SAC. </t>
  </si>
  <si>
    <t>Asistencia Comité de Contratación</t>
  </si>
  <si>
    <t>Asistencia Comité de Sostenibilidad Contable</t>
  </si>
  <si>
    <t>Asistencia Comité de Apoyo Financiero.</t>
  </si>
  <si>
    <t>Acompañamiento a entregas de cargo</t>
  </si>
  <si>
    <t>De acuerdo a solicitud por parte del cargo saliente.</t>
  </si>
  <si>
    <t>De acuerdo a solicitud de la alta dirección.</t>
  </si>
  <si>
    <t>PROGRAMACIÓN DE AUDITORÍAS TERCERIZADAS</t>
  </si>
  <si>
    <r>
      <rPr>
        <b/>
        <i/>
        <sz val="9"/>
        <color rgb="FFC00000"/>
        <rFont val="Arial"/>
        <family val="2"/>
      </rPr>
      <t>Dirección de Planeación</t>
    </r>
    <r>
      <rPr>
        <b/>
        <sz val="9"/>
        <color theme="1"/>
        <rFont val="Arial"/>
        <family val="2"/>
      </rPr>
      <t xml:space="preserve"> 
</t>
    </r>
    <r>
      <rPr>
        <sz val="9"/>
        <color theme="1"/>
        <rFont val="Arial"/>
        <family val="2"/>
      </rPr>
      <t>Coordinación - Sistemas de Gestión
Contratista</t>
    </r>
  </si>
  <si>
    <t>Sujeto a avance en proceso contractual</t>
  </si>
  <si>
    <r>
      <rPr>
        <b/>
        <i/>
        <sz val="9"/>
        <color rgb="FFC00000"/>
        <rFont val="Arial"/>
        <family val="2"/>
      </rPr>
      <t>Dirección de Planeación</t>
    </r>
    <r>
      <rPr>
        <b/>
        <sz val="9"/>
        <color theme="1"/>
        <rFont val="Arial"/>
        <family val="2"/>
      </rPr>
      <t xml:space="preserve"> 
</t>
    </r>
    <r>
      <rPr>
        <sz val="9"/>
        <color theme="1"/>
        <rFont val="Arial"/>
        <family val="2"/>
      </rPr>
      <t>Oficina de Calidad
Ente certificador</t>
    </r>
  </si>
  <si>
    <t>Se debe hacer en noviembre por los ciclos de certificación.</t>
  </si>
  <si>
    <r>
      <rPr>
        <b/>
        <i/>
        <sz val="9"/>
        <color rgb="FFC00000"/>
        <rFont val="Arial"/>
        <family val="2"/>
      </rPr>
      <t>Dirección de Planeación</t>
    </r>
    <r>
      <rPr>
        <b/>
        <sz val="9"/>
        <color theme="1"/>
        <rFont val="Arial"/>
        <family val="2"/>
      </rPr>
      <t xml:space="preserve"> 
</t>
    </r>
    <r>
      <rPr>
        <sz val="9"/>
        <color theme="1"/>
        <rFont val="Arial"/>
        <family val="2"/>
      </rPr>
      <t>Oficina de SGA
Ente certificador</t>
    </r>
  </si>
  <si>
    <t>Seguimiento (Facatativá y UAA El
Vergel, Girardot) y ampliación de
alcance (Ubaté y Chía)</t>
  </si>
  <si>
    <r>
      <rPr>
        <b/>
        <i/>
        <sz val="9"/>
        <color rgb="FFC00000"/>
        <rFont val="Arial"/>
        <family val="2"/>
      </rPr>
      <t>Dirección de Planeación</t>
    </r>
    <r>
      <rPr>
        <b/>
        <sz val="9"/>
        <color theme="1"/>
        <rFont val="Arial"/>
        <family val="2"/>
      </rPr>
      <t xml:space="preserve">
</t>
    </r>
    <r>
      <rPr>
        <sz val="9"/>
        <color theme="1"/>
        <rFont val="Arial"/>
        <family val="2"/>
      </rPr>
      <t xml:space="preserve">
Coordinación del sistema de gestión de seguridad de la información.</t>
    </r>
  </si>
  <si>
    <t>Por definir</t>
  </si>
  <si>
    <r>
      <rPr>
        <b/>
        <i/>
        <sz val="9"/>
        <color rgb="FFC00000"/>
        <rFont val="Arial"/>
        <family val="2"/>
      </rPr>
      <t>Dirección de Planeación</t>
    </r>
    <r>
      <rPr>
        <b/>
        <sz val="9"/>
        <color theme="1"/>
        <rFont val="Arial"/>
        <family val="2"/>
      </rPr>
      <t xml:space="preserve">
</t>
    </r>
    <r>
      <rPr>
        <sz val="9"/>
        <color theme="1"/>
        <rFont val="Arial"/>
        <family val="2"/>
      </rPr>
      <t xml:space="preserve">
Coordinación del sistema de gestión de SGSST</t>
    </r>
  </si>
  <si>
    <t>Auditoría Interna contable.</t>
  </si>
  <si>
    <t xml:space="preserve">Dirección de Control Interno </t>
  </si>
  <si>
    <t>Según avance del proceso contractual</t>
  </si>
  <si>
    <r>
      <rPr>
        <b/>
        <i/>
        <sz val="9"/>
        <color theme="8" tint="-0.499984740745262"/>
        <rFont val="Arial"/>
        <family val="2"/>
      </rPr>
      <t>Nota 1:</t>
    </r>
    <r>
      <rPr>
        <i/>
        <sz val="9"/>
        <color theme="8" tint="-0.499984740745262"/>
        <rFont val="Arial"/>
        <family val="2"/>
      </rPr>
      <t xml:space="preserve"> El presente plan anual de auditorías fue construido tomando como base los lineamientos establecidos en la Guía de auditoría interna basada en riesgos para entidades públicas del DAFP, versión 4, apartado 2.1.5. Formulación del Plan Anual de Auditorías basado en riesgos. Las Unidades Auditables de Control Interno fueron priorizadas mediante el documento de trabajo denominado "Priorización del Universo de Auditoría"</t>
    </r>
  </si>
  <si>
    <r>
      <rPr>
        <b/>
        <i/>
        <sz val="9"/>
        <color theme="8" tint="-0.499984740745262"/>
        <rFont val="Arial"/>
        <family val="2"/>
      </rPr>
      <t>Nota 2:</t>
    </r>
    <r>
      <rPr>
        <i/>
        <sz val="9"/>
        <color theme="8" tint="-0.499984740745262"/>
        <rFont val="Arial"/>
        <family val="2"/>
      </rPr>
      <t xml:space="preserve"> Las Unidades auditables y los tiempos pueden estar sujetas a cambios de acuerdo a las necesidades de la Universidad.</t>
    </r>
  </si>
  <si>
    <r>
      <rPr>
        <b/>
        <i/>
        <sz val="9"/>
        <color theme="8" tint="-0.499984740745262"/>
        <rFont val="Arial"/>
        <family val="2"/>
      </rPr>
      <t xml:space="preserve">Nota 3: </t>
    </r>
    <r>
      <rPr>
        <i/>
        <sz val="9"/>
        <color theme="8" tint="-0.499984740745262"/>
        <rFont val="Arial"/>
        <family val="2"/>
      </rPr>
      <t xml:space="preserve">Se incluirán como unidades auditables los temas de asociados a seguridad de la información que el área responsable estime conveniente auditar. </t>
    </r>
  </si>
  <si>
    <t>Elaboró: Dirección de Control Interno</t>
  </si>
  <si>
    <r>
      <t>17-6</t>
    </r>
    <r>
      <rPr>
        <sz val="9"/>
        <color theme="0"/>
        <rFont val="Arial"/>
        <family val="2"/>
      </rPr>
      <t>.</t>
    </r>
  </si>
  <si>
    <r>
      <t xml:space="preserve">Procedimientos SCIP04 </t>
    </r>
    <r>
      <rPr>
        <i/>
        <sz val="9"/>
        <color rgb="FF002060"/>
        <rFont val="Arial"/>
        <family val="2"/>
      </rPr>
      <t>(Auditoría Interna)</t>
    </r>
    <r>
      <rPr>
        <sz val="9"/>
        <color theme="1" tint="4.9989318521683403E-2"/>
        <rFont val="Arial"/>
        <family val="2"/>
      </rPr>
      <t xml:space="preserve">, SCIP11 </t>
    </r>
    <r>
      <rPr>
        <i/>
        <sz val="9"/>
        <color rgb="FF002060"/>
        <rFont val="Arial"/>
        <family val="2"/>
      </rPr>
      <t>(Acompañamiento, asesoramiento y seguimiento por parte de Control Interno)</t>
    </r>
    <r>
      <rPr>
        <sz val="9"/>
        <color theme="1" tint="4.9989318521683403E-2"/>
        <rFont val="Arial"/>
        <family val="2"/>
      </rPr>
      <t>, SCIP18</t>
    </r>
    <r>
      <rPr>
        <i/>
        <sz val="9"/>
        <color rgb="FF002060"/>
        <rFont val="Arial"/>
        <family val="2"/>
      </rPr>
      <t xml:space="preserve"> (Rendición de cuentas SIA Observa y SIA Contralorías)</t>
    </r>
    <r>
      <rPr>
        <sz val="9"/>
        <color theme="1" tint="4.9989318521683403E-2"/>
        <rFont val="Arial"/>
        <family val="2"/>
      </rPr>
      <t>, SCIP02</t>
    </r>
    <r>
      <rPr>
        <i/>
        <sz val="9"/>
        <color rgb="FF002060"/>
        <rFont val="Arial"/>
        <family val="2"/>
      </rPr>
      <t xml:space="preserve"> (Acciones correctivas y de mejora)</t>
    </r>
    <r>
      <rPr>
        <sz val="9"/>
        <color theme="1" tint="4.9989318521683403E-2"/>
        <rFont val="Arial"/>
        <family val="2"/>
      </rPr>
      <t xml:space="preserve">, SCIP16 </t>
    </r>
    <r>
      <rPr>
        <i/>
        <sz val="9"/>
        <color rgb="FF002060"/>
        <rFont val="Arial"/>
        <family val="2"/>
      </rPr>
      <t>(Elaboración y seguimiento a planes de mejoramiento con entes de Control externo).</t>
    </r>
  </si>
  <si>
    <r>
      <t xml:space="preserve">Recopilación de información a través de la Observación, Inspección, Indagaciones / entrevistas, prueba detallada, analíticos </t>
    </r>
    <r>
      <rPr>
        <i/>
        <sz val="9"/>
        <color rgb="FF002060"/>
        <rFont val="Arial"/>
        <family val="2"/>
      </rPr>
      <t xml:space="preserve">(muestreo estadístico) </t>
    </r>
    <r>
      <rPr>
        <sz val="9"/>
        <color theme="1" tint="4.9989318521683403E-2"/>
        <rFont val="Arial"/>
        <family val="2"/>
      </rPr>
      <t xml:space="preserve">y TAAC´s </t>
    </r>
    <r>
      <rPr>
        <i/>
        <sz val="9"/>
        <color rgb="FF002060"/>
        <rFont val="Arial"/>
        <family val="2"/>
      </rPr>
      <t>(Técnicas de auditoría asistidas por computador)</t>
    </r>
  </si>
  <si>
    <r>
      <t>Contratación Externa de Firma Consultora, viáticos</t>
    </r>
    <r>
      <rPr>
        <i/>
        <sz val="9"/>
        <color rgb="FF002060"/>
        <rFont val="Arial"/>
        <family val="2"/>
      </rPr>
      <t xml:space="preserve"> (transporte auditores – unidades regionales)</t>
    </r>
  </si>
  <si>
    <t>AUDITORÍAS INTERNAS</t>
  </si>
  <si>
    <t>Seguimiento a planes de mejoramiento derivados de la auditoría de la Contraloría de Cundinamarca (vigencia 2021)</t>
  </si>
  <si>
    <t>Seguimiento a planes de mejoramiento derivados de la auditoría de la Contraloría de Cundinamarca (vigencia 2020-2019)</t>
  </si>
  <si>
    <r>
      <rPr>
        <b/>
        <i/>
        <sz val="9"/>
        <color rgb="FFC00000"/>
        <rFont val="Arial"/>
        <family val="2"/>
      </rPr>
      <t xml:space="preserve">Dirección de control Interno
</t>
    </r>
    <r>
      <rPr>
        <sz val="9"/>
        <rFont val="Arial"/>
        <family val="2"/>
      </rPr>
      <t>(</t>
    </r>
    <r>
      <rPr>
        <b/>
        <sz val="9"/>
        <rFont val="Arial"/>
        <family val="2"/>
      </rPr>
      <t xml:space="preserve">Apoyo: </t>
    </r>
    <r>
      <rPr>
        <sz val="9"/>
        <rFont val="Arial"/>
        <family val="2"/>
      </rPr>
      <t>Xi</t>
    </r>
    <r>
      <rPr>
        <sz val="9"/>
        <color theme="1"/>
        <rFont val="Arial"/>
        <family val="2"/>
      </rPr>
      <t>mena Guarnizo)</t>
    </r>
  </si>
  <si>
    <r>
      <rPr>
        <b/>
        <sz val="9"/>
        <color rgb="FFC00000"/>
        <rFont val="Arial"/>
        <family val="2"/>
      </rPr>
      <t>Dirección de Control Interno</t>
    </r>
    <r>
      <rPr>
        <sz val="9"/>
        <color theme="1"/>
        <rFont val="Arial"/>
        <family val="2"/>
      </rPr>
      <t xml:space="preserve">
(</t>
    </r>
    <r>
      <rPr>
        <b/>
        <sz val="9"/>
        <color theme="1"/>
        <rFont val="Arial"/>
        <family val="2"/>
      </rPr>
      <t>Apoyo:</t>
    </r>
    <r>
      <rPr>
        <sz val="9"/>
        <color theme="1"/>
        <rFont val="Arial"/>
        <family val="2"/>
      </rPr>
      <t xml:space="preserve"> Andrea Gallego)</t>
    </r>
  </si>
  <si>
    <r>
      <rPr>
        <b/>
        <i/>
        <sz val="9"/>
        <color rgb="FFC00000"/>
        <rFont val="Arial"/>
        <family val="2"/>
      </rPr>
      <t>Dirección de Control Interno</t>
    </r>
    <r>
      <rPr>
        <sz val="9"/>
        <color theme="1"/>
        <rFont val="Arial"/>
        <family val="2"/>
      </rPr>
      <t xml:space="preserve">
(</t>
    </r>
    <r>
      <rPr>
        <b/>
        <sz val="9"/>
        <color theme="1"/>
        <rFont val="Arial"/>
        <family val="2"/>
      </rPr>
      <t xml:space="preserve">Apoyo: </t>
    </r>
    <r>
      <rPr>
        <sz val="9"/>
        <color theme="1"/>
        <rFont val="Arial"/>
        <family val="2"/>
      </rPr>
      <t>Cesar Bernal)</t>
    </r>
  </si>
  <si>
    <r>
      <rPr>
        <b/>
        <i/>
        <sz val="9"/>
        <color rgb="FFC00000"/>
        <rFont val="Arial"/>
        <family val="2"/>
      </rPr>
      <t>Dirección de Control Interno</t>
    </r>
    <r>
      <rPr>
        <sz val="9"/>
        <color theme="1"/>
        <rFont val="Arial"/>
        <family val="2"/>
      </rPr>
      <t xml:space="preserve">
(</t>
    </r>
    <r>
      <rPr>
        <b/>
        <sz val="9"/>
        <color theme="1"/>
        <rFont val="Arial"/>
        <family val="2"/>
      </rPr>
      <t xml:space="preserve">Apoyo: </t>
    </r>
    <r>
      <rPr>
        <sz val="9"/>
        <color theme="1"/>
        <rFont val="Arial"/>
        <family val="2"/>
      </rPr>
      <t>Yuly Rivas)</t>
    </r>
  </si>
  <si>
    <r>
      <rPr>
        <b/>
        <i/>
        <sz val="9"/>
        <color rgb="FFC00000"/>
        <rFont val="Arial"/>
        <family val="2"/>
      </rPr>
      <t>Dirección de Control Interno</t>
    </r>
    <r>
      <rPr>
        <b/>
        <sz val="9"/>
        <color theme="1"/>
        <rFont val="Arial"/>
        <family val="2"/>
      </rPr>
      <t xml:space="preserve">
</t>
    </r>
    <r>
      <rPr>
        <sz val="9"/>
        <color theme="1"/>
        <rFont val="Arial"/>
        <family val="2"/>
      </rPr>
      <t>(</t>
    </r>
    <r>
      <rPr>
        <b/>
        <sz val="9"/>
        <color theme="1"/>
        <rFont val="Arial"/>
        <family val="2"/>
      </rPr>
      <t xml:space="preserve">Apoyo: </t>
    </r>
    <r>
      <rPr>
        <sz val="9"/>
        <color theme="1"/>
        <rFont val="Arial"/>
        <family val="2"/>
      </rPr>
      <t>Carolina Amaya)</t>
    </r>
  </si>
  <si>
    <r>
      <rPr>
        <b/>
        <i/>
        <sz val="9"/>
        <color rgb="FFC00000"/>
        <rFont val="Arial"/>
        <family val="2"/>
      </rPr>
      <t>Dirección de Control Interno</t>
    </r>
    <r>
      <rPr>
        <sz val="9"/>
        <color theme="1"/>
        <rFont val="Arial"/>
        <family val="2"/>
      </rPr>
      <t xml:space="preserve">
(</t>
    </r>
    <r>
      <rPr>
        <b/>
        <sz val="9"/>
        <color theme="1"/>
        <rFont val="Arial"/>
        <family val="2"/>
      </rPr>
      <t>Apoyo:</t>
    </r>
    <r>
      <rPr>
        <sz val="9"/>
        <color theme="1"/>
        <rFont val="Arial"/>
        <family val="2"/>
      </rPr>
      <t xml:space="preserve"> Yuly Rivas)</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</si>
  <si>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Carolina Amaya)</t>
    </r>
  </si>
  <si>
    <r>
      <rPr>
        <b/>
        <i/>
        <sz val="9"/>
        <color rgb="FFC00000"/>
        <rFont val="Arial"/>
        <family val="2"/>
      </rPr>
      <t xml:space="preserve">Dirección de Control Interno
</t>
    </r>
    <r>
      <rPr>
        <sz val="9"/>
        <color theme="1"/>
        <rFont val="Arial"/>
        <family val="2"/>
      </rPr>
      <t xml:space="preserve">
(</t>
    </r>
    <r>
      <rPr>
        <b/>
        <sz val="9"/>
        <color theme="1"/>
        <rFont val="Arial"/>
        <family val="2"/>
      </rPr>
      <t xml:space="preserve">Apoyo: </t>
    </r>
    <r>
      <rPr>
        <sz val="9"/>
        <color theme="1"/>
        <rFont val="Arial"/>
        <family val="2"/>
      </rPr>
      <t>Carolina Amaya)</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</si>
  <si>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Yésica Hernández)</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</si>
  <si>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Andrea Gallego)</t>
    </r>
  </si>
  <si>
    <r>
      <rPr>
        <b/>
        <i/>
        <sz val="9"/>
        <color rgb="FFC00000"/>
        <rFont val="Arial"/>
        <family val="2"/>
      </rPr>
      <t xml:space="preserve">Dirección de Control Interno
</t>
    </r>
    <r>
      <rPr>
        <sz val="9"/>
        <color theme="1"/>
        <rFont val="Arial"/>
        <family val="2"/>
      </rPr>
      <t xml:space="preserve">
(</t>
    </r>
    <r>
      <rPr>
        <b/>
        <sz val="9"/>
        <color theme="1"/>
        <rFont val="Arial"/>
        <family val="2"/>
      </rPr>
      <t xml:space="preserve">Apoyo: </t>
    </r>
    <r>
      <rPr>
        <sz val="9"/>
        <color theme="1"/>
        <rFont val="Arial"/>
        <family val="2"/>
      </rPr>
      <t>Andrea Gallego)</t>
    </r>
  </si>
  <si>
    <t>Seguimiento al Plan de mejoramiento de diagnostico académico -  Oficina de graduados.</t>
  </si>
  <si>
    <t xml:space="preserve">Seguimiento al Plan de Renovación de la Acreditación del programa académico de Zootecnia / Fusagasugá. </t>
  </si>
  <si>
    <t xml:space="preserve">Seguimiento al Plan de Renovación de la Acreditación del programa académico de Ingeniería Electrónica / Fusagasugá. </t>
  </si>
  <si>
    <t xml:space="preserve">Seguimiento al Plan de Renovación de la Acreditación del programa académico de Música / Zipaquirá. </t>
  </si>
  <si>
    <t xml:space="preserve">Seguimiento a los planes de mejoramiento de los grupos de investigación. </t>
  </si>
  <si>
    <t xml:space="preserve">Seguimiento al Plan de Renovación de la Acreditación del programa académico de Ciencias Sociales. </t>
  </si>
  <si>
    <t>ASPECTOS ANALIZADOS PARA SEGUIMIENTO E INFORMES DE LA DIRECCIÓN - ADMINISTRATIVO.</t>
  </si>
  <si>
    <t>ASPECTOS ANALIZADOS PARA SEGUIMIENTO E INFORMES DE LA DIRECCIÓN - ACADÉMICO.</t>
  </si>
  <si>
    <r>
      <rPr>
        <sz val="9"/>
        <color theme="1"/>
        <rFont val="Arial"/>
        <family val="2"/>
      </rPr>
      <t xml:space="preserve">Actividades realizadas por solicitudes de la alta dirección o seguimientos e informes adelantados en el marco del cumplimiento de los roles de las oficinas de control interno según el </t>
    </r>
    <r>
      <rPr>
        <b/>
        <sz val="9"/>
        <color theme="1"/>
        <rFont val="Arial"/>
        <family val="2"/>
      </rPr>
      <t>decreto 648 del 2017</t>
    </r>
    <r>
      <rPr>
        <sz val="9"/>
        <color theme="1"/>
        <rFont val="Arial"/>
        <family val="2"/>
      </rPr>
      <t xml:space="preserve"> </t>
    </r>
    <r>
      <rPr>
        <i/>
        <sz val="9"/>
        <color rgb="FF002060"/>
        <rFont val="Arial"/>
        <family val="2"/>
      </rPr>
      <t>"Por el cual se modifica y adiciona el Decreto 1083 de 2015, Reglamentario Único del Sector de la Función Pública",</t>
    </r>
    <r>
      <rPr>
        <i/>
        <sz val="9"/>
        <color theme="1"/>
        <rFont val="Arial"/>
        <family val="2"/>
      </rPr>
      <t xml:space="preserve"> </t>
    </r>
    <r>
      <rPr>
        <b/>
        <i/>
        <sz val="9"/>
        <color theme="1"/>
        <rFont val="Arial"/>
        <family val="2"/>
      </rPr>
      <t xml:space="preserve">“ARTÍCULO 2.2.21.5.3 De las oficinas de control interno. </t>
    </r>
    <r>
      <rPr>
        <i/>
        <sz val="9"/>
        <color rgb="FF002060"/>
        <rFont val="Arial"/>
        <family val="2"/>
      </rPr>
      <t>"Las Unidades u Oficinas de Control Interno o quien haga sus veces desarrollarán su labor a través de los siguientes roles: liderazgo estratégico; enfoque hacia la prevención, evaluación de la gestión del riesgo, evaluación y seguimiento, relación con entes externos de control".</t>
    </r>
    <r>
      <rPr>
        <i/>
        <sz val="9"/>
        <color theme="1"/>
        <rFont val="Arial"/>
        <family val="2"/>
      </rPr>
      <t xml:space="preserve">
</t>
    </r>
  </si>
  <si>
    <t>Seguimiento al plan de mejoramiento de innovación educativa y trasformación digital.</t>
  </si>
  <si>
    <t>Seguimiento a planes de mejoramiento producto de ejercicios de Autoevaluación de programas académicos de acuerdo a solicitud de la Dirección de Autoevaluación y Acreditación.</t>
  </si>
  <si>
    <t>Planificación de actividades de la oficina de control interno para la vigencia 2023</t>
  </si>
  <si>
    <r>
      <rPr>
        <b/>
        <i/>
        <sz val="9"/>
        <color rgb="FFC00000"/>
        <rFont val="Arial"/>
        <family val="2"/>
      </rPr>
      <t xml:space="preserve">
Dirección de Planeación</t>
    </r>
    <r>
      <rPr>
        <b/>
        <sz val="9"/>
        <color theme="1"/>
        <rFont val="Arial"/>
        <family val="2"/>
      </rPr>
      <t xml:space="preserve">
</t>
    </r>
  </si>
  <si>
    <t>Auditoria externa de otorgamiento en la norma ISO 45001:2018</t>
  </si>
  <si>
    <t>/YHC</t>
  </si>
  <si>
    <r>
      <t>Presentación de avances al Plan de Mejoramiento suscrito por el ente de control en el marco de la</t>
    </r>
    <r>
      <rPr>
        <i/>
        <sz val="9"/>
        <color rgb="FFC00000"/>
        <rFont val="Arial"/>
        <family val="2"/>
      </rPr>
      <t xml:space="preserve"> </t>
    </r>
    <r>
      <rPr>
        <i/>
        <sz val="9"/>
        <rFont val="Arial"/>
        <family val="2"/>
      </rPr>
      <t xml:space="preserve">resolución No.0278 del 2021. </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</si>
  <si>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Ximena Guarnizo)</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</si>
  <si>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Yésica Hernández)</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</si>
  <si>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Ximena Guarnizo)</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</si>
  <si>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Ximena Guarnizo, Miguel Gómez y Yésica Hernández)</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</si>
  <si>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Miguel Ángel Gómez )</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</si>
  <si>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Miguel Ángel Gómez)</t>
    </r>
  </si>
  <si>
    <r>
      <t>Seguimiento planes de mejoramiento por el aplicativo de control interno</t>
    </r>
    <r>
      <rPr>
        <b/>
        <i/>
        <sz val="9"/>
        <color theme="1"/>
        <rFont val="Arial"/>
        <family val="2"/>
      </rPr>
      <t xml:space="preserve"> ‘‘acciones correctivas y de mejora’’ </t>
    </r>
  </si>
  <si>
    <t xml:space="preserve">Auditoría especial - Anexo No. 1 / Formato 99 - Contraloría de Cundinamarca. </t>
  </si>
  <si>
    <t>Aplica para todos los procesos en la sede de Fusagasugá, las seccionales y extensiones que por muestreo se seleccionen en el ejercicio auditor.</t>
  </si>
  <si>
    <r>
      <rPr>
        <b/>
        <i/>
        <sz val="9"/>
        <color rgb="FFC00000"/>
        <rFont val="Arial"/>
        <family val="2"/>
      </rPr>
      <t>Cesar Bernal</t>
    </r>
    <r>
      <rPr>
        <b/>
        <sz val="9"/>
        <color theme="1"/>
        <rFont val="Arial"/>
        <family val="2"/>
      </rPr>
      <t xml:space="preserve">
(Auditor líder)
Equipo auditor:
</t>
    </r>
    <r>
      <rPr>
        <sz val="9"/>
        <color theme="1"/>
        <rFont val="Arial"/>
        <family val="2"/>
      </rPr>
      <t xml:space="preserve"> Yesica Hernández
Carolina Amaya
Miguel Ángel Gómez 
</t>
    </r>
    <r>
      <rPr>
        <i/>
        <sz val="9"/>
        <color rgb="FF002060"/>
        <rFont val="Arial"/>
        <family val="2"/>
      </rPr>
      <t>(Profesional asignado (e))</t>
    </r>
  </si>
  <si>
    <t>Gestión del Talento Humano</t>
  </si>
  <si>
    <r>
      <t xml:space="preserve">
</t>
    </r>
    <r>
      <rPr>
        <b/>
        <i/>
        <sz val="9"/>
        <color rgb="FFC00000"/>
        <rFont val="Arial"/>
        <family val="2"/>
      </rPr>
      <t>Juan David García</t>
    </r>
    <r>
      <rPr>
        <b/>
        <sz val="9"/>
        <color theme="1"/>
        <rFont val="Arial"/>
        <family val="2"/>
      </rPr>
      <t xml:space="preserve">
(Auditor líder)
Equipo auditor: </t>
    </r>
    <r>
      <rPr>
        <sz val="9"/>
        <color theme="1"/>
        <rFont val="Arial"/>
        <family val="2"/>
      </rPr>
      <t xml:space="preserve"> 
Cesar Bernal
Ximena Guarnizo
Carolina Amaya
</t>
    </r>
    <r>
      <rPr>
        <i/>
        <sz val="9"/>
        <color rgb="FF002060"/>
        <rFont val="Arial"/>
        <family val="2"/>
      </rPr>
      <t xml:space="preserve">(Profesional asignado (e))
</t>
    </r>
  </si>
  <si>
    <t>Gestión de Apoyo Académico</t>
  </si>
  <si>
    <t>Se debe coordinar con el Jefe de Planeación o quien haga sus veces el diligenciamiento de los 2 formularios asignados por Función Pública</t>
  </si>
  <si>
    <t>Verificación del cumplimiento de las disposiciones de austeridad. No se envía, las Contralorías podrán solicitarlo en sus visitas a las entidades.
Para el último trimestre se analizará la información que se tenga consolidada a la fecha y se complementará con los cierres en temas contractuales y financieros en enero de la siguiente vigencia.</t>
  </si>
  <si>
    <t>A través del Consolidado de Hacienda e Información Pública (CHIP) - CHIP Local 24.6.0</t>
  </si>
  <si>
    <t xml:space="preserve">Se llevará a cabo de acuerdo a las disposiciones externas e internas en materia de aislamiento, ejercicio coordinado con el proceso de servicio y atención al ciudadano. </t>
  </si>
  <si>
    <t>Información sujeta a cronograma interno y dispuesta en el micro sitio de la Dirección y Control Interno y en el botón de transparencia.</t>
  </si>
  <si>
    <t>Informe de evaluación de la rendición de cuentas a la ciudadanía.</t>
  </si>
  <si>
    <t xml:space="preserve">La oficina de control interno deberá vigilar que la atención se preste de acuerdo con las normas legales vigentes y rendirá a la administración de la entidad un informe semestral sobre el particular, con copia a la oficina de atención al ciudadano. </t>
  </si>
  <si>
    <t>Seguimiento en tercera línea de defensa a la eficacia de los controles establecidos en la matriz de gestión del riesgo de los procesos del modelo de operación digital de la Universidad de Cundinamarca.</t>
  </si>
  <si>
    <t>Seguimiento en tercera línea de defensa a las oportunidades establecidas en la matriz de gestión del riesgo de los procesos del modelo de operación digital de la Universidad de Cundinamarca.</t>
  </si>
  <si>
    <r>
      <rPr>
        <b/>
        <sz val="9"/>
        <color rgb="FFC00000"/>
        <rFont val="Arial"/>
        <family val="2"/>
      </rPr>
      <t xml:space="preserve">Dirección de Control Interno
</t>
    </r>
    <r>
      <rPr>
        <sz val="9"/>
        <color theme="1"/>
        <rFont val="Arial"/>
        <family val="2"/>
      </rPr>
      <t xml:space="preserve">
(</t>
    </r>
    <r>
      <rPr>
        <b/>
        <sz val="9"/>
        <color theme="1"/>
        <rFont val="Arial"/>
        <family val="2"/>
      </rPr>
      <t xml:space="preserve">Apoyo: </t>
    </r>
    <r>
      <rPr>
        <sz val="9"/>
        <color theme="1"/>
        <rFont val="Arial"/>
        <family val="2"/>
      </rPr>
      <t>Juan David García)</t>
    </r>
  </si>
  <si>
    <r>
      <rPr>
        <b/>
        <i/>
        <sz val="9"/>
        <color rgb="FFC00000"/>
        <rFont val="Arial"/>
        <family val="2"/>
      </rPr>
      <t xml:space="preserve">Dirección de Control Interno
</t>
    </r>
    <r>
      <rPr>
        <sz val="9"/>
        <color theme="1"/>
        <rFont val="Arial"/>
        <family val="2"/>
      </rPr>
      <t xml:space="preserve">
(</t>
    </r>
    <r>
      <rPr>
        <b/>
        <sz val="9"/>
        <color theme="1"/>
        <rFont val="Arial"/>
        <family val="2"/>
      </rPr>
      <t xml:space="preserve">Apoyo: </t>
    </r>
    <r>
      <rPr>
        <sz val="9"/>
        <color theme="1"/>
        <rFont val="Arial"/>
        <family val="2"/>
      </rPr>
      <t>Miguel Ángel Gómez)</t>
    </r>
  </si>
  <si>
    <r>
      <rPr>
        <b/>
        <i/>
        <sz val="9"/>
        <color rgb="FFC00000"/>
        <rFont val="Arial"/>
        <family val="2"/>
      </rPr>
      <t>Dirección de Control Interno</t>
    </r>
    <r>
      <rPr>
        <b/>
        <sz val="9"/>
        <color theme="1"/>
        <rFont val="Arial"/>
        <family val="2"/>
      </rPr>
      <t xml:space="preserve">
</t>
    </r>
    <r>
      <rPr>
        <sz val="9"/>
        <color theme="1"/>
        <rFont val="Arial"/>
        <family val="2"/>
      </rPr>
      <t>(</t>
    </r>
    <r>
      <rPr>
        <b/>
        <sz val="9"/>
        <color theme="1"/>
        <rFont val="Arial"/>
        <family val="2"/>
      </rPr>
      <t xml:space="preserve">Apoyo: </t>
    </r>
    <r>
      <rPr>
        <sz val="9"/>
        <color theme="1"/>
        <rFont val="Arial"/>
        <family val="2"/>
      </rPr>
      <t>Profesional designado)</t>
    </r>
  </si>
  <si>
    <t>Auditorías especiales, seguimientos y/o verificaciones.</t>
  </si>
  <si>
    <r>
      <rPr>
        <b/>
        <i/>
        <sz val="9"/>
        <color rgb="FFC00000"/>
        <rFont val="Arial"/>
        <family val="2"/>
      </rPr>
      <t>Dirección de Control Interno</t>
    </r>
    <r>
      <rPr>
        <b/>
        <sz val="9"/>
        <color theme="1"/>
        <rFont val="Arial"/>
        <family val="2"/>
      </rPr>
      <t xml:space="preserve">
</t>
    </r>
    <r>
      <rPr>
        <sz val="9"/>
        <color theme="1"/>
        <rFont val="Arial"/>
        <family val="2"/>
      </rPr>
      <t>(</t>
    </r>
    <r>
      <rPr>
        <b/>
        <sz val="9"/>
        <color theme="1"/>
        <rFont val="Arial"/>
        <family val="2"/>
      </rPr>
      <t>Apoyo:</t>
    </r>
    <r>
      <rPr>
        <sz val="9"/>
        <color theme="1"/>
        <rFont val="Arial"/>
        <family val="2"/>
      </rPr>
      <t xml:space="preserve"> Profesional designado)</t>
    </r>
  </si>
  <si>
    <t>Auditoria Contraloría de Cundinamarca</t>
  </si>
  <si>
    <r>
      <rPr>
        <b/>
        <sz val="9"/>
        <color rgb="FFC00000"/>
        <rFont val="Arial"/>
        <family val="2"/>
      </rPr>
      <t xml:space="preserve">Dirección de control Interno 
</t>
    </r>
    <r>
      <rPr>
        <sz val="9"/>
        <color theme="1"/>
        <rFont val="Arial"/>
        <family val="2"/>
      </rPr>
      <t>y áreas involucradas</t>
    </r>
  </si>
  <si>
    <t>Sujeto a programación de la Contraloría de Cundinamarca</t>
  </si>
  <si>
    <t>Auditoria de seguimiento y ampliación del alcance de ISO 14001:2015</t>
  </si>
  <si>
    <t>Chía, Girardot y Fusagasugá</t>
  </si>
  <si>
    <r>
      <rPr>
        <b/>
        <i/>
        <sz val="9"/>
        <color theme="8" tint="-0.499984740745262"/>
        <rFont val="Arial"/>
        <family val="2"/>
      </rPr>
      <t>Nota 4:</t>
    </r>
    <r>
      <rPr>
        <i/>
        <sz val="9"/>
        <color theme="8" tint="-0.499984740745262"/>
        <rFont val="Arial"/>
        <family val="2"/>
      </rPr>
      <t xml:space="preserve"> A fin de garantizar la transversalidad en la ejecución de las auditorías programadas, se tendrá en cuenta dentro del alcance del proceso auditor, la validación del cumplimiento de actividades por parte de las seccionales y extensiones cuando aplique.</t>
    </r>
  </si>
  <si>
    <r>
      <rPr>
        <b/>
        <i/>
        <sz val="9"/>
        <color rgb="FFC00000"/>
        <rFont val="Arial"/>
        <family val="2"/>
      </rPr>
      <t>Dirección de Control Interno</t>
    </r>
    <r>
      <rPr>
        <sz val="9"/>
        <color theme="1"/>
        <rFont val="Arial"/>
        <family val="2"/>
      </rPr>
      <t xml:space="preserve">
(</t>
    </r>
    <r>
      <rPr>
        <b/>
        <sz val="9"/>
        <color theme="1"/>
        <rFont val="Arial"/>
        <family val="2"/>
      </rPr>
      <t xml:space="preserve">Apoyo:  </t>
    </r>
    <r>
      <rPr>
        <sz val="9"/>
        <color theme="1"/>
        <rFont val="Arial"/>
        <family val="2"/>
      </rPr>
      <t>Carolina Amaya)</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</si>
  <si>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Profesional asignado por proceso)</t>
    </r>
  </si>
  <si>
    <t xml:space="preserve">Seguimiento al Plan de mejoramiento de diagnóstico académico - Proceso de Interacción Social Universitaria. </t>
  </si>
  <si>
    <t xml:space="preserve">Seguimiento al Plan de mejoramiento de diagnóstico académico - Proceso de Bienestar Social Universitario. </t>
  </si>
  <si>
    <t xml:space="preserve">Seguimiento al Plan de mejoramiento de diagnóstico académico -  Oficina de Dialogando con el Mundo. </t>
  </si>
  <si>
    <t>VIGENCIA: 2021-01-22</t>
  </si>
  <si>
    <r>
      <rPr>
        <b/>
        <i/>
        <sz val="9"/>
        <color rgb="FFC00000"/>
        <rFont val="Arial"/>
        <family val="2"/>
      </rPr>
      <t>Dirección de Control Interno</t>
    </r>
    <r>
      <rPr>
        <sz val="9"/>
        <color theme="1"/>
        <rFont val="Arial"/>
        <family val="2"/>
      </rPr>
      <t xml:space="preserve">
(</t>
    </r>
    <r>
      <rPr>
        <b/>
        <sz val="9"/>
        <color theme="1"/>
        <rFont val="Arial"/>
        <family val="2"/>
      </rPr>
      <t>Apoyo:</t>
    </r>
    <r>
      <rPr>
        <sz val="9"/>
        <color theme="1"/>
        <rFont val="Arial"/>
        <family val="2"/>
      </rPr>
      <t xml:space="preserve"> Yuly Rivas (2020)
Andrea Gallego  (2019))</t>
    </r>
  </si>
  <si>
    <t>II Auditoría al Sistema de Gestión de Seguridad de la Información ISO 27001 - 2013</t>
  </si>
  <si>
    <t>Auditoria interna a la ISO 37001: 2016</t>
  </si>
  <si>
    <r>
      <rPr>
        <b/>
        <i/>
        <sz val="9"/>
        <color rgb="FFC00000"/>
        <rFont val="Arial"/>
        <family val="2"/>
      </rPr>
      <t>Dirección de Control Interno</t>
    </r>
    <r>
      <rPr>
        <b/>
        <sz val="9"/>
        <color theme="1"/>
        <rFont val="Arial"/>
        <family val="2"/>
      </rPr>
      <t xml:space="preserve">
</t>
    </r>
    <r>
      <rPr>
        <sz val="9"/>
        <color theme="1"/>
        <rFont val="Arial"/>
        <family val="2"/>
      </rPr>
      <t>(</t>
    </r>
    <r>
      <rPr>
        <b/>
        <sz val="9"/>
        <color theme="1"/>
        <rFont val="Arial"/>
        <family val="2"/>
      </rPr>
      <t>Apoyo:</t>
    </r>
    <r>
      <rPr>
        <sz val="9"/>
        <color theme="1"/>
        <rFont val="Arial"/>
        <family val="2"/>
      </rPr>
      <t xml:space="preserve"> Andrea Gallego-</t>
    </r>
    <r>
      <rPr>
        <sz val="9"/>
        <color rgb="FFFF9933"/>
        <rFont val="Arial"/>
        <family val="2"/>
      </rPr>
      <t xml:space="preserve"> </t>
    </r>
    <r>
      <rPr>
        <sz val="9"/>
        <color theme="1"/>
        <rFont val="Arial"/>
        <family val="2"/>
      </rPr>
      <t>Yuly Rivas)</t>
    </r>
  </si>
  <si>
    <r>
      <t xml:space="preserve">Gestión Bienes y Servicios </t>
    </r>
    <r>
      <rPr>
        <i/>
        <sz val="9"/>
        <color theme="0"/>
        <rFont val="Arial"/>
        <family val="2"/>
      </rPr>
      <t xml:space="preserve">(Compras, Almacén y Recursos físicos) </t>
    </r>
  </si>
  <si>
    <t xml:space="preserve">Auditorías Internas programadas realizadas por la Dirección de Control Interno a los procesos del Modelo de Operación Digital de la Universidad de Cundinamarca para la vigencia 2023. </t>
  </si>
  <si>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Ximena Guarnizo, Miguel Gómez y Yésica Hernández)
</t>
    </r>
    <r>
      <rPr>
        <i/>
        <sz val="9"/>
        <color rgb="FF002060"/>
        <rFont val="Arial"/>
        <family val="2"/>
      </rPr>
      <t>(Según solicitud)</t>
    </r>
  </si>
  <si>
    <t>Abrobó: Comisión de Control Interno 2023-01-24  / Comité SAC 2023-01-30 (Versión Inicial)</t>
  </si>
  <si>
    <t>XI  auditoria interna al Sistema de Gestión de Calidad ISO 9001:2015.
VI auditoría interna al Sistema de Gestión de Seguridad y Salud en el Trabajo 45001:2018 y al Decreto 1072:2015
IV auditoria interna al sistema de Gestión ambiental 14001:2015.</t>
  </si>
  <si>
    <t>Auditoría Externa de renovación  al Sistema de Gestión de la Calidad - ICONTEC iso 9001:2015</t>
  </si>
  <si>
    <r>
      <rPr>
        <b/>
        <i/>
        <sz val="9"/>
        <color rgb="FFC00000"/>
        <rFont val="Arial"/>
        <family val="2"/>
      </rPr>
      <t xml:space="preserve">Yésica Hernández
</t>
    </r>
    <r>
      <rPr>
        <b/>
        <i/>
        <sz val="9"/>
        <color theme="1"/>
        <rFont val="Arial"/>
        <family val="2"/>
      </rPr>
      <t xml:space="preserve">(Auditor líder)
</t>
    </r>
    <r>
      <rPr>
        <b/>
        <sz val="9"/>
        <color theme="1"/>
        <rFont val="Arial"/>
        <family val="2"/>
      </rPr>
      <t xml:space="preserve">Equipo auditor: 
</t>
    </r>
    <r>
      <rPr>
        <sz val="9"/>
        <color theme="1"/>
        <rFont val="Arial"/>
        <family val="2"/>
      </rPr>
      <t xml:space="preserve">Miguel Ángel Gómez
Magaly Cruz
 Yuly Rivas
</t>
    </r>
    <r>
      <rPr>
        <i/>
        <sz val="9"/>
        <color rgb="FF002060"/>
        <rFont val="Arial"/>
        <family val="2"/>
      </rPr>
      <t>(Profesional asignado (e))</t>
    </r>
  </si>
  <si>
    <r>
      <rPr>
        <b/>
        <i/>
        <sz val="9"/>
        <color rgb="FFC00000"/>
        <rFont val="Arial"/>
        <family val="2"/>
      </rPr>
      <t>Dirección de Control Interno</t>
    </r>
    <r>
      <rPr>
        <sz val="9"/>
        <color theme="1"/>
        <rFont val="Arial"/>
        <family val="2"/>
      </rPr>
      <t xml:space="preserve">
(</t>
    </r>
    <r>
      <rPr>
        <b/>
        <sz val="9"/>
        <color theme="1"/>
        <rFont val="Arial"/>
        <family val="2"/>
      </rPr>
      <t xml:space="preserve">Apoyo: </t>
    </r>
    <r>
      <rPr>
        <sz val="9"/>
        <color theme="1"/>
        <rFont val="Arial"/>
        <family val="2"/>
      </rPr>
      <t>Magaly Cruz)</t>
    </r>
  </si>
  <si>
    <r>
      <rPr>
        <b/>
        <i/>
        <sz val="9"/>
        <color rgb="FFC00000"/>
        <rFont val="Arial"/>
        <family val="2"/>
      </rPr>
      <t>Dirección de Control Interno</t>
    </r>
    <r>
      <rPr>
        <sz val="9"/>
        <color theme="1"/>
        <rFont val="Arial"/>
        <family val="2"/>
      </rPr>
      <t xml:space="preserve">
(</t>
    </r>
    <r>
      <rPr>
        <b/>
        <sz val="9"/>
        <color theme="1"/>
        <rFont val="Arial"/>
        <family val="2"/>
      </rPr>
      <t xml:space="preserve">Apoyo: </t>
    </r>
    <r>
      <rPr>
        <sz val="9"/>
        <color theme="1"/>
        <rFont val="Arial"/>
        <family val="2"/>
      </rPr>
      <t>Daniel Soto)</t>
    </r>
  </si>
  <si>
    <r>
      <rPr>
        <b/>
        <i/>
        <sz val="9"/>
        <color rgb="FFC00000"/>
        <rFont val="Arial"/>
        <family val="2"/>
      </rPr>
      <t>Dirección de Control Interno</t>
    </r>
    <r>
      <rPr>
        <sz val="9"/>
        <color theme="1"/>
        <rFont val="Arial"/>
        <family val="2"/>
      </rPr>
      <t xml:space="preserve">
(</t>
    </r>
    <r>
      <rPr>
        <b/>
        <sz val="9"/>
        <color theme="1"/>
        <rFont val="Arial"/>
        <family val="2"/>
      </rPr>
      <t xml:space="preserve">Apoyo: </t>
    </r>
    <r>
      <rPr>
        <sz val="9"/>
        <color theme="1"/>
        <rFont val="Arial"/>
        <family val="2"/>
      </rPr>
      <t xml:space="preserve">Magaly Cruz, Daniel Soto, Yuly Rivas) </t>
    </r>
  </si>
  <si>
    <r>
      <rPr>
        <b/>
        <i/>
        <sz val="9"/>
        <color rgb="FFC00000"/>
        <rFont val="Arial"/>
        <family val="2"/>
      </rPr>
      <t>Yuly Rivas</t>
    </r>
    <r>
      <rPr>
        <b/>
        <sz val="9"/>
        <color theme="1"/>
        <rFont val="Arial"/>
        <family val="2"/>
      </rPr>
      <t xml:space="preserve">
(Auditor líder)
Equipo auditor:
</t>
    </r>
    <r>
      <rPr>
        <sz val="9"/>
        <color theme="1"/>
        <rFont val="Arial"/>
        <family val="2"/>
      </rPr>
      <t xml:space="preserve">Andrea Gallego
Daniel Soto
</t>
    </r>
    <r>
      <rPr>
        <i/>
        <sz val="9"/>
        <color rgb="FF002060"/>
        <rFont val="Arial"/>
        <family val="2"/>
      </rPr>
      <t>(Profesional asignado (e))</t>
    </r>
    <r>
      <rPr>
        <sz val="9"/>
        <color theme="1"/>
        <rFont val="Arial"/>
        <family val="2"/>
      </rPr>
      <t xml:space="preserve">
Miguel Ángel Gómez
Juan David García</t>
    </r>
  </si>
  <si>
    <r>
      <rPr>
        <b/>
        <i/>
        <sz val="9"/>
        <color rgb="FFC00000"/>
        <rFont val="Arial"/>
        <family val="2"/>
      </rPr>
      <t xml:space="preserve">Ximena Guarnizo
 </t>
    </r>
    <r>
      <rPr>
        <b/>
        <i/>
        <sz val="9"/>
        <color theme="1"/>
        <rFont val="Arial"/>
        <family val="2"/>
      </rPr>
      <t>(Auditor líder)</t>
    </r>
    <r>
      <rPr>
        <i/>
        <sz val="9"/>
        <color theme="1"/>
        <rFont val="Arial"/>
        <family val="2"/>
      </rPr>
      <t xml:space="preserve">
</t>
    </r>
    <r>
      <rPr>
        <sz val="9"/>
        <color theme="1"/>
        <rFont val="Arial"/>
        <family val="2"/>
      </rPr>
      <t xml:space="preserve">
</t>
    </r>
    <r>
      <rPr>
        <b/>
        <sz val="9"/>
        <color theme="1"/>
        <rFont val="Arial"/>
        <family val="2"/>
      </rPr>
      <t>Equipo auditor:</t>
    </r>
    <r>
      <rPr>
        <sz val="9"/>
        <color theme="1"/>
        <rFont val="Arial"/>
        <family val="2"/>
      </rPr>
      <t xml:space="preserve">
Carolina Amaya
</t>
    </r>
    <r>
      <rPr>
        <i/>
        <sz val="9"/>
        <color rgb="FF002060"/>
        <rFont val="Arial"/>
        <family val="2"/>
      </rPr>
      <t>(Profesional asignado (e))</t>
    </r>
    <r>
      <rPr>
        <sz val="9"/>
        <color theme="1"/>
        <rFont val="Arial"/>
        <family val="2"/>
      </rPr>
      <t xml:space="preserve">
Andrea Gallego
Daniel Soto
Juan David Garcia</t>
    </r>
  </si>
  <si>
    <r>
      <t xml:space="preserve">Seguimiento a la ejecución presupuestal.
Nota: </t>
    </r>
    <r>
      <rPr>
        <i/>
        <sz val="9"/>
        <color theme="0"/>
        <rFont val="Arial"/>
        <family val="2"/>
      </rPr>
      <t xml:space="preserve"> En el primer seguimiento, se revisará el último trimestre del 2022.</t>
    </r>
  </si>
  <si>
    <r>
      <t xml:space="preserve">
</t>
    </r>
    <r>
      <rPr>
        <b/>
        <i/>
        <sz val="9"/>
        <color rgb="FFC00000"/>
        <rFont val="Arial"/>
        <family val="2"/>
      </rPr>
      <t xml:space="preserve">Dirección de Control Interno
</t>
    </r>
    <r>
      <rPr>
        <b/>
        <sz val="9"/>
        <rFont val="Arial"/>
        <family val="2"/>
      </rPr>
      <t xml:space="preserve">Apoyo: </t>
    </r>
    <r>
      <rPr>
        <b/>
        <i/>
        <sz val="9"/>
        <color rgb="FFC00000"/>
        <rFont val="Arial"/>
        <family val="2"/>
      </rPr>
      <t xml:space="preserve">
</t>
    </r>
    <r>
      <rPr>
        <sz val="9"/>
        <color theme="1"/>
        <rFont val="Arial"/>
        <family val="2"/>
      </rPr>
      <t xml:space="preserve">Magaly Cruz
</t>
    </r>
    <r>
      <rPr>
        <b/>
        <i/>
        <sz val="9"/>
        <color theme="1"/>
        <rFont val="Arial"/>
        <family val="2"/>
      </rPr>
      <t>(Líder)</t>
    </r>
    <r>
      <rPr>
        <sz val="9"/>
        <color theme="1"/>
        <rFont val="Arial"/>
        <family val="2"/>
      </rPr>
      <t xml:space="preserve">
Yuly Rivas 
Juan David García
Miguel Ángel Gómez
</t>
    </r>
    <r>
      <rPr>
        <i/>
        <sz val="9"/>
        <color rgb="FF002060"/>
        <rFont val="Arial"/>
        <family val="2"/>
      </rPr>
      <t xml:space="preserve">(Profesional asignado (e))
</t>
    </r>
    <r>
      <rPr>
        <sz val="9"/>
        <color theme="1"/>
        <rFont val="Arial"/>
        <family val="2"/>
      </rPr>
      <t xml:space="preserve">
Equipo auditor: 
Yuly Rivas</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</si>
  <si>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Daniel Soto)</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</si>
  <si>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Yuly Rivas, Magaly Cruz)</t>
    </r>
  </si>
  <si>
    <r>
      <rPr>
        <b/>
        <i/>
        <sz val="9"/>
        <color rgb="FFC00000"/>
        <rFont val="Arial"/>
        <family val="2"/>
      </rPr>
      <t xml:space="preserve">Magaly Cruz
</t>
    </r>
    <r>
      <rPr>
        <b/>
        <i/>
        <sz val="9"/>
        <color theme="1"/>
        <rFont val="Arial"/>
        <family val="2"/>
      </rPr>
      <t xml:space="preserve">(Auditor líder)
</t>
    </r>
    <r>
      <rPr>
        <b/>
        <sz val="9"/>
        <color theme="1"/>
        <rFont val="Arial"/>
        <family val="2"/>
      </rPr>
      <t xml:space="preserve">Equipo auditor: </t>
    </r>
    <r>
      <rPr>
        <sz val="9"/>
        <color theme="1"/>
        <rFont val="Arial"/>
        <family val="2"/>
      </rPr>
      <t xml:space="preserve">
 Yuly Rivas
</t>
    </r>
    <r>
      <rPr>
        <i/>
        <sz val="9"/>
        <color rgb="FF002060"/>
        <rFont val="Arial"/>
        <family val="2"/>
      </rPr>
      <t>(Profesional asignado (e))</t>
    </r>
  </si>
  <si>
    <r>
      <t>Instituto de posgrados</t>
    </r>
    <r>
      <rPr>
        <b/>
        <i/>
        <sz val="9"/>
        <color theme="0"/>
        <rFont val="Arial"/>
        <family val="2"/>
      </rPr>
      <t xml:space="preserve"> (Revisión Financiera)</t>
    </r>
  </si>
  <si>
    <t>V4 Aprobado: 20230519 Comisión de Control Interno</t>
  </si>
  <si>
    <t>AVANCE</t>
  </si>
  <si>
    <t>% ESPERADO :</t>
  </si>
  <si>
    <t>: % EJECUCIÓN</t>
  </si>
  <si>
    <t>TOTAL, % DE AVANCE ESPERADO A FECHA DE SEGUIMIENTO:</t>
  </si>
  <si>
    <t>TOTAL, % DE AVANCE DE EJECUCIÓN A FECHA DE SEGUIMIENTO:</t>
  </si>
  <si>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Juan David García)</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</si>
  <si>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Yuly Rivas (2020)
Andrea Gallego  (2019))</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</si>
  <si>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Juan David García)</t>
    </r>
  </si>
  <si>
    <r>
      <rPr>
        <b/>
        <sz val="8"/>
        <color rgb="FFC00000"/>
        <rFont val="Arial"/>
        <family val="2"/>
      </rPr>
      <t>Dirección de Control Interno</t>
    </r>
    <r>
      <rPr>
        <b/>
        <i/>
        <sz val="8"/>
        <color rgb="FFC00000"/>
        <rFont val="Arial"/>
        <family val="2"/>
      </rPr>
      <t xml:space="preserve">
</t>
    </r>
    <r>
      <rPr>
        <i/>
        <sz val="8"/>
        <rFont val="Arial"/>
        <family val="2"/>
      </rPr>
      <t>(</t>
    </r>
    <r>
      <rPr>
        <b/>
        <i/>
        <sz val="8"/>
        <rFont val="Arial"/>
        <family val="2"/>
      </rPr>
      <t xml:space="preserve">Apoyo: </t>
    </r>
    <r>
      <rPr>
        <i/>
        <sz val="8"/>
        <rFont val="Arial"/>
        <family val="2"/>
      </rPr>
      <t>Xi</t>
    </r>
    <r>
      <rPr>
        <i/>
        <sz val="8"/>
        <color theme="1"/>
        <rFont val="Arial"/>
        <family val="2"/>
      </rPr>
      <t>mena Guarnizo)</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</si>
  <si>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Andrea Gallego)</t>
    </r>
  </si>
  <si>
    <r>
      <rPr>
        <b/>
        <sz val="8"/>
        <color rgb="FFC00000"/>
        <rFont val="Arial"/>
        <family val="2"/>
      </rPr>
      <t>Dirección de Control Interno</t>
    </r>
    <r>
      <rPr>
        <sz val="8"/>
        <color theme="1"/>
        <rFont val="Arial"/>
        <family val="2"/>
      </rPr>
      <t xml:space="preserve">
(</t>
    </r>
    <r>
      <rPr>
        <b/>
        <sz val="8"/>
        <color theme="1"/>
        <rFont val="Arial"/>
        <family val="2"/>
      </rPr>
      <t>Apoyo:</t>
    </r>
    <r>
      <rPr>
        <sz val="8"/>
        <color theme="1"/>
        <rFont val="Arial"/>
        <family val="2"/>
      </rPr>
      <t xml:space="preserve"> Andrea Gallego)</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</si>
  <si>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Carolina Amaya)</t>
    </r>
  </si>
  <si>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Andrea Gallego-</t>
    </r>
    <r>
      <rPr>
        <i/>
        <sz val="8"/>
        <color rgb="FFFF9933"/>
        <rFont val="Arial"/>
        <family val="2"/>
      </rPr>
      <t xml:space="preserve"> </t>
    </r>
    <r>
      <rPr>
        <i/>
        <sz val="8"/>
        <color theme="1"/>
        <rFont val="Arial"/>
        <family val="2"/>
      </rPr>
      <t>Yuly Rivas)</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</si>
  <si>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Yuly Rivas)</t>
    </r>
  </si>
  <si>
    <r>
      <rPr>
        <b/>
        <sz val="8"/>
        <color rgb="FFC00000"/>
        <rFont val="Arial"/>
        <family val="2"/>
      </rPr>
      <t>Dirección de Control Interno</t>
    </r>
    <r>
      <rPr>
        <i/>
        <sz val="8"/>
        <color theme="1"/>
        <rFont val="Arial"/>
        <family val="2"/>
      </rPr>
      <t xml:space="preserve">
(</t>
    </r>
    <r>
      <rPr>
        <b/>
        <i/>
        <sz val="8"/>
        <color theme="1"/>
        <rFont val="Arial"/>
        <family val="2"/>
      </rPr>
      <t>Apoyo:</t>
    </r>
    <r>
      <rPr>
        <i/>
        <sz val="8"/>
        <color theme="1"/>
        <rFont val="Arial"/>
        <family val="2"/>
      </rPr>
      <t xml:space="preserve"> Juan David García)</t>
    </r>
  </si>
  <si>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Carolina Amaya)</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</si>
  <si>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Yuly Rivas)</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</si>
  <si>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Cesar Bernal)</t>
    </r>
  </si>
  <si>
    <r>
      <rPr>
        <b/>
        <i/>
        <sz val="8"/>
        <color rgb="FFC00000"/>
        <rFont val="Arial"/>
        <family val="2"/>
      </rPr>
      <t>Yuly Rivas</t>
    </r>
    <r>
      <rPr>
        <b/>
        <sz val="8"/>
        <color theme="1"/>
        <rFont val="Arial"/>
        <family val="2"/>
      </rPr>
      <t xml:space="preserve">
(Auditor líder)
Equipo auditor:
</t>
    </r>
    <r>
      <rPr>
        <sz val="8"/>
        <color theme="1"/>
        <rFont val="Arial"/>
        <family val="2"/>
      </rPr>
      <t xml:space="preserve">Andrea Gallego
Daniel Soto
</t>
    </r>
    <r>
      <rPr>
        <i/>
        <sz val="8"/>
        <color rgb="FF002060"/>
        <rFont val="Arial"/>
        <family val="2"/>
      </rPr>
      <t>(Profesional asignado (e))</t>
    </r>
    <r>
      <rPr>
        <sz val="8"/>
        <color theme="1"/>
        <rFont val="Arial"/>
        <family val="2"/>
      </rPr>
      <t xml:space="preserve">
Miguel Ángel Gómez
Juan David García</t>
    </r>
  </si>
  <si>
    <r>
      <rPr>
        <b/>
        <i/>
        <sz val="8"/>
        <color rgb="FFC00000"/>
        <rFont val="Arial"/>
        <family val="2"/>
      </rPr>
      <t xml:space="preserve">Ximena Guarnizo
 </t>
    </r>
    <r>
      <rPr>
        <b/>
        <i/>
        <sz val="8"/>
        <color theme="1"/>
        <rFont val="Arial"/>
        <family val="2"/>
      </rPr>
      <t>(Auditor líder)</t>
    </r>
    <r>
      <rPr>
        <i/>
        <sz val="8"/>
        <color theme="1"/>
        <rFont val="Arial"/>
        <family val="2"/>
      </rPr>
      <t xml:space="preserve">
</t>
    </r>
    <r>
      <rPr>
        <sz val="8"/>
        <color theme="1"/>
        <rFont val="Arial"/>
        <family val="2"/>
      </rPr>
      <t xml:space="preserve">
</t>
    </r>
    <r>
      <rPr>
        <b/>
        <sz val="8"/>
        <color theme="1"/>
        <rFont val="Arial"/>
        <family val="2"/>
      </rPr>
      <t>Equipo auditor:</t>
    </r>
    <r>
      <rPr>
        <sz val="8"/>
        <color theme="1"/>
        <rFont val="Arial"/>
        <family val="2"/>
      </rPr>
      <t xml:space="preserve">
Carolina Amaya
</t>
    </r>
    <r>
      <rPr>
        <i/>
        <sz val="8"/>
        <color rgb="FF002060"/>
        <rFont val="Arial"/>
        <family val="2"/>
      </rPr>
      <t>(Profesional asignado (e))</t>
    </r>
    <r>
      <rPr>
        <sz val="8"/>
        <color theme="1"/>
        <rFont val="Arial"/>
        <family val="2"/>
      </rPr>
      <t xml:space="preserve">
Andrea Gallego
Daniel Soto
Juan David Garcia</t>
    </r>
  </si>
  <si>
    <r>
      <rPr>
        <b/>
        <i/>
        <sz val="8"/>
        <color rgb="FFC00000"/>
        <rFont val="Arial"/>
        <family val="2"/>
      </rPr>
      <t>Cesar Bernal</t>
    </r>
    <r>
      <rPr>
        <b/>
        <sz val="8"/>
        <color theme="1"/>
        <rFont val="Arial"/>
        <family val="2"/>
      </rPr>
      <t xml:space="preserve">
(Auditor líder)
Equipo auditor:
</t>
    </r>
    <r>
      <rPr>
        <sz val="8"/>
        <color theme="1"/>
        <rFont val="Arial"/>
        <family val="2"/>
      </rPr>
      <t xml:space="preserve"> Yesica Hernández
Carolina Amaya
Miguel Ángel Gómez 
</t>
    </r>
    <r>
      <rPr>
        <i/>
        <sz val="8"/>
        <color rgb="FF002060"/>
        <rFont val="Arial"/>
        <family val="2"/>
      </rPr>
      <t>(Profesional asignado (e))</t>
    </r>
  </si>
  <si>
    <r>
      <t xml:space="preserve">
</t>
    </r>
    <r>
      <rPr>
        <b/>
        <i/>
        <sz val="8"/>
        <color rgb="FFC00000"/>
        <rFont val="Arial"/>
        <family val="2"/>
      </rPr>
      <t>Juan David García</t>
    </r>
    <r>
      <rPr>
        <b/>
        <sz val="8"/>
        <color theme="1"/>
        <rFont val="Arial"/>
        <family val="2"/>
      </rPr>
      <t xml:space="preserve">
(Auditor líder)
Equipo auditor: </t>
    </r>
    <r>
      <rPr>
        <sz val="8"/>
        <color theme="1"/>
        <rFont val="Arial"/>
        <family val="2"/>
      </rPr>
      <t xml:space="preserve"> 
Cesar Bernal
Ximena Guarnizo
Carolina Amaya
</t>
    </r>
    <r>
      <rPr>
        <i/>
        <sz val="8"/>
        <color rgb="FF002060"/>
        <rFont val="Arial"/>
        <family val="2"/>
      </rPr>
      <t xml:space="preserve">(Profesional asignado (e))
</t>
    </r>
  </si>
  <si>
    <r>
      <rPr>
        <b/>
        <sz val="8"/>
        <color rgb="FFC00000"/>
        <rFont val="Arial"/>
        <family val="2"/>
      </rPr>
      <t>Dirección de Control Interno</t>
    </r>
    <r>
      <rPr>
        <sz val="8"/>
        <color theme="1"/>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Carolina Amaya)</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</si>
  <si>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Profesional asignado por proceso)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</si>
  <si>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Daniel Soto)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</si>
  <si>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Carolina Amaya)</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</si>
  <si>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Juan David García)</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</si>
  <si>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Miguel Ángel Gómez)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</si>
  <si>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Carolina Amaya)</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</si>
  <si>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Andrea Gallego)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</si>
  <si>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Andrea Gallego)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</si>
  <si>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Yésica Hernández)</t>
    </r>
  </si>
  <si>
    <r>
      <rPr>
        <b/>
        <i/>
        <sz val="8"/>
        <color rgb="FFC00000"/>
        <rFont val="Arial"/>
        <family val="2"/>
      </rPr>
      <t xml:space="preserve">Dirección de Control Interno
</t>
    </r>
    <r>
      <rPr>
        <i/>
        <sz val="8"/>
        <color theme="1"/>
        <rFont val="Arial"/>
        <family val="2"/>
      </rPr>
      <t xml:space="preserve">
(</t>
    </r>
    <r>
      <rPr>
        <b/>
        <i/>
        <sz val="8"/>
        <color theme="1"/>
        <rFont val="Arial"/>
        <family val="2"/>
      </rPr>
      <t>Apoyo</t>
    </r>
    <r>
      <rPr>
        <i/>
        <sz val="8"/>
        <color theme="1"/>
        <rFont val="Arial"/>
        <family val="2"/>
      </rPr>
      <t>: Miguel Ángel Gómez)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</si>
  <si>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Ximena Guarnizo)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</si>
  <si>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Ximena Guarnizo, Miguel Gómez y Yésica Hernández)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</si>
  <si>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Yésica Hernández)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</si>
  <si>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Miguel Ángel Gómez )</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</si>
  <si>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Ximena Guarnizo)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</si>
  <si>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Miguel Ángel Gómez)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</si>
  <si>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Ximena Guarnizo, Miguel Gómez y Yésica Hernández)
</t>
    </r>
    <r>
      <rPr>
        <i/>
        <sz val="8"/>
        <color rgb="FF002060"/>
        <rFont val="Arial"/>
        <family val="2"/>
      </rPr>
      <t>(Según solicitud)</t>
    </r>
  </si>
  <si>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Profesional designado)</t>
    </r>
  </si>
  <si>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Profesional designado)</t>
    </r>
  </si>
  <si>
    <r>
      <rPr>
        <b/>
        <i/>
        <sz val="8"/>
        <color rgb="FFC00000"/>
        <rFont val="Arial"/>
        <family val="2"/>
      </rPr>
      <t>Dirección de Planeación</t>
    </r>
    <r>
      <rPr>
        <b/>
        <i/>
        <sz val="8"/>
        <color theme="1"/>
        <rFont val="Arial"/>
        <family val="2"/>
      </rPr>
      <t xml:space="preserve"> 
</t>
    </r>
    <r>
      <rPr>
        <i/>
        <sz val="8"/>
        <color theme="1"/>
        <rFont val="Arial"/>
        <family val="2"/>
      </rPr>
      <t>Oficina de SGA
Ente certificador</t>
    </r>
  </si>
  <si>
    <r>
      <rPr>
        <b/>
        <sz val="8"/>
        <color rgb="FFC00000"/>
        <rFont val="Arial"/>
        <family val="2"/>
      </rPr>
      <t>Dirección de Planeación</t>
    </r>
    <r>
      <rPr>
        <b/>
        <sz val="8"/>
        <color theme="1"/>
        <rFont val="Arial"/>
        <family val="2"/>
      </rPr>
      <t xml:space="preserve"> </t>
    </r>
    <r>
      <rPr>
        <b/>
        <i/>
        <sz val="8"/>
        <color theme="1"/>
        <rFont val="Arial"/>
        <family val="2"/>
      </rPr>
      <t xml:space="preserve">
</t>
    </r>
    <r>
      <rPr>
        <i/>
        <sz val="8"/>
        <color theme="1"/>
        <rFont val="Arial"/>
        <family val="2"/>
      </rPr>
      <t>Coordinación - Sistemas de Gestión
Contratista</t>
    </r>
  </si>
  <si>
    <r>
      <rPr>
        <b/>
        <sz val="8"/>
        <color rgb="FFC00000"/>
        <rFont val="Arial"/>
        <family val="2"/>
      </rPr>
      <t xml:space="preserve">Dirección de control Interno </t>
    </r>
    <r>
      <rPr>
        <b/>
        <i/>
        <sz val="8"/>
        <color rgb="FFC00000"/>
        <rFont val="Arial"/>
        <family val="2"/>
      </rPr>
      <t xml:space="preserve">
</t>
    </r>
    <r>
      <rPr>
        <i/>
        <sz val="8"/>
        <color theme="1"/>
        <rFont val="Arial"/>
        <family val="2"/>
      </rPr>
      <t>y áreas involucradas</t>
    </r>
  </si>
  <si>
    <r>
      <rPr>
        <b/>
        <sz val="8"/>
        <color rgb="FFC00000"/>
        <rFont val="Arial"/>
        <family val="2"/>
      </rPr>
      <t>Dirección de Planeación</t>
    </r>
    <r>
      <rPr>
        <b/>
        <sz val="8"/>
        <color theme="1"/>
        <rFont val="Arial"/>
        <family val="2"/>
      </rPr>
      <t xml:space="preserve"> </t>
    </r>
    <r>
      <rPr>
        <b/>
        <i/>
        <sz val="8"/>
        <color theme="1"/>
        <rFont val="Arial"/>
        <family val="2"/>
      </rPr>
      <t xml:space="preserve">
</t>
    </r>
    <r>
      <rPr>
        <i/>
        <sz val="8"/>
        <color theme="1"/>
        <rFont val="Arial"/>
        <family val="2"/>
      </rPr>
      <t>Oficina de Calidad
Ente certificador</t>
    </r>
  </si>
  <si>
    <r>
      <rPr>
        <b/>
        <sz val="8"/>
        <color rgb="FFC00000"/>
        <rFont val="Arial"/>
        <family val="2"/>
      </rPr>
      <t>Dirección de Planeación</t>
    </r>
    <r>
      <rPr>
        <b/>
        <i/>
        <sz val="8"/>
        <color theme="1"/>
        <rFont val="Arial"/>
        <family val="2"/>
      </rPr>
      <t xml:space="preserve">
</t>
    </r>
    <r>
      <rPr>
        <i/>
        <sz val="8"/>
        <color theme="1"/>
        <rFont val="Arial"/>
        <family val="2"/>
      </rPr>
      <t xml:space="preserve">
Coordinación del sistema de gestión de seguridad de la información.</t>
    </r>
  </si>
  <si>
    <r>
      <rPr>
        <b/>
        <sz val="8"/>
        <color rgb="FFC00000"/>
        <rFont val="Arial"/>
        <family val="2"/>
      </rPr>
      <t>Dirección de Planeación</t>
    </r>
    <r>
      <rPr>
        <b/>
        <i/>
        <sz val="8"/>
        <color theme="1"/>
        <rFont val="Arial"/>
        <family val="2"/>
      </rPr>
      <t xml:space="preserve">
</t>
    </r>
    <r>
      <rPr>
        <i/>
        <sz val="8"/>
        <color theme="1"/>
        <rFont val="Arial"/>
        <family val="2"/>
      </rPr>
      <t xml:space="preserve">
Coordinación del sistema de gestión de SGSST</t>
    </r>
  </si>
  <si>
    <r>
      <rPr>
        <b/>
        <sz val="8"/>
        <color rgb="FFC00000"/>
        <rFont val="Arial"/>
        <family val="2"/>
      </rPr>
      <t xml:space="preserve">
Dirección de Planeación</t>
    </r>
    <r>
      <rPr>
        <b/>
        <sz val="8"/>
        <color theme="1"/>
        <rFont val="Arial"/>
        <family val="2"/>
      </rPr>
      <t xml:space="preserve">
</t>
    </r>
  </si>
  <si>
    <r>
      <t xml:space="preserve">Se realiza el primer seguimiento del plan de mejoramiento de Renovación de la Acreditación del programa académico de Ingeniería Electrónica / Fusagasugá. Con corte 31 de marzo del 2022, total avance del plan cuenta con un avance de </t>
    </r>
    <r>
      <rPr>
        <b/>
        <sz val="8"/>
        <color theme="1"/>
        <rFont val="Arial"/>
        <family val="2"/>
      </rPr>
      <t xml:space="preserve">16% </t>
    </r>
    <r>
      <rPr>
        <sz val="8"/>
        <color theme="1"/>
        <rFont val="Arial"/>
        <family val="2"/>
      </rPr>
      <t xml:space="preserve">de ejecución, sobre el </t>
    </r>
    <r>
      <rPr>
        <b/>
        <sz val="8"/>
        <color theme="1"/>
        <rFont val="Arial"/>
        <family val="2"/>
      </rPr>
      <t xml:space="preserve">23% </t>
    </r>
    <r>
      <rPr>
        <sz val="8"/>
        <color theme="1"/>
        <rFont val="Arial"/>
        <family val="2"/>
      </rPr>
      <t xml:space="preserve">de avance esperado.  Las actividades del presente plan de mejoramiento se encuentran contempladas hasta el mes de agosto de la vigencia 2024, por tanto, las mismas se encuentran dentro de los términos de ejecución. </t>
    </r>
    <r>
      <rPr>
        <u/>
        <sz val="8"/>
        <color theme="1"/>
        <rFont val="Arial"/>
        <family val="2"/>
      </rPr>
      <t xml:space="preserve">Fecha de vencimiento del plan: 01 de agosto de 2024.
</t>
    </r>
    <r>
      <rPr>
        <sz val="8"/>
        <color theme="1"/>
        <rFont val="Arial"/>
        <family val="2"/>
      </rPr>
      <t xml:space="preserve">
</t>
    </r>
    <r>
      <rPr>
        <i/>
        <sz val="8"/>
        <color theme="0" tint="-0.499984740745262"/>
        <rFont val="Arial"/>
        <family val="2"/>
      </rPr>
      <t>/Observación hecha por: Ximena Guarnizo</t>
    </r>
  </si>
  <si>
    <r>
      <t xml:space="preserve">Se realiza seguimiento a los  procesos de Sistemas y Tecnología y Unidad de Apoyo  Académico, para la verificación del debido licenciamiento de software a los recursos informáticos de la Universidad de Cundinamarca, dando cumplimiento a la Directiva presidencial N° 002 de 2002 y a la Circular No. 17 de 2011, de la Dirección Nacional de Derechos de Autor vigencia 2022. </t>
    </r>
    <r>
      <rPr>
        <u/>
        <sz val="8"/>
        <color theme="1"/>
        <rFont val="Arial"/>
        <family val="2"/>
      </rPr>
      <t>Reporte de fecha 16 de marzo de 2023.</t>
    </r>
    <r>
      <rPr>
        <sz val="8"/>
        <color theme="1"/>
        <rFont val="Arial"/>
        <family val="2"/>
      </rPr>
      <t xml:space="preserve">
</t>
    </r>
    <r>
      <rPr>
        <i/>
        <sz val="8"/>
        <color theme="0" tint="-0.499984740745262"/>
        <rFont val="Arial"/>
        <family val="2"/>
      </rPr>
      <t>/Observación hecha por: Ximena Guarnizo</t>
    </r>
  </si>
  <si>
    <t xml:space="preserve">
El ejercicio auditor aún no ha iniciado conforme lo estipulado en el Plan Anual de Auditorías de la vigencia 2023.</t>
  </si>
  <si>
    <t>El ejercicio auditor aún no ha iniciado conforme lo estipulado en el Plan Anual de Auditorías de la vigencia 2023.</t>
  </si>
  <si>
    <r>
      <t xml:space="preserve">Se realiza el primer seguimiento del plan de mejoramiento de Innovación Educativa y Transformación Digital. Con corte 31 de marzo del 2022, total avance del plan cuenta con un avance de </t>
    </r>
    <r>
      <rPr>
        <b/>
        <sz val="8"/>
        <color theme="1"/>
        <rFont val="Arial"/>
        <family val="2"/>
      </rPr>
      <t>09%</t>
    </r>
    <r>
      <rPr>
        <sz val="8"/>
        <color theme="1"/>
        <rFont val="Arial"/>
        <family val="2"/>
      </rPr>
      <t xml:space="preserve"> de ejecución. actividades del presente plan de mejoramiento se encuentran contempladas hasta el mes de diciembre de la vigencia 2023, por tanto, las mismas se encuentran dentro de los términos de ejecución. Fecha de vencimiento del plan: 01 de diciembre del 2023.
</t>
    </r>
    <r>
      <rPr>
        <i/>
        <sz val="8"/>
        <color theme="0" tint="-0.499984740745262"/>
        <rFont val="Arial"/>
        <family val="2"/>
      </rPr>
      <t>/Observación hecha por: Ximena Guarnizo</t>
    </r>
  </si>
  <si>
    <r>
      <t xml:space="preserve">Se realiza el acompañamiento en la rendición oportuna de información contractual de los periodos correspondientes a 202212 Rendición Diciembre 2022 sujetos a CDC (rendido el día 4 de enero del 2023), 202301 Rendición Enero 2023 sujetos a CDC (rendido el día 3 de febrero del 2023), 202302 Rendición Febrero 2023 sujetos a CDC (rendido el día 03 de marzo del 2023), 202303 Rendición Marzo 2023 sujetos a CDC (rendido el día 05 de abril del 2023) y 202304 Rendición Abril 2023 sujetos a CDC (rendido el día 04 de mayo del 2023).
</t>
    </r>
    <r>
      <rPr>
        <i/>
        <sz val="8"/>
        <color theme="0" tint="-0.499984740745262"/>
        <rFont val="Arial"/>
        <family val="2"/>
      </rPr>
      <t xml:space="preserve">
/Observación hecha por: Juan Garcia</t>
    </r>
  </si>
  <si>
    <r>
      <t xml:space="preserve">En el transcurso de la vigencia 2023, se realiza por parte de todo el equipo de la dirección de control interno, seguimiento constante a los planes de mejoramiento internos asignados a todas las áreas de la Universidad de Cundinamarca, de acuerdo a las fechas establecidas para cada plan de actividades a través del aplicativo de control interno </t>
    </r>
    <r>
      <rPr>
        <i/>
        <sz val="8"/>
        <color rgb="FF002060"/>
        <rFont val="Arial"/>
        <family val="2"/>
      </rPr>
      <t>"Acciones Correctivas y de Mejora"</t>
    </r>
    <r>
      <rPr>
        <sz val="8"/>
        <color theme="1"/>
        <rFont val="Arial"/>
        <family val="2"/>
      </rPr>
      <t xml:space="preserve">.
Se realiza seguimiento al primer trimestre del 2023 y con corte al 31 de marzo se obtienen los siguientes resultados: 
Planes de mejoramiento en estado "AGREGADOS": </t>
    </r>
    <r>
      <rPr>
        <b/>
        <sz val="8"/>
        <color theme="1"/>
        <rFont val="Arial"/>
        <family val="2"/>
      </rPr>
      <t>39</t>
    </r>
    <r>
      <rPr>
        <sz val="8"/>
        <color theme="1"/>
        <rFont val="Arial"/>
        <family val="2"/>
      </rPr>
      <t xml:space="preserve">
Planes de mejoramiento en estado "CERRADOS": </t>
    </r>
    <r>
      <rPr>
        <b/>
        <sz val="8"/>
        <color theme="1"/>
        <rFont val="Arial"/>
        <family val="2"/>
      </rPr>
      <t>304</t>
    </r>
    <r>
      <rPr>
        <sz val="8"/>
        <color theme="1"/>
        <rFont val="Arial"/>
        <family val="2"/>
      </rPr>
      <t xml:space="preserve">
Planes de mejoramiento en estado en estado "EN EJECUCIÓN": </t>
    </r>
    <r>
      <rPr>
        <b/>
        <sz val="8"/>
        <color theme="1"/>
        <rFont val="Arial"/>
        <family val="2"/>
      </rPr>
      <t>157</t>
    </r>
    <r>
      <rPr>
        <sz val="8"/>
        <color theme="1"/>
        <rFont val="Arial"/>
        <family val="2"/>
      </rPr>
      <t xml:space="preserve">
(Los anteriores planes de mejoramiento pertenecen a las vigencias 2018, 2019, 2020, 2021, 2022 y 2023)
</t>
    </r>
    <r>
      <rPr>
        <i/>
        <sz val="8"/>
        <color theme="0" tint="-0.499984740745262"/>
        <rFont val="Arial"/>
        <family val="2"/>
      </rPr>
      <t>/Observación hecha por: Juan Garcia</t>
    </r>
  </si>
  <si>
    <r>
      <t xml:space="preserve">Se  lleva a cabo la revisión de los hallazgos tipo observación derivados de los ejercicios de evaluación independiente de Control Interno, auditorías internas tercerizadas, ejercicios de evaluación y verificación, entre otros. Como resultado, en el primer trimestre de la vigencia 2023, se hace entrega de informe de hallazgos tipo observación correspondientes al ultimo trimestre de la vigencia 2022 y del primer trimestre de la vigencia 2023  a la oficina de Calidad.
</t>
    </r>
    <r>
      <rPr>
        <i/>
        <sz val="8"/>
        <color theme="0" tint="-0.499984740745262"/>
        <rFont val="Arial"/>
        <family val="2"/>
      </rPr>
      <t>/Observación hecha por: Juan Garcia</t>
    </r>
  </si>
  <si>
    <r>
      <t>En cumplimiento de la agenda de auditoría con corte a mayo 31 de 2023, se culminó el trabajo de campo satisfactoriamente. 
Nota: La ejecución y resultados de las unidades auditables</t>
    </r>
    <r>
      <rPr>
        <i/>
        <sz val="8"/>
        <color rgb="FF002060"/>
        <rFont val="Arial"/>
        <family val="2"/>
      </rPr>
      <t xml:space="preserve"> "vigencias expiradas" </t>
    </r>
    <r>
      <rPr>
        <sz val="8"/>
        <color theme="1"/>
        <rFont val="Arial"/>
        <family val="2"/>
      </rPr>
      <t xml:space="preserve">y </t>
    </r>
    <r>
      <rPr>
        <i/>
        <sz val="8"/>
        <color rgb="FF002060"/>
        <rFont val="Arial"/>
        <family val="2"/>
      </rPr>
      <t>"reservas presupuestales"</t>
    </r>
    <r>
      <rPr>
        <sz val="8"/>
        <color theme="1"/>
        <rFont val="Arial"/>
        <family val="2"/>
      </rPr>
      <t xml:space="preserve"> se efectuará mediante auditoría especial.
</t>
    </r>
    <r>
      <rPr>
        <i/>
        <sz val="8"/>
        <color theme="0" tint="-0.499984740745262"/>
        <rFont val="Arial"/>
        <family val="2"/>
      </rPr>
      <t>/Observación hecha por: Yuly Rivas</t>
    </r>
  </si>
  <si>
    <r>
      <t xml:space="preserve">El día 24 de febrero 2023  se rindió el informe mediante el formato CGN2016_EVALUACION_CONTROL_INTERNO_ CONTABLE del aplicativo CHIP , con un resultado de </t>
    </r>
    <r>
      <rPr>
        <b/>
        <sz val="8"/>
        <color theme="1"/>
        <rFont val="Arial"/>
        <family val="2"/>
      </rPr>
      <t>4.88</t>
    </r>
    <r>
      <rPr>
        <sz val="8"/>
        <color theme="1"/>
        <rFont val="Arial"/>
        <family val="2"/>
      </rPr>
      <t xml:space="preserve"> rango eficiente. 
</t>
    </r>
    <r>
      <rPr>
        <i/>
        <sz val="8"/>
        <color theme="0" tint="-0.499984740745262"/>
        <rFont val="Arial"/>
        <family val="2"/>
      </rPr>
      <t>/Observación hecha por: Yuly Rivas</t>
    </r>
  </si>
  <si>
    <r>
      <t xml:space="preserve">Se efectuó apertura de buzones de sugerencias y felicitaciones correspondiente al I trimestre 2023 en la Sede, Extensiones, Seccionales y Unidad Agroambiental La Esperanza de la Universidad de Cundinamarca.
</t>
    </r>
    <r>
      <rPr>
        <i/>
        <sz val="8"/>
        <color theme="0" tint="-0.499984740745262"/>
        <rFont val="Arial"/>
        <family val="2"/>
      </rPr>
      <t>/Observación hecha por: Yuly Rivas</t>
    </r>
  </si>
  <si>
    <r>
      <t xml:space="preserve">El plan de mejoramiento financiero MinEdu se le realizó un seguimiento correspondiente al primer cuatrimestre 2023, y como resultado se tiene un </t>
    </r>
    <r>
      <rPr>
        <b/>
        <sz val="8"/>
        <color theme="1"/>
        <rFont val="Arial"/>
        <family val="2"/>
      </rPr>
      <t>100%</t>
    </r>
    <r>
      <rPr>
        <sz val="8"/>
        <color theme="1"/>
        <rFont val="Arial"/>
        <family val="2"/>
      </rPr>
      <t xml:space="preserve"> de cumplimiento </t>
    </r>
    <r>
      <rPr>
        <i/>
        <sz val="8"/>
        <color rgb="FF002060"/>
        <rFont val="Arial"/>
        <family val="2"/>
      </rPr>
      <t>(12 hallazgos, 22 actividades cerradas)</t>
    </r>
    <r>
      <rPr>
        <sz val="8"/>
        <color theme="1"/>
        <rFont val="Arial"/>
        <family val="2"/>
      </rPr>
      <t xml:space="preserve">.
</t>
    </r>
    <r>
      <rPr>
        <i/>
        <sz val="8"/>
        <color theme="0" tint="-0.499984740745262"/>
        <rFont val="Arial"/>
        <family val="2"/>
      </rPr>
      <t>/Observación hecha por: Yuly Rivas</t>
    </r>
  </si>
  <si>
    <r>
      <t xml:space="preserve">Se realizará la evaluación de desempeño institucional de la Universidad de Cundinamarca a través del reporte del FURAG, el cual estará disponible para su diligenciamiento en los meses de junio y julio del 2023 y se evaluará el grado de cumplimiento del MIPG y su articulación con el sistema de control interno. </t>
    </r>
    <r>
      <rPr>
        <u/>
        <sz val="8"/>
        <color theme="1"/>
        <rFont val="Arial"/>
        <family val="2"/>
      </rPr>
      <t>Periodo que se va a evaluar 2022.</t>
    </r>
    <r>
      <rPr>
        <sz val="8"/>
        <color theme="1"/>
        <rFont val="Arial"/>
        <family val="2"/>
      </rPr>
      <t xml:space="preserve">
</t>
    </r>
    <r>
      <rPr>
        <i/>
        <sz val="8"/>
        <color theme="0" tint="-0.499984740745262"/>
        <rFont val="Arial"/>
        <family val="2"/>
      </rPr>
      <t>/Observación hecha por: Andrea Gallego</t>
    </r>
  </si>
  <si>
    <r>
      <t xml:space="preserve">Dando cumplimiento a lo dispuesto en el Decreto 2106 DE 2019, (Articulo 15) en el que se establece que el jefe de control interno, deberá realizar y publicar un informe de la evaluación independiente del Sistema de Control Interno, con una periodicidad de 6 meses. Así las cosas, se realiza dicha evaluación del periodo comprendido del 01 de julio al 31 de diciembre de la vigencia 2022 y publicado el 31 de enero de 2023.
</t>
    </r>
    <r>
      <rPr>
        <i/>
        <sz val="8"/>
        <color theme="0" tint="-0.499984740745262"/>
        <rFont val="Arial"/>
        <family val="2"/>
      </rPr>
      <t>/Observación hecha por: Andrea Gallego</t>
    </r>
  </si>
  <si>
    <r>
      <t xml:space="preserve">Se realiza el primer seguimiento de la vigencia 2023 al plan de mejoramiento de protección de datos personales, el cual es liderado por el área de seguridad de la información y la dirección de sistemas y tecnología, con corte a 31 de marzo de 2023, como resultado del seguimiento se obtiene un porcentaje de avance del </t>
    </r>
    <r>
      <rPr>
        <b/>
        <sz val="8"/>
        <color theme="1"/>
        <rFont val="Arial"/>
        <family val="2"/>
      </rPr>
      <t>73%.</t>
    </r>
    <r>
      <rPr>
        <sz val="8"/>
        <color theme="1"/>
        <rFont val="Arial"/>
        <family val="2"/>
      </rPr>
      <t xml:space="preserve">
</t>
    </r>
    <r>
      <rPr>
        <i/>
        <sz val="8"/>
        <color theme="0" tint="-0.499984740745262"/>
        <rFont val="Arial"/>
        <family val="2"/>
      </rPr>
      <t>/Observación hecha por: Andrea Gallego</t>
    </r>
  </si>
  <si>
    <r>
      <t xml:space="preserve">Se realiza el primer seguimiento de la vigencia 2023, a los planes de mejoramiento para la implementación de las políticas del Modelo integrado de Planeación </t>
    </r>
    <r>
      <rPr>
        <i/>
        <sz val="8"/>
        <color rgb="FF002060"/>
        <rFont val="Arial"/>
        <family val="2"/>
      </rPr>
      <t>(MIPG)</t>
    </r>
    <r>
      <rPr>
        <sz val="8"/>
        <color theme="1"/>
        <rFont val="Arial"/>
        <family val="2"/>
      </rPr>
      <t xml:space="preserve"> a los procesos de sistemas y tecnología, Oficina asesora de comunicaciones. Gestión documental, planeación institucional, oficina atención al ciudadano, control interno, talento humano, calidad jurídica e investigación, con corte a 31 de marzo de 2023, a continuación se relación el porcentaje de avance de cada política:
•	Política Talento Humano: 25% 
•	Política Gestión del Conocimiento: 24% 
•	Política Defensa Jurídica: 33% 
•	Política Gobierno Digital: 31% 
•	Política Planeación Institucional: 50% 
•	Política de Fortalecimiento Organizacional: 38% 
•	Política Seguridad Digital 7% 
•	Política Atención al Ciudadano: 47% 
•	Política Seguimiento y Evaluación 67%  
•	Política Transparencia: 53 % 
•	Política Documental: 23% 
•	Política Control Interno: 64% 
•	Política de información y comunicaciones: 89%  
•	Política de Participación ciudadana: 55% 
</t>
    </r>
    <r>
      <rPr>
        <i/>
        <sz val="8"/>
        <color theme="0" tint="-0.499984740745262"/>
        <rFont val="Arial"/>
        <family val="2"/>
      </rPr>
      <t xml:space="preserve">
/Observación hecha por: Andrea Gallego</t>
    </r>
  </si>
  <si>
    <r>
      <t xml:space="preserve">Los planes de mejoramiento cerraron con un avance del 100% , cerrando todas las actividades planificadas dentro de cada uno de los planes de mejoramiento de los 8 programas académicos tomados en la muestra, se remitieron los resultados del seguimiento a los procesos en febrero de la vigencia 2023.
</t>
    </r>
    <r>
      <rPr>
        <i/>
        <sz val="8"/>
        <color theme="0" tint="-0.499984740745262"/>
        <rFont val="Arial"/>
        <family val="2"/>
      </rPr>
      <t>/Observación hecha por: Andrea Gallego</t>
    </r>
  </si>
  <si>
    <t>Auditoría Externa de renovación  al Sistema de Gestión de la Calidad - ICONTEC ISO 9001:2015</t>
  </si>
  <si>
    <r>
      <t xml:space="preserve">Se realiza la alineación del equipo de Control Interno y se planifican las actividades a realizar durante la vigencia 2023, a través del Plan Anual de Auditoria aprobado mediante la Comisión de Control Interno (2023-01-24) y el Comité SAC (2023-01-30) (Versión Inicial), publicado en el sitio web de Control Interno https://www.ucundinamarca.edu.co/index.php/control-interno.
</t>
    </r>
    <r>
      <rPr>
        <i/>
        <sz val="8"/>
        <color theme="0" tint="-0.499984740745262"/>
        <rFont val="Arial"/>
        <family val="2"/>
      </rPr>
      <t>/Observación hecha por: Yésica Hernández</t>
    </r>
  </si>
  <si>
    <t xml:space="preserve">Se participa en las sesiones correspondientes según la agenda dispuesta. </t>
  </si>
  <si>
    <r>
      <t xml:space="preserve">Ejercicios realizados periódicamente conforme a las solicitudes enviadas por la alta dirección, </t>
    </r>
    <r>
      <rPr>
        <i/>
        <sz val="8"/>
        <color rgb="FF002060"/>
        <rFont val="Arial"/>
        <family val="2"/>
      </rPr>
      <t>(entre otros, de acuerdo al requerimiento)</t>
    </r>
    <r>
      <rPr>
        <sz val="8"/>
        <color theme="1"/>
        <rFont val="Arial"/>
        <family val="2"/>
      </rPr>
      <t xml:space="preserve">, información bajo custodia de la Dirección de Control Interno. </t>
    </r>
  </si>
  <si>
    <r>
      <t xml:space="preserve">Se realiza primer seguimiento a corte de 31 de marzo de 2023, presentando los siguientes resultados:
-Número de actividades del PM con inicio a corte 31 de marzo: 16
-Número de actividades con avance: 8
-Con un porcentaje de avance del </t>
    </r>
    <r>
      <rPr>
        <b/>
        <sz val="8"/>
        <color theme="1"/>
        <rFont val="Arial"/>
        <family val="2"/>
      </rPr>
      <t>18%</t>
    </r>
    <r>
      <rPr>
        <sz val="8"/>
        <color theme="1"/>
        <rFont val="Arial"/>
        <family val="2"/>
      </rPr>
      <t xml:space="preserve">
</t>
    </r>
    <r>
      <rPr>
        <i/>
        <sz val="8"/>
        <color theme="0" tint="-0.499984740745262"/>
        <rFont val="Arial"/>
        <family val="2"/>
      </rPr>
      <t>/Observación hecha por: Miguel Gómez</t>
    </r>
  </si>
  <si>
    <r>
      <t xml:space="preserve">Con corte al 31 de mayo del 2023, no se recibieron solicitudes de seguimiento a los planes de mejoramiento producto del ejercicio de autoevaluación de programas académicos por parte de la Dirección de Autoevaluación y Acreditación.
</t>
    </r>
    <r>
      <rPr>
        <i/>
        <sz val="8"/>
        <color theme="0" tint="-0.499984740745262"/>
        <rFont val="Arial"/>
        <family val="2"/>
      </rPr>
      <t>/Observación hecha por: Yésica Hernández</t>
    </r>
  </si>
  <si>
    <t>La actividad no ha iniciado conforme lo estipulado en el Plan Anual de Auditorías de la vigencia 2023.</t>
  </si>
  <si>
    <r>
      <t xml:space="preserve">Se realiza primer seguimiento a corte de 31 de marzo de 2023, presentando los siguientes resultados:
-Número de actividades del PM con inicio a corte 31 de marzo: 2
-Número de actividades con avance: 2
-Con un porcentaje de avance del </t>
    </r>
    <r>
      <rPr>
        <b/>
        <sz val="8"/>
        <color theme="1"/>
        <rFont val="Arial"/>
        <family val="2"/>
      </rPr>
      <t>6%</t>
    </r>
    <r>
      <rPr>
        <sz val="8"/>
        <color theme="1"/>
        <rFont val="Arial"/>
        <family val="2"/>
      </rPr>
      <t xml:space="preserve">
</t>
    </r>
    <r>
      <rPr>
        <i/>
        <sz val="8"/>
        <color theme="0" tint="-0.499984740745262"/>
        <rFont val="Arial"/>
        <family val="2"/>
      </rPr>
      <t xml:space="preserve">/Observación hecha por: Yésica Hernández </t>
    </r>
  </si>
  <si>
    <r>
      <t xml:space="preserve">Se realizo seguimiento dando un porcentaje de avance a las siguientes vigencias: 
RXD 2019: PORCENTAJE DE AVANCE: 98%
RXD 2020 SGC: PORCENTAJE DE AVANCE: 98%
RXD 2021 SGA: PORCENTAJE DE AVANCE: 95%
RXD 2021 SGSI: PORCENTAJE DE AVANCE: 88%
RXD 2021 SG-SST: PORCENTAJE DE AVANCE: 67%
RXD 2021 SGC: PORCENTAJE DE AVANCE: 83%
</t>
    </r>
    <r>
      <rPr>
        <i/>
        <sz val="8"/>
        <color theme="0" tint="-0.499984740745262"/>
        <rFont val="Arial"/>
        <family val="2"/>
      </rPr>
      <t>/Observación hecha por: Carolina Amaya</t>
    </r>
  </si>
  <si>
    <r>
      <t>En seguimiento a este plan se evidencia un avance del</t>
    </r>
    <r>
      <rPr>
        <b/>
        <sz val="8"/>
        <color theme="1"/>
        <rFont val="Arial"/>
        <family val="2"/>
      </rPr>
      <t xml:space="preserve"> 85%,</t>
    </r>
    <r>
      <rPr>
        <sz val="8"/>
        <color theme="1"/>
        <rFont val="Arial"/>
        <family val="2"/>
      </rPr>
      <t xml:space="preserve"> (25 ACTIVIDADES) se realizó mesa de trabajo con planeación y equidad y diversidad , aun siguen pendientes 7 actividades.
</t>
    </r>
    <r>
      <rPr>
        <i/>
        <sz val="8"/>
        <color theme="0" tint="-0.499984740745262"/>
        <rFont val="Arial"/>
        <family val="2"/>
      </rPr>
      <t>/Observación hecha por: Carolina Amaya</t>
    </r>
  </si>
  <si>
    <r>
      <t xml:space="preserve">En seguimiento a este plan de mejoramiento que tiene 7 hallazgos con veinte (20) actividades de las cuales se encuentran dos (2) cerradas, cuatro (4) en avance y catorce (14) en términos, con un porcentaje de avance del </t>
    </r>
    <r>
      <rPr>
        <b/>
        <sz val="8"/>
        <color theme="1"/>
        <rFont val="Arial"/>
        <family val="2"/>
      </rPr>
      <t>24%</t>
    </r>
    <r>
      <rPr>
        <sz val="8"/>
        <color theme="1"/>
        <rFont val="Arial"/>
        <family val="2"/>
      </rPr>
      <t xml:space="preserve">.
</t>
    </r>
    <r>
      <rPr>
        <i/>
        <sz val="8"/>
        <color theme="0" tint="-0.499984740745262"/>
        <rFont val="Arial"/>
        <family val="2"/>
      </rPr>
      <t>/Observación hecha por: Carolina Amaya</t>
    </r>
  </si>
  <si>
    <r>
      <t xml:space="preserve">Se realizo evaluación cualitativa y cuantitativa a los riesgos de los 22 procesos de la Universidad de Cundinamarca, teniendo en cuenta, a esto se envía informe el 7 febrero del 2023 del estado de la matriz de gestión de riesgos a cada proceso; Indicadores de Gestión, por el SGC I-IIPA 2022, Estadística de las Peticiones Quejas y Reclamos del 1 junio de 2022 al 31 de diciembre de 2022, Informe producto de la auditoría externa realizada por la Contraloría de Cundinamarca Vigencia 2021, Informes producto de las auditorias integrales realizadas a los Procesos por parte de la Dirección de Control Interno semestre Vigencia del 2022 y Plan de acción II y IV trimestre 2022.
</t>
    </r>
    <r>
      <rPr>
        <i/>
        <sz val="8"/>
        <color theme="0" tint="-0.499984740745262"/>
        <rFont val="Arial"/>
        <family val="2"/>
      </rPr>
      <t>/Observación hecha por: Daniel Soto</t>
    </r>
  </si>
  <si>
    <r>
      <t xml:space="preserve">Se realiza el primer seguimiento del plan de mejoramiento de Renovación de la Acreditación del programa académico de Zootecnia - Fusagasugá. Con corte 31 de marzo del 2022, total avance del plan cuenta con un avance de </t>
    </r>
    <r>
      <rPr>
        <b/>
        <sz val="8"/>
        <color theme="1"/>
        <rFont val="Arial"/>
        <family val="2"/>
      </rPr>
      <t>25%</t>
    </r>
    <r>
      <rPr>
        <sz val="8"/>
        <color theme="1"/>
        <rFont val="Arial"/>
        <family val="2"/>
      </rPr>
      <t xml:space="preserve"> de ejecución, sobre el 16% de avance esperado.  Las actividades del presente plan de mejoramiento se encuentran contempladas hasta el mes de agosto de la vigencia 2024, por tanto, las mismas se encuentran dentro de los términos de ejecución. </t>
    </r>
    <r>
      <rPr>
        <u/>
        <sz val="8"/>
        <color theme="1"/>
        <rFont val="Arial"/>
        <family val="2"/>
      </rPr>
      <t>Fecha de vencimiento del plan: 01 de agosto de 2024.</t>
    </r>
    <r>
      <rPr>
        <sz val="8"/>
        <color theme="1"/>
        <rFont val="Arial"/>
        <family val="2"/>
      </rPr>
      <t xml:space="preserve">
</t>
    </r>
    <r>
      <rPr>
        <i/>
        <sz val="8"/>
        <color theme="0" tint="-0.499984740745262"/>
        <rFont val="Arial"/>
        <family val="2"/>
      </rPr>
      <t>/Observación hecha por: Yésica Hernández</t>
    </r>
  </si>
  <si>
    <r>
      <t xml:space="preserve">De acuerdo a la respuesta brindada por el Sistema de Gestión de Calidad, la auditoria ICONTEC se tiene prevista la contratación en el  segundo semestre de la vigencia 2023, puesto que esta sujeta a recursos del balance.
</t>
    </r>
    <r>
      <rPr>
        <i/>
        <sz val="8"/>
        <color theme="0" tint="-0.499984740745262"/>
        <rFont val="Arial"/>
        <family val="2"/>
      </rPr>
      <t xml:space="preserve">
/Observación hecha por: SGC</t>
    </r>
  </si>
  <si>
    <r>
      <rPr>
        <b/>
        <sz val="8"/>
        <color rgb="FFC00000"/>
        <rFont val="Arial"/>
        <family val="2"/>
      </rPr>
      <t xml:space="preserve">Dirección de Control Interno
</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Daniel Soto)</t>
    </r>
  </si>
  <si>
    <r>
      <t xml:space="preserve">Se manifiesta por parte del área de seguridad de la información que la II auditoria de seguridad de la información, se encuentra en proceso de asignación de recursos financiero y está siendo revisada a través de consejo superior para la asignación y entrega de los recursos en mención, finalizando el mes de junio para el cargue del ABS e inicio de proceso de contratación.
</t>
    </r>
    <r>
      <rPr>
        <i/>
        <sz val="8"/>
        <color theme="0" tint="-0.499984740745262"/>
        <rFont val="Arial"/>
        <family val="2"/>
      </rPr>
      <t>/Observación hecha por: SG-SI.</t>
    </r>
  </si>
  <si>
    <r>
      <t xml:space="preserve">Se realiza el primer seguimiento al plan anual de auditorías de la vigencia 2023 con corte al 31 de mayo del 2023. Como resultado del seguimiento, se obtiene un avance del 31%.
</t>
    </r>
    <r>
      <rPr>
        <i/>
        <sz val="8"/>
        <color theme="0" tint="-0.499984740745262"/>
        <rFont val="Arial"/>
        <family val="2"/>
      </rPr>
      <t>/Observación hecha por: Yésica Hernández</t>
    </r>
  </si>
  <si>
    <r>
      <t>Auditoria Bienes y Servicios</t>
    </r>
    <r>
      <rPr>
        <i/>
        <sz val="8"/>
        <color rgb="FF002060"/>
        <rFont val="Arial"/>
        <family val="2"/>
      </rPr>
      <t xml:space="preserve"> (recursos fisicos, compras y almacen unidades agroambientales, para fusagasuga,facatativa y ubate vigencia 2022)</t>
    </r>
    <r>
      <rPr>
        <sz val="8"/>
        <color theme="1"/>
        <rFont val="Arial"/>
        <family val="2"/>
      </rPr>
      <t xml:space="preserve">, inicia el 7-02-2023, se lleva acabo apertura el 14 de febrero del 2023, se solicita informacion conforme muestra aleatorias teniendo como base la agenda aud, contenido 10 unidades auditables, asi (1)ABSP01, (2)ABSP05, (3) ABSP09, (4) ABSP10, (5) planes de mejoramiento seguimiento, (6)PQRS, (7) Archivo y correspondencia, (8) riesgos de corrupcion, (9) politicas de control interno y (10) plan de accion 2022,  una vez realizado las visitas presenciales y correo teaams, como verificacion y diagnostico, se consolida la informacion entregada y cotejada con los soportes por los auditores segun unidad auditable asignada, como resultado arroja el preinforme de auditoria, el cual se expone a la Direccion de Bienes y servicios (cierre) el día 15 de mayo de 2023, previo términos para entrega de controversia solicitan prorroga, concedida por la Direccion de Control Interno, como resultado se establecen 22 hallazgos, se encuentra en términos de análisis y justificación de las controversias, para cristalizar el informe definitivo. </t>
    </r>
    <r>
      <rPr>
        <u/>
        <sz val="8"/>
        <color theme="1"/>
        <rFont val="Arial"/>
        <family val="2"/>
      </rPr>
      <t xml:space="preserve">En términos de ejecución. </t>
    </r>
    <r>
      <rPr>
        <sz val="8"/>
        <color theme="1"/>
        <rFont val="Arial"/>
        <family val="2"/>
      </rPr>
      <t xml:space="preserve">
</t>
    </r>
    <r>
      <rPr>
        <i/>
        <sz val="8"/>
        <color theme="0" tint="-0.499984740745262"/>
        <rFont val="Arial"/>
        <family val="2"/>
      </rPr>
      <t>/Observación hecha por: Cesar Bernal</t>
    </r>
  </si>
  <si>
    <r>
      <rPr>
        <sz val="8"/>
        <color theme="1"/>
        <rFont val="Arial"/>
        <family val="2"/>
      </rPr>
      <t xml:space="preserve">La auditoria da inicio el día 27 de abril de la vigencia 2023, donde se determinaron lineamientos para la entrega de información, fechas, tiempos y pautas a tener en cuenta durante el ejercicio de auditoria, por lo tanto, con corte a 31 de mayo  2023 se encuentra en etapa de trabajo de campo. 
</t>
    </r>
    <r>
      <rPr>
        <i/>
        <sz val="8"/>
        <color theme="1"/>
        <rFont val="Arial"/>
        <family val="2"/>
      </rPr>
      <t xml:space="preserve">
</t>
    </r>
    <r>
      <rPr>
        <i/>
        <sz val="8"/>
        <color theme="0" tint="-0.499984740745262"/>
        <rFont val="Arial"/>
        <family val="2"/>
      </rPr>
      <t>/Observación hecha por: Juan Garcia</t>
    </r>
  </si>
  <si>
    <r>
      <t xml:space="preserve">En primera medida se realiza un primer seguimiento con corte a 15 de febrero obteniendo los siguientes resultados:
</t>
    </r>
    <r>
      <rPr>
        <b/>
        <sz val="8"/>
        <color theme="1"/>
        <rFont val="Arial"/>
        <family val="2"/>
      </rPr>
      <t>- En cuanto a actividades vencidas:</t>
    </r>
    <r>
      <rPr>
        <sz val="8"/>
        <color theme="1"/>
        <rFont val="Arial"/>
        <family val="2"/>
      </rPr>
      <t xml:space="preserve"> (19 Actividades se encuentran cerradas), (7 Actividades abiertas) y (5 Actividades sin avance).
</t>
    </r>
    <r>
      <rPr>
        <b/>
        <sz val="8"/>
        <color theme="1"/>
        <rFont val="Arial"/>
        <family val="2"/>
      </rPr>
      <t xml:space="preserve">- En cuanto a actividades en términos: </t>
    </r>
    <r>
      <rPr>
        <sz val="8"/>
        <color theme="1"/>
        <rFont val="Arial"/>
        <family val="2"/>
      </rPr>
      <t xml:space="preserve">(3 Actividades se encuentran cerradas),  (5 Actividades abiertas) y (58 Actividades sin avance).
A dicho corte el plan de mejoramiento tiene un porcentaje de avance del </t>
    </r>
    <r>
      <rPr>
        <b/>
        <sz val="8"/>
        <color theme="1"/>
        <rFont val="Arial"/>
        <family val="2"/>
      </rPr>
      <t>29,38%</t>
    </r>
    <r>
      <rPr>
        <sz val="8"/>
        <color theme="1"/>
        <rFont val="Arial"/>
        <family val="2"/>
      </rPr>
      <t xml:space="preserve"> frente a un esperado del </t>
    </r>
    <r>
      <rPr>
        <b/>
        <sz val="8"/>
        <color theme="1"/>
        <rFont val="Arial"/>
        <family val="2"/>
      </rPr>
      <t>32%</t>
    </r>
    <r>
      <rPr>
        <sz val="8"/>
        <color theme="1"/>
        <rFont val="Arial"/>
        <family val="2"/>
      </rPr>
      <t xml:space="preserve">
Asi mismo, se realiza el primer entregable con corte a Abril 2023 el día 12 mayo 2023 a la Contraloría de Cundinamarca, mediante radicado N° CE-23-001960,  obteniendo  los siguientes resultados:
</t>
    </r>
    <r>
      <rPr>
        <b/>
        <sz val="8"/>
        <color theme="1"/>
        <rFont val="Arial"/>
        <family val="2"/>
      </rPr>
      <t>- En cuanto a actividades vencidas:</t>
    </r>
    <r>
      <rPr>
        <sz val="8"/>
        <color theme="1"/>
        <rFont val="Arial"/>
        <family val="2"/>
      </rPr>
      <t xml:space="preserve"> (29 Actividades se encuentran cerradas), (12 Actividades abiertas) y (6 Actividades sin avance).
- En cuanto a actividades en términos: (3 Actividades se encuentran cerradas),  (14 Actividades abiertas) y (26 Actividades sin avance).
A dicho corte el plan de mejoramiento tiene un porcentaje de avance del </t>
    </r>
    <r>
      <rPr>
        <b/>
        <sz val="8"/>
        <color theme="1"/>
        <rFont val="Arial"/>
        <family val="2"/>
      </rPr>
      <t xml:space="preserve">50% </t>
    </r>
    <r>
      <rPr>
        <sz val="8"/>
        <color theme="1"/>
        <rFont val="Arial"/>
        <family val="2"/>
      </rPr>
      <t xml:space="preserve">frente a un esperado del </t>
    </r>
    <r>
      <rPr>
        <b/>
        <sz val="8"/>
        <color theme="1"/>
        <rFont val="Arial"/>
        <family val="2"/>
      </rPr>
      <t>52,22%</t>
    </r>
    <r>
      <rPr>
        <sz val="8"/>
        <color theme="1"/>
        <rFont val="Arial"/>
        <family val="2"/>
      </rPr>
      <t xml:space="preserve">
</t>
    </r>
    <r>
      <rPr>
        <i/>
        <sz val="8"/>
        <color theme="0" tint="-0.499984740745262"/>
        <rFont val="Arial"/>
        <family val="2"/>
      </rPr>
      <t>/Observación hecha por: Juan Garcia</t>
    </r>
  </si>
  <si>
    <r>
      <rPr>
        <b/>
        <sz val="8"/>
        <color theme="1"/>
        <rFont val="Arial"/>
        <family val="2"/>
      </rPr>
      <t xml:space="preserve">Plan de mejoramiento 2019: </t>
    </r>
    <r>
      <rPr>
        <sz val="8"/>
        <color theme="1"/>
        <rFont val="Arial"/>
        <family val="2"/>
      </rPr>
      <t xml:space="preserve">Se realiza seguimiento al plan de mejoramiento de la contraloría 2019 presentando un avance a corte 2023-03-31 del: </t>
    </r>
    <r>
      <rPr>
        <b/>
        <sz val="8"/>
        <color theme="1"/>
        <rFont val="Arial"/>
        <family val="2"/>
      </rPr>
      <t>90,1% .</t>
    </r>
    <r>
      <rPr>
        <sz val="8"/>
        <color theme="1"/>
        <rFont val="Arial"/>
        <family val="2"/>
      </rPr>
      <t xml:space="preserve">
Se mantienen abiertos 8 hallazgos que contemplan 29 actividades de las cuales cerraron 11 actividades dando cumplimiento a el  hallazgo 23 anualidad en la contratación - (cumplimento actividad pero no a la efectividad), se encuentran pendientes actividades : hallazgos 4 actividad 1,2,3 aplicación modelo de chatarrización y comodato bus escuela de enfermería, hallazgo 5: actividades proceso jurídico , hallazgo 6 : actividades en proceso jurídico, hallazgo 10 : actividades en proceso jurídico, hallazgo 11: actividad 2 matricula financiada, hallazgo 25 : actividad 1,2,3 acción de repetición , hallazgo 26: actividad 1 y 2 planes de contingencia autoevaluación y acreditación.
</t>
    </r>
    <r>
      <rPr>
        <i/>
        <sz val="8"/>
        <color theme="0" tint="-0.499984740745262"/>
        <rFont val="Arial"/>
        <family val="2"/>
      </rPr>
      <t xml:space="preserve">/Observación hecha por: Andrea Gallego
</t>
    </r>
    <r>
      <rPr>
        <sz val="8"/>
        <color theme="1"/>
        <rFont val="Arial"/>
        <family val="2"/>
      </rPr>
      <t xml:space="preserve">
</t>
    </r>
    <r>
      <rPr>
        <b/>
        <sz val="8"/>
        <color theme="1"/>
        <rFont val="Arial"/>
        <family val="2"/>
      </rPr>
      <t xml:space="preserve">Plan de mejoramiento 2020: </t>
    </r>
    <r>
      <rPr>
        <sz val="8"/>
        <color theme="1"/>
        <rFont val="Arial"/>
        <family val="2"/>
      </rPr>
      <t xml:space="preserve">En el primer cuatrimestre 2023 se tiene un </t>
    </r>
    <r>
      <rPr>
        <b/>
        <sz val="8"/>
        <color theme="1"/>
        <rFont val="Arial"/>
        <family val="2"/>
      </rPr>
      <t>83,75%</t>
    </r>
    <r>
      <rPr>
        <sz val="8"/>
        <color theme="1"/>
        <rFont val="Arial"/>
        <family val="2"/>
      </rPr>
      <t xml:space="preserve"> de avance con corte a la fecha.
</t>
    </r>
    <r>
      <rPr>
        <b/>
        <sz val="8"/>
        <color theme="1"/>
        <rFont val="Arial"/>
        <family val="2"/>
      </rPr>
      <t xml:space="preserve">Observaciones:
</t>
    </r>
    <r>
      <rPr>
        <sz val="8"/>
        <color theme="1"/>
        <rFont val="Arial"/>
        <family val="2"/>
      </rPr>
      <t xml:space="preserve">
</t>
    </r>
    <r>
      <rPr>
        <b/>
        <sz val="8"/>
        <color theme="1"/>
        <rFont val="Arial"/>
        <family val="2"/>
      </rPr>
      <t>N° ACTIVIDADES ABIERTAS:</t>
    </r>
    <r>
      <rPr>
        <sz val="8"/>
        <color theme="1"/>
        <rFont val="Arial"/>
        <family val="2"/>
      </rPr>
      <t xml:space="preserve">  22, equivalente al 31% del Plan de Mejoramiento. 
</t>
    </r>
    <r>
      <rPr>
        <b/>
        <sz val="8"/>
        <color theme="1"/>
        <rFont val="Arial"/>
        <family val="2"/>
      </rPr>
      <t>N° TOTAL DE ACTIVIDADES CERRADAS:</t>
    </r>
    <r>
      <rPr>
        <sz val="8"/>
        <color theme="1"/>
        <rFont val="Arial"/>
        <family val="2"/>
      </rPr>
      <t xml:space="preserve">  58, equivalente al 69% del Plan de Mejoramiento. 
</t>
    </r>
    <r>
      <rPr>
        <i/>
        <sz val="8"/>
        <color theme="0" tint="-0.499984740745262"/>
        <rFont val="Arial"/>
        <family val="2"/>
      </rPr>
      <t>/Observación hecha por: Yuly Rivas</t>
    </r>
  </si>
  <si>
    <r>
      <t xml:space="preserve">En el mes de febrero se lleva a cabo el apoyo a la rendición de la cuenta anual 202213 ante la Contraloría de Cundinamarca, a través del aplicativo SIA Contralorías, dando cumplimiento a los lineamientos establecidos en la resolución D.C No. 0045 del 02 de enero del 2021 </t>
    </r>
    <r>
      <rPr>
        <i/>
        <sz val="8"/>
        <color rgb="FF002060"/>
        <rFont val="Arial"/>
        <family val="2"/>
      </rPr>
      <t xml:space="preserve">"Por la cual se reglamenta la rendición de la cuenta e informes, su revisión y se dictan otras disposiciones", </t>
    </r>
    <r>
      <rPr>
        <sz val="8"/>
        <color theme="1"/>
        <rFont val="Arial"/>
        <family val="2"/>
      </rPr>
      <t xml:space="preserve">Articulo No. 11 denominado </t>
    </r>
    <r>
      <rPr>
        <i/>
        <sz val="8"/>
        <color rgb="FF002060"/>
        <rFont val="Arial"/>
        <family val="2"/>
      </rPr>
      <t xml:space="preserve">“Periodicidad y términos” </t>
    </r>
    <r>
      <rPr>
        <sz val="8"/>
        <color theme="1"/>
        <rFont val="Arial"/>
        <family val="2"/>
      </rPr>
      <t xml:space="preserve">y a la circular FP 01-2023 </t>
    </r>
    <r>
      <rPr>
        <i/>
        <sz val="8"/>
        <color rgb="FF002060"/>
        <rFont val="Arial"/>
        <family val="2"/>
      </rPr>
      <t>"Rendición de cuentas aplicativos, SIA Contralorías y SIA Observa"</t>
    </r>
    <r>
      <rPr>
        <sz val="8"/>
        <color theme="1"/>
        <rFont val="Arial"/>
        <family val="2"/>
      </rPr>
      <t xml:space="preserve">.
</t>
    </r>
    <r>
      <rPr>
        <i/>
        <sz val="8"/>
        <color theme="0" tint="-0.499984740745262"/>
        <rFont val="Arial"/>
        <family val="2"/>
      </rPr>
      <t>/Observación hecha por: Juan Garcia</t>
    </r>
  </si>
  <si>
    <r>
      <t>En el mes de febrero se cargan y rinden los documentos referentes a los parámetros de contratación de la vigencia 2023 en el aplicativo SIA Observa. Lo anterior, con el fin de dar cumplimiento a lo establecido en  la circular FP 01-2023</t>
    </r>
    <r>
      <rPr>
        <i/>
        <sz val="8"/>
        <color rgb="FF002060"/>
        <rFont val="Arial"/>
        <family val="2"/>
      </rPr>
      <t xml:space="preserve"> "Rendición de cuentas aplicativos, SIA Contralorías y SIA Observa".</t>
    </r>
    <r>
      <rPr>
        <sz val="8"/>
        <color theme="1"/>
        <rFont val="Arial"/>
        <family val="2"/>
      </rPr>
      <t xml:space="preserve">
Durante la vigencia 2023 se llevarán acabo tres seguimientos a posibles novedades de la información cargada. Por lo tanto, se esta realizando seguimiento a las novedades presentadas durante el primer cuatrimestre de la vigencia.
</t>
    </r>
    <r>
      <rPr>
        <i/>
        <sz val="8"/>
        <color theme="0" tint="-0.499984740745262"/>
        <rFont val="Arial"/>
        <family val="2"/>
      </rPr>
      <t>/Observación hecha por: Juan Garcia</t>
    </r>
  </si>
  <si>
    <r>
      <t xml:space="preserve">La Universidad de Cundinamarca estableció el mapa de riesgos de corrupción conformado con 62 riesgos y distribuidos en 28 procesos. Posteriormente, la oficina de Control Interno realizó la verificación y control de las acciones contempladas en el Plan Anticorrupción para el III cuatrimestre del año 2022 con corte al 31 de diciembre de 2022, también se realiza seguimiento a la rendición de cuentas y el avance en su cronograma,  seguimiento a los tramites la pagina SUIT, verificación al sistema de alertas de PQR´S, todo se consolida en un solo informe y es publicado en la página Web de la UCundinamarca.
Conforme al seguimiento y verificación realizado con corte al 30 de abril de 2023 del Plan Anticorrupción, se evidencia la mejora continua de los controles, instando en la mitigación de los posibles riegos en el macroproceso estratégico, misional, de apoyo y macroproceso de seguimiento, medición, análisis y evaluación, se realizó seguimiento a la racionalización de los trámites, la cual se consolida mediante informe en la herramienta digital SUIT, se presentó información sobre el cronograma de rendición de cuentas del 2022 que se realizo en el 2023 y por ultimo el seguimiento  al reporte de notificaciones del sistema de atención al ciudadano. Este informe se encuentra publicado en la pagina institucional.
</t>
    </r>
    <r>
      <rPr>
        <i/>
        <sz val="8"/>
        <color theme="0" tint="-0.499984740745262"/>
        <rFont val="Arial"/>
        <family val="2"/>
      </rPr>
      <t>/Observación hecha por: Carolina Amaya</t>
    </r>
  </si>
  <si>
    <r>
      <t xml:space="preserve">Se realiza reporte trimestral de los planes de mejoramiento con corte a 31 de marzo de la vigencia 2023 y presentado en comisión ordinaria del mes de abril de la vigencia 2023 del cual se obtuvo los siguientes resultados:
- </t>
    </r>
    <r>
      <rPr>
        <b/>
        <sz val="8"/>
        <color theme="1"/>
        <rFont val="Arial"/>
        <family val="2"/>
      </rPr>
      <t>39</t>
    </r>
    <r>
      <rPr>
        <sz val="8"/>
        <color theme="1"/>
        <rFont val="Arial"/>
        <family val="2"/>
      </rPr>
      <t xml:space="preserve"> planes de mejoramiento se encuentran en estado agregado
- </t>
    </r>
    <r>
      <rPr>
        <b/>
        <sz val="8"/>
        <color theme="1"/>
        <rFont val="Arial"/>
        <family val="2"/>
      </rPr>
      <t xml:space="preserve">304 </t>
    </r>
    <r>
      <rPr>
        <sz val="8"/>
        <color theme="1"/>
        <rFont val="Arial"/>
        <family val="2"/>
      </rPr>
      <t xml:space="preserve">planes de mejoramiento se están en estado cerrado 
- </t>
    </r>
    <r>
      <rPr>
        <b/>
        <sz val="8"/>
        <color theme="1"/>
        <rFont val="Arial"/>
        <family val="2"/>
      </rPr>
      <t>157</t>
    </r>
    <r>
      <rPr>
        <sz val="8"/>
        <color theme="1"/>
        <rFont val="Arial"/>
        <family val="2"/>
      </rPr>
      <t xml:space="preserve"> planes en estado ejecución.
Dicho reporte se encuentra publicado en el micrositio de la dirección de control interno, en el siguiente link: chrome-extension://efaidnbmnnnibpcajpcglclefindmkaj/https://www.ucundinamarca.edu.co/documents/controlinterno/planesdemejoramiento/reportes/2023/MARZO.pdf
</t>
    </r>
    <r>
      <rPr>
        <i/>
        <sz val="8"/>
        <color theme="0" tint="-0.499984740745262"/>
        <rFont val="Arial"/>
        <family val="2"/>
      </rPr>
      <t>/Observación hecha por: Juan Garcia</t>
    </r>
  </si>
  <si>
    <r>
      <t xml:space="preserve">El informe muestra inicialmente información general sobre la metodología y resultados del plan de acción conforme a la información suministrada por la dirección de Planeación institucional, posteriormente se relaciona información por cada una de las áreas en las cuales se plantearon tareas para el cumplimiento del plan de acción, la categoría de la tarea divididas en tareas estratégicas, tácticas y operativas, su resultado al finalizar la vigencia con un análisis del mismo proveniente del supervisor. Este informe se encuentra publicado en la pagina institucional.
</t>
    </r>
    <r>
      <rPr>
        <i/>
        <sz val="8"/>
        <color theme="0" tint="-0.499984740745262"/>
        <rFont val="Arial"/>
        <family val="2"/>
      </rPr>
      <t>/Observación hecha por: Carolina Amaya</t>
    </r>
  </si>
  <si>
    <r>
      <t xml:space="preserve">La Dirección de planeación que es la encargada de la proyección, asesoría y calificación de actividades cargadas en el aplicativo, por ende el proceso allega a la dirección de Control Interno el día 10 de mayo del presente año el reporte para el I seguimiento trimestral 2023 de las 46 dependencias responsables de cumplimiento al Plan de Acción; dieciséis (16) de ellas presentan tareas incumplidas, lo que se traduce en cuarenta y seis (46) tareas que se encuentran en estado no aprobado o sin registro de acciones y/o evidencias, en el momento se encuentra en consolidación de la informacion allegada por las áreas. </t>
    </r>
    <r>
      <rPr>
        <u/>
        <sz val="8"/>
        <color theme="1"/>
        <rFont val="Arial"/>
        <family val="2"/>
      </rPr>
      <t>En seguimiento.</t>
    </r>
    <r>
      <rPr>
        <sz val="8"/>
        <color theme="1"/>
        <rFont val="Arial"/>
        <family val="2"/>
      </rPr>
      <t xml:space="preserve">
</t>
    </r>
    <r>
      <rPr>
        <i/>
        <sz val="8"/>
        <color theme="0" tint="-0.499984740745262"/>
        <rFont val="Arial"/>
        <family val="2"/>
      </rPr>
      <t>/Observación hecha por: Carolina Amaya</t>
    </r>
  </si>
  <si>
    <r>
      <t xml:space="preserve">Con corte a 31 de mayo de 2023 el informe ya se encuentra publicado en  el micrositio de la Dirección de Control Interno: chrome-extension://efaidnbmnnnibpcajpcglclefindmkaj/https://www.ucundinamarca.edu.co/documents/controlinterno/debessaber/informe_gestion_control_interno_2022_1.pdf
</t>
    </r>
    <r>
      <rPr>
        <i/>
        <sz val="8"/>
        <color theme="0" tint="-0.499984740745262"/>
        <rFont val="Arial"/>
        <family val="2"/>
      </rPr>
      <t>/Observación hecha por: Miguel Gómez</t>
    </r>
  </si>
  <si>
    <r>
      <t xml:space="preserve">Se realiza primer seguimiento a corte de 31 de marzo de 2023, presentando los siguientes resultados:
-Número de actividades del PM con inicio a corte 31 de marzo: 22
-Número de actividades con avance: 12
-Número de actividades vencidas a la fecha: 4
-Con un porcentaje de avance del </t>
    </r>
    <r>
      <rPr>
        <b/>
        <sz val="8"/>
        <color theme="1"/>
        <rFont val="Arial"/>
        <family val="2"/>
      </rPr>
      <t>21%</t>
    </r>
    <r>
      <rPr>
        <sz val="8"/>
        <color theme="1"/>
        <rFont val="Arial"/>
        <family val="2"/>
      </rPr>
      <t xml:space="preserve">
</t>
    </r>
    <r>
      <rPr>
        <i/>
        <sz val="8"/>
        <color theme="0" tint="-0.499984740745262"/>
        <rFont val="Arial"/>
        <family val="2"/>
      </rPr>
      <t>/Observación hecha por: Miguel Gómez</t>
    </r>
  </si>
  <si>
    <r>
      <t xml:space="preserve">Se realiza el primer seguimiento de los 42 grupos de investigación suscritos en la Universidad de Cundinamarca el cual, inicio el 2022/12/23, esto con el fin de verificar el cargue de los productos resultado en el GrupLAC presentado los siguientes resultados:
-Se cargaron un total de 944 productos en la vigencia 2021.
-Se cargaron un total de 744 productos en la vigencia 2022.
-La actividad con más cargue de productos fue: </t>
    </r>
    <r>
      <rPr>
        <i/>
        <sz val="8"/>
        <color rgb="FF002060"/>
        <rFont val="Arial"/>
        <family val="2"/>
      </rPr>
      <t>"Incrementar los productos de apropiación social del conocimiento"</t>
    </r>
    <r>
      <rPr>
        <sz val="8"/>
        <color theme="1"/>
        <rFont val="Arial"/>
        <family val="2"/>
      </rPr>
      <t xml:space="preserve"> que para la vigencia 2022 se cargaron 319 productos.
-La actividad con más cargue de productos fue: </t>
    </r>
    <r>
      <rPr>
        <i/>
        <sz val="8"/>
        <color rgb="FF002060"/>
        <rFont val="Arial"/>
        <family val="2"/>
      </rPr>
      <t>"Incrementar los productos Desarrollo Tecnológico e Innovación</t>
    </r>
    <r>
      <rPr>
        <sz val="8"/>
        <color theme="1"/>
        <rFont val="Arial"/>
        <family val="2"/>
      </rPr>
      <t xml:space="preserve">" que para la vigencia 2022 se cargaron 33 productos.
</t>
    </r>
    <r>
      <rPr>
        <i/>
        <sz val="8"/>
        <color theme="0" tint="-0.499984740745262"/>
        <rFont val="Arial"/>
        <family val="2"/>
      </rPr>
      <t xml:space="preserve">
/Observación hecha por: Miguel Gómez</t>
    </r>
  </si>
  <si>
    <r>
      <t xml:space="preserve">Se realizará auditoria integral a los sistemas de gestión de calidad, seguridad y salud en el trabajo y ambiental, se tiene proyección para inicio de la auditoria para el mes de agosto, en la plataforma de contratación registra como contrato FCD-154.
</t>
    </r>
    <r>
      <rPr>
        <i/>
        <sz val="8"/>
        <color theme="0" tint="-0.499984740745262"/>
        <rFont val="Arial"/>
        <family val="2"/>
      </rPr>
      <t>/Observación hecha por: SGI</t>
    </r>
  </si>
  <si>
    <r>
      <t xml:space="preserve">Se realizó la auditoria Externa de otorgamiento en la norma ISO 45001:2018 el 17 de marzo del 2023 se anuncia que se recibió la certificación de la norma para la sede Fusagasugá, Extensión Chía y Seccional Girardot.
</t>
    </r>
    <r>
      <rPr>
        <i/>
        <sz val="8"/>
        <color theme="0" tint="-0.499984740745262"/>
        <rFont val="Arial"/>
        <family val="2"/>
      </rPr>
      <t>/Observación hecha por: SG-SST</t>
    </r>
  </si>
  <si>
    <r>
      <t xml:space="preserve">Orden contractual F-OCS-264-2022, se encuentra en estado de suspensión acordando lo siguiente:
</t>
    </r>
    <r>
      <rPr>
        <i/>
        <sz val="8"/>
        <color theme="1"/>
        <rFont val="Arial"/>
        <family val="2"/>
      </rPr>
      <t xml:space="preserve">"(...)Primero: Suspender la orden contractual a partir del 25 de abril hasta el 3 de julio de 2023.
Segundo: Reiniciar de forma automática la orden contractual a partir del 04 de julio de 2023 (...)".
</t>
    </r>
    <r>
      <rPr>
        <sz val="8"/>
        <color theme="1"/>
        <rFont val="Arial"/>
        <family val="2"/>
      </rPr>
      <t xml:space="preserve">
</t>
    </r>
    <r>
      <rPr>
        <i/>
        <sz val="8"/>
        <color theme="0" tint="-0.499984740745262"/>
        <rFont val="Arial"/>
        <family val="2"/>
      </rPr>
      <t>/Observación hecha por: EPI</t>
    </r>
  </si>
  <si>
    <r>
      <t xml:space="preserve">Para la vigencia 2023 no se efectuará auditoría tercerizada al proceso financiero de la Universidad de Cundinamarca. Se adelantó el proceso de contratación mediante ABS No. 95, sin embargo, no fueron priorizados los recursos. 
</t>
    </r>
    <r>
      <rPr>
        <i/>
        <sz val="8"/>
        <color theme="0" tint="-0.499984740745262"/>
        <rFont val="Arial"/>
        <family val="2"/>
      </rPr>
      <t>/Observación hecha por: SCI</t>
    </r>
  </si>
  <si>
    <r>
      <t xml:space="preserve">Se tiene programado realizar auditoria ante el ente certificador entre la ultima semana de agosto y la primera de septiembre.
</t>
    </r>
    <r>
      <rPr>
        <i/>
        <sz val="8"/>
        <color theme="0" tint="-0.499984740745262"/>
        <rFont val="Arial"/>
        <family val="2"/>
      </rPr>
      <t>/Observación hecha por: SGA</t>
    </r>
  </si>
  <si>
    <t>Dirección de Control Interno
(Apoyo: Magally Cruz)</t>
  </si>
  <si>
    <t>En cumplimiento a la presentación de informes de ley se realizó la siguiente actividad:                                  
Cuarto Trimestre 2022: Informe de fecha 20-01-2023, se encuentra publicado.                           
Primer Trimestre 2023: Se encuentra publicado el 28-04-2023. 
/Observación hecha por: Magally Cruz.</t>
  </si>
  <si>
    <t>Con corte 2023-05-31, se adelantaron las siguientes actividades:     
- Solicitud y análisis del insumo (ejecución pasiva consolidada de fondos de las unidades y fondos de la Universidad de Cundinamarca).                                                                                                                                         
- Preparación del papel de trabajo y solicitud a los líderes de proceso que estuvieron por debajo del 70%.                                                                                                                                                                               
- Se adelanta proceso de elaboración del informe correspondiente al I trimestre de 2023.
/Observación hecha por: Magally Cruz.</t>
  </si>
  <si>
    <r>
      <t xml:space="preserve">Ejercicios realizados periódicamente conforme a las solicitudes enviadas por la alta dirección, </t>
    </r>
    <r>
      <rPr>
        <i/>
        <sz val="8"/>
        <color rgb="FF002060"/>
        <rFont val="Arial"/>
        <family val="2"/>
      </rPr>
      <t>(entre otros, de acuerdo al requerimiento)</t>
    </r>
    <r>
      <rPr>
        <sz val="8"/>
        <color theme="1"/>
        <rFont val="Arial"/>
        <family val="2"/>
      </rPr>
      <t>, información bajo custodia de la Dirección de Control Interno</t>
    </r>
  </si>
  <si>
    <r>
      <t>V4 Aprobado: 20230519</t>
    </r>
    <r>
      <rPr>
        <b/>
        <i/>
        <sz val="9"/>
        <color rgb="FFC00000"/>
        <rFont val="Arial"/>
        <family val="2"/>
      </rPr>
      <t xml:space="preserve"> </t>
    </r>
    <r>
      <rPr>
        <b/>
        <i/>
        <sz val="9"/>
        <color rgb="FF002060"/>
        <rFont val="Arial"/>
        <family val="2"/>
      </rPr>
      <t>Comisión de Control Interno</t>
    </r>
  </si>
  <si>
    <r>
      <rPr>
        <b/>
        <i/>
        <sz val="8"/>
        <color rgb="FFC00000"/>
        <rFont val="Arial"/>
        <family val="2"/>
      </rPr>
      <t>Yésica Hernández</t>
    </r>
    <r>
      <rPr>
        <b/>
        <i/>
        <sz val="8"/>
        <color theme="1"/>
        <rFont val="Arial"/>
        <family val="2"/>
      </rPr>
      <t xml:space="preserve">
(Auditor líder)
Equipo auditor: 
</t>
    </r>
    <r>
      <rPr>
        <sz val="8"/>
        <color theme="1"/>
        <rFont val="Arial"/>
        <family val="2"/>
      </rPr>
      <t xml:space="preserve">Miguel Ángel Gómez
Magally Cruz
 Yuly Rivas
</t>
    </r>
    <r>
      <rPr>
        <i/>
        <sz val="8"/>
        <color rgb="FF002060"/>
        <rFont val="Arial"/>
        <family val="2"/>
      </rPr>
      <t>(Profesional asignado (e))</t>
    </r>
  </si>
  <si>
    <r>
      <rPr>
        <b/>
        <i/>
        <sz val="8"/>
        <color rgb="FFC00000"/>
        <rFont val="Arial"/>
        <family val="2"/>
      </rPr>
      <t>Magally Cruz</t>
    </r>
    <r>
      <rPr>
        <b/>
        <i/>
        <sz val="8"/>
        <color theme="1"/>
        <rFont val="Arial"/>
        <family val="2"/>
      </rPr>
      <t xml:space="preserve">
(Auditor líder)
Equipo auditor: 
</t>
    </r>
    <r>
      <rPr>
        <sz val="8"/>
        <color theme="1"/>
        <rFont val="Arial"/>
        <family val="2"/>
      </rPr>
      <t xml:space="preserve"> Yuly Rivas
</t>
    </r>
    <r>
      <rPr>
        <i/>
        <sz val="8"/>
        <color rgb="FF002060"/>
        <rFont val="Arial"/>
        <family val="2"/>
      </rPr>
      <t>(Profesional asignado (e))</t>
    </r>
  </si>
  <si>
    <r>
      <rPr>
        <b/>
        <sz val="8"/>
        <color rgb="FFC00000"/>
        <rFont val="Arial"/>
        <family val="2"/>
      </rPr>
      <t>Dirección de Control Interno</t>
    </r>
    <r>
      <rPr>
        <i/>
        <sz val="8"/>
        <color theme="1"/>
        <rFont val="Arial"/>
        <family val="2"/>
      </rPr>
      <t xml:space="preserve">
(</t>
    </r>
    <r>
      <rPr>
        <b/>
        <i/>
        <sz val="8"/>
        <color theme="1"/>
        <rFont val="Arial"/>
        <family val="2"/>
      </rPr>
      <t xml:space="preserve">Apoyo: </t>
    </r>
    <r>
      <rPr>
        <i/>
        <sz val="8"/>
        <color theme="1"/>
        <rFont val="Arial"/>
        <family val="2"/>
      </rPr>
      <t xml:space="preserve">Magally Cruz, Daniel Soto, Yuly Rivas) </t>
    </r>
  </si>
  <si>
    <r>
      <rPr>
        <b/>
        <sz val="8"/>
        <color rgb="FFC00000"/>
        <rFont val="Arial"/>
        <family val="2"/>
      </rPr>
      <t xml:space="preserve">
Dirección de Control Interno
</t>
    </r>
    <r>
      <rPr>
        <i/>
        <sz val="8"/>
        <color theme="1"/>
        <rFont val="Arial"/>
        <family val="2"/>
      </rPr>
      <t xml:space="preserve">
</t>
    </r>
    <r>
      <rPr>
        <b/>
        <i/>
        <sz val="8"/>
        <color theme="1"/>
        <rFont val="Arial"/>
        <family val="2"/>
      </rPr>
      <t xml:space="preserve">Apoyo: </t>
    </r>
    <r>
      <rPr>
        <i/>
        <sz val="8"/>
        <color theme="1"/>
        <rFont val="Arial"/>
        <family val="2"/>
      </rPr>
      <t xml:space="preserve">
Magally Cruz
(Líder)
Yuly Rivas 
Juan David García
Miguel Ángel Gómez
</t>
    </r>
    <r>
      <rPr>
        <i/>
        <sz val="8"/>
        <color rgb="FF002060"/>
        <rFont val="Arial"/>
        <family val="2"/>
      </rPr>
      <t>(Profesional asignado (e))</t>
    </r>
    <r>
      <rPr>
        <i/>
        <sz val="8"/>
        <color theme="1"/>
        <rFont val="Arial"/>
        <family val="2"/>
      </rPr>
      <t xml:space="preserve">
Equipo auditor: 
Yuly Rivas</t>
    </r>
  </si>
  <si>
    <r>
      <rPr>
        <b/>
        <sz val="8"/>
        <color rgb="FFC00000"/>
        <rFont val="Arial"/>
        <family val="2"/>
      </rPr>
      <t>Dirección de Control Interno</t>
    </r>
    <r>
      <rPr>
        <i/>
        <sz val="8"/>
        <color theme="1"/>
        <rFont val="Arial"/>
        <family val="2"/>
      </rPr>
      <t xml:space="preserve">
(</t>
    </r>
    <r>
      <rPr>
        <b/>
        <i/>
        <sz val="8"/>
        <color theme="1"/>
        <rFont val="Arial"/>
        <family val="2"/>
      </rPr>
      <t>Apoyo:</t>
    </r>
    <r>
      <rPr>
        <i/>
        <sz val="8"/>
        <color theme="1"/>
        <rFont val="Arial"/>
        <family val="2"/>
      </rPr>
      <t xml:space="preserve"> Yuly Rivas, Magally Cruz)</t>
    </r>
  </si>
  <si>
    <r>
      <t xml:space="preserve">La auditoría se encuentra en ejecución de trabajo de campo hasta el 22-09-2023. 
</t>
    </r>
    <r>
      <rPr>
        <i/>
        <sz val="8"/>
        <color theme="0" tint="-0.499984740745262"/>
        <rFont val="Arial"/>
        <family val="2"/>
      </rPr>
      <t xml:space="preserve">
/Observación hecha por: Leidy Magally Cruz Romero.</t>
    </r>
  </si>
  <si>
    <r>
      <t xml:space="preserve">El ejericio de auditoría no ha iniciado de acuerdo con el Plan Anual de Auditorías 2023. 
</t>
    </r>
    <r>
      <rPr>
        <i/>
        <sz val="8"/>
        <color theme="0" tint="-0.499984740745262"/>
        <rFont val="Arial"/>
        <family val="2"/>
      </rPr>
      <t>/Observación realizada por: Leidy Magally Cruz Romero.</t>
    </r>
  </si>
  <si>
    <r>
      <rPr>
        <sz val="8"/>
        <color theme="1"/>
        <rFont val="Arial"/>
        <family val="2"/>
      </rPr>
      <t>En cumplimiento a la presentación de informes de ley, se realizó la siguiente actividad:                                                                                       
 - Segundo Trimestre 2023, Se encuentra publicado 28-07-2023.</t>
    </r>
    <r>
      <rPr>
        <i/>
        <sz val="8"/>
        <color theme="1"/>
        <rFont val="Arial"/>
        <family val="2"/>
      </rPr>
      <t xml:space="preserve">                                           
</t>
    </r>
    <r>
      <rPr>
        <i/>
        <sz val="8"/>
        <color theme="0" tint="-0.499984740745262"/>
        <rFont val="Arial"/>
        <family val="2"/>
      </rPr>
      <t>/Observación Realizada por: Leidy Magally Cruz Romero.</t>
    </r>
  </si>
  <si>
    <r>
      <t xml:space="preserve">Se encuentra en ejecución el seguimiento a la ejecución presupuestal del II Trimestre de 2023.                                                     
</t>
    </r>
    <r>
      <rPr>
        <i/>
        <sz val="8"/>
        <color theme="0" tint="-0.499984740745262"/>
        <rFont val="Arial"/>
        <family val="2"/>
      </rPr>
      <t>/Observación realizada por: Leidy Magally Cruz Romero.</t>
    </r>
  </si>
  <si>
    <r>
      <t xml:space="preserve">En la primera semana de septiembre se dio inicio al seguimiento del efectivo de acuerdo con el Plan Anual de Auditorías 2023.                 
</t>
    </r>
    <r>
      <rPr>
        <i/>
        <sz val="8"/>
        <color theme="0" tint="-0.499984740745262"/>
        <rFont val="Arial"/>
        <family val="2"/>
      </rPr>
      <t>/Observación realizada por: Leidy Magally Cruz Romero.</t>
    </r>
  </si>
  <si>
    <r>
      <rPr>
        <b/>
        <i/>
        <sz val="8"/>
        <color rgb="FFC00000"/>
        <rFont val="Arial"/>
        <family val="2"/>
      </rPr>
      <t xml:space="preserve">Magally Cruz </t>
    </r>
    <r>
      <rPr>
        <b/>
        <i/>
        <sz val="8"/>
        <color theme="1"/>
        <rFont val="Arial"/>
        <family val="2"/>
      </rPr>
      <t xml:space="preserve">
(Auditor líder)
Equipo auditor: 
</t>
    </r>
    <r>
      <rPr>
        <sz val="8"/>
        <color theme="1"/>
        <rFont val="Arial"/>
        <family val="2"/>
      </rPr>
      <t xml:space="preserve">Miguel Ángel Gómez
Magally Cruz
 Yuly Rivas
</t>
    </r>
    <r>
      <rPr>
        <i/>
        <sz val="8"/>
        <color rgb="FF002060"/>
        <rFont val="Arial"/>
        <family val="2"/>
      </rPr>
      <t>(Profesional asignado (e))</t>
    </r>
  </si>
  <si>
    <t>Se realiza  tercer seguimiento con corte a 30 de junio 2023 obteniendo los siguientes resultados:
- En cuanto a actividades vencidas: (34 Actividades se encuentran cerradas), (21 Actividades abiertas) y (7 Actividades sin avance).
- En cuanto a actividades en términos: (2 Actividades se encuentran cerradas),  (13 Actividades abiertas) y (13 Actividades sin avance).
A dicho corte el plan de mejoramiento tiene un porcentaje de avance del 58,89% frente a un esperado del 69%
/Observación hecha por: Juan Garcia</t>
  </si>
  <si>
    <r>
      <t xml:space="preserve">En el mes de febrero se lleva a cabo el apoyo a la rendición de la cuenta anual 202213 ante la Contraloría de Cundinamarca, a través del aplicativo SIA Contralorías, dando cumplimiento a los lineamientos establecidos en la resolución D.C No. 0045 del 02 de enero del 2021 "Por la cual se reglamenta la rendición de la cuenta e informes, su revisión y se dictan otras disposiciones", Articulo No. 11 denominado “Periodicidad y términos” y a la circular FP 01-2023 "Rendición de cuentas aplicativos, SIA Contralorías y SIA Observa".
</t>
    </r>
    <r>
      <rPr>
        <i/>
        <sz val="8"/>
        <color theme="0" tint="-0.499984740745262"/>
        <rFont val="Arial"/>
        <family val="2"/>
      </rPr>
      <t>/Observación hecha por: Juan Garcia</t>
    </r>
  </si>
  <si>
    <r>
      <t xml:space="preserve">Se realiza solicitud a las diferentes dependencias de las novedades que respectan a parámetros de contratación en el aplicativo SIA Observa durante la vigencia 2023, de la cual se deriva el cargue de la documentación correspondiente a las diferentes versiones y constancias del PAA ( desde la versión 2 a la 17) con corte a 30 de mayo de la vigencia 2023. Así mismo, no hubo novedad de actos administrativos que respectan a la delegación de contratación según lo manifestado Secretaria general, como tampoco modificación a la menor cuantía como lo manifiesta la Oficina de Compras de la Universidad de Cundinamarca.
</t>
    </r>
    <r>
      <rPr>
        <i/>
        <sz val="8"/>
        <color theme="0" tint="-0.499984740745262"/>
        <rFont val="Arial"/>
        <family val="2"/>
      </rPr>
      <t xml:space="preserve">
/Observación hecha por: Juan Garcia</t>
    </r>
  </si>
  <si>
    <r>
      <t xml:space="preserve">Se realiza el acompañamiento en la rendición oportuna de información contractual de los periodos correspondientes a 202305 Rendición Mayo 2023 sujetos a CDC (rendido el día 5 de Junio del 2023), 202306 Rendición Junio 2023 sujetos a CDC (rendido el día 6 de julio del 2023), 202307 Rendición Julio 2023 sujetos a CDC (rendido el día 03 de agosto del 2023).
</t>
    </r>
    <r>
      <rPr>
        <i/>
        <sz val="8"/>
        <color theme="0" tint="-0.499984740745262"/>
        <rFont val="Arial"/>
        <family val="2"/>
      </rPr>
      <t>/Observación hecha por: Juan Garcia</t>
    </r>
  </si>
  <si>
    <r>
      <rPr>
        <sz val="9"/>
        <color theme="1"/>
        <rFont val="Arial"/>
        <family val="2"/>
      </rPr>
      <t xml:space="preserve">Se realiza reporte trimestral de los planes de mejoramiento con corte a 30 de junio de la vigencia 2023 y presentado en comisión ordinaria del mes de julio de la vigencia 2023 del cual se obtuvo los siguientes resultados:
- 22 planes de mejoramiento se encuentran en estado agregado
- 327 planes de mejoramiento se están en estado cerrado 
- 169  planes en estado ejecución.
Dicho reporte se encuentra publicado en el micrositio de la dirección de control interno- Estado de planes de mejoramiento- reportes trimestrales- corte a 30 de junio 2023
</t>
    </r>
    <r>
      <rPr>
        <i/>
        <sz val="9"/>
        <color theme="0" tint="-0.499984740745262"/>
        <rFont val="Arial"/>
        <family val="2"/>
      </rPr>
      <t xml:space="preserve">
/Observación hecha por: Juan Garcia</t>
    </r>
  </si>
  <si>
    <r>
      <rPr>
        <sz val="8"/>
        <color theme="1"/>
        <rFont val="Arial"/>
        <family val="2"/>
      </rPr>
      <t xml:space="preserve">La auditoria da inicio el día 27 de abril de la vigencia 2023 y finaliza su trabajo de campo el dia 09 de junio del 2023. Actualmente la auditoria se encuentra en estapa de controversias puesto que un hallazgo esta sujeto a concepto juridico, por lo tanto, el informe final se encuentra pendiente. </t>
    </r>
    <r>
      <rPr>
        <i/>
        <sz val="8"/>
        <color theme="1"/>
        <rFont val="Arial"/>
        <family val="2"/>
      </rPr>
      <t xml:space="preserve">
</t>
    </r>
    <r>
      <rPr>
        <i/>
        <sz val="8"/>
        <color theme="0" tint="-0.499984740745262"/>
        <rFont val="Arial"/>
        <family val="2"/>
      </rPr>
      <t xml:space="preserve">/Observación hecha por: Juan Garcia </t>
    </r>
  </si>
  <si>
    <r>
      <t xml:space="preserve">En el transcurso de la vigencia 2023, se realiza por parte de todo el equipo de la dirección de control interno seguimiento constante a los planes de mejoramiento internos asignados a todas las áreas de la Universidad de Cundinamarca, de acuerdo a las fechas establecidas para cada plan de actividades a través del aplicativo de control interno "Acciones Correctivas y de Mejora".
Se realiza seguimiento al segundo trimestre del 2023 y con corte al 30 de junio se obtienen los siguientes resultados: 
Planes de mejoramiento en estado "AGREGADOS": 22
Planes de mejoramiento en estado "CERRADOS": 327
Planes de mejoramiento en estado en estado "EN EJECUCIÓN": 169
(Los anteriores planes de mejoramiento pertenecen a las vigencias 2018, 2019, 2020, 2021, 2022 y 2023)
</t>
    </r>
    <r>
      <rPr>
        <i/>
        <sz val="8"/>
        <color theme="0" tint="-0.499984740745262"/>
        <rFont val="Arial"/>
        <family val="2"/>
      </rPr>
      <t>/Observación hecha por: Juan Garcia</t>
    </r>
  </si>
  <si>
    <r>
      <t xml:space="preserve">Auditoría Externa de renovación al sistema de gestión de calidad - ICONTEC ISO 9001:2015: Actualmente se solicito el ABS de codigo F-CO-338 el cual se encuentra en revición y ajustes por parte de la Oficina de Calidad, para posteriormente finalizar la tarea.
</t>
    </r>
    <r>
      <rPr>
        <i/>
        <sz val="8"/>
        <color theme="0" tint="-0.499984740745262"/>
        <rFont val="Arial"/>
        <family val="2"/>
      </rPr>
      <t>/Observación hecha por: Juan Garcia</t>
    </r>
  </si>
  <si>
    <r>
      <t xml:space="preserve">Informe se encuentra en términos de presentación para el segundo cuatrimestre, en recolección de información de los 62 riesgos que se evidencia en la matriz suministro, a espera de su cumplimiento en tiempos para el mes de Septiembre.
</t>
    </r>
    <r>
      <rPr>
        <i/>
        <sz val="8"/>
        <color theme="0" tint="-0.499984740745262"/>
        <rFont val="Arial"/>
        <family val="2"/>
      </rPr>
      <t xml:space="preserve">
/Observacion realizada por: Daniel Soto</t>
    </r>
  </si>
  <si>
    <r>
      <t xml:space="preserve">Se realizo Informe de la rendición de cuentas que en esta versión se estableció en Chía Cundinamarca, resultando como oportunidad de mejora para la Dirección de Planeación dos de ellas derivada con los tiempos y la poca asistencia por parte de estudiantes y comunidad en general.
</t>
    </r>
    <r>
      <rPr>
        <i/>
        <sz val="8"/>
        <color theme="0" tint="-0.499984740745262"/>
        <rFont val="Arial"/>
        <family val="2"/>
      </rPr>
      <t>/Observacion realizada por: Daniel Soto</t>
    </r>
  </si>
  <si>
    <r>
      <t xml:space="preserve">Se realizo Informe del Plan de acción del segundo cuatrimestre, donde predomina y se logra evidenciar que las tareas en rezago tienen plazo y finalidad en los siguientes tercer y cuarto trimestre del año 2023.
</t>
    </r>
    <r>
      <rPr>
        <i/>
        <sz val="8"/>
        <color theme="0" tint="-0.499984740745262"/>
        <rFont val="Arial"/>
        <family val="2"/>
      </rPr>
      <t xml:space="preserve">
/Observacion realizada por: Daniel Soto</t>
    </r>
  </si>
  <si>
    <t>Según lo establecido al plan anual de auditorias se logro resaltas las oportunidades del proceso haciendo eficiente las acciones que realizan las dependencias dando cumplimiento y mejora continua con las oportunidades evidenciadas.
/Observacion realizada por: Daniel Soto</t>
  </si>
  <si>
    <r>
      <t xml:space="preserve">Se  lleva a cabo la revisión de los hallazgos tipo observación derivados de los ejercicios de evaluación independiente de Control Interno, auditorías internas tercerizadas, ejercicios de evaluación y verificación, entre otros. Como resultado, en elsegundo trimestre de la vigencia 2023, se hace entrega de informe de hallazgos tipo observación correspondientes al segundo trimestre de la vigencia 2023  a la oficina de Calidad el dia 19 de julio del 2023.
</t>
    </r>
    <r>
      <rPr>
        <i/>
        <sz val="9"/>
        <color theme="0" tint="-0.499984740745262"/>
        <rFont val="Arial"/>
        <family val="2"/>
      </rPr>
      <t xml:space="preserve">
/Observación hecha por: Juan Garcia</t>
    </r>
  </si>
  <si>
    <r>
      <t xml:space="preserve">Con corte a 31 de mayo de 2023 el informe ya se encuentra publicado en  el micrositio de la Dirección de Control Interno: chrome-extension://efaidnbmnnnibpcajpcglclefindmkaj/https://www.ucundinamarca.edu.co/documents/controlinterno/debessaber/informe_gestion_control_interno_2022_1.pdf
</t>
    </r>
    <r>
      <rPr>
        <i/>
        <sz val="9"/>
        <color theme="0" tint="-0.499984740745262"/>
        <rFont val="Arial"/>
        <family val="2"/>
      </rPr>
      <t>/Observación hecha por: Miguel Gómez</t>
    </r>
  </si>
  <si>
    <r>
      <t xml:space="preserve">En seguimiento a este plan se evidencia que el anterior seguimiento tuvo un alcance del 75%, (25 ACTIVIDADES) se realizó mesa de trabajo con planeación y equidad y diversidad donde se presentaron evidencias. 
</t>
    </r>
    <r>
      <rPr>
        <i/>
        <sz val="9"/>
        <color theme="0" tint="-0.499984740745262"/>
        <rFont val="Arial"/>
        <family val="2"/>
      </rPr>
      <t>/Observacion realizada por: Daniel Soto</t>
    </r>
  </si>
  <si>
    <r>
      <t xml:space="preserve">En seguimiento a este plan de mejoramiento que tiene 7 hallazgos con veinte (20) actividades de las cuales se encuentran dos (2) cerradas, cuatro (4) en avance y catorce (14) en términos, no presento avance en este seguimiento a Junio 2023.
</t>
    </r>
    <r>
      <rPr>
        <i/>
        <sz val="9"/>
        <color theme="0" tint="-0.499984740745262"/>
        <rFont val="Arial"/>
        <family val="2"/>
      </rPr>
      <t>/Observacion realizada por: Daniel Soto</t>
    </r>
  </si>
  <si>
    <r>
      <t xml:space="preserve">Se realiza ultimo seguimiento de acuerdo con la Circular 002  de la Vicerrectoria Academica con corte al 30-06-202 cierra con un porcentaje de avance del 72%, 3 actividades en el 100% y 8 restantes en 67% y una en 33%.
</t>
    </r>
    <r>
      <rPr>
        <i/>
        <sz val="8"/>
        <color theme="0" tint="-0.499984740745262"/>
        <rFont val="Arial"/>
        <family val="2"/>
      </rPr>
      <t xml:space="preserve">
/Observación realizada por: Carolina Gómez</t>
    </r>
  </si>
  <si>
    <r>
      <t xml:space="preserve">Dando cumplimiento a la circular No. 02 del 2023 de la vicerrectoría académica "Lineamientos generales para el seguimiento y verificación de los planes mejoramiento de la academia",  se realizó el 3° Seguimiento del PM de renovación de la acreditación del programa académico de Ingeniería Electrónica (Fusagasugá). Actualmente el PM cuenta con un avance de 46% de ejecución, sobre el 50% de avance esperado.
</t>
    </r>
    <r>
      <rPr>
        <i/>
        <sz val="8"/>
        <color theme="0" tint="-0.499984740745262"/>
        <rFont val="Arial"/>
        <family val="2"/>
      </rPr>
      <t>Observacion: Carolina Gómez</t>
    </r>
  </si>
  <si>
    <r>
      <t xml:space="preserve">Dando cumplimiento a la circular No. 02 del 2023 de la vicerrectoría académica "Lineamientos generales para el seguimiento y verificación de los planes mejoramiento de la academia",  se realizó el 3° Seguimiento pero debido a la entrega de cargo que se estaba llevando en la oficina de Dialogando con el Mundo, el plan de mejoramiento quedo en un 89% sin presentar el cumplimiento de las dos ultimas actividades del mismo.
</t>
    </r>
    <r>
      <rPr>
        <i/>
        <sz val="8"/>
        <color theme="0" tint="-0.499984740745262"/>
        <rFont val="Arial"/>
        <family val="2"/>
      </rPr>
      <t xml:space="preserve">/Observación realizada por: Miguel Gómez
</t>
    </r>
  </si>
  <si>
    <r>
      <t xml:space="preserve">Se realiza primer seguimiento a corte de 31 de marzo de 2023, presentando los siguientes resultados:
-Número de actividades del PM con inicio a corte 30 de julio: 16
-Número de actividades con avance: 8
-Con un porcentaje de avance del 33%
</t>
    </r>
    <r>
      <rPr>
        <i/>
        <sz val="8"/>
        <color theme="0" tint="-0.499984740745262"/>
        <rFont val="Arial"/>
        <family val="2"/>
      </rPr>
      <t>/Observación hecha por: Miguel Gómez</t>
    </r>
  </si>
  <si>
    <r>
      <t xml:space="preserve">Se realizo tecer seguimiento al plan de mejoramiento sigueindo lo establecido en la circular No 002 de la Vicerrectoria Academica.  Actualmente el PM cuenta con un avance de 47% de ejecución, sobre el 49% de avance esperado.  Fecha de vencimiento del plan: 31 de agosto de 2024.
</t>
    </r>
    <r>
      <rPr>
        <i/>
        <sz val="8"/>
        <color theme="0" tint="-0.499984740745262"/>
        <rFont val="Arial"/>
        <family val="2"/>
      </rPr>
      <t>/Observacion realizada por: Carolina Gómez</t>
    </r>
  </si>
  <si>
    <r>
      <t xml:space="preserve">La Contraloria de Cudinamarca inicio actividades de auditoria en el mes de Julio, ya se tuvo primera etapa de planeacion entre el 26 de junio-26 de julio; Etapa de Ejecucion entre el 11 de julio y el 11 de agosto y actualmente estamos en etapa de controversias.
</t>
    </r>
    <r>
      <rPr>
        <i/>
        <sz val="8"/>
        <color theme="0" tint="-0.499984740745262"/>
        <rFont val="Arial"/>
        <family val="2"/>
      </rPr>
      <t xml:space="preserve">
/Observacion realizada por: Carolina Gómez</t>
    </r>
  </si>
  <si>
    <r>
      <rPr>
        <sz val="9"/>
        <color theme="1"/>
        <rFont val="Arial"/>
        <family val="2"/>
      </rPr>
      <t>A través del contrato   F-OCS-264 de 2022  se ejecutan actualmente las auditorias al sistema de gestion antisoborno. Actualmente el plan de auditoria se encuentra en etapa de ejecucion.</t>
    </r>
    <r>
      <rPr>
        <i/>
        <sz val="9"/>
        <color theme="1"/>
        <rFont val="Arial"/>
        <family val="2"/>
      </rPr>
      <t xml:space="preserve">
</t>
    </r>
    <r>
      <rPr>
        <i/>
        <sz val="9"/>
        <color theme="0" tint="-0.499984740745262"/>
        <rFont val="Arial"/>
        <family val="2"/>
      </rPr>
      <t>/Observacion realizada por: Carolina Gómez</t>
    </r>
  </si>
  <si>
    <r>
      <rPr>
        <sz val="9"/>
        <color theme="1"/>
        <rFont val="Arial"/>
        <family val="2"/>
      </rPr>
      <t>De acuerdo a lo manifestado por la Dirección de Planeacion no se adjudico presupuesto al proyecto de la auditoria interna contable.</t>
    </r>
    <r>
      <rPr>
        <i/>
        <sz val="9"/>
        <color theme="1"/>
        <rFont val="Arial"/>
        <family val="2"/>
      </rPr>
      <t xml:space="preserve">
</t>
    </r>
    <r>
      <rPr>
        <i/>
        <sz val="9"/>
        <color theme="0" tint="-0.499984740745262"/>
        <rFont val="Arial"/>
        <family val="2"/>
      </rPr>
      <t>/Observacion realizada por: Carolina Gómez</t>
    </r>
  </si>
  <si>
    <r>
      <t xml:space="preserve">Se realiza seguimiento a los  procesos de Sistemas y Tecnología y Unidad de Apoyo  Académico, para la verificación del debido licenciamiento de software a los recursos informáticos de la universidad de cundinamrca, dando cumplimiento a la Directiva presidencial N° 002 de 2002 y a la Circular No. 17 de 2011, de la Dirección Nacional de Derechos de Autor vigencia 2022. Reporte de fecha 16 de marzo de 2023.
</t>
    </r>
    <r>
      <rPr>
        <i/>
        <sz val="8"/>
        <color theme="0" tint="-0.499984740745262"/>
        <rFont val="Arial"/>
        <family val="2"/>
      </rPr>
      <t>/Observación ralizada por: Ximena Guarnizo</t>
    </r>
  </si>
  <si>
    <r>
      <t xml:space="preserve">Se realiza el primer y unico seguimiento del plan de mejoramiento de Renovación de la Acreditación del programa académico Ciencias Sociales/ Fusagasugá. Con corte 31 de mayo del 2023, total avance del plan cuenta con un avance de 88% de ejecución, sobre el 100% de avance esperado.   
Se da por cerrado la acción - "Contratación de profesores con formación posgradual Maestría y doctorado" al 100%.
14 actividades cumplidas al 100%
Quedan pendiente 8 actividades con avance la 67% para el cierre total.
</t>
    </r>
    <r>
      <rPr>
        <i/>
        <sz val="8"/>
        <color theme="0" tint="-0.499984740745262"/>
        <rFont val="Arial"/>
        <family val="2"/>
      </rPr>
      <t>/Observación realizada por: Ximena Guarnizo</t>
    </r>
  </si>
  <si>
    <r>
      <t xml:space="preserve">Se realiza el segundo seguimiento del plan de mejoramiento de Renovación de la Acreditación del programa académico de Ingeniería Electrónica / Fusagasugá. Con corte 30 de Julio del 2023, total avance del plan cuenta con un avance de 46% de ejecución, sobre el 50% de avance esperado.  Las actividades del presente plan de mejoramiento se encuentran contempladas hasta el mes de agosto de la vigencia 2024, por tanto, las mismas se encuentran dentro de los términos de ejecución. Fecha de vencimiento del plan: 01 de agosto de 2024.
</t>
    </r>
    <r>
      <rPr>
        <i/>
        <sz val="8"/>
        <color theme="0" tint="-0.499984740745262"/>
        <rFont val="Arial"/>
        <family val="2"/>
      </rPr>
      <t>/Observación hecha por: Ximena Guarnizo</t>
    </r>
  </si>
  <si>
    <r>
      <t xml:space="preserve">Se realiza el segundo seguimiento del plan de mejoramiento de Innovación Educativa y Transformación Digital. Con corte 30 de Julio del 2023, actividades del presente plan de mejoramiento se encuentran contempladas hasta el mes de diciembre de la vigencia 2023, por tanto, las mismas se encuentran dentro de los términos de ejecución. Fecha de vencimiento del plan: 01 de diciembre del 2023.
</t>
    </r>
    <r>
      <rPr>
        <i/>
        <sz val="8"/>
        <color theme="0" tint="-0.499984740745262"/>
        <rFont val="Arial"/>
        <family val="2"/>
      </rPr>
      <t>/Observación realizada por: Ximena Guarnizo</t>
    </r>
  </si>
  <si>
    <r>
      <t xml:space="preserve">Se manifiesta por parte del área de seguridad de la información que la II auditoria de seguridad de la información, se encuentra en proceso  de ajustes del abs y solicitud se CDP, para su posterior ejecucion.
</t>
    </r>
    <r>
      <rPr>
        <i/>
        <sz val="8"/>
        <color theme="0" tint="-0.499984740745262"/>
        <rFont val="Arial"/>
        <family val="2"/>
      </rPr>
      <t xml:space="preserve">
/Observación realizada por: SG-SI</t>
    </r>
  </si>
  <si>
    <r>
      <t xml:space="preserve">Se realiza el segundo seguimiento del plan de mejoramiento  Con corte 30 de Julio del 2023, actividades del presente plan de mejoramiento se encuentran contempladas hasta el mes de diciembre de la vigencia 2024, por tanto, las mismas se encuentran dentro de los términos de ejecución. Fecha de vencimiento del plan: 01 de diciembre del 2024.
</t>
    </r>
    <r>
      <rPr>
        <i/>
        <sz val="8"/>
        <color theme="0" tint="-0.499984740745262"/>
        <rFont val="Arial"/>
        <family val="2"/>
      </rPr>
      <t xml:space="preserve">/Observación realizada por: Miguel Gomez </t>
    </r>
  </si>
  <si>
    <r>
      <t xml:space="preserve">Se realiza el primer seguimiento de los 42 grupos de investigación suscritos en la Universidad de Cundinamarca el cual, inicio el 2022/12/23, esto con el fin de verificar el cargue de los productos resultado en el GrupLAC presentado los siguientes resultados:
-Se cargaron un total de 944 productos en la vigencia 2021.
-Se cargaron un total de 744 productos en la vigencia 2022.
-La actividad con más cargue de productos fue: </t>
    </r>
    <r>
      <rPr>
        <i/>
        <sz val="8"/>
        <color rgb="FF002060"/>
        <rFont val="Arial"/>
        <family val="2"/>
      </rPr>
      <t>"Incrementar los productos de apropiación social del conocimiento"</t>
    </r>
    <r>
      <rPr>
        <sz val="8"/>
        <color theme="1"/>
        <rFont val="Arial"/>
        <family val="2"/>
      </rPr>
      <t xml:space="preserve"> que para la vigencia 2022 se cargaron 319 productos.
-La actividad con más cargue de productos fue: </t>
    </r>
    <r>
      <rPr>
        <i/>
        <sz val="8"/>
        <color rgb="FF002060"/>
        <rFont val="Arial"/>
        <family val="2"/>
      </rPr>
      <t>"Incrementar los productos Desarrollo Tecnológico e Innovación</t>
    </r>
    <r>
      <rPr>
        <sz val="8"/>
        <color theme="1"/>
        <rFont val="Arial"/>
        <family val="2"/>
      </rPr>
      <t xml:space="preserve">" que para la vigencia 2022 se cargaron 33 productos.
</t>
    </r>
    <r>
      <rPr>
        <i/>
        <sz val="8"/>
        <color theme="0" tint="-0.499984740745262"/>
        <rFont val="Arial"/>
        <family val="2"/>
      </rPr>
      <t xml:space="preserve">
/Observación realizada por: Miguel Gómez</t>
    </r>
  </si>
  <si>
    <r>
      <t xml:space="preserve">Con corte al 31 de mayo del 2023, no se recibieron solicitudes de seguimiento a los planes de mejoramiento producto del ejercicio de autoevaluación de programas académicos por parte de la Dirección de Autoevaluación y Acreditación.
</t>
    </r>
    <r>
      <rPr>
        <i/>
        <sz val="8"/>
        <color theme="0" tint="-0.499984740745262"/>
        <rFont val="Arial"/>
        <family val="2"/>
      </rPr>
      <t>/Observación realizada por: Miguel Gómez</t>
    </r>
  </si>
  <si>
    <r>
      <t xml:space="preserve">Cumplimineto del 100% de la agenda de auditoría. El acervo documental resultado de este ejercicio reposa en el one drive de control interno. 
</t>
    </r>
    <r>
      <rPr>
        <i/>
        <sz val="8"/>
        <color theme="0" tint="-0.499984740745262"/>
        <rFont val="Arial"/>
        <family val="2"/>
      </rPr>
      <t>/ Observación realizada por: Yuly Rivas</t>
    </r>
  </si>
  <si>
    <r>
      <t xml:space="preserve">Para la auditoría de planeación institucional, se encuentra en proceso de ejecución con reunión de apertura el día 02 de agosto del presente año y en trabajo de campo hasta el 29 de septiembre del 2023.
</t>
    </r>
    <r>
      <rPr>
        <i/>
        <sz val="8"/>
        <color theme="0" tint="-0.499984740745262"/>
        <rFont val="Arial"/>
        <family val="2"/>
      </rPr>
      <t>/ Observación realizada por: Ximena Guarnizo</t>
    </r>
  </si>
  <si>
    <r>
      <t xml:space="preserve">El día 24 de febrero 2023  se rindió el informe mediante el formato CGN2016_EVALUACION_CONTROL_INTERNO_ CONTABLE del aplicativo CHIP , con un resultado de 4.88 rango eficiente. 
</t>
    </r>
    <r>
      <rPr>
        <i/>
        <sz val="8"/>
        <color theme="0" tint="-0.499984740745262"/>
        <rFont val="Arial"/>
        <family val="2"/>
      </rPr>
      <t>/ Observación realizada por: Yuly Rivas</t>
    </r>
  </si>
  <si>
    <r>
      <t xml:space="preserve">Se efectuó apertura de buzones de sugerencias y felicitaciones correspondiente al I y II trimestre 2023 en la Sede, Extensiones, Seccionales y Unidad Agroambiental La Esperanza de la Universidad de Cundinamarca.
</t>
    </r>
    <r>
      <rPr>
        <i/>
        <sz val="8"/>
        <color theme="0" tint="-0.499984740745262"/>
        <rFont val="Arial"/>
        <family val="2"/>
      </rPr>
      <t>/ Observación hecha por: Yuly Rivas</t>
    </r>
  </si>
  <si>
    <r>
      <t xml:space="preserve">El informe correspondiente al seguimiento  PQRSFyD del I semestre 2023 se encuentra publicado en el micrositio de control interno.
</t>
    </r>
    <r>
      <rPr>
        <i/>
        <sz val="8"/>
        <color theme="0" tint="-0.499984740745262"/>
        <rFont val="Arial"/>
        <family val="2"/>
      </rPr>
      <t>/ Observación hecha por: Yuly Rivas</t>
    </r>
  </si>
  <si>
    <r>
      <t xml:space="preserve">Plan de mejoramiento 2020: En el segundo cuatrimestre 2023 se tiene un un 84,38% de avance con corte a la fecha.
Observaciones:
N° ACTIVIDADES ABIERTAS:  21, equivalente al 26,25% del Plan de Mejoramiento. 
N° TOTAL DE ACTIVIDADES CERRADAS:  59, equivalente al 73,75% del Plan de Mejoramiento. 
Por otro lado, en el mes de agosto 2023, el plan de mejoramiento 2020 fue evaluado por el equipo designado por la Contraloría de Cundinamarca; a su vez, se consolidó y presentó los beneficios de audtoría del asunto. 
</t>
    </r>
    <r>
      <rPr>
        <i/>
        <sz val="8"/>
        <color theme="0" tint="-0.499984740745262"/>
        <rFont val="Arial"/>
        <family val="2"/>
      </rPr>
      <t>/ Observación realizada por: Yuly Rivas</t>
    </r>
    <r>
      <rPr>
        <sz val="8"/>
        <color theme="1"/>
        <rFont val="Arial"/>
        <family val="2"/>
      </rPr>
      <t xml:space="preserve">
Se realiza seguimiento al plan de mejoramiento de la contraloria 2019 presentando un avance a corte 2023-03-31 del: 90.1% .
Se mantienen abiertos 8 hallazgos que contemplan 29 actividades de las cuales cerraron 11 actividades dando cumplimiento a el  hallazgo 23 anualidad en la contratación - (cumplimento actividad pero no a la efectividad), se encuentran pendientes actividades : hallazgos 4 actividad 1,2,3 aplicación modelo de chatarrización y comodato bus escuela de enfermería, hallazgo 5: actividades proceso jurídico , hallazgo 6 : actividades en proceso jurídico, hallazgo 10 : actividades en proceso jurídico, hallazgo 11: actividad 2 matricula financiada, hallazgo 25 : actividad 1,2,3 acción de repetición , hallazgo 26: actividad 1 y 2 planes de contingencia autoevaluación y acreditación.
</t>
    </r>
    <r>
      <rPr>
        <i/>
        <sz val="8"/>
        <color theme="0" tint="-0.499984740745262"/>
        <rFont val="Arial"/>
        <family val="2"/>
      </rPr>
      <t xml:space="preserve">
/ Observación realizada por: Andrea Gallego</t>
    </r>
  </si>
  <si>
    <r>
      <t xml:space="preserve">Se realizo la evaluación de desempeño institucional de la Universidad de Cundinamarca el 28/07/2023 a través del reporte del FURAG alli se evaluó el grado de cumplimiento del MIPG y su articulación con el sistema de control interno. Periodo evaluado  2022.
</t>
    </r>
    <r>
      <rPr>
        <i/>
        <sz val="8"/>
        <color theme="0" tint="-0.499984740745262"/>
        <rFont val="Arial"/>
        <family val="2"/>
      </rPr>
      <t>/ Observación realizada por: Andrea Gallego</t>
    </r>
  </si>
  <si>
    <r>
      <t xml:space="preserve">Dando cumplimiento a lo dispuesto en el Decreto 2106 DE 2019, (Articulo 15) en el que se establece que el jefe de control interno, deberá realizar y publicar un informe de la evaluación independiente del Sistema de Control Interno, con una periodicidad de 6 meses. Así las cosas, se realiza dicha evaluación del periodo comprendido del 01 de enero al 30 de junio de la vigencia 2023 y publicado el 31 de julio de 2023.
</t>
    </r>
    <r>
      <rPr>
        <i/>
        <sz val="8"/>
        <color theme="0" tint="-0.499984740745262"/>
        <rFont val="Arial"/>
        <family val="2"/>
      </rPr>
      <t>/ Observación realizada por: Andrea Gallego</t>
    </r>
  </si>
  <si>
    <r>
      <t xml:space="preserve">Se dispone el informe anual de rendición de cuentas (parcial) incluyendo la información relacionada a los foros traslocales de Chia y Zipaquira y la rendición anual de cuentas el día 31/08/2023 en el sitio web de la dirección de control interno. Se encuentra pendiente informacion relacionada con los foros translocales Ubate, Facatativa, Girardot y Soacha.
</t>
    </r>
    <r>
      <rPr>
        <i/>
        <sz val="8"/>
        <color theme="0" tint="-0.499984740745262"/>
        <rFont val="Arial"/>
        <family val="2"/>
      </rPr>
      <t>/ Observación realizada por: Andrea Gallego</t>
    </r>
  </si>
  <si>
    <r>
      <t xml:space="preserve">El plan de mejoramiento financiero MinEdu se le realizó un seguimiento correspondiente al primer cuatrimestre 2023, y como resultado se tiene un 100% de cumplimiento (12 hallazgos, 22 actividades cerradas).
</t>
    </r>
    <r>
      <rPr>
        <i/>
        <sz val="9"/>
        <color theme="0" tint="-0.499984740745262"/>
        <rFont val="Arial"/>
        <family val="2"/>
      </rPr>
      <t>/Observación realizada por: Magally Cruz</t>
    </r>
  </si>
  <si>
    <r>
      <t xml:space="preserve">Se realiza el segundo seguimiento de la vigencia 2023 al plan de mejoramiento de protección de datos personales, el cual es liderado por el área de seguridad de la información y la dirección de sistemas y tecnología, con corte a 30 de junio de 2023 , como resultado del seguimiento se obtiene un porcentaje de avance del 78%
</t>
    </r>
    <r>
      <rPr>
        <i/>
        <sz val="9"/>
        <color theme="0" tint="-0.499984740745262"/>
        <rFont val="Arial"/>
        <family val="2"/>
      </rPr>
      <t>/Observación realizada por: Andrea Gallego</t>
    </r>
  </si>
  <si>
    <r>
      <t xml:space="preserve">Se realiza el segundo seguimiento de la vigencia 2023, a los planes de mejoramiento para la implementación de las políticas del Modelo integrado de Planeación (MIPG) a los procesos de sistemas y tecnología, Oficina asesora de comunicaciones. Gestión documental, planeación institucional, oficina atención al ciudadano, control interno, talento humano, calidad jurídica e investigación, con corte a 30 de junio de 2023, a continuación se relación el porcentaje de avance de cada política:
•	Política Talento Humano: 33% 
•	Política Gestión del Conocimiento:  36%
•	Política Defensa Jurídica: 35% 
•	Política Gobierno Digital: 36% 
•	Política Planeación Institucional: 56% 
•	Política de Fortalecimiento Organizacional: 38% 
•	Política Seguridad Digital 37% 
•	Política Atención al Ciudadano: 56% 
•	Política Seguimiento y Evaluación 67%  
•	Política Transparencia: 67 % 
•	Política Documental: 23% 
•	Política Control Interno: 67% 
•	Política de información y comunicaciones: 93%  
•	Política de Participación ciudadana: 55% 
</t>
    </r>
    <r>
      <rPr>
        <i/>
        <sz val="9"/>
        <color theme="0" tint="-0.499984740745262"/>
        <rFont val="Arial"/>
        <family val="2"/>
      </rPr>
      <t>/Observación realizada por: Andrea Gallego</t>
    </r>
  </si>
  <si>
    <r>
      <t xml:space="preserve">A través del contrato   F-OCS-103 de 2023  se ejecutan actualmente las auditorias al sistema integrado de gestión de calidad, medio ambiente y SGSST. Actualmente el plan de auditoria se encuentra en etapa de ejecucion.
</t>
    </r>
    <r>
      <rPr>
        <i/>
        <sz val="8"/>
        <color theme="0" tint="-0.499984740745262"/>
        <rFont val="Arial"/>
        <family val="2"/>
      </rPr>
      <t xml:space="preserve">/Observacion realizada por: Carolina Gómez
</t>
    </r>
    <r>
      <rPr>
        <sz val="8"/>
        <color theme="1"/>
        <rFont val="Arial"/>
        <family val="2"/>
      </rPr>
      <t xml:space="preserve">
Auditoría Interna al sistema de gestión de la calidad ISO 9001:2015:  Actualmente se encuentra en ejecución el cronograma de auditoria V10, hasta la fecha se han realizado un total de 22 auditorias.
</t>
    </r>
    <r>
      <rPr>
        <i/>
        <sz val="8"/>
        <color theme="0" tint="-0.499984740745262"/>
        <rFont val="Arial"/>
        <family val="2"/>
      </rPr>
      <t>/Observación realizada por: SGC</t>
    </r>
    <r>
      <rPr>
        <sz val="8"/>
        <color theme="1"/>
        <rFont val="Arial"/>
        <family val="2"/>
      </rPr>
      <t xml:space="preserve">
Auditoría Interna del Sistema de Seguridad y Salud en el Trabajo ISO 45001:2018 y el Decreto 1072 de 2015. La auditoría se está llevando a cabo de manera conjunta con los Sistemas de Gestión Ambiental (SGA) y el Sistema de Gestión de la Calidad (SGC), en virtud del contrato F-OCS-103 de 2023. El propósito de este contrato es "CONTRATAR EL PROGRAMA DE AUDITORÍA DEL SISTEMA DE GESTIÓN DE LA CALIDAD BAJO LA NORMA ISO 9001:2015 Y EL SISTEMA DE GESTIÓN AMBIENTAL BAJO LA NORMA ISO 14001:2015, EN LA UNIVERSIDAD DE CUNDINAMARCA". Este proceso se inició en el mes de agosto y se espera que se complete en diciembre, fecha de cierre del contrato.
</t>
    </r>
    <r>
      <rPr>
        <i/>
        <sz val="8"/>
        <color theme="0" tint="-0.499984740745262"/>
        <rFont val="Arial"/>
        <family val="2"/>
      </rPr>
      <t xml:space="preserve">/Observacion realizada por: SG-SST
</t>
    </r>
    <r>
      <rPr>
        <sz val="8"/>
        <rFont val="Arial"/>
        <family val="2"/>
      </rPr>
      <t xml:space="preserve">La auditoría se está desarrollando de forma combinada con SGSST y SGC, bajo el contrato F-OCS-103 de 2023 que tiene por objeto "CONTRATAR EL PROGRAMA DE AUDITORÍA DEL SISTEMA GESTIÓN DE LA CALIDAD BAJO LA NORMA ISO 9001:2015; EL SISTEMA DE SEGURIDAD Y SALUD EN EL TRABAJO BAJO NORMA ISO 45001:2018 Y EL DECRETO 1072 DE 2015 LIBRO 2, PARTE 2, TITULO 4, CAPITULO 6; Y, EL SISTEMA DE GESTION AMBIENTAL BAJO LA NORMA ISO 14001:2015, EN LA UNIVERSIDAD DE CUNDINAMARCA" desde el mes de agosto, cuyo cierre de contrato se proyecta para diciembre.
</t>
    </r>
    <r>
      <rPr>
        <i/>
        <sz val="8"/>
        <color theme="0" tint="-0.499984740745262"/>
        <rFont val="Arial"/>
        <family val="2"/>
      </rPr>
      <t xml:space="preserve">
/Observacion realizada por: SG-SGA
</t>
    </r>
  </si>
  <si>
    <r>
      <t xml:space="preserve">Se proyecta la contratación de este servicio con el ente certificador para "Seguimiento para la Seccional Girardot y la Extensión Facatativá incluida la Unidad Agroambiental El Vergel, y ampliación del alcance de certificación para la Sede de Fusagasugá, la UAA la Esperanza, la Seccional Ubaté, la UAA el Tíbar, las Extensiones Chía, Zipaquirá y Soacha, y Oficinas Bogotá", de forma articulada con la auditoría de renovación de Calidad  ISO 9001:2015. El ABSr097 F-CD-338 del proceso, se encuentra con corte a 31 de agosto en proceso de observaciones.
</t>
    </r>
    <r>
      <rPr>
        <i/>
        <sz val="8"/>
        <color theme="0" tint="-0.499984740745262"/>
        <rFont val="Arial"/>
        <family val="2"/>
      </rPr>
      <t>/Observación realizada por: Andrea Gallego</t>
    </r>
  </si>
  <si>
    <r>
      <t xml:space="preserve">El informe muestra inicialmente información general sobre la metodología y resultados del plan de acción conforme a la información suministrada por la dirección de Planeación institucional, posteriormente se relaciona información por cada una de las áreas en las cuales se plantearon tareas para el cumplimiento del plan de acción, la categoría de la tarea divididas en tareas estratégicas, tácticas y operativas, su resultado al finalizar la vigencia con un análisis del mismo proveniente del supervisor. Este informe se encuentra publicado en la pagina institucional.
</t>
    </r>
    <r>
      <rPr>
        <i/>
        <sz val="8"/>
        <color theme="0" tint="-0.499984740745262"/>
        <rFont val="Arial"/>
        <family val="2"/>
      </rPr>
      <t xml:space="preserve">
/Observación hecha por: Carolina Amaya</t>
    </r>
  </si>
  <si>
    <r>
      <t xml:space="preserve">En atencion al seguimiento a la actividad litigiosa AJUR 008 segundo informe, se sustento ante la comision de control interno , a la fecha se encuentra en suspension el informe definitivo, hasta tanto no se reciba pronunciamiento de la Direcccion juridica respecto dos procesos judiciales numero 16 y 17 "archivados " con sentencia en contra desfavorable para la universidad en los cuales se cancelo dineros "accion de repeticion o recuperacion, igualmente al respecto se solicito y se requirio proteccion y direccionamiento juridico para pronunciamiento definitivo.,en espera de respuesta, en ejecucion.  de la misma manera y con ocasion del mismo tema frente a la inquietud de asesoramiento en la seguridad juridica por decision de la comision de Control Interno se presentara el informe en cuanto  la inquietud ante el comite SAC, en ejecucion.
</t>
    </r>
    <r>
      <rPr>
        <i/>
        <sz val="8"/>
        <color theme="0" tint="-0.499984740745262"/>
        <rFont val="Arial"/>
        <family val="2"/>
      </rPr>
      <t>/Observación realizada por: Cesar Bernal</t>
    </r>
  </si>
  <si>
    <r>
      <t xml:space="preserve">Auditoria Bienes y Servicios (recursos fisicos, compras y almacen unidades agroambientales, para fusagasuga,facatativa y ubate vigencia 2022), inicia el 7-02-2023, se lleva acabo apertura el 14 de febrero del 2023, se solicita informacion conforme muestra aleatorias teniendo como base la agenda aud, contenido 10 unidades auditables, asi (1)ABSP01, (2)ABSP05, (3) ABSP09, (4) ABSP10, (5) planes de mejoramiento seguimiento, (6)PQRS, (7) Archivo y correspondencia, (8) riesgos de corrupcion, (9) politicas de control interno y (10) plan de accion 2022,  una vez realizado las visitas presenciales y correo teaams, como verificacion y diagnostico, se consolida la informacion entregada y cotejada con los soportes por los auditores segun unidad auditable asignada, como resultado arroja el preinforme de auditoria, el cual se expone a la Direccion de Bienes y servicios (cierre) el día 15 de mayo de 2023, previo términos para entrega de controversia solicitan prorroga, concedida por la Direccion de Control Interno, como resultado se establecen 22 hallazgos, se encuentra en términos de análisis y justificación de las controversias.
Recibidas las  controversisa con sus respectivis soportes de manera definitiva arroja como resultado un numero de 16 hallazgos, 
conforme las controversias y soportes, se desvirtuaron Los hallazgos del pre-informe identificado con número 3, 4, 5, 6, 20 y 22,  en consecuencia, la tabla de consolidado de hallazgos cambia en su numeración inicial, quedando de un total de 22 hallazgos del pre-informe   en 16 hallazgos como resultado y diagnóstico del informe final. el cual se encuentra publicado.
</t>
    </r>
    <r>
      <rPr>
        <i/>
        <sz val="8"/>
        <color theme="0" tint="-0.499984740745262"/>
        <rFont val="Arial"/>
        <family val="2"/>
      </rPr>
      <t xml:space="preserve">/Observación realizada por: Cesar Bernal </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</si>
  <si>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Miguel Gómez)</t>
    </r>
  </si>
  <si>
    <r>
      <t xml:space="preserve">Se realiza el segundo seguimiento al plan anual de auditorías de la vigencia 2023 con corte al 31 de agosto del 2023. Como resultado del seguimiento, se obtiene un avance del 51%.
</t>
    </r>
    <r>
      <rPr>
        <i/>
        <sz val="9"/>
        <color theme="0" tint="-0.499984740745262"/>
        <rFont val="Arial"/>
        <family val="2"/>
      </rPr>
      <t>/Observación hecha por: Miguel Gómez</t>
    </r>
  </si>
  <si>
    <r>
      <t xml:space="preserve">Se realizo seguimiento dando un porcentaje de avance a las siguientes vigencias:
RXD 2019: PORCENTAJE DE AVANCE: 98% 
Dando cierre a esta revisión con un 98% con tareas que fueron incluidas en años posteriores. 
RXD 2020 SGC: PORCENTAJE DE AVANCE: 98%
RXD 2021 SGA: PORCENTAJE DE AVANCE: 95%
RXD 2021 SGSI: PORCENTAJE DE AVANCE: 88%
RXD 2021 SG-SST: PORCENTAJE DE AVANCE: 75%
RXD 2021 SGC: PORCENTAJE DE AVANCE: 85%
RXD 2022 SGA: PORCENTAJE DE AVANCE: 61%
RXD 2022 SG-SST: PORCENTAJE DE AVANCE: 30%
RXD 2022 SGC: PORCENTAJE DE AVANCE: 31%
Para este segundo corte manejado por trimestre se logra evidenciar que los sistemas de gestión presentan un avance proporcional a los trimestres del año, de vigencias anteriores como lo son 2020 y 2021 son actividades que presentan rezago por ABS y contratación especializado en algunas áreas, para la vigencia 2022 se realizó el primer seguimiento mastranto avance en los cuatro (4) Sistemas de Gestión un avance del 30% o más en cada uno de ellos.
</t>
    </r>
    <r>
      <rPr>
        <i/>
        <sz val="9"/>
        <color theme="0" tint="-0.499984740745262"/>
        <rFont val="Arial"/>
        <family val="2"/>
      </rPr>
      <t xml:space="preserve">
/Observacion realizada por: Daniel Soto</t>
    </r>
  </si>
  <si>
    <r>
      <t xml:space="preserve">Se relaiza solicitud a la oficina de Desarrollo Académicop con el fin, de definir los programas académicos que se encuentran por debajo de la media para realizar el respectivo seguimiento. 
</t>
    </r>
    <r>
      <rPr>
        <i/>
        <sz val="8"/>
        <color theme="0" tint="-0.499984740745262"/>
        <rFont val="Arial"/>
        <family val="2"/>
      </rPr>
      <t>/Observación realizada por: Andrea Gallego</t>
    </r>
  </si>
  <si>
    <r>
      <t xml:space="preserve">Se realizó la auditoria Externa de otorgamiento en la norma ISO 45001:2018 el 17 de marzo del 2023 se anuncia que se recibió la certificación de la norma para la sede Fusagasugá, Extensión Chía y Seccional Girardot, y que la renovación del registro calificado se llevará el proxima vigencia.
</t>
    </r>
    <r>
      <rPr>
        <i/>
        <sz val="8"/>
        <color theme="0" tint="-0.499984740745262"/>
        <rFont val="Arial"/>
        <family val="2"/>
      </rPr>
      <t>/Observación hecha por: SG-SST</t>
    </r>
  </si>
  <si>
    <t>Según lo establecido al plan anual de auditorias se lleva a cabo seguimiento del IPA 2023, se envian informes de seguimiento y se realiza actualizacion a las matrices.Se hace la medicion del indicador de eficacia al control de los riesgos el cual se puede evidenciar en el MOD./Observacion realizada por: Carolina Gómez</t>
  </si>
  <si>
    <r>
      <t xml:space="preserve">Se realiza el tercer seguimiento de la vigencia 2023 al plan de mejoramiento de protección de datos personales, el cual es liderado por el Área de seguridad de la información, proceso sistemas integrados de gestión y la dirección de Sistemas y Tecnología, con corte a 31 de octubre de 2023, como resultado del seguimiento se obtiene un porcentaje de avance del 87%
</t>
    </r>
    <r>
      <rPr>
        <i/>
        <sz val="9"/>
        <color theme="0" tint="-0.499984740745262"/>
        <rFont val="Arial"/>
        <family val="2"/>
      </rPr>
      <t>/Observación realizada por: Andrea Gallego</t>
    </r>
  </si>
  <si>
    <r>
      <t xml:space="preserve">Se realiza el tercer seguimiento de la vigencia 2023, a los planes de mejoramiento para la implementación de las políticas del Modelo integrado de Planeación (MIPG) a los procesos de sistemas y tecnología, Oficina asesora de comunicaciones. Gestión documental, planeación institucional, oficina atención al ciudadano, control interno, talento humano, calidad, jurídica e investigación, con corte a 31 de octubre de 2023, a continuación se relación el porcentaje de avance de cada política:
•	Política Talento Humano: 56% </t>
    </r>
    <r>
      <rPr>
        <sz val="9"/>
        <color rgb="FFFF0000"/>
        <rFont val="Arial"/>
        <family val="2"/>
      </rPr>
      <t xml:space="preserve">
</t>
    </r>
    <r>
      <rPr>
        <sz val="9"/>
        <color theme="1"/>
        <rFont val="Arial"/>
        <family val="2"/>
      </rPr>
      <t xml:space="preserve">•	Política Gestión del Conocimiento: 46% 
•	Política Defensa Jurídica: 40% 
•	Política Gobierno Digital: 54% 
•	Política Planeación Institucional: 56% 
•	Política de Fortalecimiento Organizacional: 38% 
•	Política Seguridad Digital 52% 
•	Política Atención al Ciudadano: 56% 
•	Política Seguimiento y Evaluación 78%  
•	Política Transparencia: 67 % 
•	Política Documental: 30% 
•	Política Control Interno: 76% 
•	Política de información y comunicaciones: 96%  
•	Política de Participación ciudadana: 58% 
</t>
    </r>
    <r>
      <rPr>
        <i/>
        <sz val="9"/>
        <color theme="0" tint="-0.499984740745262"/>
        <rFont val="Arial"/>
        <family val="2"/>
      </rPr>
      <t>/Observación realizada por: Andrea Gallego</t>
    </r>
  </si>
  <si>
    <r>
      <t xml:space="preserve">Se encuentra en desarrollo el contrato F-OCS-220 de 2023 "CONTRATAR LA AUDITORIA DE TERCERA PARTE SEGUN LA NORMA ISO 9001:2015 PARA EL SISTEMA DE GESTION DE LA CALIDAD DE LA UNIVERSIDAD DE CUNDINAMARCA, LA AUDITORIA DE SEGUIMIENTO PARA LA SECCIONAL GIRARDOT, EXTENSIÓN FACATATIVÁ Y UNIDAD AGROAMBIENTAL EL VERGEL Y DE AMPLIACIÓN DE ALCANCE DE LA CERTIFICACIÓN DEL SISTEMA DE GESTIÓN AMBIENTAL DE LA UNIVERSIDAD DE CUNDINAMARCA SEGÚN LA NORMA ISO 14001:2015",el cuál tiene proyectada finalización en el mes de diciembre.
</t>
    </r>
    <r>
      <rPr>
        <i/>
        <sz val="8"/>
        <color theme="0" tint="-0.499984740745262"/>
        <rFont val="Arial"/>
        <family val="2"/>
      </rPr>
      <t>/Observación realizada por: Andrea Gallego</t>
    </r>
  </si>
  <si>
    <r>
      <t xml:space="preserve">Se  lleva a cabo la revisión de los hallazgos tipo observación derivados de los ejercicios de evaluación independiente de Control Interno, auditorías internas tercerizadas, ejercicios de evaluación y verificación, entre otros. Como resultado, en elsegundo trimestre de la vigencia 2023, se hace entrega de informe de hallazgos tipo observación correspondientes al segundo trimestre de la vigencia 2023  a la oficina de Calidad el dia 05  de Octubre  del 2023, mediante radicado N°20231005-5399-I.
</t>
    </r>
    <r>
      <rPr>
        <i/>
        <sz val="9"/>
        <color theme="0" tint="-0.499984740745262"/>
        <rFont val="Arial"/>
        <family val="2"/>
      </rPr>
      <t>/Observación hecha por: Juan Garcia</t>
    </r>
  </si>
  <si>
    <r>
      <t xml:space="preserve">En el transcurso de la vigencia 2023, se realiza por parte de todo el equipo de la dirección de control interno seguimiento constante a los planes de mejoramiento internos asignados a todas las áreas de la Universidad de Cundinamarca, de acuerdo a las fechas establecidas para cada plan de actividades a través del aplicativo de control interno "Acciones Correctivas y de Mejora".
Se realiza seguimiento al segundo trimestre del 2023 y con corte al 30 de Septiembre se obtienen los siguientes resultados: 
Planes de mejoramiento en estado "AGREGADOS": 23
Planes de mejoramiento en estado "CERRADOS": 356
Planes de mejoramiento en estado en estado "EN EJECUCIÓN": 161
(Los anteriores planes de mejoramiento pertenecen a las vigencias 2018, 2019, 2020, 2021, 2022 y 2023)
</t>
    </r>
    <r>
      <rPr>
        <i/>
        <sz val="8"/>
        <color theme="0" tint="-0.499984740745262"/>
        <rFont val="Arial"/>
        <family val="2"/>
      </rPr>
      <t>/Observación realizada por: Juan Garcia</t>
    </r>
  </si>
  <si>
    <r>
      <rPr>
        <sz val="8"/>
        <color theme="1"/>
        <rFont val="Arial"/>
        <family val="2"/>
      </rPr>
      <t xml:space="preserve">La auditoria al proceso de talento humano finaliza trabajo de campo el dia 07 de julio del 2023, cuyo cierre se realizo el dia 13 de julio 2023, posterior se dio espacio de controversias de 5 dias habiles, sin embargo, el proceso solicitó espacio teniendo en cuenta el proceso de contratacion de la Universidad hasta el dia 04 de agosto del 2023, y finalmente se emite  informe final el dia 26 de septiembre del 2023 a la Dirección de talento humano vía correo electronico y SAIA .
De este ejercicio de auditoria se obtuvo un resultado de 7 No conformidades, 5 Oportunidades de mejora, y 1 Observación. 
</t>
    </r>
    <r>
      <rPr>
        <b/>
        <sz val="8"/>
        <color theme="1"/>
        <rFont val="Arial"/>
        <family val="2"/>
      </rPr>
      <t>Nota:</t>
    </r>
    <r>
      <rPr>
        <sz val="8"/>
        <color theme="1"/>
        <rFont val="Arial"/>
        <family val="2"/>
      </rPr>
      <t xml:space="preserve"> Los tiempos de emisión de informe final despues de controversias estaban sujetos a tiempos de emisión de  concepto por parte del área juridica de uno de los hallazgos establecidos en el mismo. 
</t>
    </r>
    <r>
      <rPr>
        <i/>
        <sz val="8"/>
        <color theme="1"/>
        <rFont val="Arial"/>
        <family val="2"/>
      </rPr>
      <t xml:space="preserve">
</t>
    </r>
    <r>
      <rPr>
        <i/>
        <sz val="8"/>
        <color theme="0" tint="-0.499984740745262"/>
        <rFont val="Arial"/>
        <family val="2"/>
      </rPr>
      <t xml:space="preserve">/Observación realizada por: Juan Garcia </t>
    </r>
  </si>
  <si>
    <r>
      <t xml:space="preserve">
</t>
    </r>
    <r>
      <rPr>
        <b/>
        <i/>
        <sz val="8"/>
        <color rgb="FFC00000"/>
        <rFont val="Arial"/>
        <family val="2"/>
      </rPr>
      <t>Juan David García</t>
    </r>
    <r>
      <rPr>
        <b/>
        <sz val="8"/>
        <color theme="1"/>
        <rFont val="Arial"/>
        <family val="2"/>
      </rPr>
      <t xml:space="preserve">
(Auditor líder)
Equipo auditor: </t>
    </r>
    <r>
      <rPr>
        <sz val="8"/>
        <color theme="1"/>
        <rFont val="Arial"/>
        <family val="2"/>
      </rPr>
      <t xml:space="preserve"> 
Cesar Bernal
Ximena Guarnizo
Daniel soto
</t>
    </r>
    <r>
      <rPr>
        <sz val="8"/>
        <rFont val="Arial"/>
        <family val="2"/>
      </rPr>
      <t>Magally Cruz</t>
    </r>
    <r>
      <rPr>
        <i/>
        <sz val="8"/>
        <color rgb="FF002060"/>
        <rFont val="Arial"/>
        <family val="2"/>
      </rPr>
      <t xml:space="preserve">
</t>
    </r>
  </si>
  <si>
    <r>
      <t xml:space="preserve">En seguimiento al plan de mejoramiento contraloria 2021 y teniendo en cuenta la resolucion xxxx se realizo con corte a 31 de octubre el seguimiento anual del plan, obteniendo los siguientes resultados:
- Actividades vencidas: 
     Cerradas: 64
     Abiertas: 21
     Sin Avance:5
 - Actividades en términos: 
     Cerradas: 0
     Abiertas: 1
     Sin Avance:0
- Porcentaje de Avance
    82.78% 
Ahora bien, este avance anual fue radicado ante la Contraloria de Cundinamarca el dia 16 de Noviembre del 2023. 
</t>
    </r>
    <r>
      <rPr>
        <i/>
        <sz val="8"/>
        <color theme="0" tint="-0.499984740745262"/>
        <rFont val="Arial"/>
        <family val="2"/>
      </rPr>
      <t>/Observación realizada por: Juan Garcia</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</si>
  <si>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Daniel Soto)</t>
    </r>
  </si>
  <si>
    <r>
      <t xml:space="preserve">En seguimiento a este plan se evidencia que presento un avance hasta llegar 90% cumpliendo actividades que presentaban bastante rezago (25 ACTIVIDADES) se realizó mesa de trabajo con planeación y están pendientes actividades que podrían presentarse para el próximo corte de tablero de control, cumpliendo al 100% este indicador para la vigencia 2023.
</t>
    </r>
    <r>
      <rPr>
        <i/>
        <sz val="8"/>
        <color theme="0" tint="-0.499984740745262"/>
        <rFont val="Arial"/>
        <family val="2"/>
      </rPr>
      <t>/Observacion realizada por: Daniel Soto</t>
    </r>
  </si>
  <si>
    <r>
      <t xml:space="preserve">
</t>
    </r>
    <r>
      <rPr>
        <sz val="8"/>
        <color theme="1"/>
        <rFont val="Arial"/>
        <family val="2"/>
      </rPr>
      <t xml:space="preserve">
En seguimiento a este plan de mejoramiento que tiene 7 hallazgos con veinte (20) actividades de las cuales se encuentran dos (2) cerradas, cuatro (4) en avance y catorce (14) en términos, no presento avance en este seguimiento a octubre 2023, no se harán más seguimientos por la vigencia 2023, cumpliendo al 100% lo observado por esta vigencia.
</t>
    </r>
    <r>
      <rPr>
        <i/>
        <sz val="8"/>
        <color theme="0" tint="-0.499984740745262"/>
        <rFont val="Arial"/>
        <family val="2"/>
      </rPr>
      <t>/Observacion realizada por: Daniel Soto</t>
    </r>
  </si>
  <si>
    <r>
      <t xml:space="preserve">"Se realizo seguimiento dando un porcentaje de avance a las siguientes vigencias:
RXD 2020 SGC: PORCENTAJE DE AVANCE: 99%
RXD 2021 SGA: PORCENTAJE DE AVANCE: 95%
RXD 2021 SGSI: PORCENTAJE DE AVANCE: 100%
RXD 2021 SG-SST: PORCENTAJE DE AVANCE: 92%
RXD 2021 SGC: PORCENTAJE DE AVANCE: 98%
RXD 2022 SGA: PORCENTAJE DE AVANCE: 86%
RXD 2022 SGSI: PORCENTAJE DE AVANCE: 81%
RXD 2022 SG-SST: PORCENTAJE DE AVANCE: 75%
RXD 2022 SGC: PORCENTAJE DE AVANCE: 69%
Para este tercer corte manejado por trimestre se logra evidenciar que los sistemas de gestión presentan un avance proporcional a los trimestres del año, de vigencias anteriores como lo son 2020 y 2021 son actividades que presentan rezago por manuales y políticas para los diferentes sistemas, contratación especializado en algunas áreas, para la vigencia 2022 se realizó el segundo seguimiento, cumpliendo al 100% de este seguimiento para la vigencia 2023.
</t>
    </r>
    <r>
      <rPr>
        <i/>
        <sz val="9"/>
        <color theme="0" tint="-0.499984740745262"/>
        <rFont val="Arial"/>
        <family val="2"/>
      </rPr>
      <t>/Observacion realizada por: Daniel Soto</t>
    </r>
  </si>
  <si>
    <r>
      <rPr>
        <sz val="8"/>
        <rFont val="Arial"/>
        <family val="2"/>
      </rPr>
      <t>Según lo establecido al plan anual de auditorías se realizó seguimiento del I PA 2023, se envían informes de seguimiento y se realiza actualización a las matrices con las observaciones correspondientes. Se hace la medición del indicador de eficacia al control de los riesgos el cual se puede evidenciar en el MOD, cumpliendo al 100% este indicador para la vigencia 2023.</t>
    </r>
    <r>
      <rPr>
        <i/>
        <sz val="8"/>
        <color theme="2" tint="-0.499984740745262"/>
        <rFont val="Arial"/>
        <family val="2"/>
      </rPr>
      <t xml:space="preserve">
/Observacion realizada por: Daniel Soto</t>
    </r>
  </si>
  <si>
    <r>
      <rPr>
        <sz val="8"/>
        <rFont val="Arial"/>
        <family val="2"/>
      </rPr>
      <t>Según lo establecido al plan anual de auditorías se logró resaltas las oportunidades del proceso haciendo eficiente las acciones que realizan las dependencias del I PA 2023 dando cumplimiento y mejora continua con las oportunidades evidenciadas logrando cumplir este indicador al 100% por la vigencia 2023.</t>
    </r>
    <r>
      <rPr>
        <i/>
        <sz val="8"/>
        <color theme="2" tint="-0.499984740745262"/>
        <rFont val="Arial"/>
        <family val="2"/>
      </rPr>
      <t xml:space="preserve">
/Observacion realizada por: Daniel Soto</t>
    </r>
  </si>
  <si>
    <r>
      <t xml:space="preserve">"Se realizo Informe del Plan de Acción del tercer trimestre de las cuales 22 áreas presentan rezago de las 46, donde predomina y se logra evidenciar que las tareas tienen finalidad en el siguiente cuarto trimestre del año 2023, cumpliendo al 100% de presentación de este indicador por la vigencia 2023, a espera del ultimo trimestre que se presentara en la vigencia 2024.
</t>
    </r>
    <r>
      <rPr>
        <i/>
        <sz val="8"/>
        <color theme="0" tint="-0.499984740745262"/>
        <rFont val="Arial"/>
        <family val="2"/>
      </rPr>
      <t>/Observacion realizada por: Daniel Soto</t>
    </r>
  </si>
  <si>
    <r>
      <t xml:space="preserve">Se realizo mediante la audiencia de rendición de cuentas, el producto de esta fue Informe de la rendición que en esta versión se estableció en la Extensión Chía Cundinamarca, cumpliendo al 100% este indicador, resultando dos oportunidades de mejora para la Dirección de Planeación relacionado con los tiempos de realización  y la poca asistencia por parte de estudiantes y comunidad en general.
</t>
    </r>
    <r>
      <rPr>
        <i/>
        <sz val="8"/>
        <color theme="0" tint="-0.499984740745262"/>
        <rFont val="Arial"/>
        <family val="2"/>
      </rPr>
      <t>/Observacion realizada por: Daniel Soto</t>
    </r>
  </si>
  <si>
    <r>
      <t>Informe de Ley, se presentó el segundo cuatrimestre</t>
    </r>
    <r>
      <rPr>
        <sz val="8"/>
        <rFont val="Arial"/>
        <family val="2"/>
      </rPr>
      <t xml:space="preserve"> (mayo – agosto), en recolección de información de los 62 riesgos que se evidencia en la matriz suministro por parte de la Dirección de Planeación Institucional y sus otros componentes, cumpliendo el total de publicaciones por la vigencia 2023 100% a espera de su último cuatrimestre (septiembre – diciembre), se publica en la vigencia 2024.
</t>
    </r>
    <r>
      <rPr>
        <i/>
        <sz val="8"/>
        <color theme="0" tint="-0.499984740745262"/>
        <rFont val="Arial"/>
        <family val="2"/>
      </rPr>
      <t xml:space="preserve">
/Observacion realizada por: Daniel Soto</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</si>
  <si>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Daniel Soto)</t>
    </r>
  </si>
  <si>
    <r>
      <t xml:space="preserve">Se lleva a cabo la ejecución de la auditoría interna del proceso de Planeación Institucional con fecha de reunión de apertura de auditoría, 02 de agosto del 2023 y trabajo en campo realizado del 02 de agosto a 29 de septiembre del 2023, fecha del pre informe de auditoría 24 de octubre del 2023, así las cosas, nos encontramos en revisión de controversias para remisión de informe final.
</t>
    </r>
    <r>
      <rPr>
        <i/>
        <sz val="8"/>
        <color theme="0" tint="-0.499984740745262"/>
        <rFont val="Arial"/>
        <family val="2"/>
      </rPr>
      <t xml:space="preserve">/Observación hecha por: Ximena Guarnizo. </t>
    </r>
  </si>
  <si>
    <r>
      <rPr>
        <b/>
        <i/>
        <sz val="8"/>
        <color rgb="FFC00000"/>
        <rFont val="Arial"/>
        <family val="2"/>
      </rPr>
      <t xml:space="preserve">Ximena Guarnizo
 </t>
    </r>
    <r>
      <rPr>
        <b/>
        <i/>
        <sz val="8"/>
        <color theme="1"/>
        <rFont val="Arial"/>
        <family val="2"/>
      </rPr>
      <t>(Auditor líder)</t>
    </r>
    <r>
      <rPr>
        <i/>
        <sz val="8"/>
        <color theme="1"/>
        <rFont val="Arial"/>
        <family val="2"/>
      </rPr>
      <t xml:space="preserve">
</t>
    </r>
    <r>
      <rPr>
        <sz val="8"/>
        <color theme="1"/>
        <rFont val="Arial"/>
        <family val="2"/>
      </rPr>
      <t xml:space="preserve">
</t>
    </r>
    <r>
      <rPr>
        <b/>
        <sz val="8"/>
        <color theme="1"/>
        <rFont val="Arial"/>
        <family val="2"/>
      </rPr>
      <t>Equipo auditor:</t>
    </r>
    <r>
      <rPr>
        <sz val="8"/>
        <color theme="1"/>
        <rFont val="Arial"/>
        <family val="2"/>
      </rPr>
      <t xml:space="preserve">
Andrea Gallego
Daniel Soto
Juan David Garcia</t>
    </r>
  </si>
  <si>
    <r>
      <rPr>
        <b/>
        <i/>
        <sz val="8"/>
        <color rgb="FFC00000"/>
        <rFont val="Arial"/>
        <family val="2"/>
      </rPr>
      <t>Cesar Bernal</t>
    </r>
    <r>
      <rPr>
        <b/>
        <sz val="8"/>
        <color theme="1"/>
        <rFont val="Arial"/>
        <family val="2"/>
      </rPr>
      <t xml:space="preserve">
(Auditor líder)
Equipo auditor:
</t>
    </r>
    <r>
      <rPr>
        <sz val="8"/>
        <color theme="1"/>
        <rFont val="Arial"/>
        <family val="2"/>
      </rPr>
      <t xml:space="preserve"> Yesica Hernández
Carolina Amaya
Miguel Ángel Gómez 
</t>
    </r>
  </si>
  <si>
    <r>
      <rPr>
        <b/>
        <i/>
        <sz val="8"/>
        <color rgb="FFC00000"/>
        <rFont val="Arial"/>
        <family val="2"/>
      </rPr>
      <t xml:space="preserve">Magally Cruz </t>
    </r>
    <r>
      <rPr>
        <b/>
        <i/>
        <sz val="8"/>
        <color theme="1"/>
        <rFont val="Arial"/>
        <family val="2"/>
      </rPr>
      <t xml:space="preserve">
(Auditor líder)
Equipo auditor: 
</t>
    </r>
    <r>
      <rPr>
        <sz val="8"/>
        <color theme="1"/>
        <rFont val="Arial"/>
        <family val="2"/>
      </rPr>
      <t xml:space="preserve">Miguel Ángel Gómez
Magally Cruz
 Yuly Rivas
</t>
    </r>
  </si>
  <si>
    <r>
      <rPr>
        <b/>
        <i/>
        <sz val="8"/>
        <color rgb="FFC00000"/>
        <rFont val="Arial"/>
        <family val="2"/>
      </rPr>
      <t>Magally Cruz</t>
    </r>
    <r>
      <rPr>
        <b/>
        <i/>
        <sz val="8"/>
        <color theme="1"/>
        <rFont val="Arial"/>
        <family val="2"/>
      </rPr>
      <t xml:space="preserve">
(Auditor líder)
Equipo auditor: 
</t>
    </r>
    <r>
      <rPr>
        <sz val="8"/>
        <color theme="1"/>
        <rFont val="Arial"/>
        <family val="2"/>
      </rPr>
      <t xml:space="preserve"> Yuly Rivas
Carolina Gómez
Miguel Gómez
Cesar Bernal</t>
    </r>
  </si>
  <si>
    <r>
      <t xml:space="preserve">Se realiza seguimiento a los  procesos de Sistemas y Tecnología y Unidad de Apoyo  Académico, para la verificación del debido licenciamiento de software a los recursos informáticos de la universidad de cundinamrca, dando cumplimiento a la Directiva presidencial N° 002 de 2002 y a la Circular No. 17 de 2011, de la Dirección Nacional de Derechos de Autor vigencia 2022. Reporte de fecha 16 de marzo de 2023.
</t>
    </r>
    <r>
      <rPr>
        <i/>
        <sz val="8"/>
        <color theme="0" tint="-0.499984740745262"/>
        <rFont val="Arial"/>
        <family val="2"/>
      </rPr>
      <t>/Observación hecha por: Ximena Guarnizo</t>
    </r>
  </si>
  <si>
    <r>
      <t xml:space="preserve">Se realiza el tercer seguimiento del plan de mejoramiento de  diagnóstico académico - Proceso de Interacción Social Universitaria.  Con corte 22 de Septiembre del 2023, actividades del presente plan de mejoramiento se encuentran contempladas hasta el mes de febrero de la vigencia 2024, por tanto, las mismas se encuentran dentro de los términos de ejecución. Fecha de vencimiento del plan: 28 de febrero del 2024.
</t>
    </r>
    <r>
      <rPr>
        <i/>
        <sz val="8"/>
        <color theme="0" tint="-0.499984740745262"/>
        <rFont val="Arial"/>
        <family val="2"/>
      </rPr>
      <t>/Observación hecha por: Ximena Guarnizo</t>
    </r>
  </si>
  <si>
    <r>
      <t xml:space="preserve">Se realiza el tercer seguimiento del plan de mejoramiento de Renovación de la Acreditación del programa académico de Ingeniería Electrónica / Fusagasugá.   Las actividades del presente plan de mejoramiento se encuentran contempladas hasta el mes de agosto de la vigencia 2024, por tanto, las mismas se encuentran dentro de los términos de ejecución. Fecha de vencimiento del plan: 01 de agosto de 2024.
</t>
    </r>
    <r>
      <rPr>
        <i/>
        <sz val="8"/>
        <color theme="0" tint="-0.499984740745262"/>
        <rFont val="Arial"/>
        <family val="2"/>
      </rPr>
      <t>/Observación hecha por: Ximena Guarnizo</t>
    </r>
  </si>
  <si>
    <r>
      <t xml:space="preserve">Se realiza el tercer seguimiento del plan de mejoramiento de Innovación Educativa y Transformación Digital. Con corte 22 de Septiembre del 2023, actividades del presente plan de mejoramiento se encuentran contempladas hasta el mes de diciembre de la vigencia 2023, por tanto, las mismas se encuentran dentro de los términos de ejecución. Fecha de vencimiento del plan: 01 de diciembre del 2023.
</t>
    </r>
    <r>
      <rPr>
        <i/>
        <sz val="8"/>
        <color theme="0" tint="-0.499984740745262"/>
        <rFont val="Arial"/>
        <family val="2"/>
      </rPr>
      <t>/Observación hecha por: Ximena Guarnizo</t>
    </r>
  </si>
  <si>
    <t>Se manifiesta por parte del área de seguridad de la información que la II auditoria de seguridad de la información, queda en reserva presupuestal para la vigencia 2024, el contratista realizara ampliación de pólizas pata ejecución de la próxima vigencia.</t>
  </si>
  <si>
    <t>Se realiza el acompañamiento de entrega de cargo de la facultad de Ciencias Sociales Humanidades y Ciencias políticas, ejecutada durante el segundo periodo académico de en la fecha 14 de septiembre del 2023 la cual se encuentra finalizada y con los soportes correspondientes entregados.</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</si>
  <si>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Imayinne Galvis)</t>
    </r>
  </si>
  <si>
    <r>
      <rPr>
        <b/>
        <sz val="8"/>
        <color theme="1"/>
        <rFont val="Arial"/>
        <family val="2"/>
      </rPr>
      <t>Plan de mejoramiento 2019:</t>
    </r>
    <r>
      <rPr>
        <sz val="8"/>
        <color theme="1"/>
        <rFont val="Arial"/>
        <family val="2"/>
      </rPr>
      <t xml:space="preserve"> se realiza seguimiento al plan de mejoramiento contraloria 2019 presentando un avance a corte 2023-11-10 del 90,6 %. Se mantienen abiertos 8 hallazgos que contemplan 29 actividades de las cuales cerraron 12 actividades dando cumplimiento a el  hallazgo 23 anualidad en la contratación - (cumplimento actividad pero no a la efectividad) y actividad 3 hallazgo 4 fin de comodato, se encuentran pendientes actividades : hallazgos 4 actividad 1,2 aplicación modelo de chatarrización, hallazgo 5: actividades proceso jurídico , hallazgo 6 : actividades en proceso jurídico, hallazgo 10 : actividades en proceso jurídico, hallazgo 11: actividad 2 matricula financiada - continúan como deudores los estudiantes PARRA LOPEZ YULY KATHERINE , Facatativá por valor de $501.300 citada al comite de sostenibildad contable y CIFUENTES MOTA NATALIA, Chía, por valor de $551.800 ingresa proceso al despacho (demanda) hallazgo 25: actividad 1,2,3 informan que actualmente cursa ante la Contraloría Departamental, proceso de Responsabilidad Fiscal, hallazgo 26: actividad 1 y 2 planes de contingencia autoevaluación y acreditación.
</t>
    </r>
    <r>
      <rPr>
        <i/>
        <sz val="8"/>
        <color theme="0" tint="-0.499984740745262"/>
        <rFont val="Arial"/>
        <family val="2"/>
      </rPr>
      <t xml:space="preserve">
/ Observación realizada por: Andrea Gallego.</t>
    </r>
    <r>
      <rPr>
        <sz val="8"/>
        <color theme="1"/>
        <rFont val="Arial"/>
        <family val="2"/>
      </rPr>
      <t xml:space="preserve">
</t>
    </r>
    <r>
      <rPr>
        <b/>
        <sz val="8"/>
        <color theme="1"/>
        <rFont val="Arial"/>
        <family val="2"/>
      </rPr>
      <t xml:space="preserve">Plan de mejoramiento 2020: </t>
    </r>
    <r>
      <rPr>
        <sz val="8"/>
        <color theme="1"/>
        <rFont val="Arial"/>
        <family val="2"/>
      </rPr>
      <t xml:space="preserve"> El seguimiento se realizó conforme al hallazgo #11 del plan de mejoramiento Contraloría de Cundinamarca 2022, el cual contempla el seguimiento posterior a 10 hallazgos abiertos del PM contraloría 2020. De esta manera, con corte al 20 de noviembre 2023 se tiene un resultado del 86,75%. 
</t>
    </r>
    <r>
      <rPr>
        <i/>
        <sz val="8"/>
        <color theme="0" tint="-0.499984740745262"/>
        <rFont val="Arial"/>
        <family val="2"/>
      </rPr>
      <t xml:space="preserve">
/ Observación realizada por: Yuly Rivas</t>
    </r>
  </si>
  <si>
    <r>
      <t xml:space="preserve">Teniendo en cuenta que la periodicidad y corte de elaboración del informe es semestral, se proyecta dicha actividad entre el mes de enero y febrero 2024, para generar el resultado de seguimiento correspondiente al II semestre 2023. 
</t>
    </r>
    <r>
      <rPr>
        <i/>
        <sz val="8"/>
        <color theme="0" tint="-0.499984740745262"/>
        <rFont val="Arial"/>
        <family val="2"/>
      </rPr>
      <t>/ Observación hecha por: Yuly Rivas</t>
    </r>
  </si>
  <si>
    <r>
      <t xml:space="preserve">El respectivo contrato fue emitido el dia 09 de noviembre de 2023 y a la fecha se encuentra en periodo de ejecución, en este caso en particular el porcentaje de ejecución esta en un 50%.
</t>
    </r>
    <r>
      <rPr>
        <i/>
        <sz val="8"/>
        <color theme="0" tint="-0.499984740745262"/>
        <rFont val="Arial"/>
        <family val="2"/>
      </rPr>
      <t xml:space="preserve">/Observación Realizada por: Coordinación Sistema de Gestión de calidad </t>
    </r>
  </si>
  <si>
    <r>
      <t xml:space="preserve">Se lleva a cabo auditoria de Contraloría de Cundinamarca entre el mes de julio y septiembre de 2023, abordando todas las etapas de auditoria y dando como resultado el fenecimiento de la cuenta 2022. Se completa al 100% la actividad teniendo aceptación de planes de mejoramiento el 11 de octubre de 2023 mediante radicado CS 23004964.
</t>
    </r>
    <r>
      <rPr>
        <i/>
        <sz val="8"/>
        <color theme="0" tint="-0.499984740745262"/>
        <rFont val="Arial"/>
        <family val="2"/>
      </rPr>
      <t>Observación Realizada por: Dirección de Control Interno.</t>
    </r>
  </si>
  <si>
    <r>
      <rPr>
        <sz val="8"/>
        <color theme="1"/>
        <rFont val="Arial"/>
        <family val="2"/>
      </rPr>
      <t>Por medio de la orden contractual F-OCS-264 DE 2022 con el objeto de contratar la auditoría interna al Sistema de Gestión Antisoborno con el fin de verificar si se han establecido los parámetros y requisitos de la norma ISO 37001:2016 para la debida implementación del Sistema de Gestión Antisoborno en la Universidad de Cundinamarca. Se evidencia informe de análisis de los resultados de auditoria por parte de la Dirección de Planeación. Se cumple al 100%.</t>
    </r>
    <r>
      <rPr>
        <i/>
        <sz val="8"/>
        <color theme="1"/>
        <rFont val="Arial"/>
        <family val="2"/>
      </rPr>
      <t xml:space="preserve">
</t>
    </r>
    <r>
      <rPr>
        <i/>
        <sz val="8"/>
        <color theme="0" tint="-0.499984740745262"/>
        <rFont val="Arial"/>
        <family val="2"/>
      </rPr>
      <t>Observación Realizada por: Dirección de Control Interno.</t>
    </r>
  </si>
  <si>
    <r>
      <rPr>
        <sz val="8"/>
        <color theme="1"/>
        <rFont val="Arial"/>
        <family val="2"/>
      </rPr>
      <t>Se radica en el mes de febrero de 2023 a la Dirección de Planeación ABS, especificaciones tecnicas, propuesta de mercado y propuesta tecnica comercial, sin embargo el proyecto no fue avalado por la alta dirección.</t>
    </r>
    <r>
      <rPr>
        <i/>
        <sz val="8"/>
        <color theme="1"/>
        <rFont val="Arial"/>
        <family val="2"/>
      </rPr>
      <t xml:space="preserve">
</t>
    </r>
    <r>
      <rPr>
        <i/>
        <sz val="8"/>
        <color theme="0" tint="-0.499984740745262"/>
        <rFont val="Arial"/>
        <family val="2"/>
      </rPr>
      <t>Observación Realizada por: Dirección de Control Interno.</t>
    </r>
  </si>
  <si>
    <r>
      <t xml:space="preserve">Con corte al 20 de noviembre de 2023, no se recibieron solicitudes de seguimiento a los planes de mejoramiento producto del ejercicio de autoevaluación de programas académicos por parte de la Dirección de Autoevaluación y Acreditación.
</t>
    </r>
    <r>
      <rPr>
        <i/>
        <sz val="8"/>
        <color theme="0" tint="-0.499984740745262"/>
        <rFont val="Arial"/>
        <family val="2"/>
      </rPr>
      <t>/Observación realizada por: Miguel Gómez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</si>
  <si>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Miguel Gomez)</t>
    </r>
  </si>
  <si>
    <r>
      <t xml:space="preserve">Con corte 22 de Septiembre del 2023, actividades del presente plan de mejoramiento se encuentran contempladas hasta el mes de diciembre de la vigencia 2023, por tanto, las mismas se encuentran dentro de los términos de ejecución. Fecha de vencimiento del plan:31 de diciembre del 2024.
</t>
    </r>
    <r>
      <rPr>
        <i/>
        <sz val="8"/>
        <color theme="0" tint="-0.499984740745262"/>
        <rFont val="Arial"/>
        <family val="2"/>
      </rPr>
      <t>/Observación hecha por: Miguel Gomez</t>
    </r>
  </si>
  <si>
    <r>
      <t xml:space="preserve">Con corte 22 de Septiembre del 2023, actividades del presente plan de mejoramiento se encuentran contempladas hasta el mes de diciembre de la vigencia 2023, por tanto, las mismas se encuentran dentro de los términos de ejecución. Fecha de vencimiento del plan:30 de agosto del 2024.
</t>
    </r>
    <r>
      <rPr>
        <i/>
        <sz val="8"/>
        <color theme="0" tint="-0.499984740745262"/>
        <rFont val="Arial"/>
        <family val="2"/>
      </rPr>
      <t>/Observación hecha por: Miguel Gomez</t>
    </r>
  </si>
  <si>
    <r>
      <t xml:space="preserve">Con corte 22 de Septiembre del 2023, actividades del presente plan de mejoramiento se encuentran contempladas hasta el mes de diciembre de la vigencia 2023, por tanto, las mismas se encuentran dentro de los términos de ejecución. Fecha de vencimiento del plan:30 de noviembre del 2024.
</t>
    </r>
    <r>
      <rPr>
        <i/>
        <sz val="8"/>
        <color theme="0" tint="-0.499984740745262"/>
        <rFont val="Arial"/>
        <family val="2"/>
      </rPr>
      <t>/Observación hecha por: Miguel Gomez</t>
    </r>
  </si>
  <si>
    <r>
      <t xml:space="preserve">"Se realiza el acompañamiento en la rendición oportuna de información contractual de los periodos correspondientes a 202308 Rendición Agosto 2023 sujetos a CDC (rendido el día 5 de Septiembre del 2023), 202309 Rendición Septiembre 023 sujetos a CDC (rendido el día 3 de Octubre  del 2023), 202310 Rendición Octubre 2023 sujetos a CDC (rendido el día 03 de noviembre  del 2023).
</t>
    </r>
    <r>
      <rPr>
        <i/>
        <sz val="8"/>
        <color theme="0" tint="-0.499984740745262"/>
        <rFont val="Arial"/>
        <family val="2"/>
      </rPr>
      <t>/Observación hecha por: Juan Garcia"</t>
    </r>
  </si>
  <si>
    <r>
      <t xml:space="preserve">"Se realiza solicitud a las diferentes dependencias de las novedades que respectan a parámetros de contratación en el aplicativo SIA Observa durante la vigencia 2023, de la cual se deriva el cargue de la documentación correspondiente a las diferentes versiones y constancias del PAA ( desde la versión 18 a la 30) con corte a 31 de agosto de la vigencia 2023. Así mismo, no hubo novedad de actos administrativos que respectan a la delegación de contratación según lo manifestado Secretaria general, como tampoco modificación a la menor cuantía como lo manifiesta la Oficina de Compras de la Universidad de Cundinamarca.
</t>
    </r>
    <r>
      <rPr>
        <i/>
        <sz val="8"/>
        <color theme="0" tint="-0.499984740745262"/>
        <rFont val="Arial"/>
        <family val="2"/>
      </rPr>
      <t xml:space="preserve">
/Observación hecha por: Juan Garcia"</t>
    </r>
  </si>
  <si>
    <r>
      <t xml:space="preserve">"En el mes de febrero se lleva a cabo el apoyo a la rendición de la cuenta anual 202213 ante la Contraloría de Cundinamarca, a través del aplicativo SIA Contralorías, dando cumplimiento a los lineamientos establecidos en la resolución D.C No. 0045 del 02 de enero del 2021 ""Por la cual se reglamenta la rendición de la cuenta e informes, su revisión y se dictan otras disposiciones"", Articulo No. 11 denominado “Periodicidad y términos” y a la circular FP 01-2023 ""Rendición de cuentas aplicativos, SIA Contralorías y SIA Observa"".
</t>
    </r>
    <r>
      <rPr>
        <i/>
        <sz val="8"/>
        <color theme="0" tint="-0.499984740745262"/>
        <rFont val="Arial"/>
        <family val="2"/>
      </rPr>
      <t>/Observación realizada por: Juan Garcia"</t>
    </r>
  </si>
  <si>
    <r>
      <t xml:space="preserve">"Dando cumplimiento a lo dispuesto en el Decreto 2106 de 2019, (Articulo 156), lo cual establece que el jefe de control interno, deberá realizar y publicar un informe de la evaluación independiente del sistema de control interno, con una periodicidad de 6 meses. Asia las cosas, se realiza dicha evaluación del periodo comprendido del 01 de enero de 2023 al 31 de junio de la vigencia 2023 y publicado el 31 de julio de 2023.
</t>
    </r>
    <r>
      <rPr>
        <i/>
        <sz val="8"/>
        <color theme="0" tint="-0.499984740745262"/>
        <rFont val="Arial"/>
        <family val="2"/>
      </rPr>
      <t xml:space="preserve">
/ Observación realizada por: Andrea Gallego"</t>
    </r>
  </si>
  <si>
    <r>
      <t xml:space="preserve">
Se realiza la evaluación de desempeño institucional de la universidad de Cundinamarca a través del reporte del FURAG, reporte generado entre los meses de junio y julio del año 2023, la cual evalúa el grado de cumplimiento del MIPG y su articulación con el sistema de control interno, periodo evaluado, vigencia 2022. El puntaje obtenido para el indice de control Interno es del 89.9. 
</t>
    </r>
    <r>
      <rPr>
        <i/>
        <sz val="8"/>
        <color theme="0" tint="-0.499984740745262"/>
        <rFont val="Arial"/>
        <family val="2"/>
      </rPr>
      <t xml:space="preserve">
/ Observación realizada por: Andrea Gallego"</t>
    </r>
  </si>
  <si>
    <r>
      <t xml:space="preserve">"En cumplimiento al desarrollo y ejecución de la auditoría, el preinforme fue socializado con el proceso el 09/11/23. Actualmente se encuentra en revisión de controversias, para lea emisión del informe final.
</t>
    </r>
    <r>
      <rPr>
        <i/>
        <sz val="8"/>
        <color theme="0" tint="-0.499984740745262"/>
        <rFont val="Arial"/>
        <family val="2"/>
      </rPr>
      <t>/Observación realizada por: Leidy Magally Cruz Romero."</t>
    </r>
  </si>
  <si>
    <r>
      <t xml:space="preserve">En cumplimiento al desarrollo y ejecución de la auditoría, se encuentra en proceso de documentación hasta el 22/11/23. Fecha de entrega y presentación de preinforme el 30-11-23.
</t>
    </r>
    <r>
      <rPr>
        <i/>
        <sz val="8"/>
        <color theme="0" tint="-0.499984740745262"/>
        <rFont val="Arial"/>
        <family val="2"/>
      </rPr>
      <t>/Observación realizada por: Leidy Magally Cruz Romero.</t>
    </r>
  </si>
  <si>
    <r>
      <t xml:space="preserve">En cumplimiento a la presentación de informes de ley, se realizó la siguiente actividad:                                                                                       
 - Tercer Trimestre 2023, Se encuentra publicado 27-10-2023.                                           
</t>
    </r>
    <r>
      <rPr>
        <i/>
        <sz val="8"/>
        <color theme="0" tint="-0.499984740745262"/>
        <rFont val="Arial"/>
        <family val="2"/>
      </rPr>
      <t>/Observación Realizada por: Leidy Magally Cruz Romero.</t>
    </r>
  </si>
  <si>
    <r>
      <t xml:space="preserve">Con corte 2023-11-20, se adelantaron las siguientes actividades:                                                                                 - Solicitud y análisis del insumo (ejecución pasiva consolidada de fondos de las unidades y fondos de la Universidad de Cundinamarca.                                                                                                                                                                                                                                                             - Preparación del papel de trabajo y solicitud a los líderes de proceso que estuvieron por debajo del 100%. Por funcionamiento y del 63% por inversión.                                                                                                                                                                                - Se adelanta proceso de elaboración del informe correspondiente al III trimestre de 2023.                                              
</t>
    </r>
    <r>
      <rPr>
        <i/>
        <sz val="8"/>
        <color theme="0" tint="-0.499984740745262"/>
        <rFont val="Arial"/>
        <family val="2"/>
      </rPr>
      <t>/Observación realizada por: Leidy Magally Cruz Romero.</t>
    </r>
  </si>
  <si>
    <r>
      <t xml:space="preserve">En cumplimiento al desarrollo y ejecución de la auditoría, se encuentra finalizada, se programó la socialización del preinforme para el 23-11-23,
</t>
    </r>
    <r>
      <rPr>
        <i/>
        <sz val="8"/>
        <color theme="0" tint="-0.499984740745262"/>
        <rFont val="Arial"/>
        <family val="2"/>
      </rPr>
      <t xml:space="preserve">
/Observación realizada por: Leidy Magally Cruz Romero.</t>
    </r>
  </si>
  <si>
    <r>
      <rPr>
        <b/>
        <sz val="8"/>
        <color rgb="FFC00000"/>
        <rFont val="Arial"/>
        <family val="2"/>
      </rPr>
      <t xml:space="preserve">
Dirección de Control Interno
</t>
    </r>
    <r>
      <rPr>
        <i/>
        <sz val="8"/>
        <color theme="1"/>
        <rFont val="Arial"/>
        <family val="2"/>
      </rPr>
      <t xml:space="preserve">
</t>
    </r>
    <r>
      <rPr>
        <b/>
        <i/>
        <sz val="8"/>
        <color theme="1"/>
        <rFont val="Arial"/>
        <family val="2"/>
      </rPr>
      <t xml:space="preserve">Apoyo: </t>
    </r>
    <r>
      <rPr>
        <i/>
        <sz val="8"/>
        <color theme="1"/>
        <rFont val="Arial"/>
        <family val="2"/>
      </rPr>
      <t xml:space="preserve">
Magally Cruz
(Líder)
Yuly Rivas 
Juan David García
Miguel Ángel Gómez
</t>
    </r>
    <r>
      <rPr>
        <i/>
        <sz val="8"/>
        <rFont val="Arial"/>
        <family val="2"/>
      </rPr>
      <t>Imayinne Galvis</t>
    </r>
    <r>
      <rPr>
        <i/>
        <sz val="8"/>
        <color theme="1"/>
        <rFont val="Arial"/>
        <family val="2"/>
      </rPr>
      <t xml:space="preserve">
Daniel Soto
Andrea Gallego
Equipo auditor: 
Yuly Rivas</t>
    </r>
  </si>
  <si>
    <r>
      <rPr>
        <sz val="9"/>
        <color theme="1"/>
        <rFont val="Arial"/>
        <family val="2"/>
      </rPr>
      <t xml:space="preserve">"Se realiza reporte trimestral de los planes de mejoramiento con corte a 30 de Septiembre de la vigencia 2023 y presentado en comisión ordinaria del mes de Octubre de la vigencia 2023 del cual se obtuvo los siguientes resultados:
- 23 planes de mejoramiento se encuentran en estado agregado
- 356 planes de mejoramiento se están en estado cerrado 
- 161  planes en estado ejecución.
Dicho reporte se encuentra publicado en el micrositio de la dirección de control interno- Estado de planes de mejoramiento- reportes trimestrales- corte a 30 de septiembre  2023
</t>
    </r>
    <r>
      <rPr>
        <i/>
        <sz val="9"/>
        <color theme="1"/>
        <rFont val="Arial"/>
        <family val="2"/>
      </rPr>
      <t xml:space="preserve">
/</t>
    </r>
    <r>
      <rPr>
        <i/>
        <sz val="9"/>
        <color theme="0" tint="-0.499984740745262"/>
        <rFont val="Arial"/>
        <family val="2"/>
      </rPr>
      <t>Observación hecha por: Juan Garcia</t>
    </r>
  </si>
  <si>
    <r>
      <t xml:space="preserve">Se realiza el segundo seguimiento al plan anual de auditorías de la vigencia 2023 con corte al 31 de agosto del 2023. Como resultado del seguimiento, se obtiene un avance del 76%.
</t>
    </r>
    <r>
      <rPr>
        <i/>
        <sz val="9"/>
        <color theme="0" tint="-0.499984740745262"/>
        <rFont val="Arial"/>
        <family val="2"/>
      </rPr>
      <t>/Observación hecha por: Miguel Gómez</t>
    </r>
  </si>
  <si>
    <r>
      <t xml:space="preserve">Se realiza el primer y unico seguimiento del plan de mejoramiento de Renovación de la Acreditación del programa académico Ciencias Sociales/ Fusagasugá. Con corte 31 de mayo del 2023, total avance del plan cuenta con un avance de 88% de ejecución, sobre el 100% de avance esperado.   
Se da por cerrado la acción - "Contratación de profesores con formación posgradual Maestría y doctorado" al 100%.
14 actividades cumplidas al 100%
Quedan pendiente 8 actividades con avance la 67% para el cierre total.
</t>
    </r>
    <r>
      <rPr>
        <i/>
        <sz val="8"/>
        <color theme="0" tint="-0.499984740745262"/>
        <rFont val="Arial"/>
        <family val="2"/>
      </rPr>
      <t xml:space="preserve">
/Observación hecha por: Ximena Guarnizo</t>
    </r>
  </si>
  <si>
    <r>
      <t xml:space="preserve">Se solicita evidencias a las diferentes facultades el dia lunes 20 de noviembre con corte 17 de noviembre, donde se da plazo hasta el 24 de noviembre para hacer allegar los soportes pertienentes, para dar la entrega del informe a la Oficina de Control Interno el dia 1 de diciembre del 2023.
</t>
    </r>
    <r>
      <rPr>
        <i/>
        <sz val="8"/>
        <color theme="0" tint="-0.499984740745262"/>
        <rFont val="Arial"/>
        <family val="2"/>
      </rPr>
      <t>/Observación hecha por: Imayinne Galvis</t>
    </r>
  </si>
  <si>
    <r>
      <t xml:space="preserve">
Se llevó a cabo una auditoría interna tercerizada con la empresa AIAP, realizada entre el 14 de agosto de 2023 y el 22 de septiembre de 2023. El informe de auditoría se entregó el 8 de noviembre de 2023. El proceso se llevó a cabo al 100%. para los Sistemas Integrados de Gestión, con un total de 71 hallazgos distribuidos de la siguente manera:
-Calidad:46 hallazgos
-SGA:9 hallazgos
-SST:16 hallazgos
</t>
    </r>
    <r>
      <rPr>
        <i/>
        <sz val="8"/>
        <color theme="0" tint="-0.499984740745262"/>
        <rFont val="Arial"/>
        <family val="2"/>
      </rPr>
      <t>/Observación realizada por: Sistemas Integrados de Gestión.</t>
    </r>
  </si>
  <si>
    <r>
      <t xml:space="preserve">Informe que se encuentra en términos al corte solicitado, se realizara consolidación de los foros translócales que ya terminaron para dejar este indicador a un 67%, la presentación de este informe esta para la última semana de noviembre de la vigencia en curso para dar cumplimiento, a la espera de la publicación.
</t>
    </r>
    <r>
      <rPr>
        <i/>
        <sz val="8"/>
        <color theme="0" tint="-0.499984740745262"/>
        <rFont val="Arial"/>
        <family val="2"/>
      </rPr>
      <t>/ Observación realizada por: Daniel Soto</t>
    </r>
  </si>
  <si>
    <r>
      <t>E</t>
    </r>
    <r>
      <rPr>
        <sz val="9"/>
        <color theme="1"/>
        <rFont val="Arial"/>
        <family val="2"/>
      </rPr>
      <t>n atencion al seguimiento a la actividad litigiosa AJUR 008 segundo informe, se sustento ante la comision de control interno , a la fecha se encuentra en suspension el informe definitivo, hasta tanto no se reciba pronunciamiento de la Direcccion juridica respecto dos procesos judiciales numero 16 y 17 "archivados " con sentencia en contra desfavorable para la universidad en los cuales se cancelo dineros "accion de repeticion o recuperacion, igualmente al respecto se solicito y se requirio proteccion y direccionamiento juridico para pronunciamiento definitivo.,en espera de respuesta, en ejecucion.  de la misma manera y con ocasion del mismo tema frente a la inquietud de asesoramiento en la seguridad juridica por decision de la comision de Control Interno se presentara el informe en cuanto  la inquietud ante el comite SAC, en ejecucion.</t>
    </r>
    <r>
      <rPr>
        <i/>
        <sz val="9"/>
        <color theme="1"/>
        <rFont val="Arial"/>
        <family val="2"/>
      </rPr>
      <t xml:space="preserve">
</t>
    </r>
    <r>
      <rPr>
        <i/>
        <sz val="9"/>
        <color theme="0" tint="-0.499984740745262"/>
        <rFont val="Arial"/>
        <family val="2"/>
      </rPr>
      <t>/ Observación hecha por: Cesar Bernal</t>
    </r>
    <r>
      <rPr>
        <i/>
        <sz val="9"/>
        <color theme="1"/>
        <rFont val="Arial"/>
        <family val="2"/>
      </rPr>
      <t xml:space="preserve">
</t>
    </r>
  </si>
  <si>
    <r>
      <rPr>
        <sz val="8"/>
        <rFont val="Arial"/>
        <family val="2"/>
      </rPr>
      <t xml:space="preserve">"Se efectuó apertura de buzones de sugerencias y felicitaciones correspondiente al I, II y III trimestre 2023 en la Sede, Extensiones, Seccionales y Unidad Agroambiental La Esperanza de la Universidad de Cundinamarca.
</t>
    </r>
    <r>
      <rPr>
        <i/>
        <sz val="8"/>
        <color theme="0" tint="-0.499984740745262"/>
        <rFont val="Arial"/>
        <family val="2"/>
      </rPr>
      <t>/ Observación realizada por: Yuly Rivas"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</si>
</sst>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b/>
      <sz val="8"/>
      <color theme="0"/>
      <name val="Arial"/>
      <family val="2"/>
    </font>
    <font>
      <b/>
      <sz val="9"/>
      <color theme="0"/>
      <name val="Arial"/>
      <family val="2"/>
    </font>
    <font>
      <b/>
      <sz val="9"/>
      <color theme="1"/>
      <name val="Arial"/>
      <family val="2"/>
    </font>
    <font>
      <sz val="9"/>
      <color theme="1"/>
      <name val="Arial"/>
      <family val="2"/>
    </font>
    <font>
      <sz val="9"/>
      <color theme="0"/>
      <name val="Arial"/>
      <family val="2"/>
    </font>
    <font>
      <b/>
      <sz val="9"/>
      <name val="Arial"/>
      <family val="2"/>
    </font>
    <font>
      <b/>
      <i/>
      <sz val="9"/>
      <name val="Arial"/>
      <family val="2"/>
    </font>
    <font>
      <b/>
      <u/>
      <sz val="9"/>
      <color theme="0" tint="-0.499984740745262"/>
      <name val="Arial"/>
      <family val="2"/>
    </font>
    <font>
      <b/>
      <u/>
      <sz val="9"/>
      <color rgb="FF008000"/>
      <name val="Arial"/>
      <family val="2"/>
    </font>
    <font>
      <b/>
      <sz val="9"/>
      <color rgb="FF292929"/>
      <name val="Arial"/>
      <family val="2"/>
    </font>
    <font>
      <sz val="9"/>
      <color theme="1" tint="4.9989318521683403E-2"/>
      <name val="Arial"/>
      <family val="2"/>
    </font>
    <font>
      <sz val="7"/>
      <color theme="1"/>
      <name val="Arial"/>
      <family val="2"/>
    </font>
    <font>
      <b/>
      <sz val="7"/>
      <color theme="0"/>
      <name val="Arial"/>
      <family val="2"/>
    </font>
    <font>
      <sz val="9"/>
      <color theme="8" tint="-0.499984740745262"/>
      <name val="Arial"/>
      <family val="2"/>
    </font>
    <font>
      <b/>
      <sz val="9"/>
      <color rgb="FFC00000"/>
      <name val="Arial"/>
      <family val="2"/>
    </font>
    <font>
      <b/>
      <i/>
      <sz val="9"/>
      <color theme="1"/>
      <name val="Arial"/>
      <family val="2"/>
    </font>
    <font>
      <i/>
      <sz val="9"/>
      <color rgb="FF002060"/>
      <name val="Arial"/>
      <family val="2"/>
    </font>
    <font>
      <b/>
      <i/>
      <sz val="9"/>
      <color rgb="FFC00000"/>
      <name val="Arial"/>
      <family val="2"/>
    </font>
    <font>
      <sz val="6"/>
      <color theme="1"/>
      <name val="Arial"/>
      <family val="2"/>
    </font>
    <font>
      <b/>
      <sz val="6"/>
      <color theme="0"/>
      <name val="Arial"/>
      <family val="2"/>
    </font>
    <font>
      <b/>
      <i/>
      <sz val="9"/>
      <color rgb="FF002060"/>
      <name val="Arial"/>
      <family val="2"/>
    </font>
    <font>
      <i/>
      <sz val="9"/>
      <color theme="8" tint="-0.499984740745262"/>
      <name val="Arial"/>
      <family val="2"/>
    </font>
    <font>
      <i/>
      <sz val="9"/>
      <color theme="1"/>
      <name val="Arial"/>
      <family val="2"/>
    </font>
    <font>
      <b/>
      <i/>
      <sz val="9"/>
      <color theme="8" tint="-0.499984740745262"/>
      <name val="Arial"/>
      <family val="2"/>
    </font>
    <font>
      <b/>
      <sz val="9"/>
      <color theme="7" tint="0.59999389629810485"/>
      <name val="Arial"/>
      <family val="2"/>
    </font>
    <font>
      <b/>
      <sz val="9"/>
      <color rgb="FFFFC000"/>
      <name val="Arial"/>
      <family val="2"/>
    </font>
    <font>
      <b/>
      <sz val="9"/>
      <color theme="7" tint="-0.249977111117893"/>
      <name val="Arial"/>
      <family val="2"/>
    </font>
    <font>
      <i/>
      <sz val="9"/>
      <color rgb="FFC00000"/>
      <name val="Arial"/>
      <family val="2"/>
    </font>
    <font>
      <sz val="9"/>
      <name val="Arial"/>
      <family val="2"/>
    </font>
    <font>
      <sz val="9"/>
      <color rgb="FFFF9933"/>
      <name val="Arial"/>
      <family val="2"/>
    </font>
    <font>
      <i/>
      <sz val="9"/>
      <name val="Arial"/>
      <family val="2"/>
    </font>
    <font>
      <i/>
      <sz val="9"/>
      <color theme="0"/>
      <name val="Arial"/>
      <family val="2"/>
    </font>
    <font>
      <b/>
      <i/>
      <sz val="9"/>
      <color theme="0"/>
      <name val="Arial"/>
      <family val="2"/>
    </font>
    <font>
      <b/>
      <sz val="9"/>
      <color rgb="FF008000"/>
      <name val="Arial"/>
      <family val="2"/>
    </font>
    <font>
      <b/>
      <sz val="9"/>
      <color theme="0" tint="-0.499984740745262"/>
      <name val="Arial"/>
      <family val="2"/>
    </font>
    <font>
      <sz val="8"/>
      <color theme="1"/>
      <name val="Arial"/>
      <family val="2"/>
    </font>
    <font>
      <b/>
      <sz val="8"/>
      <color rgb="FFC00000"/>
      <name val="Arial"/>
      <family val="2"/>
    </font>
    <font>
      <i/>
      <sz val="8"/>
      <color theme="1"/>
      <name val="Arial"/>
      <family val="2"/>
    </font>
    <font>
      <b/>
      <i/>
      <sz val="8"/>
      <color theme="1"/>
      <name val="Arial"/>
      <family val="2"/>
    </font>
    <font>
      <b/>
      <i/>
      <sz val="8"/>
      <color rgb="FFC00000"/>
      <name val="Arial"/>
      <family val="2"/>
    </font>
    <font>
      <i/>
      <sz val="8"/>
      <name val="Arial"/>
      <family val="2"/>
    </font>
    <font>
      <b/>
      <i/>
      <sz val="8"/>
      <name val="Arial"/>
      <family val="2"/>
    </font>
    <font>
      <b/>
      <sz val="8"/>
      <color theme="1"/>
      <name val="Arial"/>
      <family val="2"/>
    </font>
    <font>
      <i/>
      <sz val="8"/>
      <color rgb="FFFF9933"/>
      <name val="Arial"/>
      <family val="2"/>
    </font>
    <font>
      <i/>
      <sz val="8"/>
      <color rgb="FF002060"/>
      <name val="Arial"/>
      <family val="2"/>
    </font>
    <font>
      <i/>
      <sz val="8"/>
      <color theme="0" tint="-0.499984740745262"/>
      <name val="Arial"/>
      <family val="2"/>
    </font>
    <font>
      <u/>
      <sz val="8"/>
      <color theme="1"/>
      <name val="Arial"/>
      <family val="2"/>
    </font>
    <font>
      <sz val="9"/>
      <color rgb="FF008000"/>
      <name val="Arial"/>
      <family val="2"/>
    </font>
    <font>
      <sz val="8"/>
      <name val="Arial"/>
      <family val="2"/>
    </font>
    <font>
      <i/>
      <sz val="9"/>
      <color theme="0" tint="-0.499984740745262"/>
      <name val="Arial"/>
      <family val="2"/>
    </font>
    <font>
      <sz val="9"/>
      <color rgb="FFFF0000"/>
      <name val="Arial"/>
      <family val="2"/>
    </font>
    <font>
      <i/>
      <sz val="8"/>
      <color theme="2" tint="-0.499984740745262"/>
      <name val="Arial"/>
      <family val="2"/>
    </font>
    <font>
      <sz val="8"/>
      <color rgb="FFFF0000"/>
      <name val="Arial"/>
      <family val="2"/>
    </font>
  </fonts>
  <fills count="34">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0.249977111117893"/>
        <bgColor indexed="64"/>
      </patternFill>
    </fill>
    <fill>
      <patternFill patternType="solid">
        <fgColor theme="8" tint="-0.499984740745262"/>
        <bgColor indexed="64"/>
      </patternFill>
    </fill>
    <fill>
      <patternFill patternType="solid">
        <fgColor rgb="FF70AD47"/>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bgColor indexed="64"/>
      </patternFill>
    </fill>
    <fill>
      <patternFill patternType="solid">
        <fgColor theme="7" tint="0.59999389629810485"/>
        <bgColor indexed="64"/>
      </patternFill>
    </fill>
    <fill>
      <patternFill patternType="solid">
        <fgColor theme="7" tint="-0.49998474074526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008000"/>
        <bgColor indexed="64"/>
      </patternFill>
    </fill>
    <fill>
      <patternFill patternType="solid">
        <fgColor rgb="FFFFC000"/>
        <bgColor indexed="64"/>
      </patternFill>
    </fill>
    <fill>
      <patternFill patternType="solid">
        <fgColor rgb="FFFF9933"/>
        <bgColor indexed="64"/>
      </patternFill>
    </fill>
    <fill>
      <patternFill patternType="solid">
        <fgColor theme="5" tint="-0.499984740745262"/>
        <bgColor indexed="64"/>
      </patternFill>
    </fill>
    <fill>
      <patternFill patternType="solid">
        <fgColor theme="8" tint="-0.249977111117893"/>
        <bgColor indexed="64"/>
      </patternFill>
    </fill>
    <fill>
      <patternFill patternType="solid">
        <fgColor theme="9" tint="-0.499984740745262"/>
        <bgColor indexed="64"/>
      </patternFill>
    </fill>
    <fill>
      <patternFill patternType="solid">
        <fgColor theme="5" tint="-0.249977111117893"/>
        <bgColor indexed="64"/>
      </patternFill>
    </fill>
    <fill>
      <patternFill patternType="solid">
        <fgColor theme="5"/>
        <bgColor indexed="64"/>
      </patternFill>
    </fill>
    <fill>
      <patternFill patternType="solid">
        <fgColor rgb="FF002060"/>
        <bgColor indexed="64"/>
      </patternFill>
    </fill>
    <fill>
      <patternFill patternType="solid">
        <fgColor theme="5" tint="0.79998168889431442"/>
        <bgColor indexed="64"/>
      </patternFill>
    </fill>
    <fill>
      <patternFill patternType="solid">
        <fgColor rgb="FFF2B300"/>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rgb="FF00B0F0"/>
        <bgColor indexed="64"/>
      </patternFill>
    </fill>
  </fills>
  <borders count="103">
    <border>
      <left/>
      <right/>
      <top/>
      <bottom/>
      <diagonal/>
    </border>
    <border>
      <left style="medium">
        <color rgb="FF4B514E"/>
      </left>
      <right/>
      <top style="medium">
        <color rgb="FF4B514E"/>
      </top>
      <bottom/>
      <diagonal/>
    </border>
    <border>
      <left/>
      <right/>
      <top style="medium">
        <color rgb="FF4B514E"/>
      </top>
      <bottom/>
      <diagonal/>
    </border>
    <border>
      <left/>
      <right style="medium">
        <color rgb="FF4B514E"/>
      </right>
      <top style="medium">
        <color rgb="FF4B514E"/>
      </top>
      <bottom/>
      <diagonal/>
    </border>
    <border>
      <left style="medium">
        <color rgb="FF4B514E"/>
      </left>
      <right/>
      <top/>
      <bottom/>
      <diagonal/>
    </border>
    <border>
      <left style="thin">
        <color rgb="FF4B514E"/>
      </left>
      <right/>
      <top style="thin">
        <color rgb="FF4B514E"/>
      </top>
      <bottom/>
      <diagonal/>
    </border>
    <border>
      <left/>
      <right/>
      <top style="thin">
        <color rgb="FF4B514E"/>
      </top>
      <bottom/>
      <diagonal/>
    </border>
    <border>
      <left/>
      <right style="thin">
        <color rgb="FF4B514E"/>
      </right>
      <top style="thin">
        <color rgb="FF4B514E"/>
      </top>
      <bottom/>
      <diagonal/>
    </border>
    <border>
      <left style="thin">
        <color rgb="FF4B514E"/>
      </left>
      <right/>
      <top style="thin">
        <color rgb="FF4B514E"/>
      </top>
      <bottom style="thin">
        <color rgb="FF4B514E"/>
      </bottom>
      <diagonal/>
    </border>
    <border>
      <left/>
      <right/>
      <top style="thin">
        <color rgb="FF4B514E"/>
      </top>
      <bottom style="thin">
        <color rgb="FF4B514E"/>
      </bottom>
      <diagonal/>
    </border>
    <border>
      <left/>
      <right style="thin">
        <color rgb="FF4B514E"/>
      </right>
      <top style="thin">
        <color rgb="FF4B514E"/>
      </top>
      <bottom style="thin">
        <color rgb="FF4B514E"/>
      </bottom>
      <diagonal/>
    </border>
    <border>
      <left/>
      <right style="medium">
        <color rgb="FF4B514E"/>
      </right>
      <top/>
      <bottom/>
      <diagonal/>
    </border>
    <border>
      <left style="thin">
        <color rgb="FF4B514E"/>
      </left>
      <right/>
      <top/>
      <bottom/>
      <diagonal/>
    </border>
    <border>
      <left/>
      <right style="thin">
        <color rgb="FF4B514E"/>
      </right>
      <top/>
      <bottom/>
      <diagonal/>
    </border>
    <border>
      <left style="thin">
        <color rgb="FF4B514E"/>
      </left>
      <right/>
      <top/>
      <bottom style="thin">
        <color rgb="FF4B514E"/>
      </bottom>
      <diagonal/>
    </border>
    <border>
      <left/>
      <right/>
      <top/>
      <bottom style="thin">
        <color rgb="FF4B514E"/>
      </bottom>
      <diagonal/>
    </border>
    <border>
      <left/>
      <right style="thin">
        <color rgb="FF4B514E"/>
      </right>
      <top/>
      <bottom style="thin">
        <color rgb="FF4B514E"/>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34998626667073579"/>
      </bottom>
      <diagonal/>
    </border>
    <border>
      <left/>
      <right/>
      <top style="thin">
        <color theme="0" tint="-0.24994659260841701"/>
      </top>
      <bottom style="thin">
        <color theme="0" tint="-0.34998626667073579"/>
      </bottom>
      <diagonal/>
    </border>
    <border>
      <left/>
      <right style="thin">
        <color theme="0" tint="-4.9989318521683403E-2"/>
      </right>
      <top style="thin">
        <color theme="0" tint="-0.24994659260841701"/>
      </top>
      <bottom style="thin">
        <color theme="0" tint="-0.34998626667073579"/>
      </bottom>
      <diagonal/>
    </border>
    <border>
      <left/>
      <right/>
      <top style="thin">
        <color theme="0" tint="-0.24994659260841701"/>
      </top>
      <bottom style="thin">
        <color theme="0" tint="-0.24994659260841701"/>
      </bottom>
      <diagonal/>
    </border>
    <border>
      <left style="thin">
        <color theme="0" tint="-4.9989318521683403E-2"/>
      </left>
      <right/>
      <top style="thin">
        <color theme="0" tint="-0.24994659260841701"/>
      </top>
      <bottom style="thin">
        <color theme="0" tint="-0.24994659260841701"/>
      </bottom>
      <diagonal/>
    </border>
    <border>
      <left/>
      <right style="thin">
        <color theme="0" tint="-4.9989318521683403E-2"/>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thin">
        <color theme="0" tint="-4.9989318521683403E-2"/>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24994659260841701"/>
      </bottom>
      <diagonal/>
    </border>
    <border>
      <left style="thin">
        <color theme="0" tint="-0.24994659260841701"/>
      </left>
      <right style="thin">
        <color theme="0" tint="-4.9989318521683403E-2"/>
      </right>
      <top style="thin">
        <color theme="0" tint="-0.34998626667073579"/>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rgb="FF4B514E"/>
      </left>
      <right/>
      <top/>
      <bottom style="medium">
        <color rgb="FF4B514E"/>
      </bottom>
      <diagonal/>
    </border>
    <border>
      <left/>
      <right/>
      <top/>
      <bottom style="medium">
        <color rgb="FF4B514E"/>
      </bottom>
      <diagonal/>
    </border>
    <border>
      <left/>
      <right style="medium">
        <color rgb="FF4B514E"/>
      </right>
      <top/>
      <bottom style="medium">
        <color rgb="FF4B514E"/>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style="thin">
        <color theme="0" tint="-0.24994659260841701"/>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24994659260841701"/>
      </right>
      <top/>
      <bottom/>
      <diagonal/>
    </border>
    <border>
      <left style="thin">
        <color theme="0" tint="-0.34998626667073579"/>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34998626667073579"/>
      </right>
      <top style="thin">
        <color theme="0" tint="-0.24994659260841701"/>
      </top>
      <bottom/>
      <diagonal/>
    </border>
    <border>
      <left style="thin">
        <color theme="0" tint="-0.24994659260841701"/>
      </left>
      <right style="thin">
        <color theme="0" tint="-0.34998626667073579"/>
      </right>
      <top/>
      <bottom style="thin">
        <color theme="0" tint="-0.24994659260841701"/>
      </bottom>
      <diagonal/>
    </border>
    <border>
      <left style="thin">
        <color theme="0" tint="-0.34998626667073579"/>
      </left>
      <right style="thin">
        <color theme="0" tint="-0.24994659260841701"/>
      </right>
      <top style="thin">
        <color theme="0" tint="-0.24994659260841701"/>
      </top>
      <bottom/>
      <diagonal/>
    </border>
    <border>
      <left style="thin">
        <color theme="0" tint="-0.34998626667073579"/>
      </left>
      <right style="thin">
        <color theme="0" tint="-0.24994659260841701"/>
      </right>
      <top style="thin">
        <color theme="0" tint="-0.24994659260841701"/>
      </top>
      <bottom style="thin">
        <color theme="0" tint="-0.24994659260841701"/>
      </bottom>
      <diagonal/>
    </border>
    <border>
      <left/>
      <right style="thin">
        <color indexed="64"/>
      </right>
      <top style="thin">
        <color rgb="FF4B514E"/>
      </top>
      <bottom style="thin">
        <color rgb="FF4B514E"/>
      </bottom>
      <diagonal/>
    </border>
    <border>
      <left/>
      <right style="thin">
        <color indexed="64"/>
      </right>
      <top style="thin">
        <color rgb="FF4B514E"/>
      </top>
      <bottom/>
      <diagonal/>
    </border>
    <border>
      <left/>
      <right style="thin">
        <color indexed="64"/>
      </right>
      <top/>
      <bottom style="thin">
        <color rgb="FF4B514E"/>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499984740745262"/>
      </left>
      <right style="thin">
        <color theme="0" tint="-0.24994659260841701"/>
      </right>
      <top style="thin">
        <color theme="0" tint="-0.24994659260841701"/>
      </top>
      <bottom/>
      <diagonal/>
    </border>
    <border>
      <left style="thin">
        <color theme="0" tint="-0.499984740745262"/>
      </left>
      <right style="thin">
        <color theme="0" tint="-0.24994659260841701"/>
      </right>
      <top/>
      <bottom/>
      <diagonal/>
    </border>
    <border>
      <left style="thin">
        <color theme="0" tint="-0.499984740745262"/>
      </left>
      <right style="thin">
        <color theme="0" tint="-0.24994659260841701"/>
      </right>
      <top/>
      <bottom style="thin">
        <color theme="0" tint="-0.24994659260841701"/>
      </bottom>
      <diagonal/>
    </border>
    <border>
      <left style="thin">
        <color theme="0" tint="-0.249977111117893"/>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77111117893"/>
      </right>
      <top style="thin">
        <color theme="0" tint="-0.24994659260841701"/>
      </top>
      <bottom style="thin">
        <color theme="0" tint="-0.24994659260841701"/>
      </bottom>
      <diagonal/>
    </border>
    <border>
      <left style="thin">
        <color theme="0" tint="-0.24994659260841701"/>
      </left>
      <right style="thin">
        <color theme="0" tint="-0.249977111117893"/>
      </right>
      <top style="thin">
        <color theme="0" tint="-0.24994659260841701"/>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top/>
      <bottom/>
      <diagonal/>
    </border>
    <border>
      <left style="thin">
        <color theme="0" tint="-0.249977111117893"/>
      </left>
      <right/>
      <top style="thin">
        <color theme="0" tint="-0.24994659260841701"/>
      </top>
      <bottom/>
      <diagonal/>
    </border>
    <border>
      <left style="thin">
        <color theme="0" tint="-0.249977111117893"/>
      </left>
      <right/>
      <top/>
      <bottom style="thin">
        <color theme="0" tint="-0.24994659260841701"/>
      </bottom>
      <diagonal/>
    </border>
    <border>
      <left style="thin">
        <color theme="0" tint="-0.34998626667073579"/>
      </left>
      <right style="thin">
        <color theme="0" tint="-0.24994659260841701"/>
      </right>
      <top/>
      <bottom style="thin">
        <color theme="0" tint="-0.249977111117893"/>
      </bottom>
      <diagonal/>
    </border>
    <border>
      <left style="thin">
        <color theme="0" tint="-0.24994659260841701"/>
      </left>
      <right style="thin">
        <color theme="0" tint="-0.34998626667073579"/>
      </right>
      <top style="thin">
        <color theme="0" tint="-0.24994659260841701"/>
      </top>
      <bottom style="thin">
        <color theme="0" tint="-0.24994659260841701"/>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499984740745262"/>
      </right>
      <top style="thin">
        <color theme="0" tint="-0.24994659260841701"/>
      </top>
      <bottom/>
      <diagonal/>
    </border>
    <border>
      <left/>
      <right style="thin">
        <color theme="0" tint="-0.499984740745262"/>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465926084170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24994659260841701"/>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diagonal/>
    </border>
    <border>
      <left/>
      <right style="thin">
        <color theme="0" tint="-0.249977111117893"/>
      </right>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77111117893"/>
      </bottom>
      <diagonal/>
    </border>
    <border>
      <left style="thin">
        <color theme="0" tint="-0.249977111117893"/>
      </left>
      <right style="thin">
        <color theme="0"/>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4659260841701"/>
      </right>
      <top style="thin">
        <color theme="0" tint="-0.24994659260841701"/>
      </top>
      <bottom style="thin">
        <color theme="0" tint="-0.249977111117893"/>
      </bottom>
      <diagonal/>
    </border>
    <border>
      <left style="thin">
        <color theme="0" tint="-0.249977111117893"/>
      </left>
      <right/>
      <top style="thin">
        <color theme="0" tint="-0.249977111117893"/>
      </top>
      <bottom/>
      <diagonal/>
    </border>
    <border>
      <left style="medium">
        <color rgb="FF4B514E"/>
      </left>
      <right style="thin">
        <color theme="0" tint="-0.249977111117893"/>
      </right>
      <top/>
      <bottom/>
      <diagonal/>
    </border>
    <border>
      <left/>
      <right/>
      <top style="thin">
        <color theme="0" tint="-0.249977111117893"/>
      </top>
      <bottom style="thin">
        <color theme="0" tint="-0.249977111117893"/>
      </bottom>
      <diagonal/>
    </border>
    <border>
      <left style="thin">
        <color theme="0" tint="-0.24994659260841701"/>
      </left>
      <right style="thin">
        <color theme="0" tint="-0.249977111117893"/>
      </right>
      <top style="thin">
        <color theme="0" tint="-0.24994659260841701"/>
      </top>
      <bottom/>
      <diagonal/>
    </border>
    <border>
      <left style="thin">
        <color theme="0" tint="-0.249977111117893"/>
      </left>
      <right style="thin">
        <color theme="0" tint="-0.24994659260841701"/>
      </right>
      <top style="thin">
        <color theme="0" tint="-0.24994659260841701"/>
      </top>
      <bottom/>
      <diagonal/>
    </border>
    <border>
      <left style="thin">
        <color theme="0" tint="-0.249977111117893"/>
      </left>
      <right style="thin">
        <color theme="0" tint="-0.24994659260841701"/>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77111117893"/>
      </top>
      <bottom style="thin">
        <color theme="0" tint="-0.249977111117893"/>
      </bottom>
      <diagonal/>
    </border>
    <border>
      <left style="thin">
        <color theme="0" tint="-0.24994659260841701"/>
      </left>
      <right/>
      <top style="thin">
        <color theme="0" tint="-0.249977111117893"/>
      </top>
      <bottom style="thin">
        <color theme="0" tint="-0.249977111117893"/>
      </bottom>
      <diagonal/>
    </border>
  </borders>
  <cellStyleXfs count="1">
    <xf numFmtId="0" fontId="0" fillId="0" borderId="0"/>
  </cellStyleXfs>
  <cellXfs count="456">
    <xf numFmtId="0" fontId="0" fillId="0" borderId="0" xfId="0"/>
    <xf numFmtId="0" fontId="3" fillId="2" borderId="17" xfId="0" applyFont="1" applyFill="1" applyBorder="1" applyAlignment="1">
      <alignment horizontal="center" vertical="center"/>
    </xf>
    <xf numFmtId="0" fontId="4" fillId="2" borderId="17" xfId="0" applyFont="1" applyFill="1" applyBorder="1" applyAlignment="1">
      <alignment horizontal="center" vertical="center" wrapText="1"/>
    </xf>
    <xf numFmtId="0" fontId="3" fillId="2" borderId="17" xfId="0" applyFont="1" applyFill="1" applyBorder="1" applyAlignment="1">
      <alignment vertical="center"/>
    </xf>
    <xf numFmtId="0" fontId="4" fillId="2" borderId="0" xfId="0" applyFont="1" applyFill="1" applyAlignment="1">
      <alignment horizontal="justify" vertical="top"/>
    </xf>
    <xf numFmtId="0" fontId="4" fillId="0" borderId="0" xfId="0" applyFont="1" applyAlignment="1">
      <alignment horizontal="justify" vertical="top"/>
    </xf>
    <xf numFmtId="0" fontId="4" fillId="2" borderId="1" xfId="0" applyFont="1" applyFill="1" applyBorder="1" applyAlignment="1">
      <alignment horizontal="justify" vertical="top"/>
    </xf>
    <xf numFmtId="0" fontId="4" fillId="2" borderId="2" xfId="0" applyFont="1" applyFill="1" applyBorder="1" applyAlignment="1">
      <alignment horizontal="justify" vertical="top"/>
    </xf>
    <xf numFmtId="0" fontId="4" fillId="2" borderId="3" xfId="0" applyFont="1" applyFill="1" applyBorder="1" applyAlignment="1">
      <alignment horizontal="justify" vertical="top"/>
    </xf>
    <xf numFmtId="0" fontId="4" fillId="2" borderId="4" xfId="0" applyFont="1" applyFill="1" applyBorder="1" applyAlignment="1">
      <alignment horizontal="justify" vertical="top"/>
    </xf>
    <xf numFmtId="0" fontId="4" fillId="2" borderId="11" xfId="0" applyFont="1" applyFill="1" applyBorder="1" applyAlignment="1">
      <alignment horizontal="justify" vertical="top"/>
    </xf>
    <xf numFmtId="0" fontId="13" fillId="3" borderId="29"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41" xfId="0" applyFont="1" applyFill="1" applyBorder="1" applyAlignment="1">
      <alignment vertical="center" wrapText="1"/>
    </xf>
    <xf numFmtId="0" fontId="3" fillId="2" borderId="35" xfId="0" applyFont="1" applyFill="1" applyBorder="1" applyAlignment="1">
      <alignment vertical="center" wrapText="1"/>
    </xf>
    <xf numFmtId="0" fontId="8" fillId="2" borderId="35" xfId="0" applyFont="1" applyFill="1" applyBorder="1" applyAlignment="1">
      <alignment horizontal="right" vertical="center" wrapText="1"/>
    </xf>
    <xf numFmtId="9" fontId="8" fillId="2" borderId="35" xfId="0" applyNumberFormat="1" applyFont="1" applyFill="1" applyBorder="1" applyAlignment="1">
      <alignment horizontal="left" vertical="center" wrapText="1"/>
    </xf>
    <xf numFmtId="9" fontId="9" fillId="2" borderId="36" xfId="0" applyNumberFormat="1" applyFont="1" applyFill="1" applyBorder="1" applyAlignment="1">
      <alignment horizontal="left" vertical="center" wrapText="1"/>
    </xf>
    <xf numFmtId="0" fontId="3" fillId="2" borderId="37" xfId="0" applyFont="1" applyFill="1" applyBorder="1" applyAlignment="1">
      <alignment vertical="center" wrapText="1"/>
    </xf>
    <xf numFmtId="0" fontId="3" fillId="2" borderId="42" xfId="0" applyFont="1" applyFill="1" applyBorder="1" applyAlignment="1">
      <alignment vertical="center" wrapText="1"/>
    </xf>
    <xf numFmtId="9" fontId="8" fillId="2" borderId="42" xfId="0" applyNumberFormat="1" applyFont="1" applyFill="1" applyBorder="1" applyAlignment="1">
      <alignment horizontal="left" vertical="center" wrapText="1"/>
    </xf>
    <xf numFmtId="9" fontId="9" fillId="2" borderId="38" xfId="0" applyNumberFormat="1" applyFont="1" applyFill="1" applyBorder="1" applyAlignment="1">
      <alignment horizontal="left" vertical="center" wrapText="1"/>
    </xf>
    <xf numFmtId="0" fontId="3" fillId="2" borderId="0" xfId="0" applyFont="1" applyFill="1" applyAlignment="1">
      <alignment vertical="center"/>
    </xf>
    <xf numFmtId="0" fontId="9" fillId="2" borderId="0" xfId="0" applyFont="1" applyFill="1" applyAlignment="1">
      <alignment horizontal="left" vertical="center" wrapText="1"/>
    </xf>
    <xf numFmtId="9" fontId="8" fillId="2" borderId="0" xfId="0" applyNumberFormat="1" applyFont="1" applyFill="1" applyAlignment="1">
      <alignment vertical="center" wrapText="1"/>
    </xf>
    <xf numFmtId="0" fontId="12" fillId="2" borderId="0" xfId="0" applyFont="1" applyFill="1" applyAlignment="1">
      <alignment horizontal="justify" vertical="center"/>
    </xf>
    <xf numFmtId="0" fontId="12" fillId="2" borderId="4" xfId="0" applyFont="1" applyFill="1" applyBorder="1" applyAlignment="1">
      <alignment horizontal="justify" vertical="center"/>
    </xf>
    <xf numFmtId="0" fontId="12" fillId="2" borderId="11" xfId="0" applyFont="1" applyFill="1" applyBorder="1" applyAlignment="1">
      <alignment horizontal="justify" vertical="center"/>
    </xf>
    <xf numFmtId="0" fontId="12" fillId="0" borderId="0" xfId="0" applyFont="1" applyAlignment="1">
      <alignment horizontal="justify" vertical="center"/>
    </xf>
    <xf numFmtId="0" fontId="4" fillId="2" borderId="0" xfId="0" applyFont="1" applyFill="1" applyAlignment="1">
      <alignment horizontal="justify" vertical="center"/>
    </xf>
    <xf numFmtId="0" fontId="4" fillId="2" borderId="4" xfId="0" applyFont="1" applyFill="1" applyBorder="1" applyAlignment="1">
      <alignment horizontal="justify" vertical="center"/>
    </xf>
    <xf numFmtId="0" fontId="4" fillId="2" borderId="11" xfId="0" applyFont="1" applyFill="1" applyBorder="1" applyAlignment="1">
      <alignment horizontal="justify" vertical="center"/>
    </xf>
    <xf numFmtId="0" fontId="4" fillId="0" borderId="0" xfId="0" applyFont="1" applyAlignment="1">
      <alignment horizontal="justify" vertical="center"/>
    </xf>
    <xf numFmtId="0" fontId="3" fillId="6" borderId="17" xfId="0" applyFont="1" applyFill="1" applyBorder="1" applyAlignment="1">
      <alignment vertical="center"/>
    </xf>
    <xf numFmtId="0" fontId="3" fillId="7" borderId="17" xfId="0" applyFont="1" applyFill="1" applyBorder="1" applyAlignment="1">
      <alignment vertical="center"/>
    </xf>
    <xf numFmtId="0" fontId="3" fillId="8" borderId="17" xfId="0" applyFont="1" applyFill="1" applyBorder="1" applyAlignment="1">
      <alignment vertical="center"/>
    </xf>
    <xf numFmtId="0" fontId="3" fillId="0" borderId="17" xfId="0" applyFont="1" applyBorder="1" applyAlignment="1">
      <alignment vertical="center"/>
    </xf>
    <xf numFmtId="0" fontId="3" fillId="9" borderId="17" xfId="0" applyFont="1" applyFill="1" applyBorder="1" applyAlignment="1">
      <alignment vertical="center"/>
    </xf>
    <xf numFmtId="0" fontId="3" fillId="10" borderId="17" xfId="0" applyFont="1" applyFill="1" applyBorder="1" applyAlignment="1">
      <alignment vertical="center"/>
    </xf>
    <xf numFmtId="0" fontId="3" fillId="11" borderId="17" xfId="0" applyFont="1" applyFill="1" applyBorder="1" applyAlignment="1">
      <alignment vertical="center"/>
    </xf>
    <xf numFmtId="0" fontId="3" fillId="12" borderId="17" xfId="0" applyFont="1" applyFill="1" applyBorder="1" applyAlignment="1">
      <alignment vertical="center"/>
    </xf>
    <xf numFmtId="0" fontId="6" fillId="15" borderId="17" xfId="0" applyFont="1" applyFill="1" applyBorder="1" applyAlignment="1">
      <alignment vertical="center"/>
    </xf>
    <xf numFmtId="0" fontId="3" fillId="4" borderId="17" xfId="0" applyFont="1" applyFill="1" applyBorder="1" applyAlignment="1">
      <alignment vertical="center"/>
    </xf>
    <xf numFmtId="16" fontId="4" fillId="2" borderId="0" xfId="0" applyNumberFormat="1" applyFont="1" applyFill="1" applyAlignment="1">
      <alignment horizontal="justify" vertical="center"/>
    </xf>
    <xf numFmtId="0" fontId="4" fillId="2" borderId="32" xfId="0" applyFont="1" applyFill="1" applyBorder="1" applyAlignment="1">
      <alignment horizontal="justify" vertical="center"/>
    </xf>
    <xf numFmtId="0" fontId="4" fillId="2" borderId="33" xfId="0" applyFont="1" applyFill="1" applyBorder="1" applyAlignment="1">
      <alignment horizontal="justify" vertical="center"/>
    </xf>
    <xf numFmtId="0" fontId="4" fillId="2" borderId="34" xfId="0" applyFont="1" applyFill="1" applyBorder="1" applyAlignment="1">
      <alignment horizontal="justify" vertical="center"/>
    </xf>
    <xf numFmtId="0" fontId="14" fillId="2" borderId="0" xfId="0" applyFont="1" applyFill="1" applyAlignment="1">
      <alignment horizontal="left" vertical="center"/>
    </xf>
    <xf numFmtId="9" fontId="9" fillId="2" borderId="0" xfId="0" applyNumberFormat="1" applyFont="1" applyFill="1" applyAlignment="1">
      <alignment horizontal="left" vertical="center" wrapText="1"/>
    </xf>
    <xf numFmtId="0" fontId="10" fillId="2" borderId="10" xfId="0" applyFont="1" applyFill="1" applyBorder="1" applyAlignment="1">
      <alignment horizontal="center" vertical="center" wrapText="1"/>
    </xf>
    <xf numFmtId="0" fontId="3" fillId="2" borderId="31" xfId="0" applyFont="1" applyFill="1" applyBorder="1" applyAlignment="1">
      <alignment vertical="center"/>
    </xf>
    <xf numFmtId="0" fontId="3" fillId="13" borderId="17" xfId="0" applyFont="1" applyFill="1" applyBorder="1" applyAlignment="1">
      <alignment vertical="center"/>
    </xf>
    <xf numFmtId="0" fontId="3" fillId="0" borderId="31" xfId="0" applyFont="1" applyBorder="1" applyAlignment="1">
      <alignment vertical="center"/>
    </xf>
    <xf numFmtId="0" fontId="3" fillId="2" borderId="24" xfId="0" applyFont="1" applyFill="1" applyBorder="1" applyAlignment="1">
      <alignment vertical="center"/>
    </xf>
    <xf numFmtId="0" fontId="3" fillId="20" borderId="17" xfId="0" applyFont="1" applyFill="1" applyBorder="1" applyAlignment="1">
      <alignment vertical="center"/>
    </xf>
    <xf numFmtId="0" fontId="4" fillId="9" borderId="0" xfId="0" applyFont="1" applyFill="1" applyAlignment="1">
      <alignment horizontal="justify" vertical="center"/>
    </xf>
    <xf numFmtId="0" fontId="2" fillId="0" borderId="17" xfId="0" applyFont="1" applyBorder="1" applyAlignment="1">
      <alignment vertical="center"/>
    </xf>
    <xf numFmtId="9" fontId="9" fillId="2" borderId="40" xfId="0" applyNumberFormat="1" applyFont="1" applyFill="1" applyBorder="1" applyAlignment="1">
      <alignment horizontal="left" vertical="center" wrapText="1"/>
    </xf>
    <xf numFmtId="0" fontId="19" fillId="2" borderId="0" xfId="0" applyFont="1" applyFill="1" applyAlignment="1">
      <alignment horizontal="justify" vertical="center"/>
    </xf>
    <xf numFmtId="0" fontId="19" fillId="2" borderId="4" xfId="0" applyFont="1" applyFill="1" applyBorder="1" applyAlignment="1">
      <alignment horizontal="justify" vertical="center"/>
    </xf>
    <xf numFmtId="0" fontId="19" fillId="2" borderId="11" xfId="0" applyFont="1" applyFill="1" applyBorder="1" applyAlignment="1">
      <alignment horizontal="justify" vertical="center"/>
    </xf>
    <xf numFmtId="0" fontId="19" fillId="0" borderId="0" xfId="0" applyFont="1" applyAlignment="1">
      <alignment horizontal="justify" vertical="center"/>
    </xf>
    <xf numFmtId="0" fontId="6" fillId="0" borderId="17" xfId="0" applyFont="1" applyBorder="1" applyAlignment="1">
      <alignment horizontal="center" vertical="center"/>
    </xf>
    <xf numFmtId="1" fontId="3" fillId="0" borderId="17" xfId="0" applyNumberFormat="1" applyFont="1" applyBorder="1" applyAlignment="1">
      <alignment horizontal="center" vertical="center"/>
    </xf>
    <xf numFmtId="0" fontId="3" fillId="2" borderId="29" xfId="0" applyFont="1" applyFill="1" applyBorder="1" applyAlignment="1">
      <alignment vertical="center"/>
    </xf>
    <xf numFmtId="0" fontId="3" fillId="2" borderId="24" xfId="0" applyFont="1" applyFill="1" applyBorder="1" applyAlignment="1">
      <alignment horizontal="center" vertical="center" wrapText="1"/>
    </xf>
    <xf numFmtId="0" fontId="2" fillId="0" borderId="29" xfId="0" applyFont="1" applyBorder="1" applyAlignment="1">
      <alignment vertical="center"/>
    </xf>
    <xf numFmtId="0" fontId="2" fillId="4" borderId="54" xfId="0" applyFont="1" applyFill="1" applyBorder="1" applyAlignment="1">
      <alignment vertical="center"/>
    </xf>
    <xf numFmtId="0" fontId="2" fillId="4" borderId="55" xfId="0" applyFont="1" applyFill="1" applyBorder="1" applyAlignment="1">
      <alignment vertical="center"/>
    </xf>
    <xf numFmtId="0" fontId="2" fillId="4" borderId="56" xfId="0" applyFont="1" applyFill="1" applyBorder="1" applyAlignment="1">
      <alignment vertical="center"/>
    </xf>
    <xf numFmtId="0" fontId="2" fillId="4" borderId="57" xfId="0" applyFont="1" applyFill="1" applyBorder="1" applyAlignment="1">
      <alignment vertical="center"/>
    </xf>
    <xf numFmtId="0" fontId="2" fillId="18" borderId="31" xfId="0" applyFont="1" applyFill="1" applyBorder="1" applyAlignment="1">
      <alignment vertical="center"/>
    </xf>
    <xf numFmtId="0" fontId="3" fillId="0" borderId="29" xfId="0" applyFont="1" applyBorder="1" applyAlignment="1">
      <alignment vertical="center"/>
    </xf>
    <xf numFmtId="0" fontId="3" fillId="0" borderId="62" xfId="0" applyFont="1" applyBorder="1" applyAlignment="1">
      <alignment vertical="center"/>
    </xf>
    <xf numFmtId="0" fontId="3" fillId="2" borderId="61" xfId="0" applyFont="1" applyFill="1" applyBorder="1" applyAlignment="1">
      <alignment vertical="center"/>
    </xf>
    <xf numFmtId="0" fontId="3" fillId="0" borderId="46" xfId="0" applyFont="1" applyBorder="1" applyAlignment="1">
      <alignment vertical="center"/>
    </xf>
    <xf numFmtId="0" fontId="3" fillId="2" borderId="63" xfId="0" applyFont="1" applyFill="1" applyBorder="1" applyAlignment="1">
      <alignment vertical="center"/>
    </xf>
    <xf numFmtId="0" fontId="3" fillId="2" borderId="64" xfId="0" applyFont="1" applyFill="1" applyBorder="1" applyAlignment="1">
      <alignment vertical="center"/>
    </xf>
    <xf numFmtId="0" fontId="3" fillId="2" borderId="65" xfId="0" applyFont="1" applyFill="1" applyBorder="1" applyAlignment="1">
      <alignment vertical="center"/>
    </xf>
    <xf numFmtId="0" fontId="4" fillId="7" borderId="0" xfId="0" applyFont="1" applyFill="1" applyAlignment="1">
      <alignment horizontal="justify" vertical="center"/>
    </xf>
    <xf numFmtId="0" fontId="3" fillId="2" borderId="30" xfId="0" applyFont="1" applyFill="1" applyBorder="1" applyAlignment="1">
      <alignment vertical="center"/>
    </xf>
    <xf numFmtId="0" fontId="3" fillId="4" borderId="31" xfId="0" applyFont="1" applyFill="1" applyBorder="1" applyAlignment="1">
      <alignment vertical="center"/>
    </xf>
    <xf numFmtId="0" fontId="18" fillId="2" borderId="17" xfId="0" applyFont="1" applyFill="1" applyBorder="1" applyAlignment="1">
      <alignment horizontal="center" vertical="center" wrapText="1"/>
    </xf>
    <xf numFmtId="0" fontId="23" fillId="2" borderId="50" xfId="0" applyFont="1" applyFill="1" applyBorder="1" applyAlignment="1">
      <alignment horizontal="justify" vertical="center" wrapText="1"/>
    </xf>
    <xf numFmtId="0" fontId="23" fillId="2" borderId="24" xfId="0" applyFont="1" applyFill="1" applyBorder="1" applyAlignment="1">
      <alignment horizontal="justify" vertical="center" wrapText="1"/>
    </xf>
    <xf numFmtId="0" fontId="23" fillId="2" borderId="61" xfId="0" applyFont="1" applyFill="1" applyBorder="1" applyAlignment="1">
      <alignment horizontal="justify" vertical="center" wrapText="1"/>
    </xf>
    <xf numFmtId="0" fontId="23" fillId="2" borderId="24" xfId="0" applyFont="1" applyFill="1" applyBorder="1" applyAlignment="1">
      <alignment horizontal="justify" vertical="center"/>
    </xf>
    <xf numFmtId="0" fontId="23" fillId="2" borderId="24" xfId="0" applyFont="1" applyFill="1" applyBorder="1" applyAlignment="1">
      <alignment horizontal="left" vertical="center"/>
    </xf>
    <xf numFmtId="0" fontId="23" fillId="2" borderId="24" xfId="0" applyFont="1" applyFill="1" applyBorder="1" applyAlignment="1">
      <alignment horizontal="left" vertical="center" wrapText="1"/>
    </xf>
    <xf numFmtId="0" fontId="22" fillId="2" borderId="0" xfId="0" applyFont="1" applyFill="1" applyAlignment="1">
      <alignment horizontal="left" vertical="center" wrapText="1"/>
    </xf>
    <xf numFmtId="0" fontId="3" fillId="2" borderId="39" xfId="0" applyFont="1" applyFill="1" applyBorder="1" applyAlignment="1">
      <alignment horizontal="center" vertical="center" wrapText="1"/>
    </xf>
    <xf numFmtId="0" fontId="3" fillId="21" borderId="17" xfId="0" applyFont="1" applyFill="1" applyBorder="1" applyAlignment="1">
      <alignment vertical="center"/>
    </xf>
    <xf numFmtId="0" fontId="4" fillId="0" borderId="17" xfId="0" applyFont="1" applyBorder="1" applyAlignment="1">
      <alignment horizontal="center" vertical="center" wrapText="1"/>
    </xf>
    <xf numFmtId="0" fontId="25" fillId="10" borderId="17" xfId="0" applyFont="1" applyFill="1" applyBorder="1" applyAlignment="1">
      <alignment vertical="center"/>
    </xf>
    <xf numFmtId="0" fontId="26" fillId="21" borderId="17" xfId="0" applyFont="1" applyFill="1" applyBorder="1" applyAlignment="1">
      <alignment vertical="center"/>
    </xf>
    <xf numFmtId="0" fontId="27" fillId="11" borderId="17" xfId="0" applyFont="1" applyFill="1" applyBorder="1" applyAlignment="1">
      <alignment vertical="center"/>
    </xf>
    <xf numFmtId="0" fontId="26" fillId="0" borderId="17" xfId="0" applyFont="1" applyBorder="1" applyAlignment="1">
      <alignment vertical="center"/>
    </xf>
    <xf numFmtId="0" fontId="3" fillId="22" borderId="17" xfId="0" applyFont="1" applyFill="1" applyBorder="1" applyAlignment="1">
      <alignment vertical="center"/>
    </xf>
    <xf numFmtId="0" fontId="27" fillId="0" borderId="17" xfId="0" applyFont="1" applyBorder="1" applyAlignment="1">
      <alignment vertical="center"/>
    </xf>
    <xf numFmtId="0" fontId="3" fillId="2" borderId="37"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3" fillId="25" borderId="17" xfId="0" applyFont="1" applyFill="1" applyBorder="1" applyAlignment="1">
      <alignment vertical="center"/>
    </xf>
    <xf numFmtId="0" fontId="3" fillId="8" borderId="43" xfId="0" applyFont="1" applyFill="1" applyBorder="1" applyAlignment="1">
      <alignment vertical="center"/>
    </xf>
    <xf numFmtId="0" fontId="3" fillId="25" borderId="31" xfId="0" applyFont="1" applyFill="1" applyBorder="1" applyAlignment="1">
      <alignment vertical="center"/>
    </xf>
    <xf numFmtId="0" fontId="2" fillId="20" borderId="17" xfId="0" applyFont="1" applyFill="1" applyBorder="1" applyAlignment="1">
      <alignment vertical="center"/>
    </xf>
    <xf numFmtId="0" fontId="4" fillId="20" borderId="0" xfId="0" applyFont="1" applyFill="1" applyAlignment="1">
      <alignment horizontal="justify" vertical="center"/>
    </xf>
    <xf numFmtId="0" fontId="4" fillId="2" borderId="17" xfId="0" applyFont="1" applyFill="1" applyBorder="1" applyAlignment="1">
      <alignment horizontal="center" vertical="top" wrapText="1"/>
    </xf>
    <xf numFmtId="0" fontId="3" fillId="14" borderId="17" xfId="0" applyFont="1" applyFill="1" applyBorder="1" applyAlignment="1">
      <alignment vertical="center"/>
    </xf>
    <xf numFmtId="0" fontId="3" fillId="26" borderId="17" xfId="0" applyFont="1" applyFill="1" applyBorder="1" applyAlignment="1">
      <alignment vertical="center"/>
    </xf>
    <xf numFmtId="0" fontId="3" fillId="0" borderId="17" xfId="0" applyFont="1" applyBorder="1" applyAlignment="1">
      <alignment horizontal="center" vertical="center"/>
    </xf>
    <xf numFmtId="0" fontId="3" fillId="30" borderId="17" xfId="0" applyFont="1" applyFill="1" applyBorder="1" applyAlignment="1">
      <alignment vertical="center"/>
    </xf>
    <xf numFmtId="0" fontId="3" fillId="0" borderId="17" xfId="0" applyFont="1" applyBorder="1" applyAlignment="1">
      <alignment vertical="center" wrapText="1"/>
    </xf>
    <xf numFmtId="0" fontId="3" fillId="2" borderId="70" xfId="0" applyFont="1" applyFill="1" applyBorder="1" applyAlignment="1">
      <alignment vertical="center"/>
    </xf>
    <xf numFmtId="0" fontId="3" fillId="2" borderId="71" xfId="0" applyFont="1" applyFill="1" applyBorder="1" applyAlignment="1">
      <alignment vertical="center"/>
    </xf>
    <xf numFmtId="0" fontId="3" fillId="2" borderId="43" xfId="0" applyFont="1" applyFill="1" applyBorder="1" applyAlignment="1">
      <alignment vertical="center"/>
    </xf>
    <xf numFmtId="0" fontId="3" fillId="28" borderId="31" xfId="0" applyFont="1" applyFill="1" applyBorder="1" applyAlignment="1">
      <alignment vertical="center"/>
    </xf>
    <xf numFmtId="0" fontId="3" fillId="24" borderId="17" xfId="0" applyFont="1" applyFill="1" applyBorder="1" applyAlignment="1">
      <alignment vertical="center"/>
    </xf>
    <xf numFmtId="0" fontId="3" fillId="5" borderId="17" xfId="0" applyFont="1" applyFill="1" applyBorder="1" applyAlignment="1">
      <alignment vertical="center"/>
    </xf>
    <xf numFmtId="0" fontId="3" fillId="32" borderId="17" xfId="0" applyFont="1" applyFill="1" applyBorder="1" applyAlignment="1">
      <alignment vertical="center"/>
    </xf>
    <xf numFmtId="0" fontId="14" fillId="2" borderId="0" xfId="0" applyFont="1" applyFill="1" applyAlignment="1">
      <alignment vertical="center" wrapText="1"/>
    </xf>
    <xf numFmtId="0" fontId="3" fillId="0" borderId="0" xfId="0" applyFont="1" applyAlignment="1">
      <alignment vertical="center"/>
    </xf>
    <xf numFmtId="0" fontId="3" fillId="2" borderId="0" xfId="0" applyFont="1" applyFill="1" applyAlignment="1">
      <alignment vertical="center" wrapText="1"/>
    </xf>
    <xf numFmtId="0" fontId="3" fillId="2" borderId="72" xfId="0" applyFont="1" applyFill="1" applyBorder="1" applyAlignment="1">
      <alignment vertical="center" wrapText="1"/>
    </xf>
    <xf numFmtId="0" fontId="3" fillId="33" borderId="43" xfId="0" applyFont="1" applyFill="1" applyBorder="1" applyAlignment="1">
      <alignment vertical="center"/>
    </xf>
    <xf numFmtId="0" fontId="3" fillId="0" borderId="38" xfId="0" applyFont="1" applyBorder="1" applyAlignment="1">
      <alignment vertical="center"/>
    </xf>
    <xf numFmtId="0" fontId="3" fillId="31" borderId="43" xfId="0" applyFont="1" applyFill="1" applyBorder="1" applyAlignment="1">
      <alignment vertical="center"/>
    </xf>
    <xf numFmtId="0" fontId="3" fillId="0" borderId="43" xfId="0" applyFont="1" applyBorder="1" applyAlignment="1">
      <alignment vertical="center"/>
    </xf>
    <xf numFmtId="0" fontId="4" fillId="0" borderId="73" xfId="0" applyFont="1" applyBorder="1" applyAlignment="1">
      <alignment horizontal="justify" vertical="center"/>
    </xf>
    <xf numFmtId="0" fontId="4" fillId="0" borderId="43" xfId="0" applyFont="1" applyBorder="1" applyAlignment="1">
      <alignment horizontal="justify" vertical="center"/>
    </xf>
    <xf numFmtId="0" fontId="4" fillId="0" borderId="74" xfId="0" applyFont="1" applyBorder="1" applyAlignment="1">
      <alignment horizontal="justify" vertical="center"/>
    </xf>
    <xf numFmtId="0" fontId="3" fillId="33" borderId="38" xfId="0" applyFont="1" applyFill="1" applyBorder="1" applyAlignment="1">
      <alignment vertical="center"/>
    </xf>
    <xf numFmtId="0" fontId="3" fillId="33" borderId="29" xfId="0" applyFont="1" applyFill="1" applyBorder="1" applyAlignment="1">
      <alignment vertical="center"/>
    </xf>
    <xf numFmtId="0" fontId="3" fillId="2" borderId="39" xfId="0" applyFont="1" applyFill="1" applyBorder="1" applyAlignment="1">
      <alignment horizontal="left" vertical="center"/>
    </xf>
    <xf numFmtId="0" fontId="3" fillId="2" borderId="0" xfId="0" applyFont="1" applyFill="1" applyAlignment="1">
      <alignment horizontal="left" vertical="center"/>
    </xf>
    <xf numFmtId="0" fontId="3" fillId="2" borderId="11" xfId="0" applyFont="1" applyFill="1" applyBorder="1" applyAlignment="1">
      <alignment horizontal="left" vertical="center"/>
    </xf>
    <xf numFmtId="0" fontId="10" fillId="2" borderId="9"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5" xfId="0" applyFont="1" applyFill="1" applyBorder="1" applyAlignment="1">
      <alignment horizontal="center" vertical="center" wrapText="1"/>
    </xf>
    <xf numFmtId="9" fontId="8" fillId="2" borderId="0" xfId="0" applyNumberFormat="1" applyFont="1" applyFill="1" applyAlignment="1">
      <alignment horizontal="left" vertical="center" wrapText="1"/>
    </xf>
    <xf numFmtId="0" fontId="6" fillId="0" borderId="31" xfId="0" applyFont="1" applyBorder="1" applyAlignment="1">
      <alignment horizontal="center" vertical="center"/>
    </xf>
    <xf numFmtId="0" fontId="3" fillId="2" borderId="39" xfId="0" applyFont="1" applyFill="1" applyBorder="1" applyAlignment="1">
      <alignment vertical="center" wrapText="1"/>
    </xf>
    <xf numFmtId="0" fontId="8" fillId="2" borderId="0" xfId="0" applyFont="1" applyFill="1" applyAlignment="1">
      <alignment horizontal="right" vertical="center" wrapText="1"/>
    </xf>
    <xf numFmtId="9" fontId="8" fillId="2" borderId="42" xfId="0" applyNumberFormat="1" applyFont="1" applyFill="1" applyBorder="1" applyAlignment="1">
      <alignment horizontal="right" vertical="center" wrapText="1"/>
    </xf>
    <xf numFmtId="0" fontId="8" fillId="2" borderId="0" xfId="0" applyFont="1" applyFill="1" applyAlignment="1">
      <alignment horizontal="right" vertical="center"/>
    </xf>
    <xf numFmtId="0" fontId="3" fillId="2" borderId="31" xfId="0" applyFont="1" applyFill="1" applyBorder="1" applyAlignment="1">
      <alignment horizontal="center" vertical="center"/>
    </xf>
    <xf numFmtId="0" fontId="6" fillId="15" borderId="31" xfId="0" applyFont="1" applyFill="1" applyBorder="1" applyAlignment="1">
      <alignment vertical="center"/>
    </xf>
    <xf numFmtId="0" fontId="3" fillId="2" borderId="36" xfId="0" applyFont="1" applyFill="1" applyBorder="1" applyAlignment="1">
      <alignment vertical="center"/>
    </xf>
    <xf numFmtId="9" fontId="8" fillId="2" borderId="35" xfId="0" applyNumberFormat="1" applyFont="1" applyFill="1" applyBorder="1" applyAlignment="1">
      <alignment horizontal="right" vertical="center" wrapText="1"/>
    </xf>
    <xf numFmtId="0" fontId="36" fillId="0" borderId="90" xfId="0" applyFont="1" applyBorder="1" applyAlignment="1">
      <alignment horizontal="center" vertical="center" wrapText="1"/>
    </xf>
    <xf numFmtId="0" fontId="36" fillId="2" borderId="41" xfId="0" applyFont="1" applyFill="1" applyBorder="1" applyAlignment="1">
      <alignment horizontal="center" vertical="center" wrapText="1"/>
    </xf>
    <xf numFmtId="0" fontId="36" fillId="2" borderId="30" xfId="0" applyFont="1" applyFill="1" applyBorder="1" applyAlignment="1">
      <alignment horizontal="center" vertical="center" wrapText="1"/>
    </xf>
    <xf numFmtId="0" fontId="38" fillId="2" borderId="30" xfId="0" applyFont="1" applyFill="1" applyBorder="1" applyAlignment="1">
      <alignment horizontal="center" vertical="center" wrapText="1"/>
    </xf>
    <xf numFmtId="0" fontId="43" fillId="2" borderId="30" xfId="0" applyFont="1" applyFill="1" applyBorder="1" applyAlignment="1">
      <alignment horizontal="center" vertical="center" wrapText="1"/>
    </xf>
    <xf numFmtId="0" fontId="36" fillId="2" borderId="37" xfId="0" applyFont="1" applyFill="1" applyBorder="1" applyAlignment="1">
      <alignment horizontal="center" vertical="center" wrapText="1"/>
    </xf>
    <xf numFmtId="0" fontId="43" fillId="2" borderId="48" xfId="0" applyFont="1" applyFill="1" applyBorder="1" applyAlignment="1">
      <alignment horizontal="center" vertical="center" wrapText="1"/>
    </xf>
    <xf numFmtId="0" fontId="43" fillId="2" borderId="37" xfId="0" applyFont="1" applyFill="1" applyBorder="1" applyAlignment="1">
      <alignment horizontal="center" vertical="center" wrapText="1"/>
    </xf>
    <xf numFmtId="0" fontId="43" fillId="2" borderId="41" xfId="0" applyFont="1" applyFill="1" applyBorder="1" applyAlignment="1">
      <alignment horizontal="center" vertical="center" wrapText="1"/>
    </xf>
    <xf numFmtId="0" fontId="39" fillId="2" borderId="37" xfId="0" applyFont="1" applyFill="1" applyBorder="1" applyAlignment="1">
      <alignment horizontal="center" vertical="center" wrapText="1"/>
    </xf>
    <xf numFmtId="0" fontId="38" fillId="2" borderId="30" xfId="0" applyFont="1" applyFill="1" applyBorder="1" applyAlignment="1">
      <alignment horizontal="center" vertical="top" wrapText="1"/>
    </xf>
    <xf numFmtId="0" fontId="43" fillId="2" borderId="24" xfId="0" applyFont="1" applyFill="1" applyBorder="1" applyAlignment="1">
      <alignment horizontal="center" vertical="center" wrapText="1"/>
    </xf>
    <xf numFmtId="0" fontId="43" fillId="2" borderId="17" xfId="0" applyFont="1" applyFill="1" applyBorder="1" applyAlignment="1">
      <alignment horizontal="center" vertical="center" wrapText="1"/>
    </xf>
    <xf numFmtId="0" fontId="37" fillId="2" borderId="31" xfId="0" applyFont="1" applyFill="1" applyBorder="1" applyAlignment="1">
      <alignment horizontal="center" vertical="center" wrapText="1"/>
    </xf>
    <xf numFmtId="0" fontId="37" fillId="2" borderId="17" xfId="0" applyFont="1" applyFill="1" applyBorder="1" applyAlignment="1">
      <alignment horizontal="center" vertical="center" wrapText="1"/>
    </xf>
    <xf numFmtId="0" fontId="39" fillId="2" borderId="17" xfId="0" applyFont="1" applyFill="1" applyBorder="1" applyAlignment="1">
      <alignment horizontal="center" vertical="center" wrapText="1"/>
    </xf>
    <xf numFmtId="0" fontId="38" fillId="2" borderId="17" xfId="0" applyFont="1" applyFill="1" applyBorder="1" applyAlignment="1">
      <alignment horizontal="center" vertical="center" wrapText="1"/>
    </xf>
    <xf numFmtId="0" fontId="36" fillId="2" borderId="36" xfId="0" applyFont="1" applyFill="1" applyBorder="1" applyAlignment="1">
      <alignment horizontal="justify" vertical="center" wrapText="1"/>
    </xf>
    <xf numFmtId="0" fontId="4" fillId="2" borderId="2" xfId="0" applyFont="1" applyFill="1" applyBorder="1" applyAlignment="1">
      <alignment horizontal="justify" vertical="center"/>
    </xf>
    <xf numFmtId="0" fontId="10" fillId="2" borderId="10" xfId="0" applyFont="1" applyFill="1" applyBorder="1" applyAlignment="1">
      <alignment horizontal="justify" vertical="center" wrapText="1"/>
    </xf>
    <xf numFmtId="9" fontId="9" fillId="2" borderId="40" xfId="0" applyNumberFormat="1" applyFont="1" applyFill="1" applyBorder="1" applyAlignment="1">
      <alignment horizontal="justify" vertical="center" wrapText="1"/>
    </xf>
    <xf numFmtId="9" fontId="9" fillId="2" borderId="38" xfId="0" applyNumberFormat="1" applyFont="1" applyFill="1" applyBorder="1" applyAlignment="1">
      <alignment horizontal="justify" vertical="center" wrapText="1"/>
    </xf>
    <xf numFmtId="0" fontId="9" fillId="2" borderId="0" xfId="0" applyFont="1" applyFill="1" applyAlignment="1">
      <alignment horizontal="justify" vertical="center"/>
    </xf>
    <xf numFmtId="0" fontId="36" fillId="2" borderId="46" xfId="0" applyFont="1" applyFill="1" applyBorder="1" applyAlignment="1">
      <alignment horizontal="justify" vertical="center" wrapText="1"/>
    </xf>
    <xf numFmtId="9" fontId="9" fillId="2" borderId="36" xfId="0" applyNumberFormat="1" applyFont="1" applyFill="1" applyBorder="1" applyAlignment="1">
      <alignment horizontal="justify" vertical="center" wrapText="1"/>
    </xf>
    <xf numFmtId="0" fontId="3" fillId="2" borderId="0" xfId="0" applyFont="1" applyFill="1" applyAlignment="1">
      <alignment horizontal="justify" vertical="center"/>
    </xf>
    <xf numFmtId="0" fontId="22" fillId="2" borderId="0" xfId="0" applyFont="1" applyFill="1" applyAlignment="1">
      <alignment horizontal="justify" vertical="center" wrapText="1"/>
    </xf>
    <xf numFmtId="0" fontId="14" fillId="2" borderId="0" xfId="0" applyFont="1" applyFill="1" applyAlignment="1">
      <alignment horizontal="justify" vertical="center"/>
    </xf>
    <xf numFmtId="9" fontId="9" fillId="2" borderId="0" xfId="0" applyNumberFormat="1" applyFont="1" applyFill="1" applyAlignment="1">
      <alignment horizontal="justify" vertical="center" wrapText="1"/>
    </xf>
    <xf numFmtId="0" fontId="36" fillId="2" borderId="24" xfId="0" applyFont="1" applyFill="1" applyBorder="1" applyAlignment="1">
      <alignment horizontal="justify" vertical="center" wrapText="1"/>
    </xf>
    <xf numFmtId="9" fontId="34" fillId="2" borderId="24" xfId="0" applyNumberFormat="1" applyFont="1" applyFill="1" applyBorder="1" applyAlignment="1">
      <alignment horizontal="center" vertical="center" wrapText="1"/>
    </xf>
    <xf numFmtId="9" fontId="35" fillId="2" borderId="21" xfId="0" applyNumberFormat="1" applyFont="1" applyFill="1" applyBorder="1" applyAlignment="1">
      <alignment horizontal="center" vertical="center" wrapText="1"/>
    </xf>
    <xf numFmtId="9" fontId="8" fillId="2" borderId="0" xfId="0" applyNumberFormat="1" applyFont="1" applyFill="1" applyAlignment="1">
      <alignment horizontal="right" vertical="center" wrapText="1"/>
    </xf>
    <xf numFmtId="0" fontId="3" fillId="2" borderId="66" xfId="0" applyFont="1" applyFill="1" applyBorder="1" applyAlignment="1">
      <alignment vertical="center" wrapText="1"/>
    </xf>
    <xf numFmtId="0" fontId="4" fillId="2" borderId="96" xfId="0" applyFont="1" applyFill="1" applyBorder="1" applyAlignment="1">
      <alignment horizontal="justify" vertical="center"/>
    </xf>
    <xf numFmtId="0" fontId="3" fillId="10" borderId="31" xfId="0" applyFont="1" applyFill="1" applyBorder="1" applyAlignment="1">
      <alignment vertical="center"/>
    </xf>
    <xf numFmtId="0" fontId="25" fillId="10" borderId="31" xfId="0" applyFont="1" applyFill="1" applyBorder="1" applyAlignment="1">
      <alignment vertical="center"/>
    </xf>
    <xf numFmtId="0" fontId="38" fillId="2" borderId="41" xfId="0" applyFont="1" applyFill="1" applyBorder="1" applyAlignment="1">
      <alignment horizontal="center" vertical="center" wrapText="1"/>
    </xf>
    <xf numFmtId="0" fontId="3" fillId="2" borderId="37" xfId="0" applyFont="1" applyFill="1" applyBorder="1" applyAlignment="1">
      <alignment horizontal="center" vertical="center"/>
    </xf>
    <xf numFmtId="0" fontId="3" fillId="20" borderId="29" xfId="0" applyFont="1" applyFill="1" applyBorder="1" applyAlignment="1">
      <alignment vertical="center"/>
    </xf>
    <xf numFmtId="0" fontId="3" fillId="0" borderId="98" xfId="0" applyFont="1" applyBorder="1" applyAlignment="1">
      <alignment vertical="center"/>
    </xf>
    <xf numFmtId="0" fontId="3" fillId="0" borderId="64" xfId="0" applyFont="1" applyBorder="1" applyAlignment="1">
      <alignment vertical="center"/>
    </xf>
    <xf numFmtId="0" fontId="3" fillId="2" borderId="99" xfId="0" applyFont="1" applyFill="1" applyBorder="1" applyAlignment="1">
      <alignment vertical="center"/>
    </xf>
    <xf numFmtId="0" fontId="3" fillId="2" borderId="100" xfId="0" applyFont="1" applyFill="1" applyBorder="1" applyAlignment="1">
      <alignment vertical="center"/>
    </xf>
    <xf numFmtId="0" fontId="3" fillId="2" borderId="101" xfId="0" applyFont="1" applyFill="1" applyBorder="1" applyAlignment="1">
      <alignment vertical="center"/>
    </xf>
    <xf numFmtId="0" fontId="3" fillId="0" borderId="101" xfId="0" applyFont="1" applyBorder="1" applyAlignment="1">
      <alignment vertical="center"/>
    </xf>
    <xf numFmtId="0" fontId="3" fillId="9" borderId="101" xfId="0" applyFont="1" applyFill="1" applyBorder="1" applyAlignment="1">
      <alignment vertical="center"/>
    </xf>
    <xf numFmtId="0" fontId="36" fillId="2" borderId="102" xfId="0" applyFont="1" applyFill="1" applyBorder="1" applyAlignment="1">
      <alignment horizontal="center" vertical="center" wrapText="1"/>
    </xf>
    <xf numFmtId="9" fontId="35" fillId="2" borderId="93" xfId="0" applyNumberFormat="1" applyFont="1" applyFill="1" applyBorder="1" applyAlignment="1">
      <alignment horizontal="center" vertical="center" wrapText="1"/>
    </xf>
    <xf numFmtId="9" fontId="34" fillId="2" borderId="92" xfId="0" applyNumberFormat="1" applyFont="1" applyFill="1" applyBorder="1" applyAlignment="1">
      <alignment horizontal="center" vertical="center" wrapText="1"/>
    </xf>
    <xf numFmtId="9" fontId="8" fillId="2" borderId="0" xfId="0" applyNumberFormat="1" applyFont="1" applyFill="1" applyAlignment="1">
      <alignment horizontal="center" vertical="center" wrapText="1"/>
    </xf>
    <xf numFmtId="9" fontId="9" fillId="2" borderId="0" xfId="0" applyNumberFormat="1" applyFont="1" applyFill="1" applyAlignment="1">
      <alignment horizontal="center" vertical="center" wrapText="1"/>
    </xf>
    <xf numFmtId="0" fontId="38" fillId="0" borderId="43" xfId="0" applyFont="1" applyBorder="1" applyAlignment="1">
      <alignment horizontal="justify" vertical="center" wrapText="1"/>
    </xf>
    <xf numFmtId="9" fontId="35" fillId="2" borderId="74" xfId="0" applyNumberFormat="1" applyFont="1" applyFill="1" applyBorder="1" applyAlignment="1">
      <alignment horizontal="center" vertical="center" wrapText="1"/>
    </xf>
    <xf numFmtId="9" fontId="34" fillId="2" borderId="0" xfId="0" applyNumberFormat="1" applyFont="1" applyFill="1" applyAlignment="1">
      <alignment horizontal="center" vertical="center" wrapText="1"/>
    </xf>
    <xf numFmtId="9" fontId="35" fillId="2" borderId="77" xfId="0" applyNumberFormat="1" applyFont="1" applyFill="1" applyBorder="1" applyAlignment="1">
      <alignment horizontal="center" vertical="center" wrapText="1"/>
    </xf>
    <xf numFmtId="9" fontId="34" fillId="2" borderId="78" xfId="0" applyNumberFormat="1" applyFont="1" applyFill="1" applyBorder="1" applyAlignment="1">
      <alignment horizontal="center" vertical="center" wrapText="1"/>
    </xf>
    <xf numFmtId="0" fontId="36" fillId="2" borderId="40" xfId="0" applyFont="1" applyFill="1" applyBorder="1" applyAlignment="1">
      <alignment horizontal="justify" vertical="center" wrapText="1"/>
    </xf>
    <xf numFmtId="0" fontId="36" fillId="0" borderId="73" xfId="0" applyFont="1" applyBorder="1" applyAlignment="1">
      <alignment horizontal="justify" vertical="center" wrapText="1"/>
    </xf>
    <xf numFmtId="0" fontId="36" fillId="0" borderId="43" xfId="0" applyFont="1" applyBorder="1" applyAlignment="1">
      <alignment horizontal="justify" vertical="center" wrapText="1"/>
    </xf>
    <xf numFmtId="9" fontId="35" fillId="2" borderId="0" xfId="0" applyNumberFormat="1" applyFont="1" applyFill="1" applyAlignment="1">
      <alignment horizontal="center" vertical="center" wrapText="1"/>
    </xf>
    <xf numFmtId="9" fontId="34" fillId="2" borderId="79" xfId="0" applyNumberFormat="1" applyFont="1" applyFill="1" applyBorder="1" applyAlignment="1">
      <alignment horizontal="center" vertical="center" wrapText="1"/>
    </xf>
    <xf numFmtId="0" fontId="36" fillId="2" borderId="94" xfId="0" applyFont="1" applyFill="1" applyBorder="1" applyAlignment="1">
      <alignment horizontal="justify" vertical="center" wrapText="1"/>
    </xf>
    <xf numFmtId="0" fontId="36" fillId="2" borderId="24" xfId="0" applyFont="1" applyFill="1" applyBorder="1" applyAlignment="1">
      <alignment horizontal="justify" vertical="center"/>
    </xf>
    <xf numFmtId="0" fontId="38" fillId="2" borderId="61" xfId="0" applyFont="1" applyFill="1" applyBorder="1" applyAlignment="1">
      <alignment horizontal="justify" vertical="center" wrapText="1"/>
    </xf>
    <xf numFmtId="0" fontId="36" fillId="2" borderId="92" xfId="0" applyFont="1" applyFill="1" applyBorder="1" applyAlignment="1">
      <alignment horizontal="justify" vertical="center" wrapText="1"/>
    </xf>
    <xf numFmtId="0" fontId="36" fillId="2" borderId="89" xfId="0" applyFont="1" applyFill="1" applyBorder="1" applyAlignment="1">
      <alignment horizontal="justify" vertical="center" wrapText="1"/>
    </xf>
    <xf numFmtId="9" fontId="35" fillId="2" borderId="66" xfId="0" applyNumberFormat="1" applyFont="1" applyFill="1" applyBorder="1" applyAlignment="1">
      <alignment horizontal="center" vertical="center" wrapText="1"/>
    </xf>
    <xf numFmtId="9" fontId="35" fillId="2" borderId="87" xfId="0" applyNumberFormat="1" applyFont="1" applyFill="1" applyBorder="1" applyAlignment="1">
      <alignment horizontal="center" vertical="center" wrapText="1"/>
    </xf>
    <xf numFmtId="9" fontId="48" fillId="2" borderId="92" xfId="0" applyNumberFormat="1" applyFont="1" applyFill="1" applyBorder="1" applyAlignment="1">
      <alignment horizontal="center" vertical="center" wrapText="1"/>
    </xf>
    <xf numFmtId="9" fontId="34" fillId="2" borderId="88" xfId="0" applyNumberFormat="1" applyFont="1" applyFill="1" applyBorder="1" applyAlignment="1">
      <alignment horizontal="center" vertical="center" wrapText="1"/>
    </xf>
    <xf numFmtId="9" fontId="35" fillId="2" borderId="35" xfId="0" applyNumberFormat="1" applyFont="1" applyFill="1" applyBorder="1" applyAlignment="1">
      <alignment horizontal="center" vertical="center" wrapText="1"/>
    </xf>
    <xf numFmtId="9" fontId="34" fillId="2" borderId="36" xfId="0" applyNumberFormat="1" applyFont="1" applyFill="1" applyBorder="1" applyAlignment="1">
      <alignment horizontal="center" vertical="center" wrapText="1"/>
    </xf>
    <xf numFmtId="9" fontId="35" fillId="2" borderId="30" xfId="0" applyNumberFormat="1" applyFont="1" applyFill="1" applyBorder="1" applyAlignment="1">
      <alignment horizontal="center" vertical="center" wrapText="1"/>
    </xf>
    <xf numFmtId="9" fontId="35" fillId="0" borderId="91" xfId="0" applyNumberFormat="1" applyFont="1" applyBorder="1" applyAlignment="1">
      <alignment horizontal="center" vertical="center" wrapText="1"/>
    </xf>
    <xf numFmtId="9" fontId="34" fillId="0" borderId="92" xfId="0" applyNumberFormat="1" applyFont="1" applyBorder="1" applyAlignment="1">
      <alignment horizontal="center" vertical="center" wrapText="1"/>
    </xf>
    <xf numFmtId="9" fontId="34" fillId="2" borderId="85" xfId="0" applyNumberFormat="1" applyFont="1" applyFill="1" applyBorder="1" applyAlignment="1">
      <alignment horizontal="center" vertical="center" wrapText="1"/>
    </xf>
    <xf numFmtId="9" fontId="35" fillId="2" borderId="95" xfId="0" applyNumberFormat="1" applyFont="1" applyFill="1" applyBorder="1" applyAlignment="1">
      <alignment horizontal="center" vertical="center" wrapText="1"/>
    </xf>
    <xf numFmtId="9" fontId="34" fillId="2" borderId="86" xfId="0" applyNumberFormat="1" applyFont="1" applyFill="1" applyBorder="1" applyAlignment="1">
      <alignment horizontal="center" vertical="center" wrapText="1"/>
    </xf>
    <xf numFmtId="9" fontId="35" fillId="2" borderId="0" xfId="0" applyNumberFormat="1" applyFont="1" applyFill="1" applyAlignment="1">
      <alignment horizontal="center" vertical="center"/>
    </xf>
    <xf numFmtId="9" fontId="8" fillId="2" borderId="42" xfId="0" applyNumberFormat="1" applyFont="1" applyFill="1" applyBorder="1" applyAlignment="1">
      <alignment horizontal="center" vertical="center" wrapText="1"/>
    </xf>
    <xf numFmtId="9" fontId="9" fillId="2" borderId="42" xfId="0" applyNumberFormat="1" applyFont="1" applyFill="1" applyBorder="1" applyAlignment="1">
      <alignment horizontal="center" vertical="center" wrapText="1"/>
    </xf>
    <xf numFmtId="9" fontId="34" fillId="2" borderId="0" xfId="0" applyNumberFormat="1" applyFont="1" applyFill="1" applyAlignment="1">
      <alignment horizontal="center" vertical="center"/>
    </xf>
    <xf numFmtId="9" fontId="8" fillId="2" borderId="35" xfId="0" applyNumberFormat="1" applyFont="1" applyFill="1" applyBorder="1" applyAlignment="1">
      <alignment horizontal="center" vertical="center" wrapText="1"/>
    </xf>
    <xf numFmtId="9" fontId="9" fillId="2" borderId="35" xfId="0" applyNumberFormat="1" applyFont="1" applyFill="1" applyBorder="1" applyAlignment="1">
      <alignment horizontal="center" vertical="center" wrapText="1"/>
    </xf>
    <xf numFmtId="0" fontId="4" fillId="2" borderId="50" xfId="0" applyFont="1" applyFill="1" applyBorder="1" applyAlignment="1">
      <alignment horizontal="justify" vertical="center" wrapText="1"/>
    </xf>
    <xf numFmtId="0" fontId="4" fillId="2" borderId="17" xfId="0" applyFont="1" applyFill="1" applyBorder="1" applyAlignment="1">
      <alignment horizontal="justify" vertical="center" wrapText="1"/>
    </xf>
    <xf numFmtId="0" fontId="4" fillId="0" borderId="17" xfId="0" applyFont="1" applyBorder="1" applyAlignment="1">
      <alignment horizontal="justify" vertical="center" wrapText="1"/>
    </xf>
    <xf numFmtId="0" fontId="36" fillId="0" borderId="24" xfId="0" applyFont="1" applyBorder="1" applyAlignment="1">
      <alignment horizontal="justify" vertical="center" wrapText="1"/>
    </xf>
    <xf numFmtId="0" fontId="3" fillId="23" borderId="17" xfId="0" applyFont="1" applyFill="1" applyBorder="1" applyAlignment="1">
      <alignment vertical="center"/>
    </xf>
    <xf numFmtId="0" fontId="3" fillId="27" borderId="17" xfId="0" applyFont="1" applyFill="1" applyBorder="1" applyAlignment="1">
      <alignment vertical="center"/>
    </xf>
    <xf numFmtId="0" fontId="3" fillId="19" borderId="17" xfId="0" applyFont="1" applyFill="1" applyBorder="1" applyAlignment="1">
      <alignment vertical="center"/>
    </xf>
    <xf numFmtId="0" fontId="4" fillId="2" borderId="50" xfId="0" applyFont="1" applyFill="1" applyBorder="1" applyAlignment="1">
      <alignment horizontal="justify" wrapText="1"/>
    </xf>
    <xf numFmtId="0" fontId="52" fillId="2" borderId="50" xfId="0" applyFont="1" applyFill="1" applyBorder="1" applyAlignment="1">
      <alignment horizontal="justify" vertical="center" wrapText="1"/>
    </xf>
    <xf numFmtId="0" fontId="38" fillId="2" borderId="24" xfId="0" applyFont="1" applyFill="1" applyBorder="1" applyAlignment="1">
      <alignment horizontal="justify" vertical="center" wrapText="1"/>
    </xf>
    <xf numFmtId="0" fontId="4" fillId="2" borderId="5" xfId="0" applyFont="1" applyFill="1" applyBorder="1" applyAlignment="1">
      <alignment horizontal="center" vertical="top"/>
    </xf>
    <xf numFmtId="0" fontId="4" fillId="2" borderId="6" xfId="0" applyFont="1" applyFill="1" applyBorder="1" applyAlignment="1">
      <alignment horizontal="center" vertical="top"/>
    </xf>
    <xf numFmtId="0" fontId="4" fillId="2" borderId="7" xfId="0" applyFont="1" applyFill="1" applyBorder="1" applyAlignment="1">
      <alignment horizontal="center" vertical="top"/>
    </xf>
    <xf numFmtId="0" fontId="4" fillId="2" borderId="12" xfId="0" applyFont="1" applyFill="1" applyBorder="1" applyAlignment="1">
      <alignment horizontal="center" vertical="top"/>
    </xf>
    <xf numFmtId="0" fontId="4" fillId="2" borderId="0" xfId="0" applyFont="1" applyFill="1" applyAlignment="1">
      <alignment horizontal="center" vertical="top"/>
    </xf>
    <xf numFmtId="0" fontId="4" fillId="2" borderId="13" xfId="0" applyFont="1" applyFill="1" applyBorder="1" applyAlignment="1">
      <alignment horizontal="center" vertical="top"/>
    </xf>
    <xf numFmtId="0" fontId="4" fillId="2" borderId="14" xfId="0" applyFont="1" applyFill="1" applyBorder="1" applyAlignment="1">
      <alignment horizontal="center" vertical="top"/>
    </xf>
    <xf numFmtId="0" fontId="4" fillId="2" borderId="15" xfId="0" applyFont="1" applyFill="1" applyBorder="1" applyAlignment="1">
      <alignment horizontal="center" vertical="top"/>
    </xf>
    <xf numFmtId="0" fontId="4" fillId="2" borderId="16" xfId="0" applyFont="1" applyFill="1" applyBorder="1" applyAlignment="1">
      <alignment horizontal="center" vertical="top"/>
    </xf>
    <xf numFmtId="0" fontId="2" fillId="3" borderId="17" xfId="0" applyFont="1" applyFill="1" applyBorder="1" applyAlignment="1">
      <alignment horizontal="left" vertical="center"/>
    </xf>
    <xf numFmtId="0" fontId="11" fillId="2" borderId="17" xfId="0" applyFont="1" applyFill="1" applyBorder="1" applyAlignment="1">
      <alignment horizontal="justify" vertical="center" wrapText="1"/>
    </xf>
    <xf numFmtId="0" fontId="11" fillId="2" borderId="17" xfId="0" applyFont="1" applyFill="1" applyBorder="1" applyAlignment="1">
      <alignment horizontal="justify"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53" xfId="0" applyFont="1" applyFill="1" applyBorder="1" applyAlignment="1">
      <alignment horizontal="center" vertical="center" wrapText="1"/>
    </xf>
    <xf numFmtId="14" fontId="11" fillId="2" borderId="17" xfId="0" applyNumberFormat="1" applyFont="1" applyFill="1" applyBorder="1" applyAlignment="1">
      <alignment horizontal="justify" vertical="center"/>
    </xf>
    <xf numFmtId="0" fontId="4" fillId="2" borderId="0" xfId="0" applyFont="1" applyFill="1" applyAlignment="1">
      <alignment horizontal="justify" vertical="top"/>
    </xf>
    <xf numFmtId="0" fontId="6" fillId="27" borderId="30" xfId="0" applyFont="1" applyFill="1" applyBorder="1" applyAlignment="1">
      <alignment horizontal="justify" vertical="center"/>
    </xf>
    <xf numFmtId="0" fontId="6" fillId="27" borderId="24" xfId="0" applyFont="1" applyFill="1" applyBorder="1" applyAlignment="1">
      <alignment horizontal="justify" vertical="center"/>
    </xf>
    <xf numFmtId="0" fontId="3" fillId="17" borderId="30" xfId="0" applyFont="1" applyFill="1" applyBorder="1" applyAlignment="1">
      <alignment horizontal="justify" vertical="center"/>
    </xf>
    <xf numFmtId="0" fontId="3" fillId="17" borderId="24" xfId="0" applyFont="1" applyFill="1" applyBorder="1" applyAlignment="1">
      <alignment horizontal="justify" vertical="center"/>
    </xf>
    <xf numFmtId="0" fontId="3" fillId="18" borderId="30" xfId="0" applyFont="1" applyFill="1" applyBorder="1" applyAlignment="1">
      <alignment horizontal="justify" vertical="center"/>
    </xf>
    <xf numFmtId="0" fontId="3" fillId="18" borderId="24" xfId="0" applyFont="1" applyFill="1" applyBorder="1" applyAlignment="1">
      <alignment horizontal="justify" vertical="center"/>
    </xf>
    <xf numFmtId="0" fontId="2" fillId="15" borderId="30" xfId="0" applyFont="1" applyFill="1" applyBorder="1" applyAlignment="1">
      <alignment horizontal="justify" vertical="center"/>
    </xf>
    <xf numFmtId="0" fontId="2" fillId="15" borderId="24" xfId="0" applyFont="1" applyFill="1" applyBorder="1" applyAlignment="1">
      <alignment horizontal="justify" vertical="center"/>
    </xf>
    <xf numFmtId="0" fontId="3" fillId="18" borderId="30" xfId="0" applyFont="1" applyFill="1" applyBorder="1" applyAlignment="1">
      <alignment horizontal="justify" vertical="center" wrapText="1"/>
    </xf>
    <xf numFmtId="0" fontId="3" fillId="4" borderId="30" xfId="0" applyFont="1" applyFill="1" applyBorder="1" applyAlignment="1">
      <alignment horizontal="left" vertical="center" wrapText="1"/>
    </xf>
    <xf numFmtId="0" fontId="3" fillId="4" borderId="21" xfId="0" applyFont="1" applyFill="1" applyBorder="1" applyAlignment="1">
      <alignment horizontal="left" vertical="center"/>
    </xf>
    <xf numFmtId="0" fontId="3" fillId="4" borderId="24" xfId="0" applyFont="1" applyFill="1" applyBorder="1" applyAlignment="1">
      <alignment horizontal="left" vertical="center"/>
    </xf>
    <xf numFmtId="0" fontId="2" fillId="23" borderId="30" xfId="0" applyFont="1" applyFill="1" applyBorder="1" applyAlignment="1">
      <alignment horizontal="justify" vertical="center" wrapText="1"/>
    </xf>
    <xf numFmtId="0" fontId="2" fillId="23" borderId="24" xfId="0" applyFont="1" applyFill="1" applyBorder="1" applyAlignment="1">
      <alignment horizontal="justify" vertical="center" wrapText="1"/>
    </xf>
    <xf numFmtId="0" fontId="8" fillId="2" borderId="42" xfId="0" applyFont="1" applyFill="1" applyBorder="1" applyAlignment="1">
      <alignment horizontal="right" vertical="center" wrapText="1"/>
    </xf>
    <xf numFmtId="0" fontId="22" fillId="2" borderId="0" xfId="0" applyFont="1" applyFill="1" applyAlignment="1">
      <alignment horizontal="left" vertical="center" wrapText="1"/>
    </xf>
    <xf numFmtId="0" fontId="14" fillId="2" borderId="0" xfId="0" applyFont="1" applyFill="1" applyAlignment="1">
      <alignment horizontal="left" vertical="center"/>
    </xf>
    <xf numFmtId="0" fontId="3" fillId="19" borderId="30" xfId="0" applyFont="1" applyFill="1" applyBorder="1" applyAlignment="1">
      <alignment horizontal="left" vertical="center"/>
    </xf>
    <xf numFmtId="0" fontId="3" fillId="19" borderId="24" xfId="0" applyFont="1" applyFill="1" applyBorder="1" applyAlignment="1">
      <alignment horizontal="left" vertical="center"/>
    </xf>
    <xf numFmtId="0" fontId="9" fillId="2" borderId="0" xfId="0" applyFont="1" applyFill="1" applyAlignment="1">
      <alignment vertical="center" wrapText="1"/>
    </xf>
    <xf numFmtId="9" fontId="8" fillId="2" borderId="0" xfId="0" applyNumberFormat="1" applyFont="1" applyFill="1" applyAlignment="1">
      <alignment horizontal="left" vertical="center" wrapText="1"/>
    </xf>
    <xf numFmtId="9" fontId="9" fillId="2" borderId="0" xfId="0" applyNumberFormat="1" applyFont="1" applyFill="1" applyAlignment="1">
      <alignment horizontal="left" vertical="center" wrapText="1"/>
    </xf>
    <xf numFmtId="0" fontId="6" fillId="29" borderId="30" xfId="0" applyFont="1" applyFill="1" applyBorder="1" applyAlignment="1">
      <alignment horizontal="justify" vertical="center" wrapText="1"/>
    </xf>
    <xf numFmtId="0" fontId="6" fillId="29" borderId="24" xfId="0" applyFont="1" applyFill="1" applyBorder="1" applyAlignment="1">
      <alignment horizontal="justify" vertical="center" wrapText="1"/>
    </xf>
    <xf numFmtId="0" fontId="3" fillId="4" borderId="30" xfId="0" applyFont="1" applyFill="1" applyBorder="1" applyAlignment="1">
      <alignment horizontal="justify" vertical="center" wrapText="1"/>
    </xf>
    <xf numFmtId="0" fontId="3" fillId="4" borderId="21" xfId="0" applyFont="1" applyFill="1" applyBorder="1" applyAlignment="1">
      <alignment horizontal="justify" vertical="center"/>
    </xf>
    <xf numFmtId="0" fontId="2" fillId="26" borderId="30" xfId="0" applyFont="1" applyFill="1" applyBorder="1" applyAlignment="1">
      <alignment horizontal="justify" vertical="center" wrapText="1"/>
    </xf>
    <xf numFmtId="0" fontId="2" fillId="26" borderId="24" xfId="0" applyFont="1" applyFill="1" applyBorder="1" applyAlignment="1">
      <alignment horizontal="justify" vertical="center" wrapText="1"/>
    </xf>
    <xf numFmtId="0" fontId="6" fillId="19" borderId="30" xfId="0" applyFont="1" applyFill="1" applyBorder="1" applyAlignment="1">
      <alignment horizontal="justify" vertical="center" wrapText="1"/>
    </xf>
    <xf numFmtId="0" fontId="6" fillId="19" borderId="24" xfId="0" applyFont="1" applyFill="1" applyBorder="1" applyAlignment="1">
      <alignment horizontal="justify" vertical="center" wrapText="1"/>
    </xf>
    <xf numFmtId="0" fontId="2" fillId="15" borderId="30" xfId="0" applyFont="1" applyFill="1" applyBorder="1" applyAlignment="1">
      <alignment horizontal="justify" vertical="center" wrapText="1"/>
    </xf>
    <xf numFmtId="0" fontId="2" fillId="15" borderId="24" xfId="0" applyFont="1" applyFill="1" applyBorder="1" applyAlignment="1">
      <alignment horizontal="justify" vertical="center" wrapText="1"/>
    </xf>
    <xf numFmtId="0" fontId="2" fillId="22" borderId="30" xfId="0" applyFont="1" applyFill="1" applyBorder="1" applyAlignment="1">
      <alignment horizontal="justify" vertical="center"/>
    </xf>
    <xf numFmtId="0" fontId="2" fillId="22" borderId="24" xfId="0" applyFont="1" applyFill="1" applyBorder="1" applyAlignment="1">
      <alignment horizontal="justify" vertical="center"/>
    </xf>
    <xf numFmtId="0" fontId="3" fillId="8" borderId="30" xfId="0" applyFont="1" applyFill="1" applyBorder="1" applyAlignment="1">
      <alignment horizontal="justify" vertical="center"/>
    </xf>
    <xf numFmtId="0" fontId="3" fillId="8" borderId="24" xfId="0" applyFont="1" applyFill="1" applyBorder="1" applyAlignment="1">
      <alignment horizontal="justify" vertical="center"/>
    </xf>
    <xf numFmtId="0" fontId="2" fillId="14" borderId="30" xfId="0" applyFont="1" applyFill="1" applyBorder="1" applyAlignment="1">
      <alignment horizontal="justify" vertical="center"/>
    </xf>
    <xf numFmtId="0" fontId="2" fillId="14" borderId="24" xfId="0" applyFont="1" applyFill="1" applyBorder="1" applyAlignment="1">
      <alignment horizontal="justify" vertical="center"/>
    </xf>
    <xf numFmtId="0" fontId="2" fillId="20" borderId="30" xfId="0" applyFont="1" applyFill="1" applyBorder="1" applyAlignment="1">
      <alignment horizontal="justify" vertical="center"/>
    </xf>
    <xf numFmtId="0" fontId="2" fillId="20" borderId="24" xfId="0" applyFont="1" applyFill="1" applyBorder="1" applyAlignment="1">
      <alignment horizontal="justify" vertical="center"/>
    </xf>
    <xf numFmtId="0" fontId="3" fillId="9" borderId="30" xfId="0" applyFont="1" applyFill="1" applyBorder="1" applyAlignment="1">
      <alignment horizontal="justify" vertical="center" wrapText="1"/>
    </xf>
    <xf numFmtId="0" fontId="3" fillId="9" borderId="24" xfId="0" applyFont="1" applyFill="1" applyBorder="1" applyAlignment="1">
      <alignment horizontal="justify" vertical="center"/>
    </xf>
    <xf numFmtId="0" fontId="2" fillId="25" borderId="30" xfId="0" applyFont="1" applyFill="1" applyBorder="1" applyAlignment="1">
      <alignment horizontal="justify" vertical="center" wrapText="1"/>
    </xf>
    <xf numFmtId="0" fontId="2" fillId="25" borderId="24" xfId="0" applyFont="1" applyFill="1" applyBorder="1" applyAlignment="1">
      <alignment horizontal="justify" vertical="center" wrapText="1"/>
    </xf>
    <xf numFmtId="0" fontId="2" fillId="20" borderId="30" xfId="0" applyFont="1" applyFill="1" applyBorder="1" applyAlignment="1">
      <alignment horizontal="justify" vertical="center" wrapText="1"/>
    </xf>
    <xf numFmtId="0" fontId="2" fillId="20" borderId="24" xfId="0" applyFont="1" applyFill="1" applyBorder="1" applyAlignment="1">
      <alignment horizontal="justify" vertical="center" wrapText="1"/>
    </xf>
    <xf numFmtId="0" fontId="3" fillId="7" borderId="30" xfId="0" applyFont="1" applyFill="1" applyBorder="1" applyAlignment="1">
      <alignment horizontal="justify" vertical="center"/>
    </xf>
    <xf numFmtId="0" fontId="3" fillId="7" borderId="24" xfId="0" applyFont="1" applyFill="1" applyBorder="1" applyAlignment="1">
      <alignment horizontal="justify" vertical="center"/>
    </xf>
    <xf numFmtId="0" fontId="6" fillId="12" borderId="30" xfId="0" applyFont="1" applyFill="1" applyBorder="1" applyAlignment="1">
      <alignment horizontal="justify" vertical="center" wrapText="1"/>
    </xf>
    <xf numFmtId="0" fontId="6" fillId="12" borderId="24" xfId="0" applyFont="1" applyFill="1" applyBorder="1" applyAlignment="1">
      <alignment horizontal="justify" vertical="center"/>
    </xf>
    <xf numFmtId="0" fontId="3" fillId="4" borderId="39" xfId="0" applyFont="1" applyFill="1" applyBorder="1" applyAlignment="1">
      <alignment horizontal="left" vertical="center"/>
    </xf>
    <xf numFmtId="0" fontId="3" fillId="4" borderId="0" xfId="0" applyFont="1" applyFill="1" applyAlignment="1">
      <alignment horizontal="left" vertical="center"/>
    </xf>
    <xf numFmtId="0" fontId="3" fillId="4" borderId="11" xfId="0" applyFont="1" applyFill="1" applyBorder="1" applyAlignment="1">
      <alignment horizontal="left" vertical="center"/>
    </xf>
    <xf numFmtId="0" fontId="6" fillId="13" borderId="30" xfId="0" applyFont="1" applyFill="1" applyBorder="1" applyAlignment="1">
      <alignment horizontal="justify" vertical="center" wrapText="1"/>
    </xf>
    <xf numFmtId="0" fontId="6" fillId="13" borderId="24" xfId="0" applyFont="1" applyFill="1" applyBorder="1" applyAlignment="1">
      <alignment horizontal="justify" vertical="center"/>
    </xf>
    <xf numFmtId="0" fontId="2" fillId="22" borderId="30" xfId="0" applyFont="1" applyFill="1" applyBorder="1" applyAlignment="1">
      <alignment horizontal="justify" vertical="center" wrapText="1"/>
    </xf>
    <xf numFmtId="0" fontId="4" fillId="2" borderId="47"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3" fillId="9" borderId="30" xfId="0" applyFont="1" applyFill="1" applyBorder="1" applyAlignment="1">
      <alignment horizontal="justify" vertical="center"/>
    </xf>
    <xf numFmtId="0" fontId="13" fillId="3" borderId="17" xfId="0" applyFont="1" applyFill="1" applyBorder="1" applyAlignment="1">
      <alignment horizontal="center" vertical="center" wrapText="1"/>
    </xf>
    <xf numFmtId="0" fontId="6" fillId="16" borderId="30" xfId="0" applyFont="1" applyFill="1" applyBorder="1" applyAlignment="1">
      <alignment horizontal="justify" vertical="center" wrapText="1"/>
    </xf>
    <xf numFmtId="0" fontId="6" fillId="16" borderId="24" xfId="0" applyFont="1" applyFill="1" applyBorder="1" applyAlignment="1">
      <alignment horizontal="justify" vertical="center"/>
    </xf>
    <xf numFmtId="0" fontId="2" fillId="11" borderId="30" xfId="0" applyFont="1" applyFill="1" applyBorder="1" applyAlignment="1">
      <alignment horizontal="justify" vertical="center" wrapText="1"/>
    </xf>
    <xf numFmtId="0" fontId="2" fillId="11" borderId="24" xfId="0" applyFont="1" applyFill="1" applyBorder="1" applyAlignment="1">
      <alignment horizontal="justify" vertical="center"/>
    </xf>
    <xf numFmtId="0" fontId="3" fillId="4" borderId="30" xfId="0" applyFont="1" applyFill="1" applyBorder="1" applyAlignment="1">
      <alignment horizontal="justify" vertical="center"/>
    </xf>
    <xf numFmtId="0" fontId="3" fillId="4" borderId="24" xfId="0" applyFont="1" applyFill="1" applyBorder="1" applyAlignment="1">
      <alignment horizontal="justify" vertical="center"/>
    </xf>
    <xf numFmtId="0" fontId="6" fillId="10" borderId="30" xfId="0" applyFont="1" applyFill="1" applyBorder="1" applyAlignment="1">
      <alignment horizontal="center" vertical="center"/>
    </xf>
    <xf numFmtId="0" fontId="6" fillId="10" borderId="24" xfId="0" applyFont="1" applyFill="1" applyBorder="1" applyAlignment="1">
      <alignment horizontal="center" vertical="center"/>
    </xf>
    <xf numFmtId="0" fontId="23" fillId="2" borderId="49" xfId="0" applyFont="1" applyFill="1" applyBorder="1" applyAlignment="1">
      <alignment horizontal="justify" vertical="center" wrapText="1"/>
    </xf>
    <xf numFmtId="0" fontId="23" fillId="2" borderId="45" xfId="0" applyFont="1" applyFill="1" applyBorder="1" applyAlignment="1">
      <alignment horizontal="justify" vertical="center" wrapText="1"/>
    </xf>
    <xf numFmtId="0" fontId="23" fillId="2" borderId="67" xfId="0" applyFont="1" applyFill="1" applyBorder="1" applyAlignment="1">
      <alignment horizontal="justify" vertical="center" wrapText="1"/>
    </xf>
    <xf numFmtId="0" fontId="23" fillId="2" borderId="66" xfId="0" applyFont="1" applyFill="1" applyBorder="1" applyAlignment="1">
      <alignment horizontal="justify" vertical="center" wrapText="1"/>
    </xf>
    <xf numFmtId="0" fontId="23" fillId="2" borderId="68" xfId="0" applyFont="1" applyFill="1" applyBorder="1" applyAlignment="1">
      <alignment horizontal="justify" vertical="center" wrapText="1"/>
    </xf>
    <xf numFmtId="0" fontId="3" fillId="12" borderId="30" xfId="0" applyFont="1" applyFill="1" applyBorder="1" applyAlignment="1">
      <alignment horizontal="justify" vertical="center" wrapText="1"/>
    </xf>
    <xf numFmtId="0" fontId="3" fillId="12" borderId="24" xfId="0" applyFont="1" applyFill="1" applyBorder="1" applyAlignment="1">
      <alignment horizontal="justify" vertical="center" wrapText="1"/>
    </xf>
    <xf numFmtId="0" fontId="2" fillId="14" borderId="30" xfId="0" applyFont="1" applyFill="1" applyBorder="1" applyAlignment="1">
      <alignment horizontal="justify" vertical="center" wrapText="1"/>
    </xf>
    <xf numFmtId="0" fontId="2" fillId="14" borderId="24" xfId="0" applyFont="1" applyFill="1" applyBorder="1" applyAlignment="1">
      <alignment horizontal="justify" vertical="center" wrapText="1"/>
    </xf>
    <xf numFmtId="0" fontId="3" fillId="12" borderId="30" xfId="0" applyFont="1" applyFill="1" applyBorder="1" applyAlignment="1">
      <alignment horizontal="justify" vertical="center"/>
    </xf>
    <xf numFmtId="0" fontId="3" fillId="12" borderId="24" xfId="0" applyFont="1" applyFill="1" applyBorder="1" applyAlignment="1">
      <alignment horizontal="justify" vertical="center"/>
    </xf>
    <xf numFmtId="0" fontId="3" fillId="13" borderId="30" xfId="0" applyFont="1" applyFill="1" applyBorder="1" applyAlignment="1">
      <alignment horizontal="justify" vertical="center"/>
    </xf>
    <xf numFmtId="0" fontId="3" fillId="13" borderId="24" xfId="0" applyFont="1" applyFill="1" applyBorder="1" applyAlignment="1">
      <alignment horizontal="justify" vertical="center"/>
    </xf>
    <xf numFmtId="0" fontId="6" fillId="9" borderId="30" xfId="0" applyFont="1" applyFill="1" applyBorder="1" applyAlignment="1">
      <alignment horizontal="justify" vertical="center"/>
    </xf>
    <xf numFmtId="0" fontId="6" fillId="9" borderId="24" xfId="0" applyFont="1" applyFill="1" applyBorder="1" applyAlignment="1">
      <alignment horizontal="justify" vertical="center"/>
    </xf>
    <xf numFmtId="0" fontId="2" fillId="25" borderId="30" xfId="0" applyFont="1" applyFill="1" applyBorder="1" applyAlignment="1">
      <alignment horizontal="justify" vertical="center"/>
    </xf>
    <xf numFmtId="0" fontId="2" fillId="25" borderId="24" xfId="0" applyFont="1" applyFill="1" applyBorder="1" applyAlignment="1">
      <alignment horizontal="justify" vertical="center"/>
    </xf>
    <xf numFmtId="0" fontId="2" fillId="22" borderId="24" xfId="0" applyFont="1" applyFill="1" applyBorder="1" applyAlignment="1">
      <alignment horizontal="justify" vertical="center" wrapText="1"/>
    </xf>
    <xf numFmtId="0" fontId="3" fillId="11" borderId="30" xfId="0" applyFont="1" applyFill="1" applyBorder="1" applyAlignment="1">
      <alignment horizontal="justify" vertical="center" wrapText="1"/>
    </xf>
    <xf numFmtId="0" fontId="3" fillId="11" borderId="24" xfId="0" applyFont="1" applyFill="1" applyBorder="1" applyAlignment="1">
      <alignment horizontal="justify" vertical="center" wrapText="1"/>
    </xf>
    <xf numFmtId="0" fontId="3" fillId="10" borderId="30" xfId="0" applyFont="1" applyFill="1" applyBorder="1" applyAlignment="1">
      <alignment horizontal="justify" vertical="center" wrapText="1"/>
    </xf>
    <xf numFmtId="0" fontId="3" fillId="10" borderId="24" xfId="0" applyFont="1" applyFill="1" applyBorder="1" applyAlignment="1">
      <alignment horizontal="justify" vertical="center" wrapText="1"/>
    </xf>
    <xf numFmtId="0" fontId="3" fillId="13" borderId="30" xfId="0" applyFont="1" applyFill="1" applyBorder="1" applyAlignment="1">
      <alignment horizontal="justify" vertical="center" wrapText="1"/>
    </xf>
    <xf numFmtId="0" fontId="3" fillId="13" borderId="24" xfId="0" applyFont="1" applyFill="1" applyBorder="1" applyAlignment="1">
      <alignment horizontal="justify" vertical="center" wrapText="1"/>
    </xf>
    <xf numFmtId="0" fontId="6" fillId="10" borderId="30" xfId="0" applyFont="1" applyFill="1" applyBorder="1" applyAlignment="1">
      <alignment horizontal="justify" vertical="center" wrapText="1"/>
    </xf>
    <xf numFmtId="0" fontId="6" fillId="10" borderId="24" xfId="0" applyFont="1" applyFill="1" applyBorder="1" applyAlignment="1">
      <alignment horizontal="justify" vertical="center" wrapText="1"/>
    </xf>
    <xf numFmtId="0" fontId="3" fillId="10" borderId="30" xfId="0" applyFont="1" applyFill="1" applyBorder="1" applyAlignment="1">
      <alignment horizontal="justify" vertical="center"/>
    </xf>
    <xf numFmtId="0" fontId="3" fillId="10" borderId="24" xfId="0" applyFont="1" applyFill="1" applyBorder="1" applyAlignment="1">
      <alignment horizontal="justify" vertical="center"/>
    </xf>
    <xf numFmtId="0" fontId="20" fillId="3" borderId="17" xfId="0" applyFont="1" applyFill="1" applyBorder="1" applyAlignment="1">
      <alignment horizontal="center" vertical="center" wrapText="1"/>
    </xf>
    <xf numFmtId="0" fontId="3" fillId="4" borderId="18" xfId="0" applyFont="1" applyFill="1" applyBorder="1" applyAlignment="1">
      <alignment horizontal="center" vertical="top"/>
    </xf>
    <xf numFmtId="0" fontId="3" fillId="4" borderId="19" xfId="0" applyFont="1" applyFill="1" applyBorder="1" applyAlignment="1">
      <alignment horizontal="center" vertical="top"/>
    </xf>
    <xf numFmtId="0" fontId="3" fillId="4" borderId="20" xfId="0" applyFont="1" applyFill="1" applyBorder="1" applyAlignment="1">
      <alignment horizontal="center" vertical="top"/>
    </xf>
    <xf numFmtId="0" fontId="11" fillId="2" borderId="21" xfId="0" applyFont="1" applyFill="1" applyBorder="1" applyAlignment="1">
      <alignment horizontal="justify" vertical="center" wrapText="1"/>
    </xf>
    <xf numFmtId="0" fontId="3" fillId="4" borderId="22"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23" xfId="0" applyFont="1" applyFill="1" applyBorder="1" applyAlignment="1">
      <alignment horizontal="center" vertical="center"/>
    </xf>
    <xf numFmtId="0" fontId="11" fillId="2" borderId="24" xfId="0" applyFont="1" applyFill="1" applyBorder="1" applyAlignment="1">
      <alignment horizontal="justify" vertical="center" wrapText="1"/>
    </xf>
    <xf numFmtId="0" fontId="3" fillId="4" borderId="25" xfId="0" applyFont="1" applyFill="1" applyBorder="1" applyAlignment="1">
      <alignment horizontal="center" vertical="top" wrapText="1"/>
    </xf>
    <xf numFmtId="0" fontId="3" fillId="4" borderId="26" xfId="0" applyFont="1" applyFill="1" applyBorder="1" applyAlignment="1">
      <alignment horizontal="center" vertical="top" wrapText="1"/>
    </xf>
    <xf numFmtId="0" fontId="3" fillId="4" borderId="27" xfId="0" applyFont="1" applyFill="1" applyBorder="1" applyAlignment="1">
      <alignment horizontal="center" vertical="top"/>
    </xf>
    <xf numFmtId="0" fontId="3" fillId="4" borderId="28" xfId="0" applyFont="1" applyFill="1" applyBorder="1" applyAlignment="1">
      <alignment horizontal="center" vertical="top"/>
    </xf>
    <xf numFmtId="0" fontId="2" fillId="26" borderId="30" xfId="0" applyFont="1" applyFill="1" applyBorder="1" applyAlignment="1">
      <alignment horizontal="left" vertical="center" wrapText="1"/>
    </xf>
    <xf numFmtId="0" fontId="2" fillId="26" borderId="24" xfId="0" applyFont="1" applyFill="1" applyBorder="1" applyAlignment="1">
      <alignment horizontal="left" vertical="center" wrapText="1"/>
    </xf>
    <xf numFmtId="0" fontId="21" fillId="2" borderId="0" xfId="0" applyFont="1" applyFill="1" applyAlignment="1">
      <alignment horizontal="left" vertical="center" wrapText="1"/>
    </xf>
    <xf numFmtId="0" fontId="6" fillId="9" borderId="30" xfId="0" applyFont="1" applyFill="1" applyBorder="1" applyAlignment="1">
      <alignment horizontal="justify" vertical="center" wrapText="1"/>
    </xf>
    <xf numFmtId="0" fontId="6" fillId="9" borderId="24" xfId="0" applyFont="1" applyFill="1" applyBorder="1" applyAlignment="1">
      <alignment horizontal="justify" vertical="center" wrapText="1"/>
    </xf>
    <xf numFmtId="0" fontId="5" fillId="24" borderId="30" xfId="0" applyFont="1" applyFill="1" applyBorder="1" applyAlignment="1">
      <alignment horizontal="justify" vertical="center" wrapText="1"/>
    </xf>
    <xf numFmtId="0" fontId="2" fillId="24" borderId="24" xfId="0" applyFont="1" applyFill="1" applyBorder="1" applyAlignment="1">
      <alignment horizontal="justify" vertical="center" wrapText="1"/>
    </xf>
    <xf numFmtId="1" fontId="6" fillId="0" borderId="29" xfId="0" applyNumberFormat="1" applyFont="1" applyBorder="1" applyAlignment="1">
      <alignment horizontal="center" vertical="center"/>
    </xf>
    <xf numFmtId="1" fontId="6" fillId="0" borderId="31" xfId="0" applyNumberFormat="1" applyFont="1" applyBorder="1" applyAlignment="1">
      <alignment horizontal="center" vertical="center"/>
    </xf>
    <xf numFmtId="0" fontId="6" fillId="10" borderId="24" xfId="0" applyFont="1" applyFill="1" applyBorder="1" applyAlignment="1">
      <alignment horizontal="justify" vertical="center"/>
    </xf>
    <xf numFmtId="0" fontId="3" fillId="2" borderId="39" xfId="0" applyFont="1" applyFill="1" applyBorder="1" applyAlignment="1">
      <alignment horizontal="left" vertical="center"/>
    </xf>
    <xf numFmtId="0" fontId="3" fillId="2" borderId="0" xfId="0" applyFont="1" applyFill="1" applyAlignment="1">
      <alignment horizontal="left" vertical="center"/>
    </xf>
    <xf numFmtId="0" fontId="3" fillId="2" borderId="11" xfId="0" applyFont="1" applyFill="1" applyBorder="1" applyAlignment="1">
      <alignment horizontal="left" vertical="center"/>
    </xf>
    <xf numFmtId="0" fontId="23" fillId="2" borderId="49" xfId="0" applyFont="1" applyFill="1" applyBorder="1" applyAlignment="1">
      <alignment horizontal="center" vertical="center" wrapText="1"/>
    </xf>
    <xf numFmtId="0" fontId="23" fillId="2" borderId="44" xfId="0" applyFont="1" applyFill="1" applyBorder="1" applyAlignment="1">
      <alignment horizontal="center" vertical="center" wrapText="1"/>
    </xf>
    <xf numFmtId="0" fontId="23" fillId="2" borderId="69" xfId="0" applyFont="1" applyFill="1" applyBorder="1" applyAlignment="1">
      <alignment horizontal="center" vertical="center" wrapText="1"/>
    </xf>
    <xf numFmtId="0" fontId="23" fillId="2" borderId="45" xfId="0" applyFont="1" applyFill="1" applyBorder="1" applyAlignment="1">
      <alignment horizontal="center" vertical="center" wrapText="1"/>
    </xf>
    <xf numFmtId="0" fontId="3" fillId="7" borderId="30" xfId="0" applyFont="1" applyFill="1" applyBorder="1" applyAlignment="1">
      <alignment horizontal="justify" vertical="center" wrapText="1"/>
    </xf>
    <xf numFmtId="0" fontId="2" fillId="24" borderId="30" xfId="0" applyFont="1" applyFill="1" applyBorder="1" applyAlignment="1">
      <alignment horizontal="justify" vertical="center" wrapText="1"/>
    </xf>
    <xf numFmtId="0" fontId="2" fillId="33" borderId="30" xfId="0" applyFont="1" applyFill="1" applyBorder="1" applyAlignment="1">
      <alignment horizontal="justify" vertical="center"/>
    </xf>
    <xf numFmtId="0" fontId="2" fillId="33" borderId="24" xfId="0" applyFont="1" applyFill="1" applyBorder="1" applyAlignment="1">
      <alignment horizontal="justify" vertical="center"/>
    </xf>
    <xf numFmtId="0" fontId="3" fillId="8" borderId="21" xfId="0" applyFont="1" applyFill="1" applyBorder="1" applyAlignment="1">
      <alignment horizontal="justify" vertical="center"/>
    </xf>
    <xf numFmtId="0" fontId="1" fillId="3" borderId="17" xfId="0" applyFont="1" applyFill="1" applyBorder="1" applyAlignment="1">
      <alignment horizontal="center" vertical="center"/>
    </xf>
    <xf numFmtId="0" fontId="1" fillId="3" borderId="29" xfId="0" applyFont="1" applyFill="1" applyBorder="1" applyAlignment="1">
      <alignment horizontal="center" vertical="center"/>
    </xf>
    <xf numFmtId="0" fontId="8" fillId="2" borderId="72" xfId="0" applyFont="1" applyFill="1" applyBorder="1" applyAlignment="1">
      <alignment horizontal="right" vertical="center" wrapText="1"/>
    </xf>
    <xf numFmtId="0" fontId="3" fillId="4" borderId="42" xfId="0" applyFont="1" applyFill="1" applyBorder="1" applyAlignment="1">
      <alignment horizontal="left" vertical="center"/>
    </xf>
    <xf numFmtId="0" fontId="3" fillId="4" borderId="38" xfId="0" applyFont="1" applyFill="1" applyBorder="1" applyAlignment="1">
      <alignment horizontal="left" vertical="center"/>
    </xf>
    <xf numFmtId="0" fontId="2" fillId="28" borderId="30" xfId="0" applyFont="1" applyFill="1" applyBorder="1" applyAlignment="1">
      <alignment horizontal="justify" vertical="center"/>
    </xf>
    <xf numFmtId="0" fontId="2" fillId="28" borderId="24" xfId="0" applyFont="1" applyFill="1" applyBorder="1" applyAlignment="1">
      <alignment horizontal="justify" vertical="center"/>
    </xf>
    <xf numFmtId="0" fontId="1" fillId="3" borderId="58" xfId="0" applyFont="1" applyFill="1" applyBorder="1" applyAlignment="1">
      <alignment horizontal="center" vertical="center"/>
    </xf>
    <xf numFmtId="0" fontId="1" fillId="3" borderId="59" xfId="0" applyFont="1" applyFill="1" applyBorder="1" applyAlignment="1">
      <alignment horizontal="center" vertical="center"/>
    </xf>
    <xf numFmtId="0" fontId="1" fillId="3" borderId="60" xfId="0" applyFont="1" applyFill="1" applyBorder="1" applyAlignment="1">
      <alignment horizontal="center" vertical="center"/>
    </xf>
    <xf numFmtId="0" fontId="2" fillId="31" borderId="30" xfId="0" applyFont="1" applyFill="1" applyBorder="1" applyAlignment="1">
      <alignment horizontal="left" vertical="center"/>
    </xf>
    <xf numFmtId="0" fontId="2" fillId="31" borderId="24" xfId="0" applyFont="1" applyFill="1" applyBorder="1" applyAlignment="1">
      <alignment horizontal="left" vertical="center"/>
    </xf>
    <xf numFmtId="0" fontId="2" fillId="5" borderId="30" xfId="0" applyFont="1" applyFill="1" applyBorder="1" applyAlignment="1">
      <alignment horizontal="justify" vertical="center"/>
    </xf>
    <xf numFmtId="0" fontId="2" fillId="5" borderId="24" xfId="0" applyFont="1" applyFill="1" applyBorder="1" applyAlignment="1">
      <alignment horizontal="justify" vertical="center"/>
    </xf>
    <xf numFmtId="0" fontId="2" fillId="32" borderId="30" xfId="0" applyFont="1" applyFill="1" applyBorder="1" applyAlignment="1">
      <alignment horizontal="justify" vertical="center"/>
    </xf>
    <xf numFmtId="0" fontId="2" fillId="32" borderId="24" xfId="0" applyFont="1" applyFill="1" applyBorder="1" applyAlignment="1">
      <alignment horizontal="justify" vertical="center"/>
    </xf>
    <xf numFmtId="0" fontId="23" fillId="0" borderId="43" xfId="0" applyFont="1" applyBorder="1" applyAlignment="1">
      <alignment horizontal="center" vertical="center" wrapText="1"/>
    </xf>
    <xf numFmtId="0" fontId="3" fillId="2" borderId="74" xfId="0" applyFont="1" applyFill="1" applyBorder="1" applyAlignment="1">
      <alignment horizontal="center" vertical="center" wrapText="1"/>
    </xf>
    <xf numFmtId="0" fontId="3" fillId="4" borderId="80" xfId="0" applyFont="1" applyFill="1" applyBorder="1" applyAlignment="1">
      <alignment horizontal="left" vertical="center" wrapText="1"/>
    </xf>
    <xf numFmtId="0" fontId="3" fillId="4" borderId="81" xfId="0" applyFont="1" applyFill="1" applyBorder="1" applyAlignment="1">
      <alignment horizontal="left" vertical="center"/>
    </xf>
    <xf numFmtId="0" fontId="3" fillId="4" borderId="82" xfId="0" applyFont="1" applyFill="1" applyBorder="1" applyAlignment="1">
      <alignment horizontal="left" vertical="center"/>
    </xf>
    <xf numFmtId="0" fontId="2" fillId="28" borderId="41" xfId="0" applyFont="1" applyFill="1" applyBorder="1" applyAlignment="1">
      <alignment horizontal="justify" vertical="center"/>
    </xf>
    <xf numFmtId="0" fontId="2" fillId="28" borderId="36" xfId="0" applyFont="1" applyFill="1" applyBorder="1" applyAlignment="1">
      <alignment horizontal="justify" vertical="center"/>
    </xf>
    <xf numFmtId="0" fontId="43" fillId="2" borderId="74" xfId="0" applyFont="1" applyFill="1" applyBorder="1" applyAlignment="1">
      <alignment horizontal="center" vertical="center" wrapText="1"/>
    </xf>
    <xf numFmtId="0" fontId="36" fillId="0" borderId="83" xfId="0" applyFont="1" applyBorder="1" applyAlignment="1">
      <alignment horizontal="justify" vertical="center" wrapText="1"/>
    </xf>
    <xf numFmtId="0" fontId="36" fillId="0" borderId="73" xfId="0" applyFont="1" applyBorder="1" applyAlignment="1">
      <alignment horizontal="justify" vertical="center" wrapText="1"/>
    </xf>
    <xf numFmtId="0" fontId="36" fillId="2" borderId="37" xfId="0" applyFont="1" applyFill="1" applyBorder="1" applyAlignment="1">
      <alignment horizontal="center" vertical="center" wrapText="1"/>
    </xf>
    <xf numFmtId="0" fontId="36" fillId="2" borderId="41" xfId="0" applyFont="1" applyFill="1" applyBorder="1" applyAlignment="1">
      <alignment horizontal="center" vertical="center" wrapText="1"/>
    </xf>
    <xf numFmtId="0" fontId="2" fillId="20" borderId="37" xfId="0" applyFont="1" applyFill="1" applyBorder="1" applyAlignment="1">
      <alignment horizontal="justify" vertical="center" wrapText="1"/>
    </xf>
    <xf numFmtId="0" fontId="2" fillId="20" borderId="38" xfId="0" applyFont="1" applyFill="1" applyBorder="1" applyAlignment="1">
      <alignment horizontal="justify" vertical="center" wrapText="1"/>
    </xf>
    <xf numFmtId="0" fontId="6" fillId="9" borderId="93" xfId="0" applyFont="1" applyFill="1" applyBorder="1" applyAlignment="1">
      <alignment horizontal="justify" vertical="center"/>
    </xf>
    <xf numFmtId="0" fontId="6" fillId="9" borderId="92" xfId="0" applyFont="1" applyFill="1" applyBorder="1" applyAlignment="1">
      <alignment horizontal="justify" vertical="center"/>
    </xf>
    <xf numFmtId="0" fontId="8" fillId="2" borderId="0" xfId="0" applyFont="1" applyFill="1" applyAlignment="1">
      <alignment horizontal="right" vertical="center" wrapText="1"/>
    </xf>
    <xf numFmtId="0" fontId="3" fillId="4" borderId="93" xfId="0" applyFont="1" applyFill="1" applyBorder="1" applyAlignment="1">
      <alignment horizontal="left" vertical="center" wrapText="1"/>
    </xf>
    <xf numFmtId="0" fontId="3" fillId="4" borderId="97" xfId="0" applyFont="1" applyFill="1" applyBorder="1" applyAlignment="1">
      <alignment horizontal="left" vertical="center"/>
    </xf>
    <xf numFmtId="0" fontId="3" fillId="4" borderId="92" xfId="0" applyFont="1" applyFill="1" applyBorder="1" applyAlignment="1">
      <alignment horizontal="left" vertical="center"/>
    </xf>
    <xf numFmtId="0" fontId="2" fillId="14" borderId="41" xfId="0" applyFont="1" applyFill="1" applyBorder="1" applyAlignment="1">
      <alignment horizontal="justify" vertical="center"/>
    </xf>
    <xf numFmtId="0" fontId="2" fillId="14" borderId="36" xfId="0" applyFont="1" applyFill="1" applyBorder="1" applyAlignment="1">
      <alignment horizontal="justify" vertical="center"/>
    </xf>
    <xf numFmtId="0" fontId="1" fillId="3" borderId="37" xfId="0" applyFont="1" applyFill="1" applyBorder="1" applyAlignment="1">
      <alignment horizontal="center" vertical="center"/>
    </xf>
    <xf numFmtId="0" fontId="1" fillId="3" borderId="75"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76" xfId="0" applyFont="1" applyFill="1" applyBorder="1" applyAlignment="1">
      <alignment horizontal="center" vertical="center"/>
    </xf>
    <xf numFmtId="9" fontId="34" fillId="2" borderId="84" xfId="0" applyNumberFormat="1" applyFont="1" applyFill="1" applyBorder="1" applyAlignment="1">
      <alignment horizontal="center" vertical="center" wrapText="1"/>
    </xf>
    <xf numFmtId="0" fontId="34" fillId="2" borderId="78" xfId="0" applyFont="1" applyFill="1" applyBorder="1" applyAlignment="1">
      <alignment horizontal="center" vertical="center" wrapText="1"/>
    </xf>
    <xf numFmtId="0" fontId="2" fillId="15" borderId="41" xfId="0" applyFont="1" applyFill="1" applyBorder="1" applyAlignment="1">
      <alignment horizontal="justify" vertical="center" wrapText="1"/>
    </xf>
    <xf numFmtId="0" fontId="2" fillId="15" borderId="36" xfId="0" applyFont="1" applyFill="1" applyBorder="1" applyAlignment="1">
      <alignment horizontal="justify" vertical="center" wrapText="1"/>
    </xf>
    <xf numFmtId="0" fontId="8" fillId="2" borderId="0" xfId="0" applyFont="1" applyFill="1" applyAlignment="1">
      <alignment horizontal="left" vertical="center" wrapText="1"/>
    </xf>
    <xf numFmtId="0" fontId="9" fillId="2" borderId="0" xfId="0" applyFont="1" applyFill="1" applyAlignment="1">
      <alignment horizontal="left" vertical="center" wrapText="1"/>
    </xf>
    <xf numFmtId="9" fontId="35" fillId="2" borderId="71" xfId="0" applyNumberFormat="1" applyFont="1" applyFill="1" applyBorder="1" applyAlignment="1">
      <alignment horizontal="center" vertical="center" wrapText="1"/>
    </xf>
    <xf numFmtId="0" fontId="35" fillId="2" borderId="77" xfId="0" applyFont="1" applyFill="1" applyBorder="1" applyAlignment="1">
      <alignment horizontal="center" vertical="center" wrapText="1"/>
    </xf>
    <xf numFmtId="0" fontId="3" fillId="4" borderId="46" xfId="0" applyFont="1" applyFill="1" applyBorder="1" applyAlignment="1">
      <alignment horizontal="left" vertical="center" wrapText="1"/>
    </xf>
    <xf numFmtId="0" fontId="3" fillId="4" borderId="46" xfId="0" applyFont="1" applyFill="1" applyBorder="1" applyAlignment="1">
      <alignment horizontal="left" vertical="center"/>
    </xf>
    <xf numFmtId="0" fontId="29" fillId="2" borderId="17" xfId="0" applyFont="1" applyFill="1" applyBorder="1" applyAlignment="1">
      <alignment horizontal="justify" vertical="center" wrapText="1"/>
    </xf>
    <xf numFmtId="0" fontId="53" fillId="2" borderId="94" xfId="0" applyFont="1" applyFill="1" applyBorder="1" applyAlignment="1">
      <alignment horizontal="justify" vertical="center" wrapText="1"/>
    </xf>
    <xf numFmtId="0" fontId="3" fillId="17" borderId="17" xfId="0" applyFont="1" applyFill="1" applyBorder="1" applyAlignment="1">
      <alignment vertical="center"/>
    </xf>
    <xf numFmtId="0" fontId="3" fillId="18" borderId="17" xfId="0" applyFont="1" applyFill="1" applyBorder="1" applyAlignment="1">
      <alignment vertical="center"/>
    </xf>
    <xf numFmtId="0" fontId="2" fillId="16" borderId="17" xfId="0" applyFont="1" applyFill="1" applyBorder="1" applyAlignment="1">
      <alignment vertical="center"/>
    </xf>
    <xf numFmtId="0" fontId="2" fillId="4" borderId="29" xfId="0" applyFont="1" applyFill="1" applyBorder="1" applyAlignment="1">
      <alignment vertical="center"/>
    </xf>
  </cellXfs>
  <cellStyles count="1">
    <cellStyle name="Normal" xfId="0" builtinId="0"/>
  </cellStyles>
  <dxfs count="0"/>
  <tableStyles count="0" defaultTableStyle="TableStyleMedium2" defaultPivotStyle="PivotStyleLight16"/>
  <colors>
    <mruColors>
      <color rgb="FF008000"/>
      <color rgb="FFF2B300"/>
      <color rgb="FFFF9933"/>
      <color rgb="FFFFC215"/>
      <color rgb="FFFF9900"/>
      <color rgb="FFA87C00"/>
      <color rgb="FFA47900"/>
      <color rgb="FF56552B"/>
      <color rgb="FF00FF00"/>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624417</xdr:colOff>
      <xdr:row>2</xdr:row>
      <xdr:rowOff>31749</xdr:rowOff>
    </xdr:from>
    <xdr:to>
      <xdr:col>3</xdr:col>
      <xdr:colOff>1051200</xdr:colOff>
      <xdr:row>5</xdr:row>
      <xdr:rowOff>188749</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91142" y="269874"/>
          <a:ext cx="426783" cy="7856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624417</xdr:colOff>
      <xdr:row>2</xdr:row>
      <xdr:rowOff>31749</xdr:rowOff>
    </xdr:from>
    <xdr:to>
      <xdr:col>3</xdr:col>
      <xdr:colOff>1051200</xdr:colOff>
      <xdr:row>5</xdr:row>
      <xdr:rowOff>188749</xdr:rowOff>
    </xdr:to>
    <xdr:pic>
      <xdr:nvPicPr>
        <xdr:cNvPr id="2" name="Imagen 1">
          <a:extLst>
            <a:ext uri="{FF2B5EF4-FFF2-40B4-BE49-F238E27FC236}">
              <a16:creationId xmlns:a16="http://schemas.microsoft.com/office/drawing/2014/main" id="{3A6864AC-4DEE-4A27-A5D4-441E7323D2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95917" y="260349"/>
          <a:ext cx="426783" cy="7856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624417</xdr:colOff>
      <xdr:row>2</xdr:row>
      <xdr:rowOff>31749</xdr:rowOff>
    </xdr:from>
    <xdr:to>
      <xdr:col>3</xdr:col>
      <xdr:colOff>624417</xdr:colOff>
      <xdr:row>6</xdr:row>
      <xdr:rowOff>55399</xdr:rowOff>
    </xdr:to>
    <xdr:pic>
      <xdr:nvPicPr>
        <xdr:cNvPr id="2" name="Imagen 1">
          <a:extLst>
            <a:ext uri="{FF2B5EF4-FFF2-40B4-BE49-F238E27FC236}">
              <a16:creationId xmlns:a16="http://schemas.microsoft.com/office/drawing/2014/main" id="{47908672-2944-4552-954E-E7399E1097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95917" y="260349"/>
          <a:ext cx="426783" cy="7856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624417</xdr:colOff>
      <xdr:row>2</xdr:row>
      <xdr:rowOff>31749</xdr:rowOff>
    </xdr:from>
    <xdr:to>
      <xdr:col>3</xdr:col>
      <xdr:colOff>624417</xdr:colOff>
      <xdr:row>6</xdr:row>
      <xdr:rowOff>55399</xdr:rowOff>
    </xdr:to>
    <xdr:pic>
      <xdr:nvPicPr>
        <xdr:cNvPr id="2" name="Imagen 1">
          <a:extLst>
            <a:ext uri="{FF2B5EF4-FFF2-40B4-BE49-F238E27FC236}">
              <a16:creationId xmlns:a16="http://schemas.microsoft.com/office/drawing/2014/main" id="{A59E3A5A-3D83-4A3B-8271-BAEF1F397F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95917" y="260349"/>
          <a:ext cx="0" cy="86185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00"/>
  </sheetPr>
  <dimension ref="A1:BG1064"/>
  <sheetViews>
    <sheetView topLeftCell="A26" zoomScale="96" zoomScaleNormal="100" workbookViewId="0">
      <selection activeCell="V28" sqref="V28:W28"/>
    </sheetView>
  </sheetViews>
  <sheetFormatPr baseColWidth="10" defaultColWidth="0" defaultRowHeight="12" zeroHeight="1" x14ac:dyDescent="0.25"/>
  <cols>
    <col min="1" max="1" width="2.42578125" style="4" customWidth="1"/>
    <col min="2" max="2" width="2" style="4" customWidth="1"/>
    <col min="3" max="3" width="4.140625" style="4" customWidth="1"/>
    <col min="4" max="4" width="22.28515625" style="4" customWidth="1"/>
    <col min="5" max="5" width="7.5703125" style="4" customWidth="1"/>
    <col min="6" max="53" width="1.85546875" style="4" customWidth="1"/>
    <col min="54" max="54" width="25.7109375" style="4" customWidth="1"/>
    <col min="55" max="55" width="36.5703125" style="4" customWidth="1"/>
    <col min="56" max="56" width="1.42578125" style="4" customWidth="1"/>
    <col min="57" max="57" width="2" style="4" customWidth="1"/>
    <col min="58" max="59" width="0" style="4" hidden="1" customWidth="1"/>
    <col min="60" max="16384" width="11.42578125" style="4" hidden="1"/>
  </cols>
  <sheetData>
    <row r="1" spans="1:57" s="5" customFormat="1" ht="6" customHeight="1" thickBot="1" x14ac:dyDescent="0.3">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row>
    <row r="2" spans="1:57" s="5" customFormat="1" x14ac:dyDescent="0.25">
      <c r="A2" s="4"/>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8"/>
      <c r="BE2" s="4"/>
    </row>
    <row r="3" spans="1:57" s="5" customFormat="1" ht="16.5" customHeight="1" x14ac:dyDescent="0.25">
      <c r="A3" s="4"/>
      <c r="B3" s="9"/>
      <c r="C3" s="244"/>
      <c r="D3" s="245"/>
      <c r="E3" s="246"/>
      <c r="F3" s="256" t="s">
        <v>0</v>
      </c>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57"/>
      <c r="AP3" s="257"/>
      <c r="AQ3" s="257"/>
      <c r="AR3" s="257"/>
      <c r="AS3" s="257"/>
      <c r="AT3" s="257"/>
      <c r="AU3" s="257"/>
      <c r="AV3" s="257"/>
      <c r="AW3" s="257"/>
      <c r="AX3" s="257"/>
      <c r="AY3" s="257"/>
      <c r="AZ3" s="257"/>
      <c r="BA3" s="257"/>
      <c r="BB3" s="258"/>
      <c r="BC3" s="49" t="s">
        <v>1</v>
      </c>
      <c r="BD3" s="10"/>
      <c r="BE3" s="4"/>
    </row>
    <row r="4" spans="1:57" s="5" customFormat="1" ht="16.5" customHeight="1" x14ac:dyDescent="0.25">
      <c r="A4" s="4"/>
      <c r="B4" s="9"/>
      <c r="C4" s="247"/>
      <c r="D4" s="248"/>
      <c r="E4" s="249"/>
      <c r="F4" s="256" t="s">
        <v>2</v>
      </c>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7"/>
      <c r="BA4" s="257"/>
      <c r="BB4" s="258"/>
      <c r="BC4" s="49" t="s">
        <v>3</v>
      </c>
      <c r="BD4" s="10"/>
      <c r="BE4" s="4"/>
    </row>
    <row r="5" spans="1:57" s="5" customFormat="1" ht="16.5" customHeight="1" x14ac:dyDescent="0.25">
      <c r="A5" s="4"/>
      <c r="B5" s="9"/>
      <c r="C5" s="247"/>
      <c r="D5" s="248"/>
      <c r="E5" s="249"/>
      <c r="F5" s="259" t="s">
        <v>4</v>
      </c>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60"/>
      <c r="AW5" s="260"/>
      <c r="AX5" s="260"/>
      <c r="AY5" s="260"/>
      <c r="AZ5" s="260"/>
      <c r="BA5" s="260"/>
      <c r="BB5" s="261"/>
      <c r="BC5" s="49" t="s">
        <v>187</v>
      </c>
      <c r="BD5" s="10"/>
      <c r="BE5" s="4"/>
    </row>
    <row r="6" spans="1:57" s="5" customFormat="1" ht="16.5" customHeight="1" x14ac:dyDescent="0.25">
      <c r="A6" s="4"/>
      <c r="B6" s="9"/>
      <c r="C6" s="250"/>
      <c r="D6" s="251"/>
      <c r="E6" s="252"/>
      <c r="F6" s="262"/>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63"/>
      <c r="AK6" s="263"/>
      <c r="AL6" s="263"/>
      <c r="AM6" s="263"/>
      <c r="AN6" s="263"/>
      <c r="AO6" s="263"/>
      <c r="AP6" s="263"/>
      <c r="AQ6" s="263"/>
      <c r="AR6" s="263"/>
      <c r="AS6" s="263"/>
      <c r="AT6" s="263"/>
      <c r="AU6" s="263"/>
      <c r="AV6" s="263"/>
      <c r="AW6" s="263"/>
      <c r="AX6" s="263"/>
      <c r="AY6" s="263"/>
      <c r="AZ6" s="263"/>
      <c r="BA6" s="263"/>
      <c r="BB6" s="264"/>
      <c r="BC6" s="49" t="s">
        <v>5</v>
      </c>
      <c r="BD6" s="10"/>
      <c r="BE6" s="4"/>
    </row>
    <row r="7" spans="1:57" s="5" customFormat="1" ht="13.5" customHeight="1" x14ac:dyDescent="0.25">
      <c r="A7" s="4"/>
      <c r="B7" s="9"/>
      <c r="C7" s="4"/>
      <c r="D7" s="4">
        <v>17</v>
      </c>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10"/>
      <c r="BE7" s="4"/>
    </row>
    <row r="8" spans="1:57" s="5" customFormat="1" ht="6" customHeight="1" x14ac:dyDescent="0.25">
      <c r="A8" s="4"/>
      <c r="B8" s="9"/>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10"/>
      <c r="BE8" s="4"/>
    </row>
    <row r="9" spans="1:57" s="5" customFormat="1" ht="18" customHeight="1" x14ac:dyDescent="0.25">
      <c r="A9" s="4"/>
      <c r="B9" s="9"/>
      <c r="C9" s="253" t="s">
        <v>6</v>
      </c>
      <c r="D9" s="253"/>
      <c r="E9" s="265">
        <v>44938</v>
      </c>
      <c r="F9" s="255"/>
      <c r="G9" s="255"/>
      <c r="H9" s="255"/>
      <c r="I9" s="255"/>
      <c r="J9" s="255"/>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255"/>
      <c r="AP9" s="255"/>
      <c r="AQ9" s="255"/>
      <c r="AR9" s="255"/>
      <c r="AS9" s="255"/>
      <c r="AT9" s="255"/>
      <c r="AU9" s="255"/>
      <c r="AV9" s="255"/>
      <c r="AW9" s="255"/>
      <c r="AX9" s="255"/>
      <c r="AY9" s="255"/>
      <c r="AZ9" s="255"/>
      <c r="BA9" s="255"/>
      <c r="BB9" s="255"/>
      <c r="BC9" s="255"/>
      <c r="BD9" s="10"/>
      <c r="BE9" s="4"/>
    </row>
    <row r="10" spans="1:57" s="5" customFormat="1" ht="15" customHeight="1" x14ac:dyDescent="0.25">
      <c r="A10" s="4"/>
      <c r="B10" s="9"/>
      <c r="C10" s="253" t="s">
        <v>7</v>
      </c>
      <c r="D10" s="253"/>
      <c r="E10" s="255" t="s">
        <v>8</v>
      </c>
      <c r="F10" s="255"/>
      <c r="G10" s="255"/>
      <c r="H10" s="255"/>
      <c r="I10" s="25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5"/>
      <c r="AO10" s="255"/>
      <c r="AP10" s="255"/>
      <c r="AQ10" s="255"/>
      <c r="AR10" s="255"/>
      <c r="AS10" s="255"/>
      <c r="AT10" s="255"/>
      <c r="AU10" s="255"/>
      <c r="AV10" s="255"/>
      <c r="AW10" s="255"/>
      <c r="AX10" s="255"/>
      <c r="AY10" s="255"/>
      <c r="AZ10" s="255"/>
      <c r="BA10" s="255"/>
      <c r="BB10" s="255"/>
      <c r="BC10" s="255"/>
      <c r="BD10" s="10"/>
      <c r="BE10" s="4"/>
    </row>
    <row r="11" spans="1:57" s="5" customFormat="1" ht="15" customHeight="1" x14ac:dyDescent="0.25">
      <c r="A11" s="4"/>
      <c r="B11" s="9"/>
      <c r="C11" s="253" t="s">
        <v>9</v>
      </c>
      <c r="D11" s="253"/>
      <c r="E11" s="255">
        <v>2023</v>
      </c>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c r="BA11" s="255"/>
      <c r="BB11" s="255"/>
      <c r="BC11" s="255"/>
      <c r="BD11" s="10"/>
      <c r="BE11" s="4"/>
    </row>
    <row r="12" spans="1:57" s="5" customFormat="1" ht="15" customHeight="1" x14ac:dyDescent="0.25">
      <c r="A12" s="4"/>
      <c r="B12" s="9"/>
      <c r="C12" s="253" t="s">
        <v>10</v>
      </c>
      <c r="D12" s="253"/>
      <c r="E12" s="255" t="s">
        <v>11</v>
      </c>
      <c r="F12" s="255"/>
      <c r="G12" s="255"/>
      <c r="H12" s="255"/>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c r="AJ12" s="255"/>
      <c r="AK12" s="255"/>
      <c r="AL12" s="255"/>
      <c r="AM12" s="255"/>
      <c r="AN12" s="255"/>
      <c r="AO12" s="255"/>
      <c r="AP12" s="255"/>
      <c r="AQ12" s="255"/>
      <c r="AR12" s="255"/>
      <c r="AS12" s="255"/>
      <c r="AT12" s="255"/>
      <c r="AU12" s="255"/>
      <c r="AV12" s="255"/>
      <c r="AW12" s="255"/>
      <c r="AX12" s="255"/>
      <c r="AY12" s="255"/>
      <c r="AZ12" s="255"/>
      <c r="BA12" s="255"/>
      <c r="BB12" s="255"/>
      <c r="BC12" s="255"/>
      <c r="BD12" s="10"/>
      <c r="BE12" s="4"/>
    </row>
    <row r="13" spans="1:57" s="5" customFormat="1" ht="39" customHeight="1" x14ac:dyDescent="0.25">
      <c r="A13" s="4"/>
      <c r="B13" s="9"/>
      <c r="C13" s="253" t="s">
        <v>12</v>
      </c>
      <c r="D13" s="253"/>
      <c r="E13" s="255" t="s">
        <v>13</v>
      </c>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5"/>
      <c r="AP13" s="255"/>
      <c r="AQ13" s="255"/>
      <c r="AR13" s="255"/>
      <c r="AS13" s="255"/>
      <c r="AT13" s="255"/>
      <c r="AU13" s="255"/>
      <c r="AV13" s="255"/>
      <c r="AW13" s="255"/>
      <c r="AX13" s="255"/>
      <c r="AY13" s="255"/>
      <c r="AZ13" s="255"/>
      <c r="BA13" s="255"/>
      <c r="BB13" s="255"/>
      <c r="BC13" s="255"/>
      <c r="BD13" s="10"/>
      <c r="BE13" s="4"/>
    </row>
    <row r="14" spans="1:57" s="32" customFormat="1" ht="24" customHeight="1" x14ac:dyDescent="0.25">
      <c r="A14" s="29"/>
      <c r="B14" s="30"/>
      <c r="C14" s="253" t="s">
        <v>14</v>
      </c>
      <c r="D14" s="253"/>
      <c r="E14" s="254" t="s">
        <v>157</v>
      </c>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255"/>
      <c r="AP14" s="255"/>
      <c r="AQ14" s="255"/>
      <c r="AR14" s="255"/>
      <c r="AS14" s="255"/>
      <c r="AT14" s="255"/>
      <c r="AU14" s="255"/>
      <c r="AV14" s="255"/>
      <c r="AW14" s="255"/>
      <c r="AX14" s="255"/>
      <c r="AY14" s="255"/>
      <c r="AZ14" s="255"/>
      <c r="BA14" s="255"/>
      <c r="BB14" s="255"/>
      <c r="BC14" s="255"/>
      <c r="BD14" s="31"/>
      <c r="BE14" s="29"/>
    </row>
    <row r="15" spans="1:57" s="5" customFormat="1" ht="27.75" customHeight="1" x14ac:dyDescent="0.25">
      <c r="A15" s="4"/>
      <c r="B15" s="9"/>
      <c r="C15" s="253" t="s">
        <v>15</v>
      </c>
      <c r="D15" s="253"/>
      <c r="E15" s="254" t="s">
        <v>16</v>
      </c>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255"/>
      <c r="AP15" s="255"/>
      <c r="AQ15" s="255"/>
      <c r="AR15" s="255"/>
      <c r="AS15" s="255"/>
      <c r="AT15" s="255"/>
      <c r="AU15" s="255"/>
      <c r="AV15" s="255"/>
      <c r="AW15" s="255"/>
      <c r="AX15" s="255"/>
      <c r="AY15" s="255"/>
      <c r="AZ15" s="255"/>
      <c r="BA15" s="255"/>
      <c r="BB15" s="255"/>
      <c r="BC15" s="255"/>
      <c r="BD15" s="10"/>
      <c r="BE15" s="4"/>
    </row>
    <row r="16" spans="1:57" s="5" customFormat="1" ht="24" customHeight="1" x14ac:dyDescent="0.25">
      <c r="A16" s="4"/>
      <c r="B16" s="9"/>
      <c r="C16" s="253" t="s">
        <v>17</v>
      </c>
      <c r="D16" s="253"/>
      <c r="E16" s="255" t="s">
        <v>117</v>
      </c>
      <c r="F16" s="255"/>
      <c r="G16" s="255"/>
      <c r="H16" s="255"/>
      <c r="I16" s="255"/>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5"/>
      <c r="AO16" s="255"/>
      <c r="AP16" s="255"/>
      <c r="AQ16" s="255"/>
      <c r="AR16" s="255"/>
      <c r="AS16" s="255"/>
      <c r="AT16" s="255"/>
      <c r="AU16" s="255"/>
      <c r="AV16" s="255"/>
      <c r="AW16" s="255"/>
      <c r="AX16" s="255"/>
      <c r="AY16" s="255"/>
      <c r="AZ16" s="255"/>
      <c r="BA16" s="255"/>
      <c r="BB16" s="255"/>
      <c r="BC16" s="255"/>
      <c r="BD16" s="10"/>
      <c r="BE16" s="4"/>
    </row>
    <row r="17" spans="1:57" s="5" customFormat="1" ht="29.25" customHeight="1" x14ac:dyDescent="0.25">
      <c r="A17" s="4"/>
      <c r="B17" s="9"/>
      <c r="C17" s="253" t="s">
        <v>18</v>
      </c>
      <c r="D17" s="253"/>
      <c r="E17" s="255" t="s">
        <v>116</v>
      </c>
      <c r="F17" s="255"/>
      <c r="G17" s="255"/>
      <c r="H17" s="255"/>
      <c r="I17" s="255"/>
      <c r="J17" s="255"/>
      <c r="K17" s="255"/>
      <c r="L17" s="255"/>
      <c r="M17" s="255"/>
      <c r="N17" s="255"/>
      <c r="O17" s="255"/>
      <c r="P17" s="255"/>
      <c r="Q17" s="255"/>
      <c r="R17" s="255"/>
      <c r="S17" s="255"/>
      <c r="T17" s="255"/>
      <c r="U17" s="255"/>
      <c r="V17" s="255"/>
      <c r="W17" s="255"/>
      <c r="X17" s="255"/>
      <c r="Y17" s="255"/>
      <c r="Z17" s="255"/>
      <c r="AA17" s="255"/>
      <c r="AB17" s="255"/>
      <c r="AC17" s="255"/>
      <c r="AD17" s="255"/>
      <c r="AE17" s="255"/>
      <c r="AF17" s="255"/>
      <c r="AG17" s="255"/>
      <c r="AH17" s="255"/>
      <c r="AI17" s="255"/>
      <c r="AJ17" s="255"/>
      <c r="AK17" s="255"/>
      <c r="AL17" s="255"/>
      <c r="AM17" s="255"/>
      <c r="AN17" s="255"/>
      <c r="AO17" s="255"/>
      <c r="AP17" s="255"/>
      <c r="AQ17" s="255"/>
      <c r="AR17" s="255"/>
      <c r="AS17" s="255"/>
      <c r="AT17" s="255"/>
      <c r="AU17" s="255"/>
      <c r="AV17" s="255"/>
      <c r="AW17" s="255"/>
      <c r="AX17" s="255"/>
      <c r="AY17" s="255"/>
      <c r="AZ17" s="255"/>
      <c r="BA17" s="255"/>
      <c r="BB17" s="255"/>
      <c r="BC17" s="255"/>
      <c r="BD17" s="10"/>
      <c r="BE17" s="4"/>
    </row>
    <row r="18" spans="1:57" s="5" customFormat="1" ht="15" customHeight="1" x14ac:dyDescent="0.25">
      <c r="A18" s="4"/>
      <c r="B18" s="9"/>
      <c r="C18" s="253" t="s">
        <v>19</v>
      </c>
      <c r="D18" s="253"/>
      <c r="E18" s="364" t="s">
        <v>20</v>
      </c>
      <c r="F18" s="365"/>
      <c r="G18" s="365"/>
      <c r="H18" s="365"/>
      <c r="I18" s="366"/>
      <c r="J18" s="367" t="s">
        <v>21</v>
      </c>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8" t="s">
        <v>22</v>
      </c>
      <c r="AL18" s="369"/>
      <c r="AM18" s="369"/>
      <c r="AN18" s="369"/>
      <c r="AO18" s="369"/>
      <c r="AP18" s="369"/>
      <c r="AQ18" s="369"/>
      <c r="AR18" s="370"/>
      <c r="AS18" s="371" t="s">
        <v>21</v>
      </c>
      <c r="AT18" s="255"/>
      <c r="AU18" s="255"/>
      <c r="AV18" s="255"/>
      <c r="AW18" s="255"/>
      <c r="AX18" s="255"/>
      <c r="AY18" s="255"/>
      <c r="AZ18" s="255"/>
      <c r="BA18" s="255"/>
      <c r="BB18" s="255"/>
      <c r="BC18" s="255"/>
      <c r="BD18" s="10"/>
      <c r="BE18" s="4"/>
    </row>
    <row r="19" spans="1:57" s="5" customFormat="1" ht="15" customHeight="1" x14ac:dyDescent="0.25">
      <c r="A19" s="4"/>
      <c r="B19" s="9"/>
      <c r="C19" s="253" t="s">
        <v>23</v>
      </c>
      <c r="D19" s="253"/>
      <c r="E19" s="372" t="s">
        <v>24</v>
      </c>
      <c r="F19" s="372"/>
      <c r="G19" s="372"/>
      <c r="H19" s="372"/>
      <c r="I19" s="373"/>
      <c r="J19" s="371" t="s">
        <v>25</v>
      </c>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4"/>
      <c r="AM19" s="254"/>
      <c r="AN19" s="254"/>
      <c r="AO19" s="254"/>
      <c r="AP19" s="254"/>
      <c r="AQ19" s="254"/>
      <c r="AR19" s="254"/>
      <c r="AS19" s="254"/>
      <c r="AT19" s="254"/>
      <c r="AU19" s="254"/>
      <c r="AV19" s="254"/>
      <c r="AW19" s="254"/>
      <c r="AX19" s="254"/>
      <c r="AY19" s="254"/>
      <c r="AZ19" s="254"/>
      <c r="BA19" s="254"/>
      <c r="BB19" s="254"/>
      <c r="BC19" s="254"/>
      <c r="BD19" s="10"/>
      <c r="BE19" s="4"/>
    </row>
    <row r="20" spans="1:57" s="5" customFormat="1" ht="15" customHeight="1" x14ac:dyDescent="0.25">
      <c r="A20" s="4"/>
      <c r="B20" s="9"/>
      <c r="C20" s="253"/>
      <c r="D20" s="253"/>
      <c r="E20" s="372" t="s">
        <v>26</v>
      </c>
      <c r="F20" s="372"/>
      <c r="G20" s="372"/>
      <c r="H20" s="372"/>
      <c r="I20" s="373"/>
      <c r="J20" s="371" t="s">
        <v>118</v>
      </c>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54"/>
      <c r="AO20" s="254"/>
      <c r="AP20" s="254"/>
      <c r="AQ20" s="254"/>
      <c r="AR20" s="254"/>
      <c r="AS20" s="254"/>
      <c r="AT20" s="254"/>
      <c r="AU20" s="254"/>
      <c r="AV20" s="254"/>
      <c r="AW20" s="254"/>
      <c r="AX20" s="254"/>
      <c r="AY20" s="254"/>
      <c r="AZ20" s="254"/>
      <c r="BA20" s="254"/>
      <c r="BB20" s="254"/>
      <c r="BC20" s="254"/>
      <c r="BD20" s="10"/>
      <c r="BE20" s="4"/>
    </row>
    <row r="21" spans="1:57" s="5" customFormat="1" ht="15" customHeight="1" x14ac:dyDescent="0.25">
      <c r="A21" s="4"/>
      <c r="B21" s="9"/>
      <c r="C21" s="253"/>
      <c r="D21" s="253"/>
      <c r="E21" s="374" t="s">
        <v>27</v>
      </c>
      <c r="F21" s="374"/>
      <c r="G21" s="374"/>
      <c r="H21" s="374"/>
      <c r="I21" s="375"/>
      <c r="J21" s="371" t="s">
        <v>28</v>
      </c>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4"/>
      <c r="AN21" s="254"/>
      <c r="AO21" s="254"/>
      <c r="AP21" s="254"/>
      <c r="AQ21" s="254"/>
      <c r="AR21" s="254"/>
      <c r="AS21" s="254"/>
      <c r="AT21" s="254"/>
      <c r="AU21" s="254"/>
      <c r="AV21" s="254"/>
      <c r="AW21" s="254"/>
      <c r="AX21" s="254"/>
      <c r="AY21" s="254"/>
      <c r="AZ21" s="254"/>
      <c r="BA21" s="254"/>
      <c r="BB21" s="254"/>
      <c r="BC21" s="254"/>
      <c r="BD21" s="10"/>
      <c r="BE21" s="4"/>
    </row>
    <row r="22" spans="1:57" s="5" customFormat="1" ht="6.75" customHeight="1" x14ac:dyDescent="0.25">
      <c r="A22" s="4"/>
      <c r="B22" s="9"/>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10"/>
      <c r="BE22" s="4"/>
    </row>
    <row r="23" spans="1:57" s="28" customFormat="1" ht="16.5" customHeight="1" x14ac:dyDescent="0.25">
      <c r="A23" s="25"/>
      <c r="B23" s="26"/>
      <c r="C23" s="398" t="s">
        <v>29</v>
      </c>
      <c r="D23" s="398"/>
      <c r="E23" s="398"/>
      <c r="F23" s="326" t="s">
        <v>30</v>
      </c>
      <c r="G23" s="326"/>
      <c r="H23" s="326"/>
      <c r="I23" s="326"/>
      <c r="J23" s="326" t="s">
        <v>31</v>
      </c>
      <c r="K23" s="326"/>
      <c r="L23" s="326"/>
      <c r="M23" s="326"/>
      <c r="N23" s="326" t="s">
        <v>32</v>
      </c>
      <c r="O23" s="326"/>
      <c r="P23" s="326"/>
      <c r="Q23" s="326"/>
      <c r="R23" s="326" t="s">
        <v>33</v>
      </c>
      <c r="S23" s="326"/>
      <c r="T23" s="326"/>
      <c r="U23" s="326"/>
      <c r="V23" s="326" t="s">
        <v>34</v>
      </c>
      <c r="W23" s="326"/>
      <c r="X23" s="326"/>
      <c r="Y23" s="326"/>
      <c r="Z23" s="326" t="s">
        <v>35</v>
      </c>
      <c r="AA23" s="326"/>
      <c r="AB23" s="326"/>
      <c r="AC23" s="326"/>
      <c r="AD23" s="326" t="s">
        <v>36</v>
      </c>
      <c r="AE23" s="326"/>
      <c r="AF23" s="326"/>
      <c r="AG23" s="326"/>
      <c r="AH23" s="326" t="s">
        <v>37</v>
      </c>
      <c r="AI23" s="326"/>
      <c r="AJ23" s="326"/>
      <c r="AK23" s="326"/>
      <c r="AL23" s="326" t="s">
        <v>38</v>
      </c>
      <c r="AM23" s="326"/>
      <c r="AN23" s="326"/>
      <c r="AO23" s="326"/>
      <c r="AP23" s="326" t="s">
        <v>39</v>
      </c>
      <c r="AQ23" s="326"/>
      <c r="AR23" s="326"/>
      <c r="AS23" s="326"/>
      <c r="AT23" s="326" t="s">
        <v>40</v>
      </c>
      <c r="AU23" s="326"/>
      <c r="AV23" s="326"/>
      <c r="AW23" s="326"/>
      <c r="AX23" s="326" t="s">
        <v>41</v>
      </c>
      <c r="AY23" s="326"/>
      <c r="AZ23" s="326"/>
      <c r="BA23" s="326"/>
      <c r="BB23" s="398" t="s">
        <v>42</v>
      </c>
      <c r="BC23" s="405" t="s">
        <v>43</v>
      </c>
      <c r="BD23" s="27"/>
      <c r="BE23" s="25"/>
    </row>
    <row r="24" spans="1:57" s="61" customFormat="1" ht="16.5" customHeight="1" x14ac:dyDescent="0.25">
      <c r="A24" s="58"/>
      <c r="B24" s="59"/>
      <c r="C24" s="398"/>
      <c r="D24" s="398"/>
      <c r="E24" s="398"/>
      <c r="F24" s="363" t="s">
        <v>44</v>
      </c>
      <c r="G24" s="363"/>
      <c r="H24" s="363"/>
      <c r="I24" s="363"/>
      <c r="J24" s="363" t="s">
        <v>44</v>
      </c>
      <c r="K24" s="363"/>
      <c r="L24" s="363"/>
      <c r="M24" s="363"/>
      <c r="N24" s="363" t="s">
        <v>44</v>
      </c>
      <c r="O24" s="363"/>
      <c r="P24" s="363"/>
      <c r="Q24" s="363"/>
      <c r="R24" s="363" t="s">
        <v>44</v>
      </c>
      <c r="S24" s="363"/>
      <c r="T24" s="363"/>
      <c r="U24" s="363"/>
      <c r="V24" s="363" t="s">
        <v>44</v>
      </c>
      <c r="W24" s="363"/>
      <c r="X24" s="363"/>
      <c r="Y24" s="363"/>
      <c r="Z24" s="363" t="s">
        <v>44</v>
      </c>
      <c r="AA24" s="363"/>
      <c r="AB24" s="363"/>
      <c r="AC24" s="363"/>
      <c r="AD24" s="363" t="s">
        <v>44</v>
      </c>
      <c r="AE24" s="363"/>
      <c r="AF24" s="363"/>
      <c r="AG24" s="363"/>
      <c r="AH24" s="363" t="s">
        <v>44</v>
      </c>
      <c r="AI24" s="363"/>
      <c r="AJ24" s="363"/>
      <c r="AK24" s="363"/>
      <c r="AL24" s="363" t="s">
        <v>44</v>
      </c>
      <c r="AM24" s="363"/>
      <c r="AN24" s="363"/>
      <c r="AO24" s="363"/>
      <c r="AP24" s="363" t="s">
        <v>44</v>
      </c>
      <c r="AQ24" s="363"/>
      <c r="AR24" s="363"/>
      <c r="AS24" s="363"/>
      <c r="AT24" s="363" t="s">
        <v>44</v>
      </c>
      <c r="AU24" s="363"/>
      <c r="AV24" s="363"/>
      <c r="AW24" s="363"/>
      <c r="AX24" s="363" t="s">
        <v>44</v>
      </c>
      <c r="AY24" s="363"/>
      <c r="AZ24" s="363"/>
      <c r="BA24" s="363"/>
      <c r="BB24" s="398"/>
      <c r="BC24" s="406"/>
      <c r="BD24" s="60"/>
      <c r="BE24" s="58"/>
    </row>
    <row r="25" spans="1:57" s="28" customFormat="1" ht="9" customHeight="1" x14ac:dyDescent="0.25">
      <c r="A25" s="25"/>
      <c r="B25" s="26"/>
      <c r="C25" s="399"/>
      <c r="D25" s="399"/>
      <c r="E25" s="399"/>
      <c r="F25" s="11">
        <v>1</v>
      </c>
      <c r="G25" s="11">
        <v>2</v>
      </c>
      <c r="H25" s="11">
        <v>3</v>
      </c>
      <c r="I25" s="11">
        <v>4</v>
      </c>
      <c r="J25" s="11">
        <v>1</v>
      </c>
      <c r="K25" s="11">
        <v>2</v>
      </c>
      <c r="L25" s="11">
        <v>3</v>
      </c>
      <c r="M25" s="11">
        <v>4</v>
      </c>
      <c r="N25" s="11">
        <v>1</v>
      </c>
      <c r="O25" s="11">
        <v>2</v>
      </c>
      <c r="P25" s="11">
        <v>3</v>
      </c>
      <c r="Q25" s="11">
        <v>4</v>
      </c>
      <c r="R25" s="11">
        <v>1</v>
      </c>
      <c r="S25" s="11">
        <v>2</v>
      </c>
      <c r="T25" s="11">
        <v>3</v>
      </c>
      <c r="U25" s="11">
        <v>4</v>
      </c>
      <c r="V25" s="11">
        <v>1</v>
      </c>
      <c r="W25" s="11">
        <v>2</v>
      </c>
      <c r="X25" s="11">
        <v>3</v>
      </c>
      <c r="Y25" s="11">
        <v>4</v>
      </c>
      <c r="Z25" s="11">
        <v>1</v>
      </c>
      <c r="AA25" s="11">
        <v>2</v>
      </c>
      <c r="AB25" s="11">
        <v>3</v>
      </c>
      <c r="AC25" s="11">
        <v>4</v>
      </c>
      <c r="AD25" s="11">
        <v>1</v>
      </c>
      <c r="AE25" s="11">
        <v>2</v>
      </c>
      <c r="AF25" s="11">
        <v>3</v>
      </c>
      <c r="AG25" s="11">
        <v>4</v>
      </c>
      <c r="AH25" s="11">
        <v>1</v>
      </c>
      <c r="AI25" s="11">
        <v>2</v>
      </c>
      <c r="AJ25" s="11">
        <v>3</v>
      </c>
      <c r="AK25" s="11">
        <v>4</v>
      </c>
      <c r="AL25" s="11">
        <v>1</v>
      </c>
      <c r="AM25" s="11">
        <v>2</v>
      </c>
      <c r="AN25" s="11">
        <v>3</v>
      </c>
      <c r="AO25" s="11">
        <v>4</v>
      </c>
      <c r="AP25" s="11">
        <v>1</v>
      </c>
      <c r="AQ25" s="11">
        <v>2</v>
      </c>
      <c r="AR25" s="11">
        <v>3</v>
      </c>
      <c r="AS25" s="11">
        <v>4</v>
      </c>
      <c r="AT25" s="11">
        <v>1</v>
      </c>
      <c r="AU25" s="11">
        <v>2</v>
      </c>
      <c r="AV25" s="11">
        <v>3</v>
      </c>
      <c r="AW25" s="11">
        <v>4</v>
      </c>
      <c r="AX25" s="11">
        <v>1</v>
      </c>
      <c r="AY25" s="11">
        <v>2</v>
      </c>
      <c r="AZ25" s="11">
        <v>3</v>
      </c>
      <c r="BA25" s="11">
        <v>4</v>
      </c>
      <c r="BB25" s="399"/>
      <c r="BC25" s="407"/>
      <c r="BD25" s="27"/>
      <c r="BE25" s="25"/>
    </row>
    <row r="26" spans="1:57" s="32" customFormat="1" x14ac:dyDescent="0.25">
      <c r="A26" s="29"/>
      <c r="B26" s="30"/>
      <c r="C26" s="276" t="s">
        <v>119</v>
      </c>
      <c r="D26" s="277"/>
      <c r="E26" s="277"/>
      <c r="F26" s="401"/>
      <c r="G26" s="401"/>
      <c r="H26" s="401"/>
      <c r="I26" s="401"/>
      <c r="J26" s="401"/>
      <c r="K26" s="401"/>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1"/>
      <c r="AL26" s="401"/>
      <c r="AM26" s="401"/>
      <c r="AN26" s="401"/>
      <c r="AO26" s="401"/>
      <c r="AP26" s="401"/>
      <c r="AQ26" s="401"/>
      <c r="AR26" s="401"/>
      <c r="AS26" s="401"/>
      <c r="AT26" s="401"/>
      <c r="AU26" s="401"/>
      <c r="AV26" s="401"/>
      <c r="AW26" s="401"/>
      <c r="AX26" s="401"/>
      <c r="AY26" s="401"/>
      <c r="AZ26" s="401"/>
      <c r="BA26" s="401"/>
      <c r="BB26" s="401"/>
      <c r="BC26" s="402"/>
      <c r="BD26" s="31"/>
      <c r="BE26" s="29"/>
    </row>
    <row r="27" spans="1:57" s="32" customFormat="1" ht="111" customHeight="1" x14ac:dyDescent="0.25">
      <c r="A27" s="29"/>
      <c r="B27" s="30"/>
      <c r="C27" s="62">
        <v>1</v>
      </c>
      <c r="D27" s="403" t="s">
        <v>45</v>
      </c>
      <c r="E27" s="404"/>
      <c r="F27" s="50"/>
      <c r="G27" s="50"/>
      <c r="H27" s="50"/>
      <c r="I27" s="50"/>
      <c r="J27" s="50"/>
      <c r="K27" s="50"/>
      <c r="L27" s="116"/>
      <c r="M27" s="116"/>
      <c r="N27" s="116"/>
      <c r="O27" s="116"/>
      <c r="P27" s="116"/>
      <c r="Q27" s="116"/>
      <c r="R27" s="116"/>
      <c r="S27" s="116"/>
      <c r="T27" s="116"/>
      <c r="U27" s="116"/>
      <c r="V27" s="116"/>
      <c r="W27" s="116"/>
      <c r="X27" s="116"/>
      <c r="Y27" s="52"/>
      <c r="Z27" s="52"/>
      <c r="AA27" s="50"/>
      <c r="AB27" s="50"/>
      <c r="AC27" s="50"/>
      <c r="AD27" s="50"/>
      <c r="AE27" s="50"/>
      <c r="AF27" s="50"/>
      <c r="AG27" s="50"/>
      <c r="AH27" s="50"/>
      <c r="AI27" s="50"/>
      <c r="AJ27" s="50"/>
      <c r="AK27" s="50"/>
      <c r="AL27" s="50"/>
      <c r="AM27" s="50"/>
      <c r="AN27" s="50"/>
      <c r="AO27" s="50"/>
      <c r="AP27" s="52"/>
      <c r="AQ27" s="52"/>
      <c r="AR27" s="52"/>
      <c r="AS27" s="52"/>
      <c r="AT27" s="52"/>
      <c r="AU27" s="52"/>
      <c r="AV27" s="52"/>
      <c r="AW27" s="52"/>
      <c r="AX27" s="50"/>
      <c r="AY27" s="50"/>
      <c r="AZ27" s="50"/>
      <c r="BA27" s="50"/>
      <c r="BB27" s="90" t="s">
        <v>202</v>
      </c>
      <c r="BC27" s="414" t="s">
        <v>193</v>
      </c>
      <c r="BD27" s="31"/>
      <c r="BE27" s="29"/>
    </row>
    <row r="28" spans="1:57" s="32" customFormat="1" ht="124.5" customHeight="1" x14ac:dyDescent="0.25">
      <c r="A28" s="29"/>
      <c r="B28" s="30"/>
      <c r="C28" s="63">
        <v>2</v>
      </c>
      <c r="D28" s="410" t="s">
        <v>46</v>
      </c>
      <c r="E28" s="411"/>
      <c r="F28" s="3"/>
      <c r="G28" s="3"/>
      <c r="H28" s="3"/>
      <c r="I28" s="3"/>
      <c r="J28" s="3"/>
      <c r="K28" s="3"/>
      <c r="L28" s="3"/>
      <c r="M28" s="3"/>
      <c r="N28" s="36"/>
      <c r="O28" s="36"/>
      <c r="P28" s="36"/>
      <c r="Q28" s="36"/>
      <c r="R28" s="36"/>
      <c r="S28" s="36"/>
      <c r="T28" s="36"/>
      <c r="U28" s="36"/>
      <c r="V28" s="36"/>
      <c r="W28" s="36"/>
      <c r="X28" s="36"/>
      <c r="Y28" s="36"/>
      <c r="Z28" s="36"/>
      <c r="AA28" s="36"/>
      <c r="AB28" s="3"/>
      <c r="AC28" s="3"/>
      <c r="AD28" s="3"/>
      <c r="AE28" s="3"/>
      <c r="AF28" s="3"/>
      <c r="AG28" s="3"/>
      <c r="AH28" s="118"/>
      <c r="AI28" s="118"/>
      <c r="AJ28" s="118"/>
      <c r="AK28" s="118"/>
      <c r="AL28" s="118"/>
      <c r="AM28" s="118"/>
      <c r="AN28" s="118"/>
      <c r="AO28" s="118"/>
      <c r="AP28" s="3"/>
      <c r="AQ28" s="3"/>
      <c r="AR28" s="3"/>
      <c r="AS28" s="3"/>
      <c r="AT28" s="3"/>
      <c r="AU28" s="3"/>
      <c r="AV28" s="3"/>
      <c r="AW28" s="3"/>
      <c r="AX28" s="3"/>
      <c r="AY28" s="3"/>
      <c r="AZ28" s="64"/>
      <c r="BA28" s="64"/>
      <c r="BB28" s="99" t="s">
        <v>203</v>
      </c>
      <c r="BC28" s="414"/>
      <c r="BD28" s="31"/>
      <c r="BE28" s="29"/>
    </row>
    <row r="29" spans="1:57" s="32" customFormat="1" ht="55.5" customHeight="1" x14ac:dyDescent="0.25">
      <c r="A29" s="29"/>
      <c r="B29" s="30"/>
      <c r="C29" s="383">
        <v>3</v>
      </c>
      <c r="D29" s="394" t="s">
        <v>192</v>
      </c>
      <c r="E29" s="382"/>
      <c r="F29" s="3"/>
      <c r="G29" s="3"/>
      <c r="H29" s="3"/>
      <c r="I29" s="3"/>
      <c r="J29" s="3"/>
      <c r="K29" s="3"/>
      <c r="L29" s="117"/>
      <c r="M29" s="117"/>
      <c r="N29" s="117"/>
      <c r="O29" s="117"/>
      <c r="P29" s="117"/>
      <c r="Q29" s="117"/>
      <c r="R29" s="117"/>
      <c r="S29" s="117"/>
      <c r="T29" s="36"/>
      <c r="U29" s="36"/>
      <c r="V29" s="36"/>
      <c r="W29" s="36"/>
      <c r="X29" s="36"/>
      <c r="Y29" s="36"/>
      <c r="Z29" s="36"/>
      <c r="AA29" s="36"/>
      <c r="AB29" s="3"/>
      <c r="AC29" s="3"/>
      <c r="AD29" s="3"/>
      <c r="AE29" s="3"/>
      <c r="AF29" s="3"/>
      <c r="AG29" s="3"/>
      <c r="AH29" s="3"/>
      <c r="AI29" s="3"/>
      <c r="AJ29" s="3"/>
      <c r="AK29" s="3"/>
      <c r="AL29" s="3"/>
      <c r="AM29" s="3"/>
      <c r="AN29" s="3"/>
      <c r="AO29" s="3"/>
      <c r="AP29" s="3"/>
      <c r="AQ29" s="3"/>
      <c r="AR29" s="3"/>
      <c r="AS29" s="3"/>
      <c r="AT29" s="36"/>
      <c r="AU29" s="36"/>
      <c r="AV29" s="36"/>
      <c r="AW29" s="36"/>
      <c r="AX29" s="36"/>
      <c r="AY29" s="113"/>
      <c r="AZ29" s="115"/>
      <c r="BA29" s="114"/>
      <c r="BB29" s="415" t="s">
        <v>158</v>
      </c>
      <c r="BC29" s="414"/>
      <c r="BD29" s="31"/>
      <c r="BE29" s="29"/>
    </row>
    <row r="30" spans="1:57" s="32" customFormat="1" ht="49.5" customHeight="1" x14ac:dyDescent="0.25">
      <c r="A30" s="29"/>
      <c r="B30" s="30"/>
      <c r="C30" s="384"/>
      <c r="D30" s="381" t="s">
        <v>156</v>
      </c>
      <c r="E30" s="382"/>
      <c r="F30" s="3"/>
      <c r="G30" s="3"/>
      <c r="H30" s="3"/>
      <c r="I30" s="3"/>
      <c r="J30" s="3"/>
      <c r="K30" s="3"/>
      <c r="L30" s="117"/>
      <c r="M30" s="117"/>
      <c r="N30" s="117"/>
      <c r="O30" s="117"/>
      <c r="P30" s="117"/>
      <c r="Q30" s="117"/>
      <c r="R30" s="117"/>
      <c r="S30" s="117"/>
      <c r="T30" s="36"/>
      <c r="U30" s="36"/>
      <c r="V30" s="36"/>
      <c r="W30" s="36"/>
      <c r="X30" s="36"/>
      <c r="Y30" s="36"/>
      <c r="Z30" s="36"/>
      <c r="AA30" s="36"/>
      <c r="AB30" s="3"/>
      <c r="AC30" s="3"/>
      <c r="AD30" s="3"/>
      <c r="AE30" s="3"/>
      <c r="AF30" s="3"/>
      <c r="AG30" s="3"/>
      <c r="AH30" s="3"/>
      <c r="AI30" s="3"/>
      <c r="AJ30" s="3"/>
      <c r="AK30" s="3"/>
      <c r="AL30" s="3"/>
      <c r="AM30" s="3"/>
      <c r="AN30" s="3"/>
      <c r="AO30" s="3"/>
      <c r="AP30" s="3"/>
      <c r="AQ30" s="3"/>
      <c r="AR30" s="3"/>
      <c r="AS30" s="3"/>
      <c r="AT30" s="36"/>
      <c r="AU30" s="36"/>
      <c r="AV30" s="36"/>
      <c r="AW30" s="36"/>
      <c r="AX30" s="36"/>
      <c r="AY30" s="80"/>
      <c r="AZ30" s="115"/>
      <c r="BA30" s="115"/>
      <c r="BB30" s="415"/>
      <c r="BC30" s="414"/>
      <c r="BD30" s="31"/>
      <c r="BE30" s="29"/>
    </row>
    <row r="31" spans="1:57" s="32" customFormat="1" ht="103.5" customHeight="1" x14ac:dyDescent="0.25">
      <c r="A31" s="29"/>
      <c r="B31" s="30"/>
      <c r="C31" s="62">
        <v>4</v>
      </c>
      <c r="D31" s="412" t="s">
        <v>159</v>
      </c>
      <c r="E31" s="413"/>
      <c r="F31" s="3"/>
      <c r="G31" s="3"/>
      <c r="H31" s="3"/>
      <c r="I31" s="3"/>
      <c r="J31" s="3"/>
      <c r="K31" s="3"/>
      <c r="L31" s="3"/>
      <c r="M31" s="3"/>
      <c r="N31" s="3"/>
      <c r="O31" s="3"/>
      <c r="P31" s="3"/>
      <c r="Q31" s="3"/>
      <c r="R31" s="3"/>
      <c r="S31" s="3"/>
      <c r="T31" s="3"/>
      <c r="U31" s="119"/>
      <c r="V31" s="119"/>
      <c r="W31" s="119"/>
      <c r="X31" s="119"/>
      <c r="Y31" s="119"/>
      <c r="Z31" s="119"/>
      <c r="AA31" s="36"/>
      <c r="AB31" s="36"/>
      <c r="AC31" s="36"/>
      <c r="AD31" s="36"/>
      <c r="AE31" s="36"/>
      <c r="AF31" s="36"/>
      <c r="AG31" s="36"/>
      <c r="AH31" s="72"/>
      <c r="AI31" s="72"/>
      <c r="AJ31" s="72"/>
      <c r="AK31" s="72"/>
      <c r="AL31" s="72"/>
      <c r="AM31" s="72"/>
      <c r="AN31" s="72"/>
      <c r="AO31" s="36"/>
      <c r="AP31" s="36"/>
      <c r="AQ31" s="36"/>
      <c r="AR31" s="36"/>
      <c r="AS31" s="36"/>
      <c r="AT31" s="3"/>
      <c r="AU31" s="3"/>
      <c r="AV31" s="3"/>
      <c r="AW31" s="3"/>
      <c r="AX31" s="3"/>
      <c r="AY31" s="3"/>
      <c r="AZ31" s="50"/>
      <c r="BA31" s="50"/>
      <c r="BB31" s="100" t="s">
        <v>160</v>
      </c>
      <c r="BC31" s="414"/>
      <c r="BD31" s="31"/>
      <c r="BE31" s="29"/>
    </row>
    <row r="32" spans="1:57" s="32" customFormat="1" ht="103.5" customHeight="1" x14ac:dyDescent="0.25">
      <c r="A32" s="29"/>
      <c r="B32" s="30"/>
      <c r="C32" s="62">
        <v>5</v>
      </c>
      <c r="D32" s="408" t="s">
        <v>161</v>
      </c>
      <c r="E32" s="409"/>
      <c r="F32" s="3"/>
      <c r="G32" s="3"/>
      <c r="H32" s="3"/>
      <c r="I32" s="3"/>
      <c r="J32" s="3"/>
      <c r="K32" s="3"/>
      <c r="L32" s="3"/>
      <c r="M32" s="3"/>
      <c r="N32" s="3"/>
      <c r="O32" s="3"/>
      <c r="P32" s="3"/>
      <c r="Q32" s="3"/>
      <c r="R32" s="3"/>
      <c r="S32" s="3"/>
      <c r="T32" s="36"/>
      <c r="U32" s="36"/>
      <c r="V32" s="36"/>
      <c r="W32" s="36"/>
      <c r="X32" s="36"/>
      <c r="Y32" s="36"/>
      <c r="Z32" s="36"/>
      <c r="AA32" s="36"/>
      <c r="AB32" s="36"/>
      <c r="AC32" s="36"/>
      <c r="AD32" s="36"/>
      <c r="AE32" s="36"/>
      <c r="AF32" s="121"/>
      <c r="AG32" s="121"/>
      <c r="AH32" s="126"/>
      <c r="AI32" s="126"/>
      <c r="AJ32" s="126"/>
      <c r="AK32" s="126"/>
      <c r="AL32" s="126"/>
      <c r="AM32" s="127"/>
      <c r="AN32" s="127"/>
      <c r="AO32" s="125"/>
      <c r="AP32" s="36"/>
      <c r="AQ32" s="36"/>
      <c r="AR32" s="36"/>
      <c r="AS32" s="36"/>
      <c r="AT32" s="3"/>
      <c r="AU32" s="3"/>
      <c r="AV32" s="3"/>
      <c r="AW32" s="3"/>
      <c r="AX32" s="3"/>
      <c r="AY32" s="3"/>
      <c r="AZ32" s="50"/>
      <c r="BA32" s="50"/>
      <c r="BB32" s="101" t="s">
        <v>198</v>
      </c>
      <c r="BC32" s="414"/>
      <c r="BD32" s="31"/>
      <c r="BE32" s="29"/>
    </row>
    <row r="33" spans="1:57" s="32" customFormat="1" ht="76.5" customHeight="1" x14ac:dyDescent="0.25">
      <c r="A33" s="29"/>
      <c r="B33" s="30"/>
      <c r="C33" s="62">
        <v>6</v>
      </c>
      <c r="D33" s="395" t="s">
        <v>209</v>
      </c>
      <c r="E33" s="396"/>
      <c r="F33" s="3"/>
      <c r="G33" s="3"/>
      <c r="H33" s="3"/>
      <c r="I33" s="3"/>
      <c r="J33" s="3"/>
      <c r="K33" s="3"/>
      <c r="L33" s="3"/>
      <c r="M33" s="3"/>
      <c r="N33" s="3"/>
      <c r="O33" s="3"/>
      <c r="P33" s="3"/>
      <c r="Q33" s="3"/>
      <c r="R33" s="3"/>
      <c r="S33" s="3"/>
      <c r="T33" s="3"/>
      <c r="U33" s="36"/>
      <c r="V33" s="36"/>
      <c r="W33" s="36"/>
      <c r="X33" s="36"/>
      <c r="Y33" s="36"/>
      <c r="Z33" s="3"/>
      <c r="AA33" s="3"/>
      <c r="AB33" s="3"/>
      <c r="AC33" s="3"/>
      <c r="AD33" s="3"/>
      <c r="AE33" s="3"/>
      <c r="AH33" s="128"/>
      <c r="AI33" s="129"/>
      <c r="AJ33" s="130"/>
      <c r="AK33" s="127"/>
      <c r="AL33" s="127"/>
      <c r="AM33" s="127"/>
      <c r="AN33" s="127"/>
      <c r="AO33" s="124"/>
      <c r="AP33" s="131"/>
      <c r="AQ33" s="132"/>
      <c r="AR33" s="132"/>
      <c r="AS33" s="132"/>
      <c r="AT33" s="132"/>
      <c r="AU33" s="132"/>
      <c r="AV33" s="132"/>
      <c r="AW33" s="64"/>
      <c r="AX33" s="64"/>
      <c r="AY33" s="64"/>
      <c r="AZ33" s="64"/>
      <c r="BA33" s="64"/>
      <c r="BB33" s="101" t="s">
        <v>208</v>
      </c>
      <c r="BC33" s="414"/>
      <c r="BD33" s="31"/>
      <c r="BE33" s="29"/>
    </row>
    <row r="34" spans="1:57" s="32" customFormat="1" ht="10.5" customHeight="1" x14ac:dyDescent="0.25">
      <c r="A34" s="29"/>
      <c r="B34" s="30"/>
      <c r="C34" s="18"/>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22"/>
      <c r="AI34" s="123"/>
      <c r="AJ34" s="123"/>
      <c r="AK34" s="123"/>
      <c r="AL34" s="400"/>
      <c r="AM34" s="400"/>
      <c r="AN34" s="400"/>
      <c r="AO34" s="400"/>
      <c r="AP34" s="400"/>
      <c r="AQ34" s="400"/>
      <c r="AR34" s="400"/>
      <c r="AS34" s="400"/>
      <c r="AT34" s="400"/>
      <c r="AU34" s="400"/>
      <c r="AV34" s="400"/>
      <c r="AW34" s="400"/>
      <c r="AX34" s="400"/>
      <c r="AY34" s="400"/>
      <c r="AZ34" s="400"/>
      <c r="BA34" s="400"/>
      <c r="BB34" s="20"/>
      <c r="BC34" s="57"/>
      <c r="BD34" s="31"/>
      <c r="BE34" s="29"/>
    </row>
    <row r="35" spans="1:57" s="32" customFormat="1" ht="11.25" customHeight="1" x14ac:dyDescent="0.25">
      <c r="A35" s="29"/>
      <c r="B35" s="30"/>
      <c r="C35" s="13"/>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5"/>
      <c r="AM35" s="15"/>
      <c r="AN35" s="15"/>
      <c r="AO35" s="15"/>
      <c r="AP35" s="15"/>
      <c r="AQ35" s="15"/>
      <c r="AR35" s="15"/>
      <c r="AS35" s="15"/>
      <c r="AT35" s="15"/>
      <c r="AU35" s="15"/>
      <c r="AV35" s="15"/>
      <c r="AW35" s="15"/>
      <c r="AX35" s="15"/>
      <c r="AY35" s="15"/>
      <c r="AZ35" s="15"/>
      <c r="BA35" s="15"/>
      <c r="BB35" s="16"/>
      <c r="BC35" s="17"/>
      <c r="BD35" s="31"/>
      <c r="BE35" s="29"/>
    </row>
    <row r="36" spans="1:57" s="32" customFormat="1" ht="17.25" customHeight="1" x14ac:dyDescent="0.25">
      <c r="A36" s="29"/>
      <c r="B36" s="30"/>
      <c r="C36" s="276" t="s">
        <v>47</v>
      </c>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7"/>
      <c r="AW36" s="277"/>
      <c r="AX36" s="277"/>
      <c r="AY36" s="277"/>
      <c r="AZ36" s="277"/>
      <c r="BA36" s="277"/>
      <c r="BB36" s="277"/>
      <c r="BC36" s="278"/>
      <c r="BD36" s="31"/>
      <c r="BE36" s="29"/>
    </row>
    <row r="37" spans="1:57" s="32" customFormat="1" ht="71.25" customHeight="1" x14ac:dyDescent="0.25">
      <c r="A37" s="29"/>
      <c r="B37" s="30"/>
      <c r="C37" s="1">
        <v>1</v>
      </c>
      <c r="D37" s="309" t="s">
        <v>120</v>
      </c>
      <c r="E37" s="310"/>
      <c r="F37" s="3"/>
      <c r="G37" s="36"/>
      <c r="H37" s="36"/>
      <c r="I37" s="36"/>
      <c r="J37" s="36"/>
      <c r="K37" s="102"/>
      <c r="L37" s="102"/>
      <c r="M37" s="102"/>
      <c r="N37" s="102"/>
      <c r="O37" s="102"/>
      <c r="P37" s="36"/>
      <c r="Q37" s="36"/>
      <c r="R37" s="36"/>
      <c r="S37" s="36"/>
      <c r="T37" s="36"/>
      <c r="U37" s="36"/>
      <c r="V37" s="102"/>
      <c r="W37" s="102"/>
      <c r="X37" s="36"/>
      <c r="Y37" s="36"/>
      <c r="Z37" s="36"/>
      <c r="AA37" s="36"/>
      <c r="AB37" s="36"/>
      <c r="AC37" s="36"/>
      <c r="AD37" s="102"/>
      <c r="AE37" s="102"/>
      <c r="AF37" s="102"/>
      <c r="AG37" s="102"/>
      <c r="AH37" s="102"/>
      <c r="AI37" s="102"/>
      <c r="AJ37" s="36"/>
      <c r="AK37" s="36"/>
      <c r="AL37" s="36"/>
      <c r="AM37" s="36"/>
      <c r="AN37" s="36"/>
      <c r="AO37" s="36"/>
      <c r="AP37" s="102"/>
      <c r="AQ37" s="102"/>
      <c r="AR37" s="102"/>
      <c r="AS37" s="102"/>
      <c r="AT37" s="36"/>
      <c r="AU37" s="36"/>
      <c r="AV37" s="36"/>
      <c r="AW37" s="36"/>
      <c r="AX37" s="36"/>
      <c r="AY37" s="36"/>
      <c r="AZ37" s="3"/>
      <c r="BA37" s="3"/>
      <c r="BB37" s="92" t="s">
        <v>53</v>
      </c>
      <c r="BC37" s="389" t="s">
        <v>148</v>
      </c>
      <c r="BD37" s="31"/>
      <c r="BE37" s="29"/>
    </row>
    <row r="38" spans="1:57" s="32" customFormat="1" ht="71.25" customHeight="1" x14ac:dyDescent="0.25">
      <c r="A38" s="29"/>
      <c r="B38" s="30"/>
      <c r="C38" s="1">
        <v>2</v>
      </c>
      <c r="D38" s="311" t="s">
        <v>121</v>
      </c>
      <c r="E38" s="312"/>
      <c r="F38" s="3"/>
      <c r="G38" s="36"/>
      <c r="H38" s="36"/>
      <c r="I38" s="36"/>
      <c r="J38" s="36"/>
      <c r="K38" s="36"/>
      <c r="L38" s="36"/>
      <c r="M38" s="36"/>
      <c r="N38" s="36"/>
      <c r="O38" s="36"/>
      <c r="P38" s="36"/>
      <c r="Q38" s="36"/>
      <c r="R38" s="54"/>
      <c r="S38" s="54"/>
      <c r="T38" s="54"/>
      <c r="U38" s="54"/>
      <c r="V38" s="54"/>
      <c r="W38" s="36"/>
      <c r="X38" s="36"/>
      <c r="Y38" s="36"/>
      <c r="Z38" s="36"/>
      <c r="AA38" s="36"/>
      <c r="AB38" s="36"/>
      <c r="AC38" s="36"/>
      <c r="AD38" s="54"/>
      <c r="AE38" s="54"/>
      <c r="AF38" s="54"/>
      <c r="AG38" s="54"/>
      <c r="AH38" s="54"/>
      <c r="AI38" s="54"/>
      <c r="AJ38" s="36"/>
      <c r="AK38" s="36"/>
      <c r="AL38" s="36"/>
      <c r="AM38" s="36"/>
      <c r="AN38" s="36"/>
      <c r="AO38" s="36"/>
      <c r="AP38" s="54"/>
      <c r="AQ38" s="54"/>
      <c r="AR38" s="54"/>
      <c r="AS38" s="54"/>
      <c r="AT38" s="36"/>
      <c r="AU38" s="36"/>
      <c r="AV38" s="36"/>
      <c r="AW38" s="36"/>
      <c r="AX38" s="36"/>
      <c r="AY38" s="36"/>
      <c r="AZ38" s="3"/>
      <c r="BA38" s="3"/>
      <c r="BB38" s="2" t="s">
        <v>188</v>
      </c>
      <c r="BC38" s="390"/>
      <c r="BD38" s="31"/>
      <c r="BE38" s="29"/>
    </row>
    <row r="39" spans="1:57" s="32" customFormat="1" ht="54" customHeight="1" x14ac:dyDescent="0.25">
      <c r="A39" s="29"/>
      <c r="B39" s="30"/>
      <c r="C39" s="1">
        <v>3</v>
      </c>
      <c r="D39" s="379" t="s">
        <v>48</v>
      </c>
      <c r="E39" s="380"/>
      <c r="F39" s="3"/>
      <c r="G39" s="36"/>
      <c r="H39" s="36"/>
      <c r="I39" s="36"/>
      <c r="J39" s="36"/>
      <c r="K39" s="55"/>
      <c r="L39" s="33"/>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
      <c r="BA39" s="3"/>
      <c r="BB39" s="2" t="s">
        <v>49</v>
      </c>
      <c r="BC39" s="337" t="s">
        <v>50</v>
      </c>
      <c r="BD39" s="31"/>
      <c r="BE39" s="29"/>
    </row>
    <row r="40" spans="1:57" s="32" customFormat="1" ht="66" customHeight="1" x14ac:dyDescent="0.25">
      <c r="A40" s="29"/>
      <c r="B40" s="30"/>
      <c r="C40" s="1">
        <v>4</v>
      </c>
      <c r="D40" s="393" t="s">
        <v>51</v>
      </c>
      <c r="E40" s="314"/>
      <c r="F40" s="3"/>
      <c r="G40" s="3"/>
      <c r="H40" s="3"/>
      <c r="I40" s="34"/>
      <c r="J40" s="3"/>
      <c r="K40" s="3"/>
      <c r="L40" s="36"/>
      <c r="M40" s="3"/>
      <c r="N40" s="3"/>
      <c r="O40" s="3"/>
      <c r="P40" s="3"/>
      <c r="Q40" s="3"/>
      <c r="R40" s="3"/>
      <c r="S40" s="3"/>
      <c r="T40" s="3"/>
      <c r="U40" s="36"/>
      <c r="V40" s="3"/>
      <c r="W40" s="3"/>
      <c r="X40" s="3"/>
      <c r="Y40" s="34"/>
      <c r="Z40" s="3"/>
      <c r="AA40" s="3"/>
      <c r="AB40" s="3"/>
      <c r="AC40" s="3"/>
      <c r="AD40" s="3"/>
      <c r="AE40" s="3"/>
      <c r="AF40" s="3"/>
      <c r="AG40" s="36"/>
      <c r="AH40" s="3"/>
      <c r="AI40" s="3"/>
      <c r="AJ40" s="3"/>
      <c r="AK40" s="34"/>
      <c r="AL40" s="3"/>
      <c r="AM40" s="3"/>
      <c r="AN40" s="3"/>
      <c r="AO40" s="3"/>
      <c r="AP40" s="3"/>
      <c r="AQ40" s="3"/>
      <c r="AR40" s="3"/>
      <c r="AS40" s="3"/>
      <c r="AT40" s="3"/>
      <c r="AU40" s="3"/>
      <c r="AV40" s="3"/>
      <c r="AW40" s="34"/>
      <c r="AX40" s="3"/>
      <c r="AY40" s="3"/>
      <c r="AZ40" s="3"/>
      <c r="BA40" s="3"/>
      <c r="BB40" s="2" t="s">
        <v>49</v>
      </c>
      <c r="BC40" s="338"/>
      <c r="BD40" s="31"/>
      <c r="BE40" s="29"/>
    </row>
    <row r="41" spans="1:57" s="32" customFormat="1" ht="66" customHeight="1" x14ac:dyDescent="0.25">
      <c r="A41" s="29"/>
      <c r="B41" s="30"/>
      <c r="C41" s="1">
        <v>5</v>
      </c>
      <c r="D41" s="301" t="s">
        <v>52</v>
      </c>
      <c r="E41" s="397"/>
      <c r="F41" s="103"/>
      <c r="G41" s="53"/>
      <c r="H41" s="3"/>
      <c r="I41" s="3"/>
      <c r="J41" s="35"/>
      <c r="K41" s="3"/>
      <c r="L41" s="3"/>
      <c r="M41" s="3"/>
      <c r="N41" s="35"/>
      <c r="O41" s="3"/>
      <c r="P41" s="3"/>
      <c r="Q41" s="3"/>
      <c r="R41" s="34"/>
      <c r="S41" s="3"/>
      <c r="T41" s="3"/>
      <c r="U41" s="3"/>
      <c r="V41" s="34"/>
      <c r="W41" s="3"/>
      <c r="X41" s="3"/>
      <c r="Y41" s="3"/>
      <c r="Z41" s="34"/>
      <c r="AA41" s="3"/>
      <c r="AB41" s="3"/>
      <c r="AC41" s="3"/>
      <c r="AD41" s="34"/>
      <c r="AE41" s="3"/>
      <c r="AF41" s="3"/>
      <c r="AG41" s="3"/>
      <c r="AH41" s="34"/>
      <c r="AI41" s="3"/>
      <c r="AJ41" s="3"/>
      <c r="AK41" s="3"/>
      <c r="AL41" s="34"/>
      <c r="AM41" s="3"/>
      <c r="AN41" s="3"/>
      <c r="AO41" s="3"/>
      <c r="AP41" s="34"/>
      <c r="AQ41" s="3"/>
      <c r="AR41" s="3"/>
      <c r="AS41" s="3"/>
      <c r="AT41" s="34"/>
      <c r="AU41" s="3"/>
      <c r="AV41" s="3"/>
      <c r="AW41" s="3"/>
      <c r="AX41" s="34"/>
      <c r="AY41" s="3"/>
      <c r="AZ41" s="3"/>
      <c r="BA41" s="3"/>
      <c r="BB41" s="2" t="s">
        <v>53</v>
      </c>
      <c r="BC41" s="339"/>
      <c r="BD41" s="31"/>
      <c r="BE41" s="29"/>
    </row>
    <row r="42" spans="1:57" s="32" customFormat="1" ht="80.25" customHeight="1" x14ac:dyDescent="0.25">
      <c r="A42" s="29"/>
      <c r="B42" s="30"/>
      <c r="C42" s="1">
        <v>6</v>
      </c>
      <c r="D42" s="350" t="s">
        <v>54</v>
      </c>
      <c r="E42" s="351"/>
      <c r="F42" s="104"/>
      <c r="G42" s="102"/>
      <c r="H42" s="102"/>
      <c r="I42" s="102"/>
      <c r="J42" s="102"/>
      <c r="K42" s="102"/>
      <c r="L42" s="102"/>
      <c r="M42" s="102"/>
      <c r="N42" s="102"/>
      <c r="O42" s="102"/>
      <c r="P42" s="102"/>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2" t="s">
        <v>122</v>
      </c>
      <c r="BC42" s="83" t="s">
        <v>55</v>
      </c>
      <c r="BD42" s="31"/>
      <c r="BE42" s="29"/>
    </row>
    <row r="43" spans="1:57" s="32" customFormat="1" ht="65.25" customHeight="1" x14ac:dyDescent="0.25">
      <c r="A43" s="29"/>
      <c r="B43" s="30"/>
      <c r="C43" s="1">
        <v>7</v>
      </c>
      <c r="D43" s="305" t="s">
        <v>56</v>
      </c>
      <c r="E43" s="306"/>
      <c r="F43" s="3"/>
      <c r="G43" s="3"/>
      <c r="H43" s="3"/>
      <c r="I43" s="3"/>
      <c r="J43" s="3"/>
      <c r="K43" s="3"/>
      <c r="L43" s="3"/>
      <c r="M43" s="3"/>
      <c r="N43" s="3"/>
      <c r="O43" s="3"/>
      <c r="P43" s="54"/>
      <c r="Q43" s="54"/>
      <c r="R43" s="54"/>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2" t="s">
        <v>57</v>
      </c>
      <c r="BC43" s="83" t="s">
        <v>162</v>
      </c>
      <c r="BD43" s="31"/>
      <c r="BE43" s="29"/>
    </row>
    <row r="44" spans="1:57" s="32" customFormat="1" ht="90.75" customHeight="1" x14ac:dyDescent="0.25">
      <c r="A44" s="29"/>
      <c r="B44" s="30"/>
      <c r="C44" s="1">
        <v>8</v>
      </c>
      <c r="D44" s="307" t="s">
        <v>58</v>
      </c>
      <c r="E44" s="308"/>
      <c r="F44" s="3"/>
      <c r="G44" s="3"/>
      <c r="H44" s="37"/>
      <c r="I44" s="37"/>
      <c r="J44" s="3"/>
      <c r="K44" s="3"/>
      <c r="L44" s="3"/>
      <c r="M44" s="3"/>
      <c r="N44" s="3"/>
      <c r="O44" s="3"/>
      <c r="P44" s="3"/>
      <c r="Q44" s="3"/>
      <c r="R44" s="3"/>
      <c r="S44" s="3"/>
      <c r="T44" s="3"/>
      <c r="U44" s="3"/>
      <c r="V44" s="3"/>
      <c r="W44" s="3"/>
      <c r="X44" s="3"/>
      <c r="Y44" s="3"/>
      <c r="Z44" s="3"/>
      <c r="AA44" s="3"/>
      <c r="AB44" s="3"/>
      <c r="AC44" s="3"/>
      <c r="AD44" s="36"/>
      <c r="AE44" s="36"/>
      <c r="AF44" s="37"/>
      <c r="AG44" s="37"/>
      <c r="AH44" s="3"/>
      <c r="AI44" s="3"/>
      <c r="AJ44" s="3"/>
      <c r="AK44" s="3"/>
      <c r="AL44" s="3"/>
      <c r="AM44" s="3"/>
      <c r="AN44" s="3"/>
      <c r="AO44" s="3"/>
      <c r="AP44" s="3"/>
      <c r="AQ44" s="3"/>
      <c r="AR44" s="3"/>
      <c r="AS44" s="3"/>
      <c r="AT44" s="3"/>
      <c r="AU44" s="3"/>
      <c r="AV44" s="3"/>
      <c r="AW44" s="3"/>
      <c r="AX44" s="3"/>
      <c r="AY44" s="3"/>
      <c r="AZ44" s="3"/>
      <c r="BA44" s="3"/>
      <c r="BB44" s="2" t="s">
        <v>123</v>
      </c>
      <c r="BC44" s="83" t="s">
        <v>59</v>
      </c>
      <c r="BD44" s="31"/>
      <c r="BE44" s="29"/>
    </row>
    <row r="45" spans="1:57" s="32" customFormat="1" ht="48" customHeight="1" x14ac:dyDescent="0.25">
      <c r="A45" s="29"/>
      <c r="B45" s="30"/>
      <c r="C45" s="1">
        <v>9</v>
      </c>
      <c r="D45" s="313" t="s">
        <v>60</v>
      </c>
      <c r="E45" s="314"/>
      <c r="F45" s="3"/>
      <c r="G45" s="34"/>
      <c r="H45" s="3"/>
      <c r="I45" s="3"/>
      <c r="J45" s="3"/>
      <c r="K45" s="36"/>
      <c r="L45" s="3"/>
      <c r="M45" s="3"/>
      <c r="N45" s="3"/>
      <c r="O45" s="3"/>
      <c r="P45" s="3"/>
      <c r="Q45" s="3"/>
      <c r="R45" s="3"/>
      <c r="S45" s="3"/>
      <c r="T45" s="3"/>
      <c r="U45" s="3"/>
      <c r="V45" s="3"/>
      <c r="W45" s="34"/>
      <c r="X45" s="3"/>
      <c r="Y45" s="3"/>
      <c r="Z45" s="3"/>
      <c r="AA45" s="3"/>
      <c r="AB45" s="3"/>
      <c r="AC45" s="3"/>
      <c r="AD45" s="3"/>
      <c r="AE45" s="3"/>
      <c r="AF45" s="3"/>
      <c r="AG45" s="3"/>
      <c r="AH45" s="3"/>
      <c r="AI45" s="3"/>
      <c r="AJ45" s="3"/>
      <c r="AK45" s="3"/>
      <c r="AL45" s="3"/>
      <c r="AM45" s="34"/>
      <c r="AN45" s="3"/>
      <c r="AO45" s="3"/>
      <c r="AP45" s="3"/>
      <c r="AQ45" s="3"/>
      <c r="AR45" s="3"/>
      <c r="AS45" s="3"/>
      <c r="AT45" s="3"/>
      <c r="AU45" s="3"/>
      <c r="AV45" s="3"/>
      <c r="AW45" s="3"/>
      <c r="AX45" s="3"/>
      <c r="AY45" s="3"/>
      <c r="AZ45" s="3"/>
      <c r="BA45" s="3"/>
      <c r="BB45" s="2" t="s">
        <v>61</v>
      </c>
      <c r="BC45" s="83" t="s">
        <v>62</v>
      </c>
      <c r="BD45" s="31"/>
      <c r="BE45" s="29"/>
    </row>
    <row r="46" spans="1:57" s="32" customFormat="1" ht="117" customHeight="1" x14ac:dyDescent="0.25">
      <c r="A46" s="29"/>
      <c r="B46" s="30"/>
      <c r="C46" s="1">
        <v>10</v>
      </c>
      <c r="D46" s="301" t="s">
        <v>63</v>
      </c>
      <c r="E46" s="302"/>
      <c r="F46" s="3"/>
      <c r="G46" s="3"/>
      <c r="H46" s="3"/>
      <c r="I46" s="35"/>
      <c r="J46" s="3"/>
      <c r="K46" s="3"/>
      <c r="L46" s="3"/>
      <c r="M46" s="3"/>
      <c r="N46" s="3"/>
      <c r="O46" s="3"/>
      <c r="P46" s="3"/>
      <c r="Q46" s="3"/>
      <c r="R46" s="3"/>
      <c r="S46" s="3"/>
      <c r="T46" s="3"/>
      <c r="U46" s="35"/>
      <c r="V46" s="3"/>
      <c r="W46" s="3"/>
      <c r="X46" s="3"/>
      <c r="Y46" s="3"/>
      <c r="Z46" s="3"/>
      <c r="AA46" s="3"/>
      <c r="AB46" s="3"/>
      <c r="AC46" s="3"/>
      <c r="AD46" s="3"/>
      <c r="AE46" s="3"/>
      <c r="AF46" s="3"/>
      <c r="AG46" s="35"/>
      <c r="AH46" s="3"/>
      <c r="AI46" s="3"/>
      <c r="AJ46" s="3"/>
      <c r="AK46" s="3"/>
      <c r="AL46" s="3"/>
      <c r="AM46" s="3"/>
      <c r="AN46" s="3"/>
      <c r="AO46" s="3"/>
      <c r="AP46" s="3"/>
      <c r="AQ46" s="3"/>
      <c r="AR46" s="3"/>
      <c r="AS46" s="35"/>
      <c r="AT46" s="36"/>
      <c r="AU46" s="3"/>
      <c r="AV46" s="3"/>
      <c r="AW46" s="3"/>
      <c r="AX46" s="3"/>
      <c r="AY46" s="3"/>
      <c r="AZ46" s="3"/>
      <c r="BA46" s="3"/>
      <c r="BB46" s="2" t="s">
        <v>199</v>
      </c>
      <c r="BC46" s="83" t="s">
        <v>163</v>
      </c>
      <c r="BD46" s="31"/>
      <c r="BE46" s="29"/>
    </row>
    <row r="47" spans="1:57" s="32" customFormat="1" ht="60" customHeight="1" x14ac:dyDescent="0.25">
      <c r="A47" s="29"/>
      <c r="B47" s="30"/>
      <c r="C47" s="1">
        <v>11</v>
      </c>
      <c r="D47" s="350" t="s">
        <v>64</v>
      </c>
      <c r="E47" s="351"/>
      <c r="F47" s="3"/>
      <c r="G47" s="3"/>
      <c r="H47" s="3"/>
      <c r="I47" s="3"/>
      <c r="J47" s="3"/>
      <c r="K47" s="3"/>
      <c r="L47" s="102"/>
      <c r="M47" s="102"/>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12" t="s">
        <v>191</v>
      </c>
      <c r="BC47" s="83" t="s">
        <v>164</v>
      </c>
      <c r="BD47" s="31"/>
      <c r="BE47" s="29"/>
    </row>
    <row r="48" spans="1:57" s="32" customFormat="1" ht="71.25" customHeight="1" x14ac:dyDescent="0.25">
      <c r="A48" s="29"/>
      <c r="B48" s="30"/>
      <c r="C48" s="1">
        <v>12</v>
      </c>
      <c r="D48" s="305" t="s">
        <v>65</v>
      </c>
      <c r="E48" s="306"/>
      <c r="F48" s="3"/>
      <c r="G48" s="3"/>
      <c r="H48" s="3"/>
      <c r="I48" s="3"/>
      <c r="J48" s="3"/>
      <c r="K48" s="3"/>
      <c r="L48" s="3"/>
      <c r="M48" s="3"/>
      <c r="N48" s="3"/>
      <c r="O48" s="3"/>
      <c r="P48" s="3"/>
      <c r="Q48" s="36"/>
      <c r="R48" s="36"/>
      <c r="S48" s="54"/>
      <c r="T48" s="3"/>
      <c r="U48" s="3"/>
      <c r="V48" s="3"/>
      <c r="W48" s="3"/>
      <c r="X48" s="3"/>
      <c r="Y48" s="3"/>
      <c r="Z48" s="3"/>
      <c r="AA48" s="36"/>
      <c r="AB48" s="3"/>
      <c r="AC48" s="3"/>
      <c r="AD48" s="54"/>
      <c r="AE48" s="3"/>
      <c r="AF48" s="3"/>
      <c r="AG48" s="3"/>
      <c r="AH48" s="3"/>
      <c r="AI48" s="3"/>
      <c r="AJ48" s="3"/>
      <c r="AK48" s="3"/>
      <c r="AL48" s="3"/>
      <c r="AM48" s="3"/>
      <c r="AN48" s="3"/>
      <c r="AO48" s="3"/>
      <c r="AP48" s="105"/>
      <c r="AQ48" s="3"/>
      <c r="AR48" s="3"/>
      <c r="AS48" s="3"/>
      <c r="AT48" s="3"/>
      <c r="AU48" s="3"/>
      <c r="AV48" s="3"/>
      <c r="AW48" s="36"/>
      <c r="AX48" s="3"/>
      <c r="AY48" s="3"/>
      <c r="AZ48" s="3"/>
      <c r="BA48" s="3"/>
      <c r="BB48" s="2" t="s">
        <v>127</v>
      </c>
      <c r="BC48" s="84" t="s">
        <v>165</v>
      </c>
      <c r="BD48" s="31"/>
      <c r="BE48" s="29"/>
    </row>
    <row r="49" spans="1:57" s="32" customFormat="1" ht="50.25" customHeight="1" x14ac:dyDescent="0.25">
      <c r="A49" s="29"/>
      <c r="B49" s="30"/>
      <c r="C49" s="1">
        <v>13</v>
      </c>
      <c r="D49" s="325" t="s">
        <v>66</v>
      </c>
      <c r="E49" s="308"/>
      <c r="F49" s="3"/>
      <c r="G49" s="3"/>
      <c r="H49" s="3"/>
      <c r="I49" s="37"/>
      <c r="J49" s="3"/>
      <c r="K49" s="3"/>
      <c r="L49" s="3"/>
      <c r="M49" s="3"/>
      <c r="N49" s="3"/>
      <c r="O49" s="3"/>
      <c r="P49" s="3"/>
      <c r="Q49" s="3"/>
      <c r="R49" s="37"/>
      <c r="S49" s="3"/>
      <c r="T49" s="3"/>
      <c r="U49" s="3"/>
      <c r="V49" s="3"/>
      <c r="W49" s="3"/>
      <c r="X49" s="3"/>
      <c r="Y49" s="3"/>
      <c r="Z49" s="36"/>
      <c r="AA49" s="3"/>
      <c r="AB49" s="3"/>
      <c r="AC49" s="3"/>
      <c r="AD49" s="37"/>
      <c r="AE49" s="3"/>
      <c r="AF49" s="3"/>
      <c r="AG49" s="3"/>
      <c r="AH49" s="3"/>
      <c r="AI49" s="3"/>
      <c r="AJ49" s="3"/>
      <c r="AK49" s="3"/>
      <c r="AL49" s="3"/>
      <c r="AM49" s="3"/>
      <c r="AN49" s="36"/>
      <c r="AO49" s="36"/>
      <c r="AP49" s="37"/>
      <c r="AQ49" s="3"/>
      <c r="AR49" s="3"/>
      <c r="AS49" s="3"/>
      <c r="AT49" s="3"/>
      <c r="AU49" s="3"/>
      <c r="AV49" s="3"/>
      <c r="AW49" s="3"/>
      <c r="AX49" s="36"/>
      <c r="AY49" s="36"/>
      <c r="AZ49" s="3"/>
      <c r="BA49" s="3"/>
      <c r="BB49" s="2" t="s">
        <v>49</v>
      </c>
      <c r="BC49" s="83" t="s">
        <v>166</v>
      </c>
      <c r="BD49" s="31"/>
      <c r="BE49" s="29"/>
    </row>
    <row r="50" spans="1:57" s="32" customFormat="1" ht="44.25" customHeight="1" x14ac:dyDescent="0.25">
      <c r="A50" s="29"/>
      <c r="B50" s="30"/>
      <c r="C50" s="1">
        <v>14</v>
      </c>
      <c r="D50" s="313" t="s">
        <v>167</v>
      </c>
      <c r="E50" s="314"/>
      <c r="F50" s="3"/>
      <c r="G50" s="3"/>
      <c r="H50" s="3"/>
      <c r="I50" s="36"/>
      <c r="J50" s="3"/>
      <c r="K50" s="3"/>
      <c r="L50" s="3"/>
      <c r="M50" s="3"/>
      <c r="N50" s="3"/>
      <c r="O50" s="3"/>
      <c r="P50" s="3"/>
      <c r="Q50" s="3"/>
      <c r="R50" s="36"/>
      <c r="S50" s="3"/>
      <c r="T50" s="3"/>
      <c r="U50" s="3"/>
      <c r="V50" s="3"/>
      <c r="W50" s="36"/>
      <c r="X50" s="36"/>
      <c r="Y50" s="79"/>
      <c r="Z50" s="34"/>
      <c r="AA50" s="36"/>
      <c r="AB50" s="36"/>
      <c r="AC50" s="36"/>
      <c r="AD50" s="36"/>
      <c r="AE50" s="36"/>
      <c r="AF50" s="36"/>
      <c r="AG50" s="36"/>
      <c r="AH50" s="36"/>
      <c r="AI50" s="36"/>
      <c r="AJ50" s="36"/>
      <c r="AK50" s="36"/>
      <c r="AL50" s="36"/>
      <c r="AM50" s="36"/>
      <c r="AN50" s="36"/>
      <c r="AO50" s="36"/>
      <c r="AP50" s="36"/>
      <c r="AQ50" s="3"/>
      <c r="AR50" s="3"/>
      <c r="AS50" s="3"/>
      <c r="AT50" s="3"/>
      <c r="AU50" s="3"/>
      <c r="AV50" s="3"/>
      <c r="AW50" s="3"/>
      <c r="AX50" s="36"/>
      <c r="AY50" s="36"/>
      <c r="AZ50" s="3"/>
      <c r="BA50" s="3"/>
      <c r="BB50" s="323" t="s">
        <v>200</v>
      </c>
      <c r="BC50" s="335" t="s">
        <v>166</v>
      </c>
      <c r="BD50" s="31"/>
      <c r="BE50" s="29"/>
    </row>
    <row r="51" spans="1:57" s="32" customFormat="1" ht="40.5" customHeight="1" x14ac:dyDescent="0.25">
      <c r="A51" s="29"/>
      <c r="B51" s="30"/>
      <c r="C51" s="1">
        <v>15</v>
      </c>
      <c r="D51" s="301" t="s">
        <v>67</v>
      </c>
      <c r="E51" s="302"/>
      <c r="F51" s="3"/>
      <c r="G51" s="3"/>
      <c r="H51" s="3"/>
      <c r="I51" s="36"/>
      <c r="J51" s="3"/>
      <c r="K51" s="3"/>
      <c r="L51" s="3"/>
      <c r="M51" s="3"/>
      <c r="N51" s="3"/>
      <c r="O51" s="3"/>
      <c r="P51" s="3"/>
      <c r="Q51" s="3"/>
      <c r="R51" s="36"/>
      <c r="S51" s="3"/>
      <c r="T51" s="3"/>
      <c r="U51" s="3"/>
      <c r="V51" s="3"/>
      <c r="W51" s="36"/>
      <c r="X51" s="36"/>
      <c r="Y51" s="36"/>
      <c r="Z51" s="36"/>
      <c r="AA51" s="36"/>
      <c r="AB51" s="36"/>
      <c r="AC51" s="36"/>
      <c r="AD51" s="36"/>
      <c r="AE51" s="36"/>
      <c r="AF51" s="36"/>
      <c r="AG51" s="36"/>
      <c r="AH51" s="36"/>
      <c r="AI51" s="36"/>
      <c r="AJ51" s="36"/>
      <c r="AK51" s="35"/>
      <c r="AL51" s="36"/>
      <c r="AM51" s="36"/>
      <c r="AN51" s="36"/>
      <c r="AO51" s="36"/>
      <c r="AP51" s="36"/>
      <c r="AQ51" s="3"/>
      <c r="AR51" s="3"/>
      <c r="AS51" s="3"/>
      <c r="AT51" s="3"/>
      <c r="AU51" s="3"/>
      <c r="AV51" s="3"/>
      <c r="AW51" s="3"/>
      <c r="AX51" s="36"/>
      <c r="AY51" s="36"/>
      <c r="AZ51" s="3"/>
      <c r="BA51" s="3"/>
      <c r="BB51" s="324"/>
      <c r="BC51" s="336"/>
      <c r="BD51" s="31"/>
      <c r="BE51" s="29"/>
    </row>
    <row r="52" spans="1:57" s="32" customFormat="1" ht="72.75" customHeight="1" x14ac:dyDescent="0.25">
      <c r="A52" s="29"/>
      <c r="B52" s="30"/>
      <c r="C52" s="1">
        <v>16</v>
      </c>
      <c r="D52" s="309" t="s">
        <v>68</v>
      </c>
      <c r="E52" s="310"/>
      <c r="F52" s="3"/>
      <c r="G52" s="3"/>
      <c r="H52" s="102"/>
      <c r="I52" s="102"/>
      <c r="J52" s="3"/>
      <c r="K52" s="3"/>
      <c r="L52" s="3"/>
      <c r="M52" s="3"/>
      <c r="N52" s="3"/>
      <c r="O52" s="3"/>
      <c r="P52" s="3"/>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72"/>
      <c r="AP52" s="72"/>
      <c r="AQ52" s="64"/>
      <c r="AR52" s="76"/>
      <c r="AS52" s="53"/>
      <c r="AT52" s="3"/>
      <c r="AU52" s="3"/>
      <c r="AV52" s="3"/>
      <c r="AW52" s="3"/>
      <c r="AX52" s="36"/>
      <c r="AY52" s="36"/>
      <c r="AZ52" s="3"/>
      <c r="BA52" s="3"/>
      <c r="BB52" s="12" t="s">
        <v>126</v>
      </c>
      <c r="BC52" s="85" t="s">
        <v>69</v>
      </c>
      <c r="BD52" s="31"/>
      <c r="BE52" s="29"/>
    </row>
    <row r="53" spans="1:57" s="32" customFormat="1" ht="85.5" customHeight="1" x14ac:dyDescent="0.25">
      <c r="A53" s="29"/>
      <c r="B53" s="30"/>
      <c r="C53" s="1">
        <v>17</v>
      </c>
      <c r="D53" s="311" t="s">
        <v>70</v>
      </c>
      <c r="E53" s="312"/>
      <c r="F53" s="36"/>
      <c r="G53" s="36"/>
      <c r="H53" s="36"/>
      <c r="I53" s="36"/>
      <c r="J53" s="36"/>
      <c r="K53" s="3"/>
      <c r="L53" s="3"/>
      <c r="M53" s="3"/>
      <c r="N53" s="3"/>
      <c r="O53" s="3"/>
      <c r="P53" s="3"/>
      <c r="Q53" s="36"/>
      <c r="R53" s="36"/>
      <c r="S53" s="36"/>
      <c r="T53" s="36"/>
      <c r="U53" s="36"/>
      <c r="V53" s="36"/>
      <c r="W53" s="36"/>
      <c r="X53" s="36"/>
      <c r="Y53" s="36"/>
      <c r="Z53" s="36"/>
      <c r="AA53" s="36"/>
      <c r="AB53" s="36"/>
      <c r="AC53" s="36"/>
      <c r="AD53" s="54"/>
      <c r="AE53" s="54"/>
      <c r="AF53" s="106"/>
      <c r="AG53" s="36"/>
      <c r="AH53" s="36"/>
      <c r="AI53" s="36"/>
      <c r="AJ53" s="36"/>
      <c r="AK53" s="36"/>
      <c r="AL53" s="36"/>
      <c r="AM53" s="36"/>
      <c r="AN53" s="73"/>
      <c r="AO53" s="75"/>
      <c r="AP53" s="75"/>
      <c r="AQ53" s="77"/>
      <c r="AR53" s="78"/>
      <c r="AS53" s="74"/>
      <c r="AT53" s="3"/>
      <c r="AU53" s="3"/>
      <c r="AV53" s="3"/>
      <c r="AW53" s="3"/>
      <c r="AX53" s="54"/>
      <c r="AY53" s="54"/>
      <c r="AZ53" s="3"/>
      <c r="BA53" s="3"/>
      <c r="BB53" s="2" t="s">
        <v>125</v>
      </c>
      <c r="BC53" s="85" t="s">
        <v>168</v>
      </c>
      <c r="BD53" s="31"/>
      <c r="BE53" s="29"/>
    </row>
    <row r="54" spans="1:57" s="32" customFormat="1" ht="77.25" customHeight="1" x14ac:dyDescent="0.25">
      <c r="A54" s="29"/>
      <c r="B54" s="30"/>
      <c r="C54" s="1">
        <v>18</v>
      </c>
      <c r="D54" s="348" t="s">
        <v>71</v>
      </c>
      <c r="E54" s="349"/>
      <c r="F54" s="3"/>
      <c r="G54" s="3"/>
      <c r="H54" s="36"/>
      <c r="I54" s="3"/>
      <c r="J54" s="36"/>
      <c r="K54" s="36"/>
      <c r="L54" s="36"/>
      <c r="M54" s="36"/>
      <c r="N54" s="36"/>
      <c r="O54" s="36"/>
      <c r="P54" s="36"/>
      <c r="Q54" s="36"/>
      <c r="R54" s="36"/>
      <c r="S54" s="36"/>
      <c r="T54" s="36"/>
      <c r="U54" s="36"/>
      <c r="V54" s="36"/>
      <c r="W54" s="36"/>
      <c r="X54" s="36"/>
      <c r="Y54" s="36"/>
      <c r="Z54" s="36"/>
      <c r="AA54" s="36"/>
      <c r="AB54" s="36"/>
      <c r="AC54" s="36"/>
      <c r="AD54" s="37"/>
      <c r="AE54" s="36"/>
      <c r="AF54" s="36"/>
      <c r="AG54" s="36"/>
      <c r="AH54" s="36"/>
      <c r="AI54" s="36"/>
      <c r="AJ54" s="36"/>
      <c r="AK54" s="36"/>
      <c r="AL54" s="36"/>
      <c r="AM54" s="36"/>
      <c r="AN54" s="36"/>
      <c r="AO54" s="36"/>
      <c r="AP54" s="36"/>
      <c r="AQ54" s="36"/>
      <c r="AR54" s="36"/>
      <c r="AS54" s="36"/>
      <c r="AT54" s="37"/>
      <c r="AU54" s="3"/>
      <c r="AV54" s="3"/>
      <c r="AW54" s="36"/>
      <c r="AX54" s="3"/>
      <c r="AY54" s="3"/>
      <c r="AZ54" s="3"/>
      <c r="BA54" s="3"/>
      <c r="BB54" s="2" t="s">
        <v>124</v>
      </c>
      <c r="BC54" s="83" t="s">
        <v>72</v>
      </c>
      <c r="BD54" s="31"/>
      <c r="BE54" s="29"/>
    </row>
    <row r="55" spans="1:57" s="32" customFormat="1" ht="9.75" customHeight="1" x14ac:dyDescent="0.25">
      <c r="A55" s="29"/>
      <c r="B55" s="30"/>
      <c r="C55" s="18"/>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281"/>
      <c r="AM55" s="281"/>
      <c r="AN55" s="281"/>
      <c r="AO55" s="281"/>
      <c r="AP55" s="281"/>
      <c r="AQ55" s="281"/>
      <c r="AR55" s="281"/>
      <c r="AS55" s="281"/>
      <c r="AT55" s="281"/>
      <c r="AU55" s="281"/>
      <c r="AV55" s="281"/>
      <c r="AW55" s="281"/>
      <c r="AX55" s="281"/>
      <c r="AY55" s="281"/>
      <c r="AZ55" s="281"/>
      <c r="BA55" s="281"/>
      <c r="BB55" s="20"/>
      <c r="BC55" s="21"/>
      <c r="BD55" s="31"/>
      <c r="BE55" s="29"/>
    </row>
    <row r="56" spans="1:57" s="32" customFormat="1" ht="7.5" customHeight="1" x14ac:dyDescent="0.25">
      <c r="A56" s="29"/>
      <c r="B56" s="30"/>
      <c r="C56" s="13"/>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5"/>
      <c r="AM56" s="15"/>
      <c r="AN56" s="15"/>
      <c r="AO56" s="15"/>
      <c r="AP56" s="15"/>
      <c r="AQ56" s="15"/>
      <c r="AR56" s="15"/>
      <c r="AS56" s="15"/>
      <c r="AT56" s="15"/>
      <c r="AU56" s="15"/>
      <c r="AV56" s="15"/>
      <c r="AW56" s="15"/>
      <c r="AX56" s="15"/>
      <c r="AY56" s="15"/>
      <c r="AZ56" s="15"/>
      <c r="BA56" s="15"/>
      <c r="BB56" s="16"/>
      <c r="BC56" s="17"/>
      <c r="BD56" s="31"/>
      <c r="BE56" s="29"/>
    </row>
    <row r="57" spans="1:57" s="32" customFormat="1" x14ac:dyDescent="0.25">
      <c r="A57" s="29"/>
      <c r="B57" s="30"/>
      <c r="C57" s="276" t="s">
        <v>139</v>
      </c>
      <c r="D57" s="277"/>
      <c r="E57" s="277"/>
      <c r="F57" s="277"/>
      <c r="G57" s="277"/>
      <c r="H57" s="277"/>
      <c r="I57" s="277"/>
      <c r="J57" s="277"/>
      <c r="K57" s="277"/>
      <c r="L57" s="277"/>
      <c r="M57" s="277"/>
      <c r="N57" s="277"/>
      <c r="O57" s="277"/>
      <c r="P57" s="277"/>
      <c r="Q57" s="277"/>
      <c r="R57" s="277"/>
      <c r="S57" s="277"/>
      <c r="T57" s="277"/>
      <c r="U57" s="277"/>
      <c r="V57" s="277"/>
      <c r="W57" s="277"/>
      <c r="X57" s="277"/>
      <c r="Y57" s="277"/>
      <c r="Z57" s="277"/>
      <c r="AA57" s="277"/>
      <c r="AB57" s="277"/>
      <c r="AC57" s="277"/>
      <c r="AD57" s="277"/>
      <c r="AE57" s="277"/>
      <c r="AF57" s="277"/>
      <c r="AG57" s="277"/>
      <c r="AH57" s="277"/>
      <c r="AI57" s="277"/>
      <c r="AJ57" s="277"/>
      <c r="AK57" s="277"/>
      <c r="AL57" s="277"/>
      <c r="AM57" s="277"/>
      <c r="AN57" s="277"/>
      <c r="AO57" s="277"/>
      <c r="AP57" s="277"/>
      <c r="AQ57" s="277"/>
      <c r="AR57" s="277"/>
      <c r="AS57" s="277"/>
      <c r="AT57" s="277"/>
      <c r="AU57" s="277"/>
      <c r="AV57" s="277"/>
      <c r="AW57" s="277"/>
      <c r="AX57" s="277"/>
      <c r="AY57" s="277"/>
      <c r="AZ57" s="277"/>
      <c r="BA57" s="277"/>
      <c r="BB57" s="277"/>
      <c r="BC57" s="278"/>
      <c r="BD57" s="31"/>
      <c r="BE57" s="29"/>
    </row>
    <row r="58" spans="1:57" s="32" customFormat="1" ht="66.75" customHeight="1" x14ac:dyDescent="0.25">
      <c r="A58" s="29"/>
      <c r="B58" s="30"/>
      <c r="C58" s="1">
        <v>1</v>
      </c>
      <c r="D58" s="303" t="s">
        <v>73</v>
      </c>
      <c r="E58" s="304"/>
      <c r="F58" s="3"/>
      <c r="G58" s="3"/>
      <c r="H58" s="3"/>
      <c r="I58" s="3"/>
      <c r="J58" s="3"/>
      <c r="K58" s="3"/>
      <c r="L58" s="3"/>
      <c r="M58" s="3"/>
      <c r="N58" s="3"/>
      <c r="O58" s="3"/>
      <c r="P58" s="3"/>
      <c r="Q58" s="36"/>
      <c r="R58" s="36"/>
      <c r="S58" s="3"/>
      <c r="T58" s="38"/>
      <c r="U58" s="3"/>
      <c r="V58" s="3"/>
      <c r="W58" s="3"/>
      <c r="X58" s="3"/>
      <c r="Y58" s="3"/>
      <c r="Z58" s="3"/>
      <c r="AA58" s="36"/>
      <c r="AB58" s="3"/>
      <c r="AC58" s="3"/>
      <c r="AD58" s="3"/>
      <c r="AE58" s="36"/>
      <c r="AF58" s="93"/>
      <c r="AG58" s="3"/>
      <c r="AH58" s="3"/>
      <c r="AI58" s="3"/>
      <c r="AJ58" s="3"/>
      <c r="AK58" s="3"/>
      <c r="AL58" s="3"/>
      <c r="AM58" s="3"/>
      <c r="AN58" s="3"/>
      <c r="AO58" s="3"/>
      <c r="AP58" s="3"/>
      <c r="AQ58" s="36"/>
      <c r="AR58" s="38"/>
      <c r="AS58" s="36"/>
      <c r="AT58" s="36"/>
      <c r="AU58" s="3"/>
      <c r="AV58" s="3"/>
      <c r="AW58" s="36"/>
      <c r="AX58" s="3"/>
      <c r="AY58" s="3"/>
      <c r="AZ58" s="3"/>
      <c r="BA58" s="3"/>
      <c r="BB58" s="2" t="s">
        <v>182</v>
      </c>
      <c r="BC58" s="389" t="s">
        <v>74</v>
      </c>
      <c r="BD58" s="31"/>
      <c r="BE58" s="29"/>
    </row>
    <row r="59" spans="1:57" s="32" customFormat="1" ht="85.5" customHeight="1" x14ac:dyDescent="0.25">
      <c r="A59" s="29"/>
      <c r="B59" s="30"/>
      <c r="C59" s="1">
        <v>2</v>
      </c>
      <c r="D59" s="329" t="s">
        <v>204</v>
      </c>
      <c r="E59" s="330"/>
      <c r="F59" s="3"/>
      <c r="G59" s="3"/>
      <c r="H59" s="3"/>
      <c r="I59" s="3"/>
      <c r="J59" s="3"/>
      <c r="K59" s="3"/>
      <c r="L59" s="3"/>
      <c r="M59" s="3"/>
      <c r="N59" s="3"/>
      <c r="O59" s="3"/>
      <c r="P59" s="3"/>
      <c r="Q59" s="36"/>
      <c r="R59" s="36"/>
      <c r="S59" s="3"/>
      <c r="T59" s="94"/>
      <c r="U59" s="3"/>
      <c r="V59" s="3"/>
      <c r="W59" s="3"/>
      <c r="X59" s="3"/>
      <c r="Y59" s="3"/>
      <c r="Z59" s="3"/>
      <c r="AA59" s="36"/>
      <c r="AB59" s="3"/>
      <c r="AC59" s="3"/>
      <c r="AD59" s="3"/>
      <c r="AE59" s="36"/>
      <c r="AF59" s="91"/>
      <c r="AG59" s="36"/>
      <c r="AH59" s="36"/>
      <c r="AI59" s="36"/>
      <c r="AJ59" s="36"/>
      <c r="AK59" s="36"/>
      <c r="AL59" s="36"/>
      <c r="AM59" s="36"/>
      <c r="AN59" s="36"/>
      <c r="AO59" s="36"/>
      <c r="AP59" s="36"/>
      <c r="AQ59" s="36"/>
      <c r="AR59" s="91"/>
      <c r="AS59" s="36"/>
      <c r="AT59" s="36"/>
      <c r="AU59" s="36"/>
      <c r="AV59" s="36"/>
      <c r="AW59" s="36"/>
      <c r="AX59" s="3"/>
      <c r="AY59" s="3"/>
      <c r="AZ59" s="3"/>
      <c r="BA59" s="3"/>
      <c r="BB59" s="2" t="s">
        <v>201</v>
      </c>
      <c r="BC59" s="390"/>
      <c r="BD59" s="31"/>
      <c r="BE59" s="29"/>
    </row>
    <row r="60" spans="1:57" s="32" customFormat="1" ht="136.5" customHeight="1" x14ac:dyDescent="0.25">
      <c r="A60" s="29"/>
      <c r="B60" s="30"/>
      <c r="C60" s="1">
        <v>3</v>
      </c>
      <c r="D60" s="333" t="s">
        <v>75</v>
      </c>
      <c r="E60" s="334"/>
      <c r="F60" s="3"/>
      <c r="G60" s="3"/>
      <c r="H60" s="3"/>
      <c r="I60" s="3"/>
      <c r="J60" s="3"/>
      <c r="K60" s="3"/>
      <c r="L60" s="3"/>
      <c r="M60" s="3"/>
      <c r="N60" s="3"/>
      <c r="O60" s="3"/>
      <c r="P60" s="3"/>
      <c r="Q60" s="36"/>
      <c r="R60" s="36"/>
      <c r="S60" s="3"/>
      <c r="T60" s="96"/>
      <c r="U60" s="36"/>
      <c r="V60" s="36"/>
      <c r="W60" s="36"/>
      <c r="X60" s="36"/>
      <c r="Y60" s="36"/>
      <c r="Z60" s="36"/>
      <c r="AA60" s="36"/>
      <c r="AB60" s="36"/>
      <c r="AC60" s="36"/>
      <c r="AD60" s="36"/>
      <c r="AE60" s="36"/>
      <c r="AF60" s="36"/>
      <c r="AG60" s="36"/>
      <c r="AH60" s="36"/>
      <c r="AI60" s="36"/>
      <c r="AJ60" s="36"/>
      <c r="AK60" s="36"/>
      <c r="AL60" s="38"/>
      <c r="AM60" s="38"/>
      <c r="AN60" s="38"/>
      <c r="AO60" s="38"/>
      <c r="AP60" s="38"/>
      <c r="AQ60" s="38"/>
      <c r="AR60" s="38"/>
      <c r="AS60" s="38"/>
      <c r="AT60" s="36"/>
      <c r="AU60" s="36"/>
      <c r="AV60" s="36"/>
      <c r="AW60" s="36"/>
      <c r="AX60" s="3"/>
      <c r="AY60" s="3"/>
      <c r="AZ60" s="3"/>
      <c r="BA60" s="3"/>
      <c r="BB60" s="107" t="s">
        <v>205</v>
      </c>
      <c r="BC60" s="390"/>
      <c r="BD60" s="31"/>
      <c r="BE60" s="29"/>
    </row>
    <row r="61" spans="1:57" s="32" customFormat="1" ht="78" customHeight="1" x14ac:dyDescent="0.25">
      <c r="A61" s="29"/>
      <c r="B61" s="30"/>
      <c r="C61" s="1">
        <v>4</v>
      </c>
      <c r="D61" s="346" t="s">
        <v>155</v>
      </c>
      <c r="E61" s="347"/>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2" t="s">
        <v>183</v>
      </c>
      <c r="BC61" s="390"/>
      <c r="BD61" s="31"/>
      <c r="BE61" s="29"/>
    </row>
    <row r="62" spans="1:57" s="32" customFormat="1" ht="96" customHeight="1" x14ac:dyDescent="0.25">
      <c r="A62" s="29"/>
      <c r="B62" s="30"/>
      <c r="C62" s="1">
        <v>5</v>
      </c>
      <c r="D62" s="299" t="s">
        <v>169</v>
      </c>
      <c r="E62" s="300"/>
      <c r="F62" s="3"/>
      <c r="G62" s="3"/>
      <c r="H62" s="97"/>
      <c r="I62" s="97"/>
      <c r="J62" s="3"/>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97"/>
      <c r="AK62" s="97"/>
      <c r="AL62" s="36"/>
      <c r="AM62" s="3"/>
      <c r="AN62" s="3"/>
      <c r="AO62" s="3"/>
      <c r="AP62" s="3"/>
      <c r="AQ62" s="3"/>
      <c r="AR62" s="3"/>
      <c r="AS62" s="3"/>
      <c r="AT62" s="3"/>
      <c r="AU62" s="3"/>
      <c r="AV62" s="3"/>
      <c r="AW62" s="3"/>
      <c r="AX62" s="3"/>
      <c r="AY62" s="3"/>
      <c r="AZ62" s="3"/>
      <c r="BA62" s="3"/>
      <c r="BB62" s="2" t="s">
        <v>206</v>
      </c>
      <c r="BC62" s="390"/>
      <c r="BD62" s="31"/>
      <c r="BE62" s="29"/>
    </row>
    <row r="63" spans="1:57" s="32" customFormat="1" ht="96" customHeight="1" x14ac:dyDescent="0.25">
      <c r="A63" s="29"/>
      <c r="B63" s="30"/>
      <c r="C63" s="1">
        <v>6</v>
      </c>
      <c r="D63" s="344" t="s">
        <v>170</v>
      </c>
      <c r="E63" s="345"/>
      <c r="F63" s="3"/>
      <c r="G63" s="3"/>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40"/>
      <c r="AK63" s="40"/>
      <c r="AL63" s="36"/>
      <c r="AM63" s="3"/>
      <c r="AN63" s="3"/>
      <c r="AO63" s="3"/>
      <c r="AP63" s="3"/>
      <c r="AQ63" s="3"/>
      <c r="AR63" s="3"/>
      <c r="AS63" s="3"/>
      <c r="AT63" s="3"/>
      <c r="AU63" s="3"/>
      <c r="AV63" s="3"/>
      <c r="AW63" s="3"/>
      <c r="AX63" s="3"/>
      <c r="AY63" s="3"/>
      <c r="AZ63" s="3"/>
      <c r="BA63" s="3"/>
      <c r="BB63" s="2" t="s">
        <v>206</v>
      </c>
      <c r="BC63" s="390"/>
      <c r="BD63" s="31"/>
      <c r="BE63" s="29"/>
    </row>
    <row r="64" spans="1:57" s="32" customFormat="1" ht="60.75" customHeight="1" x14ac:dyDescent="0.25">
      <c r="A64" s="29"/>
      <c r="B64" s="30"/>
      <c r="C64" s="1">
        <v>7</v>
      </c>
      <c r="D64" s="342" t="s">
        <v>76</v>
      </c>
      <c r="E64" s="343"/>
      <c r="F64" s="3"/>
      <c r="G64" s="3"/>
      <c r="H64" s="36"/>
      <c r="I64" s="36"/>
      <c r="J64" s="36"/>
      <c r="K64" s="36"/>
      <c r="L64" s="36"/>
      <c r="M64" s="36"/>
      <c r="N64" s="36"/>
      <c r="O64" s="36"/>
      <c r="P64" s="36"/>
      <c r="Q64" s="36"/>
      <c r="R64" s="95"/>
      <c r="S64" s="95"/>
      <c r="T64" s="95"/>
      <c r="U64" s="95"/>
      <c r="V64" s="98"/>
      <c r="W64" s="98"/>
      <c r="X64" s="36"/>
      <c r="Y64" s="36"/>
      <c r="Z64" s="36"/>
      <c r="AA64" s="36"/>
      <c r="AB64" s="36"/>
      <c r="AC64" s="36"/>
      <c r="AD64" s="36"/>
      <c r="AE64" s="36"/>
      <c r="AF64" s="36"/>
      <c r="AG64" s="36"/>
      <c r="AH64" s="39"/>
      <c r="AI64" s="39"/>
      <c r="AJ64" s="39"/>
      <c r="AK64" s="39"/>
      <c r="AL64" s="36"/>
      <c r="AM64" s="3"/>
      <c r="AN64" s="3"/>
      <c r="AO64" s="3"/>
      <c r="AP64" s="39"/>
      <c r="AQ64" s="39"/>
      <c r="AR64" s="39"/>
      <c r="AS64" s="39"/>
      <c r="AT64" s="3"/>
      <c r="AU64" s="3"/>
      <c r="AV64" s="3"/>
      <c r="AW64" s="36"/>
      <c r="AX64" s="3"/>
      <c r="AY64" s="3"/>
      <c r="AZ64" s="3"/>
      <c r="BA64" s="3"/>
      <c r="BB64" s="2" t="s">
        <v>128</v>
      </c>
      <c r="BC64" s="390"/>
      <c r="BD64" s="31"/>
      <c r="BE64" s="29"/>
    </row>
    <row r="65" spans="1:57" s="32" customFormat="1" ht="67.5" customHeight="1" x14ac:dyDescent="0.25">
      <c r="A65" s="29"/>
      <c r="B65" s="30"/>
      <c r="C65" s="1">
        <v>8</v>
      </c>
      <c r="D65" s="353" t="s">
        <v>77</v>
      </c>
      <c r="E65" s="354"/>
      <c r="F65" s="3"/>
      <c r="G65" s="3"/>
      <c r="H65" s="36"/>
      <c r="I65" s="36"/>
      <c r="J65" s="39"/>
      <c r="K65" s="36"/>
      <c r="L65" s="36"/>
      <c r="M65" s="36"/>
      <c r="N65" s="36"/>
      <c r="O65" s="36"/>
      <c r="P65" s="36"/>
      <c r="Q65" s="36"/>
      <c r="R65" s="39"/>
      <c r="S65" s="36"/>
      <c r="T65" s="36"/>
      <c r="U65" s="36"/>
      <c r="V65" s="36"/>
      <c r="W65" s="36"/>
      <c r="X65" s="36"/>
      <c r="Y65" s="36"/>
      <c r="Z65" s="36"/>
      <c r="AA65" s="36"/>
      <c r="AB65" s="36"/>
      <c r="AC65" s="36"/>
      <c r="AD65" s="39"/>
      <c r="AE65" s="36"/>
      <c r="AF65" s="36"/>
      <c r="AG65" s="36"/>
      <c r="AH65" s="36"/>
      <c r="AI65" s="36"/>
      <c r="AJ65" s="36"/>
      <c r="AK65" s="36"/>
      <c r="AL65" s="36"/>
      <c r="AM65" s="3"/>
      <c r="AN65" s="3"/>
      <c r="AO65" s="3"/>
      <c r="AP65" s="39"/>
      <c r="AQ65" s="3"/>
      <c r="AR65" s="3"/>
      <c r="AS65" s="3"/>
      <c r="AT65" s="3"/>
      <c r="AU65" s="3"/>
      <c r="AV65" s="3"/>
      <c r="AW65" s="3"/>
      <c r="AX65" s="3"/>
      <c r="AY65" s="3"/>
      <c r="AZ65" s="3"/>
      <c r="BA65" s="3"/>
      <c r="BB65" s="2" t="s">
        <v>171</v>
      </c>
      <c r="BC65" s="390"/>
      <c r="BD65" s="31"/>
      <c r="BE65" s="29"/>
    </row>
    <row r="66" spans="1:57" s="32" customFormat="1" ht="71.25" customHeight="1" x14ac:dyDescent="0.25">
      <c r="A66" s="29"/>
      <c r="B66" s="30"/>
      <c r="C66" s="1">
        <v>9</v>
      </c>
      <c r="D66" s="355" t="s">
        <v>78</v>
      </c>
      <c r="E66" s="356"/>
      <c r="F66" s="3"/>
      <c r="G66" s="3"/>
      <c r="H66" s="36"/>
      <c r="I66" s="38"/>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
      <c r="AN66" s="3"/>
      <c r="AO66" s="3"/>
      <c r="AP66" s="3"/>
      <c r="AQ66" s="3"/>
      <c r="AR66" s="3"/>
      <c r="AS66" s="3"/>
      <c r="AT66" s="3"/>
      <c r="AU66" s="3"/>
      <c r="AV66" s="3"/>
      <c r="AW66" s="3"/>
      <c r="AX66" s="3"/>
      <c r="AY66" s="3"/>
      <c r="AZ66" s="3"/>
      <c r="BA66" s="3"/>
      <c r="BB66" s="2" t="s">
        <v>172</v>
      </c>
      <c r="BC66" s="390"/>
      <c r="BD66" s="31"/>
      <c r="BE66" s="29"/>
    </row>
    <row r="67" spans="1:57" s="32" customFormat="1" ht="56.25" customHeight="1" x14ac:dyDescent="0.25">
      <c r="A67" s="29"/>
      <c r="B67" s="30"/>
      <c r="C67" s="1">
        <v>10</v>
      </c>
      <c r="D67" s="357" t="s">
        <v>79</v>
      </c>
      <c r="E67" s="358"/>
      <c r="F67" s="3"/>
      <c r="G67" s="3"/>
      <c r="H67" s="36"/>
      <c r="I67" s="36"/>
      <c r="J67" s="36"/>
      <c r="K67" s="36"/>
      <c r="L67" s="36"/>
      <c r="M67" s="36"/>
      <c r="N67" s="36"/>
      <c r="O67" s="36"/>
      <c r="P67" s="36"/>
      <c r="Q67" s="36"/>
      <c r="R67" s="51"/>
      <c r="S67" s="51"/>
      <c r="T67" s="51"/>
      <c r="U67" s="51"/>
      <c r="V67" s="36"/>
      <c r="W67" s="36"/>
      <c r="X67" s="36"/>
      <c r="Y67" s="36"/>
      <c r="Z67" s="36"/>
      <c r="AA67" s="36"/>
      <c r="AB67" s="36"/>
      <c r="AC67" s="36"/>
      <c r="AD67" s="36"/>
      <c r="AE67" s="36"/>
      <c r="AF67" s="36"/>
      <c r="AG67" s="36"/>
      <c r="AH67" s="51"/>
      <c r="AI67" s="51"/>
      <c r="AJ67" s="51"/>
      <c r="AK67" s="51"/>
      <c r="AL67" s="36"/>
      <c r="AM67" s="3"/>
      <c r="AN67" s="3"/>
      <c r="AO67" s="3"/>
      <c r="AP67" s="51"/>
      <c r="AQ67" s="51"/>
      <c r="AR67" s="51"/>
      <c r="AS67" s="51"/>
      <c r="AT67" s="3"/>
      <c r="AU67" s="3"/>
      <c r="AV67" s="3"/>
      <c r="AW67" s="36"/>
      <c r="AX67" s="3"/>
      <c r="AY67" s="3"/>
      <c r="AZ67" s="3"/>
      <c r="BA67" s="3"/>
      <c r="BB67" s="2" t="s">
        <v>129</v>
      </c>
      <c r="BC67" s="390"/>
      <c r="BD67" s="31"/>
      <c r="BE67" s="29"/>
    </row>
    <row r="68" spans="1:57" s="32" customFormat="1" ht="51.75" customHeight="1" x14ac:dyDescent="0.25">
      <c r="A68" s="29"/>
      <c r="B68" s="30"/>
      <c r="C68" s="1">
        <v>11</v>
      </c>
      <c r="D68" s="322" t="s">
        <v>80</v>
      </c>
      <c r="E68" s="352"/>
      <c r="F68" s="3"/>
      <c r="G68" s="3"/>
      <c r="H68" s="36"/>
      <c r="I68" s="36"/>
      <c r="J68" s="36"/>
      <c r="K68" s="36"/>
      <c r="L68" s="36"/>
      <c r="M68" s="36"/>
      <c r="N68" s="36"/>
      <c r="O68" s="36"/>
      <c r="P68" s="36"/>
      <c r="Q68" s="36"/>
      <c r="R68" s="97"/>
      <c r="S68" s="97"/>
      <c r="T68" s="97"/>
      <c r="U68" s="97"/>
      <c r="V68" s="36"/>
      <c r="W68" s="36"/>
      <c r="X68" s="36"/>
      <c r="Y68" s="36"/>
      <c r="Z68" s="36"/>
      <c r="AA68" s="36"/>
      <c r="AB68" s="36"/>
      <c r="AC68" s="36"/>
      <c r="AD68" s="36"/>
      <c r="AE68" s="36"/>
      <c r="AF68" s="36"/>
      <c r="AG68" s="36"/>
      <c r="AH68" s="97"/>
      <c r="AI68" s="97"/>
      <c r="AJ68" s="97"/>
      <c r="AK68" s="97"/>
      <c r="AL68" s="36"/>
      <c r="AM68" s="36"/>
      <c r="AN68" s="36"/>
      <c r="AO68" s="36"/>
      <c r="AP68" s="97"/>
      <c r="AQ68" s="97"/>
      <c r="AR68" s="97"/>
      <c r="AS68" s="97"/>
      <c r="AT68" s="36"/>
      <c r="AU68" s="36"/>
      <c r="AV68" s="36"/>
      <c r="AW68" s="36"/>
      <c r="AX68" s="36"/>
      <c r="AY68" s="3"/>
      <c r="AZ68" s="3"/>
      <c r="BA68" s="3"/>
      <c r="BB68" s="2" t="s">
        <v>129</v>
      </c>
      <c r="BC68" s="390"/>
      <c r="BD68" s="31"/>
      <c r="BE68" s="29"/>
    </row>
    <row r="69" spans="1:57" s="32" customFormat="1" ht="62.25" customHeight="1" x14ac:dyDescent="0.25">
      <c r="A69" s="29"/>
      <c r="B69" s="30"/>
      <c r="C69" s="1">
        <v>12</v>
      </c>
      <c r="D69" s="340" t="s">
        <v>81</v>
      </c>
      <c r="E69" s="341"/>
      <c r="F69" s="3"/>
      <c r="G69" s="3"/>
      <c r="H69" s="36"/>
      <c r="I69" s="36"/>
      <c r="J69" s="36"/>
      <c r="K69" s="36"/>
      <c r="L69" s="36"/>
      <c r="M69" s="36"/>
      <c r="N69" s="36"/>
      <c r="O69" s="36"/>
      <c r="P69" s="36"/>
      <c r="Q69" s="36"/>
      <c r="R69" s="40"/>
      <c r="S69" s="40"/>
      <c r="T69" s="40"/>
      <c r="U69" s="40"/>
      <c r="V69" s="36"/>
      <c r="W69" s="36"/>
      <c r="X69" s="36"/>
      <c r="Y69" s="36"/>
      <c r="Z69" s="36"/>
      <c r="AA69" s="36"/>
      <c r="AB69" s="36"/>
      <c r="AC69" s="36"/>
      <c r="AD69" s="36"/>
      <c r="AE69" s="36"/>
      <c r="AF69" s="36"/>
      <c r="AG69" s="36"/>
      <c r="AH69" s="40"/>
      <c r="AI69" s="40"/>
      <c r="AJ69" s="40"/>
      <c r="AK69" s="40"/>
      <c r="AL69" s="36"/>
      <c r="AM69" s="36"/>
      <c r="AN69" s="36"/>
      <c r="AO69" s="36"/>
      <c r="AP69" s="40"/>
      <c r="AQ69" s="40"/>
      <c r="AR69" s="40"/>
      <c r="AS69" s="40"/>
      <c r="AT69" s="36"/>
      <c r="AU69" s="36"/>
      <c r="AV69" s="36"/>
      <c r="AW69" s="36"/>
      <c r="AX69" s="36"/>
      <c r="AY69" s="36"/>
      <c r="AZ69" s="3"/>
      <c r="BA69" s="3"/>
      <c r="BB69" s="2" t="s">
        <v>207</v>
      </c>
      <c r="BC69" s="390"/>
      <c r="BD69" s="31"/>
      <c r="BE69" s="29"/>
    </row>
    <row r="70" spans="1:57" s="32" customFormat="1" ht="62.25" customHeight="1" x14ac:dyDescent="0.25">
      <c r="A70" s="29"/>
      <c r="B70" s="30"/>
      <c r="C70" s="1">
        <v>13</v>
      </c>
      <c r="D70" s="357" t="s">
        <v>84</v>
      </c>
      <c r="E70" s="358"/>
      <c r="F70" s="3"/>
      <c r="G70" s="3"/>
      <c r="H70" s="36"/>
      <c r="I70" s="36"/>
      <c r="J70" s="36"/>
      <c r="K70" s="36"/>
      <c r="L70" s="36"/>
      <c r="M70" s="36"/>
      <c r="N70" s="36"/>
      <c r="O70" s="36"/>
      <c r="P70" s="36"/>
      <c r="Q70" s="36"/>
      <c r="R70" s="51"/>
      <c r="S70" s="51"/>
      <c r="T70" s="51"/>
      <c r="U70" s="51"/>
      <c r="V70" s="36"/>
      <c r="W70" s="36"/>
      <c r="X70" s="36"/>
      <c r="Y70" s="36"/>
      <c r="Z70" s="36"/>
      <c r="AA70" s="36"/>
      <c r="AB70" s="36"/>
      <c r="AC70" s="36"/>
      <c r="AD70" s="36"/>
      <c r="AE70" s="36"/>
      <c r="AF70" s="36"/>
      <c r="AG70" s="36"/>
      <c r="AH70" s="51"/>
      <c r="AI70" s="51"/>
      <c r="AJ70" s="51"/>
      <c r="AK70" s="51"/>
      <c r="AL70" s="36"/>
      <c r="AM70" s="36"/>
      <c r="AN70" s="36"/>
      <c r="AO70" s="36"/>
      <c r="AP70" s="51"/>
      <c r="AQ70" s="51"/>
      <c r="AR70" s="51"/>
      <c r="AS70" s="51"/>
      <c r="AT70" s="36"/>
      <c r="AU70" s="36"/>
      <c r="AV70" s="36"/>
      <c r="AW70" s="36"/>
      <c r="AX70" s="36"/>
      <c r="AY70" s="36"/>
      <c r="AZ70" s="3"/>
      <c r="BA70" s="3"/>
      <c r="BB70" s="2" t="s">
        <v>131</v>
      </c>
      <c r="BC70" s="390"/>
      <c r="BD70" s="31"/>
      <c r="BE70" s="29"/>
    </row>
    <row r="71" spans="1:57" s="32" customFormat="1" ht="62.25" customHeight="1" x14ac:dyDescent="0.25">
      <c r="A71" s="29"/>
      <c r="B71" s="30"/>
      <c r="C71" s="1">
        <v>14</v>
      </c>
      <c r="D71" s="299" t="s">
        <v>85</v>
      </c>
      <c r="E71" s="300"/>
      <c r="F71" s="3"/>
      <c r="G71" s="3"/>
      <c r="H71" s="36"/>
      <c r="I71" s="36"/>
      <c r="J71" s="36"/>
      <c r="K71" s="36"/>
      <c r="L71" s="36"/>
      <c r="M71" s="36"/>
      <c r="N71" s="36"/>
      <c r="O71" s="36"/>
      <c r="P71" s="36"/>
      <c r="Q71" s="36"/>
      <c r="R71" s="97"/>
      <c r="S71" s="97"/>
      <c r="T71" s="97"/>
      <c r="U71" s="97"/>
      <c r="V71" s="36"/>
      <c r="W71" s="36"/>
      <c r="X71" s="36"/>
      <c r="Y71" s="36"/>
      <c r="Z71" s="36"/>
      <c r="AA71" s="36"/>
      <c r="AB71" s="36"/>
      <c r="AC71" s="36"/>
      <c r="AD71" s="36"/>
      <c r="AE71" s="36"/>
      <c r="AF71" s="36"/>
      <c r="AG71" s="36"/>
      <c r="AH71" s="97"/>
      <c r="AI71" s="97"/>
      <c r="AJ71" s="97"/>
      <c r="AK71" s="97"/>
      <c r="AL71" s="36"/>
      <c r="AM71" s="36"/>
      <c r="AN71" s="36"/>
      <c r="AO71" s="36"/>
      <c r="AP71" s="97"/>
      <c r="AQ71" s="97"/>
      <c r="AR71" s="97"/>
      <c r="AS71" s="97"/>
      <c r="AT71" s="36"/>
      <c r="AU71" s="36"/>
      <c r="AV71" s="36"/>
      <c r="AW71" s="36"/>
      <c r="AX71" s="36"/>
      <c r="AY71" s="36"/>
      <c r="AZ71" s="3"/>
      <c r="BA71" s="3"/>
      <c r="BB71" s="2" t="s">
        <v>132</v>
      </c>
      <c r="BC71" s="390"/>
      <c r="BD71" s="31"/>
      <c r="BE71" s="29"/>
    </row>
    <row r="72" spans="1:57" s="32" customFormat="1" ht="57" customHeight="1" x14ac:dyDescent="0.25">
      <c r="A72" s="29"/>
      <c r="B72" s="30"/>
      <c r="C72" s="1">
        <v>15</v>
      </c>
      <c r="D72" s="342" t="s">
        <v>82</v>
      </c>
      <c r="E72" s="343"/>
      <c r="F72" s="3"/>
      <c r="G72" s="3"/>
      <c r="H72" s="108"/>
      <c r="I72" s="36"/>
      <c r="J72" s="36"/>
      <c r="K72" s="36"/>
      <c r="L72" s="36"/>
      <c r="M72" s="36"/>
      <c r="N72" s="36"/>
      <c r="O72" s="36"/>
      <c r="P72" s="36"/>
      <c r="Q72" s="36"/>
      <c r="R72" s="36"/>
      <c r="S72" s="36"/>
      <c r="T72" s="36"/>
      <c r="U72" s="36"/>
      <c r="V72" s="36"/>
      <c r="W72" s="36"/>
      <c r="X72" s="36"/>
      <c r="Y72" s="36"/>
      <c r="Z72" s="36"/>
      <c r="AA72" s="108"/>
      <c r="AB72" s="36"/>
      <c r="AC72" s="36"/>
      <c r="AD72" s="36"/>
      <c r="AE72" s="36"/>
      <c r="AF72" s="36"/>
      <c r="AG72" s="36"/>
      <c r="AH72" s="36"/>
      <c r="AI72" s="36"/>
      <c r="AJ72" s="36"/>
      <c r="AK72" s="36"/>
      <c r="AL72" s="36"/>
      <c r="AM72" s="3"/>
      <c r="AN72" s="3"/>
      <c r="AO72" s="3"/>
      <c r="AP72" s="3"/>
      <c r="AQ72" s="3"/>
      <c r="AR72" s="3"/>
      <c r="AS72" s="3"/>
      <c r="AT72" s="108"/>
      <c r="AU72" s="3"/>
      <c r="AV72" s="3"/>
      <c r="AW72" s="3"/>
      <c r="AX72" s="3"/>
      <c r="AY72" s="3"/>
      <c r="AZ72" s="3"/>
      <c r="BA72" s="3"/>
      <c r="BB72" s="2" t="s">
        <v>130</v>
      </c>
      <c r="BC72" s="391"/>
      <c r="BD72" s="31"/>
      <c r="BE72" s="29"/>
    </row>
    <row r="73" spans="1:57" s="32" customFormat="1" ht="15" customHeight="1" x14ac:dyDescent="0.25">
      <c r="A73" s="29"/>
      <c r="B73" s="30"/>
      <c r="C73" s="386"/>
      <c r="D73" s="387"/>
      <c r="E73" s="387"/>
      <c r="F73" s="387"/>
      <c r="G73" s="387"/>
      <c r="H73" s="387"/>
      <c r="I73" s="387"/>
      <c r="J73" s="387"/>
      <c r="K73" s="387"/>
      <c r="L73" s="387"/>
      <c r="M73" s="387"/>
      <c r="N73" s="387"/>
      <c r="O73" s="387"/>
      <c r="P73" s="387"/>
      <c r="Q73" s="387"/>
      <c r="R73" s="387"/>
      <c r="S73" s="387"/>
      <c r="T73" s="387"/>
      <c r="U73" s="387"/>
      <c r="V73" s="387"/>
      <c r="W73" s="387"/>
      <c r="X73" s="387"/>
      <c r="Y73" s="387"/>
      <c r="Z73" s="387"/>
      <c r="AA73" s="387"/>
      <c r="AB73" s="387"/>
      <c r="AC73" s="387"/>
      <c r="AD73" s="387"/>
      <c r="AE73" s="387"/>
      <c r="AF73" s="387"/>
      <c r="AG73" s="387"/>
      <c r="AH73" s="387"/>
      <c r="AI73" s="387"/>
      <c r="AJ73" s="387"/>
      <c r="AK73" s="387"/>
      <c r="AL73" s="387"/>
      <c r="AM73" s="387"/>
      <c r="AN73" s="387"/>
      <c r="AO73" s="387"/>
      <c r="AP73" s="387"/>
      <c r="AQ73" s="387"/>
      <c r="AR73" s="387"/>
      <c r="AS73" s="387"/>
      <c r="AT73" s="387"/>
      <c r="AU73" s="387"/>
      <c r="AV73" s="387"/>
      <c r="AW73" s="387"/>
      <c r="AX73" s="387"/>
      <c r="AY73" s="387"/>
      <c r="AZ73" s="387"/>
      <c r="BA73" s="387"/>
      <c r="BB73" s="387"/>
      <c r="BC73" s="387"/>
      <c r="BD73" s="388"/>
      <c r="BE73" s="29"/>
    </row>
    <row r="74" spans="1:57" s="32" customFormat="1" ht="15" customHeight="1" x14ac:dyDescent="0.25">
      <c r="A74" s="29"/>
      <c r="B74" s="30"/>
      <c r="C74" s="317" t="s">
        <v>140</v>
      </c>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8"/>
      <c r="BA74" s="318"/>
      <c r="BB74" s="318"/>
      <c r="BC74" s="318"/>
      <c r="BD74" s="319"/>
      <c r="BE74" s="29"/>
    </row>
    <row r="75" spans="1:57" s="32" customFormat="1" ht="57" customHeight="1" x14ac:dyDescent="0.25">
      <c r="A75" s="29"/>
      <c r="B75" s="30"/>
      <c r="C75" s="110">
        <v>1</v>
      </c>
      <c r="D75" s="329" t="s">
        <v>138</v>
      </c>
      <c r="E75" s="330"/>
      <c r="F75" s="3"/>
      <c r="G75" s="3"/>
      <c r="H75" s="3"/>
      <c r="I75" s="3"/>
      <c r="J75" s="3"/>
      <c r="K75" s="3"/>
      <c r="L75" s="3"/>
      <c r="M75" s="3"/>
      <c r="N75" s="3"/>
      <c r="O75" s="3"/>
      <c r="P75" s="3"/>
      <c r="Q75" s="36"/>
      <c r="R75" s="36"/>
      <c r="S75" s="36"/>
      <c r="T75" s="36"/>
      <c r="U75" s="36"/>
      <c r="V75" s="36"/>
      <c r="W75" s="36"/>
      <c r="X75" s="36"/>
      <c r="Y75" s="36"/>
      <c r="Z75" s="111"/>
      <c r="AA75" s="111"/>
      <c r="AB75" s="111"/>
      <c r="AC75" s="36"/>
      <c r="AD75" s="36"/>
      <c r="AE75" s="36"/>
      <c r="AF75" s="36"/>
      <c r="AG75" s="36"/>
      <c r="AH75" s="36"/>
      <c r="AI75" s="36"/>
      <c r="AJ75" s="36"/>
      <c r="AK75" s="36"/>
      <c r="AL75" s="36"/>
      <c r="AM75" s="36"/>
      <c r="AN75" s="36"/>
      <c r="AO75" s="36"/>
      <c r="AP75" s="36"/>
      <c r="AQ75" s="36"/>
      <c r="AR75" s="36"/>
      <c r="AS75" s="36"/>
      <c r="AT75" s="36"/>
      <c r="AU75" s="36"/>
      <c r="AV75" s="36"/>
      <c r="AW75" s="36"/>
      <c r="AX75" s="3"/>
      <c r="AY75" s="3"/>
      <c r="AZ75" s="3"/>
      <c r="BA75" s="3"/>
      <c r="BB75" s="2" t="s">
        <v>149</v>
      </c>
      <c r="BC75" s="390" t="s">
        <v>141</v>
      </c>
      <c r="BD75" s="31"/>
      <c r="BE75" s="29"/>
    </row>
    <row r="76" spans="1:57" s="32" customFormat="1" ht="70.5" customHeight="1" x14ac:dyDescent="0.25">
      <c r="A76" s="29"/>
      <c r="B76" s="30"/>
      <c r="C76" s="110">
        <v>2</v>
      </c>
      <c r="D76" s="361" t="s">
        <v>83</v>
      </c>
      <c r="E76" s="362"/>
      <c r="F76" s="3"/>
      <c r="G76" s="36"/>
      <c r="H76" s="36"/>
      <c r="I76" s="36"/>
      <c r="J76" s="36"/>
      <c r="K76" s="36"/>
      <c r="L76" s="36"/>
      <c r="M76" s="38"/>
      <c r="N76" s="38"/>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8"/>
      <c r="AX76" s="38"/>
      <c r="AZ76" s="3"/>
      <c r="BA76" s="3"/>
      <c r="BB76" s="2" t="s">
        <v>152</v>
      </c>
      <c r="BC76" s="390"/>
      <c r="BD76" s="31"/>
      <c r="BE76" s="29"/>
    </row>
    <row r="77" spans="1:57" s="32" customFormat="1" ht="59.25" customHeight="1" x14ac:dyDescent="0.25">
      <c r="A77" s="29"/>
      <c r="B77" s="30"/>
      <c r="C77" s="110">
        <v>3</v>
      </c>
      <c r="D77" s="315" t="s">
        <v>133</v>
      </c>
      <c r="E77" s="316"/>
      <c r="F77" s="3"/>
      <c r="G77" s="3"/>
      <c r="H77" s="3"/>
      <c r="I77" s="3"/>
      <c r="J77" s="3"/>
      <c r="K77" s="3"/>
      <c r="L77" s="3"/>
      <c r="M77" s="3"/>
      <c r="N77" s="3"/>
      <c r="O77" s="3"/>
      <c r="P77" s="36"/>
      <c r="Q77" s="36"/>
      <c r="R77" s="36"/>
      <c r="S77" s="36"/>
      <c r="T77" s="36"/>
      <c r="U77" s="36"/>
      <c r="V77" s="36"/>
      <c r="W77" s="36"/>
      <c r="X77" s="36"/>
      <c r="Y77" s="36"/>
      <c r="Z77" s="40"/>
      <c r="AA77" s="40"/>
      <c r="AB77" s="40"/>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
      <c r="BA77" s="3"/>
      <c r="BB77" s="2" t="s">
        <v>150</v>
      </c>
      <c r="BC77" s="390"/>
      <c r="BD77" s="31"/>
      <c r="BE77" s="29"/>
    </row>
    <row r="78" spans="1:57" s="32" customFormat="1" ht="59.25" customHeight="1" x14ac:dyDescent="0.25">
      <c r="A78" s="29"/>
      <c r="B78" s="30"/>
      <c r="C78" s="110">
        <v>4</v>
      </c>
      <c r="D78" s="342" t="s">
        <v>186</v>
      </c>
      <c r="E78" s="304"/>
      <c r="F78" s="3"/>
      <c r="G78" s="3"/>
      <c r="H78" s="3"/>
      <c r="I78" s="3"/>
      <c r="J78" s="3"/>
      <c r="K78" s="3"/>
      <c r="L78" s="3"/>
      <c r="M78" s="3"/>
      <c r="N78" s="3"/>
      <c r="O78" s="3"/>
      <c r="P78" s="36"/>
      <c r="Q78" s="36"/>
      <c r="R78" s="36"/>
      <c r="S78" s="36"/>
      <c r="T78" s="36"/>
      <c r="U78" s="36"/>
      <c r="V78" s="36"/>
      <c r="W78" s="36"/>
      <c r="X78" s="36"/>
      <c r="Y78" s="36"/>
      <c r="Z78" s="108"/>
      <c r="AA78" s="108"/>
      <c r="AB78" s="108"/>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
      <c r="BA78" s="3"/>
      <c r="BB78" s="2" t="s">
        <v>153</v>
      </c>
      <c r="BC78" s="390"/>
      <c r="BD78" s="31"/>
      <c r="BE78" s="29"/>
    </row>
    <row r="79" spans="1:57" s="32" customFormat="1" ht="66.75" customHeight="1" x14ac:dyDescent="0.25">
      <c r="A79" s="29"/>
      <c r="B79" s="30"/>
      <c r="C79" s="110">
        <v>5</v>
      </c>
      <c r="D79" s="329" t="s">
        <v>184</v>
      </c>
      <c r="E79" s="330"/>
      <c r="F79" s="3"/>
      <c r="G79" s="3"/>
      <c r="H79" s="3"/>
      <c r="I79" s="3"/>
      <c r="J79" s="3"/>
      <c r="K79" s="3"/>
      <c r="L79" s="3"/>
      <c r="M79" s="3"/>
      <c r="N79" s="3"/>
      <c r="O79" s="3"/>
      <c r="P79" s="36"/>
      <c r="Q79" s="36"/>
      <c r="R79" s="39"/>
      <c r="S79" s="39"/>
      <c r="T79" s="39"/>
      <c r="U79" s="39"/>
      <c r="V79" s="36"/>
      <c r="W79" s="36"/>
      <c r="X79" s="36"/>
      <c r="Y79" s="36"/>
      <c r="Z79" s="36"/>
      <c r="AA79" s="36"/>
      <c r="AB79" s="36"/>
      <c r="AC79" s="36"/>
      <c r="AD79" s="36"/>
      <c r="AE79" s="36"/>
      <c r="AF79" s="36"/>
      <c r="AG79" s="36"/>
      <c r="AH79" s="39"/>
      <c r="AI79" s="39"/>
      <c r="AJ79" s="39"/>
      <c r="AK79" s="39"/>
      <c r="AL79" s="36"/>
      <c r="AM79" s="36"/>
      <c r="AN79" s="36"/>
      <c r="AO79" s="39"/>
      <c r="AP79" s="39"/>
      <c r="AQ79" s="39"/>
      <c r="AR79" s="39"/>
      <c r="AS79" s="36"/>
      <c r="AT79" s="36"/>
      <c r="AU79" s="36"/>
      <c r="AV79" s="36"/>
      <c r="AW79" s="36"/>
      <c r="AX79" s="36"/>
      <c r="AY79" s="36"/>
      <c r="AZ79" s="3"/>
      <c r="BA79" s="3"/>
      <c r="BB79" s="2" t="s">
        <v>150</v>
      </c>
      <c r="BC79" s="390"/>
      <c r="BD79" s="31"/>
      <c r="BE79" s="29"/>
    </row>
    <row r="80" spans="1:57" s="32" customFormat="1" ht="56.25" customHeight="1" x14ac:dyDescent="0.25">
      <c r="A80" s="29"/>
      <c r="B80" s="30"/>
      <c r="C80" s="110">
        <v>6</v>
      </c>
      <c r="D80" s="359" t="s">
        <v>185</v>
      </c>
      <c r="E80" s="385"/>
      <c r="F80" s="3"/>
      <c r="G80" s="3"/>
      <c r="H80" s="3"/>
      <c r="I80" s="3"/>
      <c r="J80" s="3"/>
      <c r="K80" s="3"/>
      <c r="L80" s="3"/>
      <c r="M80" s="3"/>
      <c r="N80" s="3"/>
      <c r="O80" s="3"/>
      <c r="P80" s="36"/>
      <c r="Q80" s="36"/>
      <c r="R80" s="38"/>
      <c r="S80" s="38"/>
      <c r="T80" s="38"/>
      <c r="U80" s="38"/>
      <c r="V80" s="36"/>
      <c r="W80" s="36"/>
      <c r="X80" s="36"/>
      <c r="Y80" s="36"/>
      <c r="Z80" s="36"/>
      <c r="AA80" s="36"/>
      <c r="AB80" s="36"/>
      <c r="AC80" s="36"/>
      <c r="AD80" s="36"/>
      <c r="AE80" s="36"/>
      <c r="AF80" s="36"/>
      <c r="AG80" s="36"/>
      <c r="AH80" s="38"/>
      <c r="AI80" s="38"/>
      <c r="AJ80" s="38"/>
      <c r="AK80" s="38"/>
      <c r="AL80" s="36"/>
      <c r="AM80" s="36"/>
      <c r="AN80" s="36"/>
      <c r="AO80" s="38"/>
      <c r="AP80" s="38"/>
      <c r="AQ80" s="38"/>
      <c r="AR80" s="38"/>
      <c r="AS80" s="36"/>
      <c r="AT80" s="36"/>
      <c r="AU80" s="36"/>
      <c r="AV80" s="36"/>
      <c r="AW80" s="36"/>
      <c r="AX80" s="36"/>
      <c r="AY80" s="36"/>
      <c r="AZ80" s="3"/>
      <c r="BA80" s="3"/>
      <c r="BB80" s="2" t="s">
        <v>154</v>
      </c>
      <c r="BC80" s="390"/>
      <c r="BD80" s="31"/>
      <c r="BE80" s="29"/>
    </row>
    <row r="81" spans="1:57" s="32" customFormat="1" ht="63" customHeight="1" x14ac:dyDescent="0.25">
      <c r="A81" s="29"/>
      <c r="B81" s="30"/>
      <c r="C81" s="110">
        <v>7</v>
      </c>
      <c r="D81" s="320" t="s">
        <v>134</v>
      </c>
      <c r="E81" s="321"/>
      <c r="F81" s="3"/>
      <c r="G81" s="3"/>
      <c r="H81" s="3"/>
      <c r="I81" s="3"/>
      <c r="J81" s="3"/>
      <c r="K81" s="3"/>
      <c r="L81" s="3"/>
      <c r="M81" s="3"/>
      <c r="N81" s="3"/>
      <c r="O81" s="3"/>
      <c r="P81" s="36"/>
      <c r="Q81" s="36"/>
      <c r="R81" s="51"/>
      <c r="S81" s="51"/>
      <c r="T81" s="51"/>
      <c r="U81" s="51"/>
      <c r="V81" s="36"/>
      <c r="W81" s="36"/>
      <c r="X81" s="36"/>
      <c r="Y81" s="36"/>
      <c r="Z81" s="36"/>
      <c r="AA81" s="36"/>
      <c r="AB81" s="36"/>
      <c r="AC81" s="36"/>
      <c r="AD81" s="36"/>
      <c r="AE81" s="36"/>
      <c r="AF81" s="36"/>
      <c r="AG81" s="36"/>
      <c r="AH81" s="51"/>
      <c r="AI81" s="51"/>
      <c r="AJ81" s="51"/>
      <c r="AK81" s="51"/>
      <c r="AL81" s="36"/>
      <c r="AM81" s="36"/>
      <c r="AN81" s="36"/>
      <c r="AO81" s="51"/>
      <c r="AP81" s="51"/>
      <c r="AQ81" s="51"/>
      <c r="AR81" s="51"/>
      <c r="AS81" s="36"/>
      <c r="AT81" s="36"/>
      <c r="AU81" s="36"/>
      <c r="AV81" s="36"/>
      <c r="AW81" s="36"/>
      <c r="AX81" s="36"/>
      <c r="AY81" s="36"/>
      <c r="AZ81" s="3"/>
      <c r="BA81" s="3"/>
      <c r="BB81" s="2" t="s">
        <v>150</v>
      </c>
      <c r="BC81" s="390"/>
      <c r="BD81" s="31"/>
      <c r="BE81" s="29"/>
    </row>
    <row r="82" spans="1:57" s="32" customFormat="1" ht="63.75" customHeight="1" x14ac:dyDescent="0.25">
      <c r="A82" s="29"/>
      <c r="B82" s="30"/>
      <c r="C82" s="110">
        <v>8</v>
      </c>
      <c r="D82" s="322" t="s">
        <v>135</v>
      </c>
      <c r="E82" s="300"/>
      <c r="F82" s="3"/>
      <c r="G82" s="3"/>
      <c r="H82" s="3"/>
      <c r="I82" s="3"/>
      <c r="J82" s="3"/>
      <c r="K82" s="3"/>
      <c r="L82" s="3"/>
      <c r="M82" s="3"/>
      <c r="N82" s="3"/>
      <c r="O82" s="3"/>
      <c r="P82" s="36"/>
      <c r="Q82" s="36"/>
      <c r="R82" s="97"/>
      <c r="S82" s="97"/>
      <c r="T82" s="97"/>
      <c r="U82" s="97"/>
      <c r="V82" s="36"/>
      <c r="W82" s="36"/>
      <c r="X82" s="36"/>
      <c r="Y82" s="36"/>
      <c r="Z82" s="36"/>
      <c r="AA82" s="36"/>
      <c r="AB82" s="36"/>
      <c r="AC82" s="36"/>
      <c r="AD82" s="36"/>
      <c r="AE82" s="36"/>
      <c r="AF82" s="36"/>
      <c r="AG82" s="36"/>
      <c r="AH82" s="97"/>
      <c r="AI82" s="97"/>
      <c r="AJ82" s="97"/>
      <c r="AK82" s="97"/>
      <c r="AL82" s="36"/>
      <c r="AM82" s="36"/>
      <c r="AN82" s="36"/>
      <c r="AO82" s="97"/>
      <c r="AP82" s="97"/>
      <c r="AQ82" s="97"/>
      <c r="AR82" s="97"/>
      <c r="AS82" s="36"/>
      <c r="AT82" s="36"/>
      <c r="AU82" s="36"/>
      <c r="AV82" s="36"/>
      <c r="AW82" s="36"/>
      <c r="AX82" s="36"/>
      <c r="AY82" s="36"/>
      <c r="AZ82" s="3"/>
      <c r="BA82" s="3"/>
      <c r="BB82" s="2" t="s">
        <v>151</v>
      </c>
      <c r="BC82" s="390"/>
      <c r="BD82" s="31"/>
      <c r="BE82" s="29"/>
    </row>
    <row r="83" spans="1:57" s="32" customFormat="1" ht="61.5" customHeight="1" x14ac:dyDescent="0.25">
      <c r="A83" s="29"/>
      <c r="B83" s="30"/>
      <c r="C83" s="110">
        <v>9</v>
      </c>
      <c r="D83" s="315" t="s">
        <v>136</v>
      </c>
      <c r="E83" s="316"/>
      <c r="F83" s="3"/>
      <c r="G83" s="3"/>
      <c r="H83" s="3"/>
      <c r="I83" s="3"/>
      <c r="J83" s="3"/>
      <c r="K83" s="3"/>
      <c r="L83" s="3"/>
      <c r="M83" s="3"/>
      <c r="N83" s="3"/>
      <c r="O83" s="3"/>
      <c r="P83" s="36"/>
      <c r="Q83" s="36"/>
      <c r="R83" s="40"/>
      <c r="S83" s="40"/>
      <c r="T83" s="40"/>
      <c r="U83" s="40"/>
      <c r="V83" s="36"/>
      <c r="W83" s="36"/>
      <c r="X83" s="36"/>
      <c r="Y83" s="36"/>
      <c r="Z83" s="36"/>
      <c r="AA83" s="36"/>
      <c r="AB83" s="36"/>
      <c r="AC83" s="36"/>
      <c r="AD83" s="36"/>
      <c r="AE83" s="36"/>
      <c r="AF83" s="36"/>
      <c r="AG83" s="36"/>
      <c r="AH83" s="40"/>
      <c r="AI83" s="40"/>
      <c r="AJ83" s="40"/>
      <c r="AK83" s="40"/>
      <c r="AL83" s="36"/>
      <c r="AM83" s="36"/>
      <c r="AN83" s="36"/>
      <c r="AO83" s="40"/>
      <c r="AP83" s="40"/>
      <c r="AQ83" s="40"/>
      <c r="AR83" s="40"/>
      <c r="AS83" s="36"/>
      <c r="AT83" s="36"/>
      <c r="AU83" s="36"/>
      <c r="AV83" s="36"/>
      <c r="AW83" s="36"/>
      <c r="AX83" s="36"/>
      <c r="AY83" s="36"/>
      <c r="AZ83" s="3"/>
      <c r="BA83" s="3"/>
      <c r="BB83" s="2" t="s">
        <v>153</v>
      </c>
      <c r="BC83" s="390"/>
      <c r="BD83" s="31"/>
      <c r="BE83" s="29"/>
    </row>
    <row r="84" spans="1:57" s="32" customFormat="1" ht="64.5" customHeight="1" x14ac:dyDescent="0.25">
      <c r="A84" s="29"/>
      <c r="B84" s="30"/>
      <c r="C84" s="110">
        <v>10</v>
      </c>
      <c r="D84" s="342" t="s">
        <v>142</v>
      </c>
      <c r="E84" s="304"/>
      <c r="F84" s="3"/>
      <c r="G84" s="3"/>
      <c r="H84" s="3"/>
      <c r="I84" s="3"/>
      <c r="J84" s="3"/>
      <c r="K84" s="3"/>
      <c r="L84" s="3"/>
      <c r="M84" s="3"/>
      <c r="N84" s="3"/>
      <c r="O84" s="3"/>
      <c r="P84" s="36"/>
      <c r="Q84" s="36"/>
      <c r="R84" s="108"/>
      <c r="S84" s="108"/>
      <c r="T84" s="108"/>
      <c r="U84" s="108"/>
      <c r="V84" s="36"/>
      <c r="W84" s="36"/>
      <c r="X84" s="36"/>
      <c r="Y84" s="36"/>
      <c r="Z84" s="36"/>
      <c r="AA84" s="36"/>
      <c r="AB84" s="36"/>
      <c r="AC84" s="36"/>
      <c r="AD84" s="36"/>
      <c r="AE84" s="36"/>
      <c r="AF84" s="36"/>
      <c r="AG84" s="36"/>
      <c r="AH84" s="108"/>
      <c r="AI84" s="108"/>
      <c r="AJ84" s="108"/>
      <c r="AK84" s="108"/>
      <c r="AL84" s="36"/>
      <c r="AM84" s="36"/>
      <c r="AN84" s="36"/>
      <c r="AO84" s="108"/>
      <c r="AP84" s="108"/>
      <c r="AQ84" s="108"/>
      <c r="AR84" s="108"/>
      <c r="AS84" s="36"/>
      <c r="AT84" s="36"/>
      <c r="AU84" s="36"/>
      <c r="AV84" s="36"/>
      <c r="AW84" s="36"/>
      <c r="AX84" s="36"/>
      <c r="AY84" s="36"/>
      <c r="AZ84" s="3"/>
      <c r="BA84" s="3"/>
      <c r="BB84" s="2" t="s">
        <v>151</v>
      </c>
      <c r="BC84" s="390"/>
      <c r="BD84" s="31"/>
      <c r="BE84" s="29"/>
    </row>
    <row r="85" spans="1:57" s="32" customFormat="1" ht="55.5" customHeight="1" x14ac:dyDescent="0.25">
      <c r="A85" s="29"/>
      <c r="B85" s="30"/>
      <c r="C85" s="110">
        <v>11</v>
      </c>
      <c r="D85" s="329" t="s">
        <v>137</v>
      </c>
      <c r="E85" s="330"/>
      <c r="F85" s="3"/>
      <c r="G85" s="3"/>
      <c r="H85" s="3"/>
      <c r="I85" s="3"/>
      <c r="J85" s="3"/>
      <c r="K85" s="3"/>
      <c r="L85" s="3"/>
      <c r="M85" s="3"/>
      <c r="N85" s="3"/>
      <c r="O85" s="3"/>
      <c r="P85" s="36"/>
      <c r="Q85" s="36"/>
      <c r="R85" s="39"/>
      <c r="S85" s="39"/>
      <c r="T85" s="39"/>
      <c r="U85" s="39"/>
      <c r="V85" s="36"/>
      <c r="W85" s="36"/>
      <c r="X85" s="36"/>
      <c r="Y85" s="36"/>
      <c r="Z85" s="36"/>
      <c r="AA85" s="36"/>
      <c r="AB85" s="36"/>
      <c r="AC85" s="36"/>
      <c r="AD85" s="36"/>
      <c r="AE85" s="36"/>
      <c r="AF85" s="36"/>
      <c r="AG85" s="36"/>
      <c r="AH85" s="39"/>
      <c r="AI85" s="39"/>
      <c r="AJ85" s="39"/>
      <c r="AK85" s="39"/>
      <c r="AL85" s="36"/>
      <c r="AM85" s="36"/>
      <c r="AN85" s="36"/>
      <c r="AO85" s="39"/>
      <c r="AP85" s="39"/>
      <c r="AQ85" s="39"/>
      <c r="AR85" s="39"/>
      <c r="AS85" s="36"/>
      <c r="AT85" s="36"/>
      <c r="AU85" s="36"/>
      <c r="AV85" s="36"/>
      <c r="AW85" s="36"/>
      <c r="AX85" s="36"/>
      <c r="AY85" s="36"/>
      <c r="AZ85" s="3"/>
      <c r="BA85" s="3"/>
      <c r="BB85" s="2" t="s">
        <v>154</v>
      </c>
      <c r="BC85" s="390"/>
      <c r="BD85" s="31"/>
      <c r="BE85" s="29"/>
    </row>
    <row r="86" spans="1:57" s="32" customFormat="1" ht="101.25" customHeight="1" x14ac:dyDescent="0.25">
      <c r="A86" s="29"/>
      <c r="B86" s="30"/>
      <c r="C86" s="110">
        <v>12</v>
      </c>
      <c r="D86" s="359" t="s">
        <v>143</v>
      </c>
      <c r="E86" s="360"/>
      <c r="F86" s="3"/>
      <c r="G86" s="3"/>
      <c r="H86" s="3"/>
      <c r="I86" s="3"/>
      <c r="J86" s="3"/>
      <c r="K86" s="3"/>
      <c r="L86" s="3"/>
      <c r="M86" s="3"/>
      <c r="N86" s="3"/>
      <c r="O86" s="3"/>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
      <c r="BA86" s="3"/>
      <c r="BB86" s="2" t="s">
        <v>194</v>
      </c>
      <c r="BC86" s="392"/>
      <c r="BD86" s="31"/>
      <c r="BE86" s="29"/>
    </row>
    <row r="87" spans="1:57" s="32" customFormat="1" ht="12" customHeight="1" x14ac:dyDescent="0.25">
      <c r="A87" s="29"/>
      <c r="B87" s="30"/>
      <c r="C87" s="18"/>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281"/>
      <c r="AM87" s="281"/>
      <c r="AN87" s="281"/>
      <c r="AO87" s="281"/>
      <c r="AP87" s="281"/>
      <c r="AQ87" s="281"/>
      <c r="AR87" s="281"/>
      <c r="AS87" s="281"/>
      <c r="AT87" s="281"/>
      <c r="AU87" s="281"/>
      <c r="AV87" s="281"/>
      <c r="AW87" s="281"/>
      <c r="AX87" s="281"/>
      <c r="AY87" s="281"/>
      <c r="AZ87" s="281"/>
      <c r="BA87" s="281"/>
      <c r="BB87" s="20"/>
      <c r="BC87" s="21"/>
      <c r="BD87" s="31"/>
      <c r="BE87" s="29"/>
    </row>
    <row r="88" spans="1:57" s="32" customFormat="1" x14ac:dyDescent="0.25">
      <c r="A88" s="29"/>
      <c r="B88" s="30"/>
      <c r="C88" s="276" t="s">
        <v>86</v>
      </c>
      <c r="D88" s="277"/>
      <c r="E88" s="277"/>
      <c r="F88" s="277"/>
      <c r="G88" s="277"/>
      <c r="H88" s="277"/>
      <c r="I88" s="277"/>
      <c r="J88" s="277"/>
      <c r="K88" s="277"/>
      <c r="L88" s="277"/>
      <c r="M88" s="277"/>
      <c r="N88" s="277"/>
      <c r="O88" s="277"/>
      <c r="P88" s="277"/>
      <c r="Q88" s="277"/>
      <c r="R88" s="277"/>
      <c r="S88" s="277"/>
      <c r="T88" s="277"/>
      <c r="U88" s="277"/>
      <c r="V88" s="277"/>
      <c r="W88" s="277"/>
      <c r="X88" s="277"/>
      <c r="Y88" s="277"/>
      <c r="Z88" s="277"/>
      <c r="AA88" s="277"/>
      <c r="AB88" s="277"/>
      <c r="AC88" s="277"/>
      <c r="AD88" s="277"/>
      <c r="AE88" s="277"/>
      <c r="AF88" s="277"/>
      <c r="AG88" s="277"/>
      <c r="AH88" s="277"/>
      <c r="AI88" s="277"/>
      <c r="AJ88" s="277"/>
      <c r="AK88" s="277"/>
      <c r="AL88" s="277"/>
      <c r="AM88" s="277"/>
      <c r="AN88" s="277"/>
      <c r="AO88" s="277"/>
      <c r="AP88" s="277"/>
      <c r="AQ88" s="277"/>
      <c r="AR88" s="277"/>
      <c r="AS88" s="277"/>
      <c r="AT88" s="277"/>
      <c r="AU88" s="277"/>
      <c r="AV88" s="277"/>
      <c r="AW88" s="277"/>
      <c r="AX88" s="277"/>
      <c r="AY88" s="277"/>
      <c r="AZ88" s="277"/>
      <c r="BA88" s="277"/>
      <c r="BB88" s="277"/>
      <c r="BC88" s="278"/>
      <c r="BD88" s="31"/>
      <c r="BE88" s="29"/>
    </row>
    <row r="89" spans="1:57" s="32" customFormat="1" ht="46.5" customHeight="1" x14ac:dyDescent="0.25">
      <c r="A89" s="29"/>
      <c r="B89" s="30"/>
      <c r="C89" s="1">
        <v>1</v>
      </c>
      <c r="D89" s="297" t="s">
        <v>144</v>
      </c>
      <c r="E89" s="298"/>
      <c r="F89" s="3"/>
      <c r="G89" s="3"/>
      <c r="H89" s="41"/>
      <c r="I89" s="41"/>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53"/>
      <c r="AT89" s="3"/>
      <c r="AU89" s="3"/>
      <c r="AV89" s="3"/>
      <c r="AW89" s="3"/>
      <c r="AX89" s="3"/>
      <c r="AY89" s="3"/>
      <c r="AZ89" s="3"/>
      <c r="BA89" s="3"/>
      <c r="BB89" s="82" t="s">
        <v>87</v>
      </c>
      <c r="BC89" s="86" t="s">
        <v>88</v>
      </c>
      <c r="BD89" s="31"/>
      <c r="BE89" s="29"/>
    </row>
    <row r="90" spans="1:57" s="32" customFormat="1" ht="55.5" customHeight="1" x14ac:dyDescent="0.25">
      <c r="A90" s="29"/>
      <c r="B90" s="30"/>
      <c r="C90" s="1">
        <v>2</v>
      </c>
      <c r="D90" s="331" t="s">
        <v>89</v>
      </c>
      <c r="E90" s="332"/>
      <c r="F90" s="3"/>
      <c r="G90" s="3"/>
      <c r="H90" s="42"/>
      <c r="I90" s="3"/>
      <c r="J90" s="3"/>
      <c r="K90" s="3"/>
      <c r="L90" s="42"/>
      <c r="M90" s="3"/>
      <c r="N90" s="3"/>
      <c r="O90" s="3"/>
      <c r="P90" s="42"/>
      <c r="Q90" s="3"/>
      <c r="R90" s="3"/>
      <c r="S90" s="3"/>
      <c r="T90" s="42"/>
      <c r="U90" s="3"/>
      <c r="V90" s="3"/>
      <c r="W90" s="3"/>
      <c r="X90" s="42"/>
      <c r="Y90" s="3"/>
      <c r="Z90" s="50"/>
      <c r="AA90" s="50"/>
      <c r="AB90" s="81"/>
      <c r="AC90" s="50"/>
      <c r="AD90" s="50"/>
      <c r="AE90" s="50"/>
      <c r="AF90" s="81"/>
      <c r="AG90" s="50"/>
      <c r="AH90" s="50"/>
      <c r="AI90" s="50"/>
      <c r="AJ90" s="81"/>
      <c r="AK90" s="50"/>
      <c r="AL90" s="50"/>
      <c r="AM90" s="50"/>
      <c r="AN90" s="81"/>
      <c r="AO90" s="50"/>
      <c r="AP90" s="50"/>
      <c r="AQ90" s="50"/>
      <c r="AR90" s="81"/>
      <c r="AS90" s="3"/>
      <c r="AT90" s="3"/>
      <c r="AU90" s="3"/>
      <c r="AV90" s="42"/>
      <c r="AW90" s="3"/>
      <c r="AX90" s="3"/>
      <c r="AY90" s="3"/>
      <c r="AZ90" s="42"/>
      <c r="BA90" s="3"/>
      <c r="BB90" s="82" t="s">
        <v>87</v>
      </c>
      <c r="BC90" s="86" t="s">
        <v>90</v>
      </c>
      <c r="BD90" s="31"/>
      <c r="BE90" s="29"/>
    </row>
    <row r="91" spans="1:57" s="32" customFormat="1" ht="39" customHeight="1" x14ac:dyDescent="0.25">
      <c r="A91" s="29"/>
      <c r="B91" s="30"/>
      <c r="C91" s="1">
        <v>3</v>
      </c>
      <c r="D91" s="269" t="s">
        <v>91</v>
      </c>
      <c r="E91" s="270"/>
      <c r="F91" s="3"/>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82" t="s">
        <v>87</v>
      </c>
      <c r="BC91" s="87" t="s">
        <v>90</v>
      </c>
      <c r="BD91" s="31"/>
      <c r="BE91" s="29"/>
    </row>
    <row r="92" spans="1:57" s="32" customFormat="1" ht="39" customHeight="1" x14ac:dyDescent="0.25">
      <c r="A92" s="29"/>
      <c r="B92" s="30"/>
      <c r="C92" s="1">
        <v>4</v>
      </c>
      <c r="D92" s="271" t="s">
        <v>92</v>
      </c>
      <c r="E92" s="272"/>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82" t="s">
        <v>87</v>
      </c>
      <c r="BC92" s="87" t="s">
        <v>90</v>
      </c>
      <c r="BD92" s="31"/>
      <c r="BE92" s="29"/>
    </row>
    <row r="93" spans="1:57" s="32" customFormat="1" ht="33.75" customHeight="1" x14ac:dyDescent="0.25">
      <c r="A93" s="29"/>
      <c r="B93" s="30"/>
      <c r="C93" s="1">
        <v>5</v>
      </c>
      <c r="D93" s="273" t="s">
        <v>93</v>
      </c>
      <c r="E93" s="274"/>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56"/>
      <c r="AP93" s="56"/>
      <c r="AQ93" s="56"/>
      <c r="AR93" s="56"/>
      <c r="AS93" s="56"/>
      <c r="AT93" s="56"/>
      <c r="AU93" s="56"/>
      <c r="AV93" s="56"/>
      <c r="AW93" s="56"/>
      <c r="AX93" s="56"/>
      <c r="AY93" s="56"/>
      <c r="AZ93" s="56"/>
      <c r="BA93" s="56"/>
      <c r="BB93" s="82" t="s">
        <v>87</v>
      </c>
      <c r="BC93" s="87" t="s">
        <v>90</v>
      </c>
      <c r="BD93" s="31"/>
      <c r="BE93" s="29"/>
    </row>
    <row r="94" spans="1:57" s="32" customFormat="1" ht="33.75" customHeight="1" x14ac:dyDescent="0.25">
      <c r="A94" s="29"/>
      <c r="B94" s="30"/>
      <c r="C94" s="1">
        <v>6</v>
      </c>
      <c r="D94" s="327" t="s">
        <v>94</v>
      </c>
      <c r="E94" s="328"/>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s="66"/>
      <c r="BB94" s="82" t="s">
        <v>87</v>
      </c>
      <c r="BC94" s="87" t="s">
        <v>90</v>
      </c>
      <c r="BD94" s="31"/>
      <c r="BE94" s="29"/>
    </row>
    <row r="95" spans="1:57" s="32" customFormat="1" ht="53.25" customHeight="1" x14ac:dyDescent="0.25">
      <c r="A95" s="29"/>
      <c r="B95" s="30"/>
      <c r="C95" s="1">
        <v>7</v>
      </c>
      <c r="D95" s="291" t="s">
        <v>95</v>
      </c>
      <c r="E95" s="292"/>
      <c r="F95" s="67"/>
      <c r="G95" s="67"/>
      <c r="H95" s="68"/>
      <c r="I95" s="67"/>
      <c r="J95" s="69"/>
      <c r="K95" s="68"/>
      <c r="L95" s="67"/>
      <c r="M95" s="67"/>
      <c r="N95" s="67"/>
      <c r="O95" s="67"/>
      <c r="P95" s="69"/>
      <c r="Q95" s="68"/>
      <c r="R95" s="67"/>
      <c r="S95" s="69"/>
      <c r="T95" s="68"/>
      <c r="U95" s="67"/>
      <c r="V95" s="69"/>
      <c r="W95" s="67"/>
      <c r="X95" s="67"/>
      <c r="Y95" s="70"/>
      <c r="Z95" s="67"/>
      <c r="AA95" s="67"/>
      <c r="AB95" s="67"/>
      <c r="AC95" s="67"/>
      <c r="AD95" s="69"/>
      <c r="AE95" s="67"/>
      <c r="AF95" s="68"/>
      <c r="AG95" s="67"/>
      <c r="AH95" s="69"/>
      <c r="AI95" s="67"/>
      <c r="AJ95" s="70"/>
      <c r="AK95" s="69"/>
      <c r="AL95" s="67"/>
      <c r="AM95" s="69"/>
      <c r="AN95" s="68"/>
      <c r="AO95" s="67"/>
      <c r="AP95" s="67"/>
      <c r="AQ95" s="67"/>
      <c r="AR95" s="70"/>
      <c r="AS95" s="67"/>
      <c r="AT95" s="67"/>
      <c r="AU95" s="69"/>
      <c r="AV95" s="67"/>
      <c r="AW95" s="69"/>
      <c r="AX95" s="68"/>
      <c r="AY95" s="68"/>
      <c r="AZ95" s="68"/>
      <c r="BA95" s="67"/>
      <c r="BB95" s="65" t="s">
        <v>173</v>
      </c>
      <c r="BC95" s="88" t="s">
        <v>96</v>
      </c>
      <c r="BD95" s="31"/>
      <c r="BE95" s="29"/>
    </row>
    <row r="96" spans="1:57" s="32" customFormat="1" ht="54" customHeight="1" x14ac:dyDescent="0.25">
      <c r="A96" s="29"/>
      <c r="B96" s="30"/>
      <c r="C96" s="1">
        <v>8</v>
      </c>
      <c r="D96" s="275" t="s">
        <v>174</v>
      </c>
      <c r="E96" s="272"/>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12" t="s">
        <v>175</v>
      </c>
      <c r="BC96" s="87" t="s">
        <v>97</v>
      </c>
      <c r="BD96" s="31"/>
      <c r="BE96" s="29"/>
    </row>
    <row r="97" spans="1:57" s="32" customFormat="1" ht="12" customHeight="1" x14ac:dyDescent="0.25">
      <c r="A97" s="29"/>
      <c r="B97" s="30"/>
      <c r="C97" s="18"/>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281"/>
      <c r="AM97" s="281"/>
      <c r="AN97" s="281"/>
      <c r="AO97" s="281"/>
      <c r="AP97" s="281"/>
      <c r="AQ97" s="281"/>
      <c r="AR97" s="281"/>
      <c r="AS97" s="281"/>
      <c r="AT97" s="281"/>
      <c r="AU97" s="281"/>
      <c r="AV97" s="281"/>
      <c r="AW97" s="281"/>
      <c r="AX97" s="281"/>
      <c r="AY97" s="281"/>
      <c r="AZ97" s="281"/>
      <c r="BA97" s="281"/>
      <c r="BB97" s="20"/>
      <c r="BC97" s="21"/>
      <c r="BD97" s="31"/>
      <c r="BE97" s="29"/>
    </row>
    <row r="98" spans="1:57" s="32" customFormat="1" x14ac:dyDescent="0.25">
      <c r="A98" s="29"/>
      <c r="B98" s="30"/>
      <c r="C98" s="13"/>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5"/>
      <c r="AM98" s="15"/>
      <c r="AN98" s="15"/>
      <c r="AO98" s="15"/>
      <c r="AP98" s="15"/>
      <c r="AQ98" s="15"/>
      <c r="AR98" s="15"/>
      <c r="AS98" s="15"/>
      <c r="AT98" s="15"/>
      <c r="AU98" s="15"/>
      <c r="AV98" s="15"/>
      <c r="AW98" s="15"/>
      <c r="AX98" s="15"/>
      <c r="AY98" s="15"/>
      <c r="AZ98" s="15"/>
      <c r="BA98" s="15"/>
      <c r="BB98" s="16"/>
      <c r="BC98" s="17"/>
      <c r="BD98" s="31"/>
      <c r="BE98" s="29"/>
    </row>
    <row r="99" spans="1:57" s="32" customFormat="1" x14ac:dyDescent="0.25">
      <c r="A99" s="29"/>
      <c r="B99" s="30"/>
      <c r="C99" s="276" t="s">
        <v>98</v>
      </c>
      <c r="D99" s="277"/>
      <c r="E99" s="277"/>
      <c r="F99" s="277"/>
      <c r="G99" s="277"/>
      <c r="H99" s="277"/>
      <c r="I99" s="277"/>
      <c r="J99" s="277"/>
      <c r="K99" s="277"/>
      <c r="L99" s="277"/>
      <c r="M99" s="277"/>
      <c r="N99" s="277"/>
      <c r="O99" s="277"/>
      <c r="P99" s="277"/>
      <c r="Q99" s="277"/>
      <c r="R99" s="277"/>
      <c r="S99" s="277"/>
      <c r="T99" s="277"/>
      <c r="U99" s="277"/>
      <c r="V99" s="277"/>
      <c r="W99" s="277"/>
      <c r="X99" s="277"/>
      <c r="Y99" s="277"/>
      <c r="Z99" s="277"/>
      <c r="AA99" s="277"/>
      <c r="AB99" s="277"/>
      <c r="AC99" s="277"/>
      <c r="AD99" s="277"/>
      <c r="AE99" s="277"/>
      <c r="AF99" s="277"/>
      <c r="AG99" s="277"/>
      <c r="AH99" s="277"/>
      <c r="AI99" s="277"/>
      <c r="AJ99" s="277"/>
      <c r="AK99" s="277"/>
      <c r="AL99" s="277"/>
      <c r="AM99" s="277"/>
      <c r="AN99" s="277"/>
      <c r="AO99" s="277"/>
      <c r="AP99" s="277"/>
      <c r="AQ99" s="277"/>
      <c r="AR99" s="277"/>
      <c r="AS99" s="277"/>
      <c r="AT99" s="277"/>
      <c r="AU99" s="277"/>
      <c r="AV99" s="277"/>
      <c r="AW99" s="277"/>
      <c r="AX99" s="277"/>
      <c r="AY99" s="277"/>
      <c r="AZ99" s="277"/>
      <c r="BA99" s="277"/>
      <c r="BB99" s="277"/>
      <c r="BC99" s="278"/>
      <c r="BD99" s="31"/>
      <c r="BE99" s="29"/>
    </row>
    <row r="100" spans="1:57" s="32" customFormat="1" ht="147.75" customHeight="1" x14ac:dyDescent="0.25">
      <c r="A100" s="29"/>
      <c r="B100" s="30"/>
      <c r="C100" s="1">
        <v>1</v>
      </c>
      <c r="D100" s="279" t="s">
        <v>196</v>
      </c>
      <c r="E100" s="280"/>
      <c r="F100" s="3"/>
      <c r="G100" s="3"/>
      <c r="H100" s="3"/>
      <c r="I100" s="3"/>
      <c r="J100" s="3"/>
      <c r="K100" s="3"/>
      <c r="L100" s="3"/>
      <c r="M100" s="3"/>
      <c r="N100" s="3"/>
      <c r="O100" s="3"/>
      <c r="P100" s="3"/>
      <c r="Q100" s="3"/>
      <c r="R100" s="3"/>
      <c r="S100" s="3"/>
      <c r="T100" s="3"/>
      <c r="U100" s="3"/>
      <c r="V100" s="3"/>
      <c r="W100" s="3"/>
      <c r="X100" s="36"/>
      <c r="Y100" s="36"/>
      <c r="Z100" s="36"/>
      <c r="AA100" s="36"/>
      <c r="AB100" s="3"/>
      <c r="AC100" s="3"/>
      <c r="AD100" s="3"/>
      <c r="AE100" s="36"/>
      <c r="AF100" s="36"/>
      <c r="AG100" s="36"/>
      <c r="AH100" s="36"/>
      <c r="AI100" s="36"/>
      <c r="AJ100" s="36"/>
      <c r="AK100" s="36"/>
      <c r="AL100" s="36"/>
      <c r="AM100" s="36"/>
      <c r="AN100" s="36"/>
      <c r="AO100" s="36"/>
      <c r="AP100" s="36"/>
      <c r="AQ100" s="36"/>
      <c r="AR100" s="3"/>
      <c r="AS100" s="3"/>
      <c r="AT100" s="3"/>
      <c r="AU100" s="3"/>
      <c r="AV100" s="3"/>
      <c r="AW100" s="3"/>
      <c r="AX100" s="3"/>
      <c r="AY100" s="3"/>
      <c r="AZ100" s="3"/>
      <c r="BA100" s="3"/>
      <c r="BB100" s="12" t="s">
        <v>99</v>
      </c>
      <c r="BC100" s="84" t="s">
        <v>100</v>
      </c>
      <c r="BD100" s="31"/>
      <c r="BE100" s="29"/>
    </row>
    <row r="101" spans="1:57" s="32" customFormat="1" ht="50.25" customHeight="1" x14ac:dyDescent="0.25">
      <c r="A101" s="29"/>
      <c r="B101" s="30"/>
      <c r="C101" s="1">
        <v>2</v>
      </c>
      <c r="D101" s="293" t="s">
        <v>176</v>
      </c>
      <c r="E101" s="294"/>
      <c r="F101" s="3"/>
      <c r="G101" s="3"/>
      <c r="H101" s="3"/>
      <c r="I101" s="3"/>
      <c r="J101" s="3"/>
      <c r="K101" s="3"/>
      <c r="L101" s="3"/>
      <c r="M101" s="3"/>
      <c r="N101" s="3"/>
      <c r="O101" s="3"/>
      <c r="P101" s="3"/>
      <c r="Q101" s="3"/>
      <c r="R101" s="3"/>
      <c r="S101" s="3"/>
      <c r="T101" s="3"/>
      <c r="U101" s="3"/>
      <c r="V101" s="36"/>
      <c r="W101" s="36"/>
      <c r="X101" s="36"/>
      <c r="Y101" s="36"/>
      <c r="Z101" s="36"/>
      <c r="AA101" s="36"/>
      <c r="AB101" s="36"/>
      <c r="AC101" s="3"/>
      <c r="AD101" s="3"/>
      <c r="AE101" s="36"/>
      <c r="AF101" s="36"/>
      <c r="AG101" s="36"/>
      <c r="AH101" s="109"/>
      <c r="AI101" s="109"/>
      <c r="AJ101" s="109"/>
      <c r="AK101" s="109"/>
      <c r="AL101" s="109"/>
      <c r="AM101" s="109"/>
      <c r="AN101" s="109"/>
      <c r="AO101" s="109"/>
      <c r="AP101" s="109"/>
      <c r="AQ101" s="109"/>
      <c r="AR101" s="109"/>
      <c r="AS101" s="3"/>
      <c r="AT101" s="3"/>
      <c r="AU101" s="3"/>
      <c r="AV101" s="3"/>
      <c r="AW101" s="3"/>
      <c r="AX101" s="3"/>
      <c r="AY101" s="3"/>
      <c r="AZ101" s="3"/>
      <c r="BA101" s="3"/>
      <c r="BB101" s="2" t="s">
        <v>177</v>
      </c>
      <c r="BC101" s="84" t="s">
        <v>178</v>
      </c>
      <c r="BD101" s="31"/>
      <c r="BE101" s="29"/>
    </row>
    <row r="102" spans="1:57" s="32" customFormat="1" ht="51" customHeight="1" x14ac:dyDescent="0.25">
      <c r="A102" s="29"/>
      <c r="B102" s="30"/>
      <c r="C102" s="1">
        <v>3</v>
      </c>
      <c r="D102" s="267" t="s">
        <v>197</v>
      </c>
      <c r="E102" s="268"/>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6"/>
      <c r="AK102" s="36"/>
      <c r="AL102" s="36"/>
      <c r="AM102" s="36"/>
      <c r="AN102" s="36"/>
      <c r="AO102" s="36"/>
      <c r="AP102" s="36"/>
      <c r="AQ102" s="36"/>
      <c r="AR102" s="36"/>
      <c r="AS102" s="36"/>
      <c r="AT102" s="36"/>
      <c r="AU102" s="36"/>
      <c r="AV102" s="36"/>
      <c r="AW102" s="36"/>
      <c r="AX102" s="36"/>
      <c r="AY102" s="36"/>
      <c r="AZ102" s="36"/>
      <c r="BA102" s="3"/>
      <c r="BB102" s="12" t="s">
        <v>101</v>
      </c>
      <c r="BC102" s="84" t="s">
        <v>102</v>
      </c>
      <c r="BD102" s="31"/>
      <c r="BE102" s="29"/>
    </row>
    <row r="103" spans="1:57" s="32" customFormat="1" ht="51" customHeight="1" x14ac:dyDescent="0.25">
      <c r="A103" s="29"/>
      <c r="B103" s="30"/>
      <c r="C103" s="1">
        <v>4</v>
      </c>
      <c r="D103" s="295" t="s">
        <v>179</v>
      </c>
      <c r="E103" s="296"/>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6"/>
      <c r="AK103" s="36"/>
      <c r="AL103" s="112"/>
      <c r="AM103" s="112"/>
      <c r="AN103" s="112"/>
      <c r="AO103" s="112"/>
      <c r="AP103" s="36"/>
      <c r="AQ103" s="36"/>
      <c r="AR103" s="36"/>
      <c r="AS103" s="36"/>
      <c r="AT103" s="36"/>
      <c r="AU103" s="36"/>
      <c r="AV103" s="36"/>
      <c r="AW103" s="36"/>
      <c r="AX103" s="36"/>
      <c r="AY103" s="36"/>
      <c r="AZ103" s="36"/>
      <c r="BA103" s="3"/>
      <c r="BB103" s="12" t="s">
        <v>103</v>
      </c>
      <c r="BC103" s="84" t="s">
        <v>104</v>
      </c>
      <c r="BD103" s="31"/>
      <c r="BE103" s="29"/>
    </row>
    <row r="104" spans="1:57" s="32" customFormat="1" ht="45.75" customHeight="1" x14ac:dyDescent="0.25">
      <c r="A104" s="29"/>
      <c r="B104" s="30"/>
      <c r="C104" s="1">
        <v>5</v>
      </c>
      <c r="D104" s="289" t="s">
        <v>189</v>
      </c>
      <c r="E104" s="290"/>
      <c r="F104" s="3"/>
      <c r="G104" s="3"/>
      <c r="H104" s="3"/>
      <c r="I104" s="3"/>
      <c r="J104" s="36"/>
      <c r="K104" s="36"/>
      <c r="L104" s="36"/>
      <c r="M104" s="36"/>
      <c r="N104" s="36"/>
      <c r="O104" s="36"/>
      <c r="P104" s="36"/>
      <c r="Q104" s="36"/>
      <c r="R104" s="36"/>
      <c r="S104" s="36"/>
      <c r="T104" s="36"/>
      <c r="U104" s="36"/>
      <c r="V104" s="36"/>
      <c r="W104" s="36"/>
      <c r="X104" s="36"/>
      <c r="Y104" s="36"/>
      <c r="Z104" s="36"/>
      <c r="AA104" s="36"/>
      <c r="AB104" s="36"/>
      <c r="AC104" s="3"/>
      <c r="AD104" s="3"/>
      <c r="AE104" s="3"/>
      <c r="AF104" s="3"/>
      <c r="AG104" s="3"/>
      <c r="AH104" s="3"/>
      <c r="AI104" s="3"/>
      <c r="AJ104" s="3"/>
      <c r="AK104" s="3"/>
      <c r="AL104" s="3"/>
      <c r="AM104" s="3"/>
      <c r="AN104" s="3"/>
      <c r="AO104" s="3"/>
      <c r="AP104" s="3"/>
      <c r="AQ104" s="3"/>
      <c r="AR104" s="3"/>
      <c r="AS104" s="36"/>
      <c r="AT104" s="36"/>
      <c r="AU104" s="36"/>
      <c r="AV104" s="36"/>
      <c r="AW104" s="36"/>
      <c r="AX104" s="36"/>
      <c r="AY104" s="36"/>
      <c r="AZ104" s="36"/>
      <c r="BA104" s="3"/>
      <c r="BB104" s="12" t="s">
        <v>105</v>
      </c>
      <c r="BC104" s="84" t="s">
        <v>106</v>
      </c>
      <c r="BD104" s="31"/>
      <c r="BE104" s="29"/>
    </row>
    <row r="105" spans="1:57" s="32" customFormat="1" ht="72.75" customHeight="1" x14ac:dyDescent="0.25">
      <c r="A105" s="29"/>
      <c r="B105" s="30"/>
      <c r="C105" s="1">
        <v>6</v>
      </c>
      <c r="D105" s="279" t="s">
        <v>146</v>
      </c>
      <c r="E105" s="280"/>
      <c r="F105" s="3"/>
      <c r="G105" s="3"/>
      <c r="H105" s="3"/>
      <c r="I105" s="3"/>
      <c r="J105" s="36"/>
      <c r="K105" s="36"/>
      <c r="L105" s="36"/>
      <c r="M105" s="36"/>
      <c r="N105" s="36"/>
      <c r="O105" s="36"/>
      <c r="P105" s="36"/>
      <c r="Q105" s="36"/>
      <c r="R105" s="36"/>
      <c r="S105" s="36"/>
      <c r="T105" s="36"/>
      <c r="U105" s="36"/>
      <c r="V105" s="36"/>
      <c r="W105" s="36"/>
      <c r="X105" s="36"/>
      <c r="Y105" s="36"/>
      <c r="Z105" s="36"/>
      <c r="AA105" s="36"/>
      <c r="AB105" s="36"/>
      <c r="AC105" s="3"/>
      <c r="AD105" s="3"/>
      <c r="AE105" s="3"/>
      <c r="AF105" s="3"/>
      <c r="AG105" s="3"/>
      <c r="AH105" s="3"/>
      <c r="AI105" s="3"/>
      <c r="AJ105" s="3"/>
      <c r="AK105" s="3"/>
      <c r="AL105" s="3"/>
      <c r="AM105" s="3"/>
      <c r="AN105" s="3"/>
      <c r="AO105" s="3"/>
      <c r="AP105" s="3"/>
      <c r="AQ105" s="3"/>
      <c r="AR105" s="3"/>
      <c r="AS105" s="36"/>
      <c r="AT105" s="36"/>
      <c r="AU105" s="36"/>
      <c r="AV105" s="36"/>
      <c r="AW105" s="36"/>
      <c r="AX105" s="36"/>
      <c r="AY105" s="36"/>
      <c r="AZ105" s="36"/>
      <c r="BA105" s="3"/>
      <c r="BB105" s="12" t="s">
        <v>107</v>
      </c>
      <c r="BC105" s="84" t="s">
        <v>180</v>
      </c>
      <c r="BD105" s="31"/>
      <c r="BE105" s="29"/>
    </row>
    <row r="106" spans="1:57" s="32" customFormat="1" ht="42" customHeight="1" x14ac:dyDescent="0.25">
      <c r="A106" s="29"/>
      <c r="B106" s="30"/>
      <c r="C106" s="1">
        <v>7</v>
      </c>
      <c r="D106" s="376" t="s">
        <v>190</v>
      </c>
      <c r="E106" s="377"/>
      <c r="F106" s="3"/>
      <c r="G106" s="3"/>
      <c r="H106" s="3"/>
      <c r="I106" s="3"/>
      <c r="J106" s="36"/>
      <c r="K106" s="36"/>
      <c r="L106" s="36"/>
      <c r="M106" s="36"/>
      <c r="N106" s="36"/>
      <c r="O106" s="36"/>
      <c r="P106" s="36"/>
      <c r="Q106" s="36"/>
      <c r="R106" s="36"/>
      <c r="S106" s="36"/>
      <c r="T106" s="36"/>
      <c r="U106" s="36"/>
      <c r="V106" s="36"/>
      <c r="W106" s="36"/>
      <c r="X106" s="36"/>
      <c r="Y106" s="36"/>
      <c r="Z106" s="36"/>
      <c r="AA106" s="36"/>
      <c r="AB106" s="36"/>
      <c r="AC106" s="3"/>
      <c r="AD106" s="3"/>
      <c r="AE106" s="3"/>
      <c r="AF106" s="3"/>
      <c r="AG106" s="3"/>
      <c r="AH106" s="3"/>
      <c r="AI106" s="3"/>
      <c r="AJ106" s="3"/>
      <c r="AK106" s="3"/>
      <c r="AL106" s="3"/>
      <c r="AM106" s="3"/>
      <c r="AN106" s="3"/>
      <c r="AO106" s="3"/>
      <c r="AP106" s="3"/>
      <c r="AQ106" s="3"/>
      <c r="AR106" s="3"/>
      <c r="AS106" s="36"/>
      <c r="AT106" s="36"/>
      <c r="AU106" s="36"/>
      <c r="AV106" s="36"/>
      <c r="AW106" s="36"/>
      <c r="AX106" s="36"/>
      <c r="AY106" s="36"/>
      <c r="AZ106" s="36"/>
      <c r="BA106" s="3"/>
      <c r="BB106" s="12" t="s">
        <v>145</v>
      </c>
      <c r="BC106" s="84" t="s">
        <v>106</v>
      </c>
      <c r="BD106" s="31"/>
      <c r="BE106" s="29"/>
    </row>
    <row r="107" spans="1:57" s="32" customFormat="1" ht="35.25" customHeight="1" x14ac:dyDescent="0.25">
      <c r="A107" s="29"/>
      <c r="B107" s="30"/>
      <c r="C107" s="1">
        <v>8</v>
      </c>
      <c r="D107" s="284" t="s">
        <v>108</v>
      </c>
      <c r="E107" s="285"/>
      <c r="F107" s="3"/>
      <c r="G107" s="3"/>
      <c r="H107" s="3"/>
      <c r="I107" s="3"/>
      <c r="J107" s="36"/>
      <c r="K107" s="36"/>
      <c r="L107" s="36"/>
      <c r="M107" s="36"/>
      <c r="N107" s="36"/>
      <c r="O107" s="36"/>
      <c r="P107" s="36"/>
      <c r="Q107" s="36"/>
      <c r="R107" s="36"/>
      <c r="S107" s="36"/>
      <c r="T107" s="36"/>
      <c r="U107" s="36"/>
      <c r="V107" s="36"/>
      <c r="W107" s="36"/>
      <c r="X107" s="36"/>
      <c r="Y107" s="36"/>
      <c r="Z107" s="36"/>
      <c r="AA107" s="36"/>
      <c r="AB107" s="36"/>
      <c r="AC107" s="3"/>
      <c r="AD107" s="3"/>
      <c r="AE107" s="3"/>
      <c r="AF107" s="3"/>
      <c r="AG107" s="3"/>
      <c r="AH107" s="3"/>
      <c r="AI107" s="3"/>
      <c r="AJ107" s="3"/>
      <c r="AK107" s="3"/>
      <c r="AL107" s="3"/>
      <c r="AM107" s="3"/>
      <c r="AN107" s="3"/>
      <c r="AO107" s="3"/>
      <c r="AP107" s="3"/>
      <c r="AQ107" s="3"/>
      <c r="AR107" s="3"/>
      <c r="AS107" s="36"/>
      <c r="AT107" s="36"/>
      <c r="AU107" s="36"/>
      <c r="AV107" s="36"/>
      <c r="AW107" s="36"/>
      <c r="AX107" s="36"/>
      <c r="AY107" s="36"/>
      <c r="AZ107" s="36"/>
      <c r="BA107" s="3"/>
      <c r="BB107" s="82" t="s">
        <v>109</v>
      </c>
      <c r="BC107" s="88" t="s">
        <v>110</v>
      </c>
      <c r="BD107" s="31"/>
      <c r="BE107" s="29"/>
    </row>
    <row r="108" spans="1:57" s="32" customFormat="1" ht="6.75" customHeight="1" x14ac:dyDescent="0.25">
      <c r="A108" s="29"/>
      <c r="B108" s="30"/>
      <c r="C108" s="13"/>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5"/>
      <c r="AM108" s="15"/>
      <c r="AN108" s="15"/>
      <c r="AO108" s="15"/>
      <c r="AP108" s="15"/>
      <c r="AQ108" s="15"/>
      <c r="AR108" s="15"/>
      <c r="AS108" s="15"/>
      <c r="AT108" s="15"/>
      <c r="AU108" s="15"/>
      <c r="AV108" s="15"/>
      <c r="AW108" s="15"/>
      <c r="AX108" s="15"/>
      <c r="AY108" s="15"/>
      <c r="AZ108" s="15"/>
      <c r="BA108" s="15"/>
      <c r="BB108" s="16"/>
      <c r="BC108" s="17"/>
      <c r="BD108" s="31"/>
      <c r="BE108" s="29"/>
    </row>
    <row r="109" spans="1:57" s="32" customFormat="1" ht="17.25" customHeight="1" x14ac:dyDescent="0.25">
      <c r="A109" s="29"/>
      <c r="B109" s="30"/>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31"/>
      <c r="BE109" s="29"/>
    </row>
    <row r="110" spans="1:57" s="32" customFormat="1" ht="30" customHeight="1" x14ac:dyDescent="0.25">
      <c r="A110" s="29"/>
      <c r="B110" s="30"/>
      <c r="C110" s="282" t="s">
        <v>111</v>
      </c>
      <c r="D110" s="282"/>
      <c r="E110" s="282"/>
      <c r="F110" s="282"/>
      <c r="G110" s="282"/>
      <c r="H110" s="282"/>
      <c r="I110" s="282"/>
      <c r="J110" s="282"/>
      <c r="K110" s="282"/>
      <c r="L110" s="282"/>
      <c r="M110" s="282"/>
      <c r="N110" s="282"/>
      <c r="O110" s="282"/>
      <c r="P110" s="282"/>
      <c r="Q110" s="282"/>
      <c r="R110" s="282"/>
      <c r="S110" s="282"/>
      <c r="T110" s="282"/>
      <c r="U110" s="282"/>
      <c r="V110" s="282"/>
      <c r="W110" s="282"/>
      <c r="X110" s="282"/>
      <c r="Y110" s="282"/>
      <c r="Z110" s="282"/>
      <c r="AA110" s="282"/>
      <c r="AB110" s="282"/>
      <c r="AC110" s="282"/>
      <c r="AD110" s="282"/>
      <c r="AE110" s="282"/>
      <c r="AF110" s="282"/>
      <c r="AG110" s="282"/>
      <c r="AH110" s="282"/>
      <c r="AI110" s="282"/>
      <c r="AJ110" s="282"/>
      <c r="AK110" s="282"/>
      <c r="AL110" s="282"/>
      <c r="AM110" s="282"/>
      <c r="AN110" s="282"/>
      <c r="AO110" s="282"/>
      <c r="AP110" s="282"/>
      <c r="AQ110" s="282"/>
      <c r="AR110" s="282"/>
      <c r="AS110" s="282"/>
      <c r="AT110" s="282"/>
      <c r="AU110" s="282"/>
      <c r="AV110" s="282"/>
      <c r="AW110" s="282"/>
      <c r="AX110" s="282"/>
      <c r="AY110" s="282"/>
      <c r="AZ110" s="282"/>
      <c r="BA110" s="282"/>
      <c r="BB110" s="282"/>
      <c r="BC110" s="282"/>
      <c r="BD110" s="31"/>
      <c r="BE110" s="29"/>
    </row>
    <row r="111" spans="1:57" s="32" customFormat="1" ht="12" customHeight="1" x14ac:dyDescent="0.25">
      <c r="A111" s="29"/>
      <c r="B111" s="30"/>
      <c r="C111" s="282" t="s">
        <v>112</v>
      </c>
      <c r="D111" s="282"/>
      <c r="E111" s="282"/>
      <c r="F111" s="282"/>
      <c r="G111" s="282"/>
      <c r="H111" s="282"/>
      <c r="I111" s="282"/>
      <c r="J111" s="282"/>
      <c r="K111" s="282"/>
      <c r="L111" s="282"/>
      <c r="M111" s="282"/>
      <c r="N111" s="282"/>
      <c r="O111" s="282"/>
      <c r="P111" s="282"/>
      <c r="Q111" s="282"/>
      <c r="R111" s="282"/>
      <c r="S111" s="282"/>
      <c r="T111" s="282"/>
      <c r="U111" s="282"/>
      <c r="V111" s="282"/>
      <c r="W111" s="282"/>
      <c r="X111" s="282"/>
      <c r="Y111" s="282"/>
      <c r="Z111" s="282"/>
      <c r="AA111" s="282"/>
      <c r="AB111" s="282"/>
      <c r="AC111" s="282"/>
      <c r="AD111" s="282"/>
      <c r="AE111" s="282"/>
      <c r="AF111" s="282"/>
      <c r="AG111" s="282"/>
      <c r="AH111" s="282"/>
      <c r="AI111" s="282"/>
      <c r="AJ111" s="282"/>
      <c r="AK111" s="282"/>
      <c r="AL111" s="282"/>
      <c r="AM111" s="282"/>
      <c r="AN111" s="282"/>
      <c r="AO111" s="282"/>
      <c r="AP111" s="282"/>
      <c r="AQ111" s="282"/>
      <c r="AR111" s="282"/>
      <c r="AS111" s="282"/>
      <c r="AT111" s="282"/>
      <c r="AU111" s="282"/>
      <c r="AV111" s="282"/>
      <c r="AW111" s="282"/>
      <c r="AX111" s="282"/>
      <c r="AY111" s="282"/>
      <c r="AZ111" s="282"/>
      <c r="BA111" s="282"/>
      <c r="BB111" s="282"/>
      <c r="BC111" s="282"/>
      <c r="BD111" s="31"/>
      <c r="BE111" s="29"/>
    </row>
    <row r="112" spans="1:57" s="32" customFormat="1" ht="12" customHeight="1" x14ac:dyDescent="0.25">
      <c r="A112" s="29"/>
      <c r="B112" s="30"/>
      <c r="C112" s="282" t="s">
        <v>113</v>
      </c>
      <c r="D112" s="282"/>
      <c r="E112" s="282"/>
      <c r="F112" s="282"/>
      <c r="G112" s="282"/>
      <c r="H112" s="282"/>
      <c r="I112" s="282"/>
      <c r="J112" s="282"/>
      <c r="K112" s="282"/>
      <c r="L112" s="282"/>
      <c r="M112" s="282"/>
      <c r="N112" s="282"/>
      <c r="O112" s="282"/>
      <c r="P112" s="282"/>
      <c r="Q112" s="282"/>
      <c r="R112" s="282"/>
      <c r="S112" s="282"/>
      <c r="T112" s="282"/>
      <c r="U112" s="282"/>
      <c r="V112" s="282"/>
      <c r="W112" s="282"/>
      <c r="X112" s="282"/>
      <c r="Y112" s="282"/>
      <c r="Z112" s="282"/>
      <c r="AA112" s="282"/>
      <c r="AB112" s="282"/>
      <c r="AC112" s="282"/>
      <c r="AD112" s="282"/>
      <c r="AE112" s="282"/>
      <c r="AF112" s="282"/>
      <c r="AG112" s="282"/>
      <c r="AH112" s="282"/>
      <c r="AI112" s="282"/>
      <c r="AJ112" s="282"/>
      <c r="AK112" s="282"/>
      <c r="AL112" s="282"/>
      <c r="AM112" s="282"/>
      <c r="AN112" s="282"/>
      <c r="AO112" s="282"/>
      <c r="AP112" s="282"/>
      <c r="AQ112" s="282"/>
      <c r="AR112" s="282"/>
      <c r="AS112" s="282"/>
      <c r="AT112" s="282"/>
      <c r="AU112" s="282"/>
      <c r="AV112" s="282"/>
      <c r="AW112" s="282"/>
      <c r="AX112" s="282"/>
      <c r="AY112" s="282"/>
      <c r="AZ112" s="282"/>
      <c r="BA112" s="282"/>
      <c r="BB112" s="282"/>
      <c r="BC112" s="282"/>
      <c r="BD112" s="31"/>
      <c r="BE112" s="29"/>
    </row>
    <row r="113" spans="1:57" s="32" customFormat="1" x14ac:dyDescent="0.25">
      <c r="A113" s="29"/>
      <c r="B113" s="30"/>
      <c r="C113" s="282" t="s">
        <v>181</v>
      </c>
      <c r="D113" s="282"/>
      <c r="E113" s="282"/>
      <c r="F113" s="282"/>
      <c r="G113" s="282"/>
      <c r="H113" s="282"/>
      <c r="I113" s="282"/>
      <c r="J113" s="282"/>
      <c r="K113" s="282"/>
      <c r="L113" s="282"/>
      <c r="M113" s="282"/>
      <c r="N113" s="282"/>
      <c r="O113" s="282"/>
      <c r="P113" s="282"/>
      <c r="Q113" s="282"/>
      <c r="R113" s="282"/>
      <c r="S113" s="282"/>
      <c r="T113" s="282"/>
      <c r="U113" s="282"/>
      <c r="V113" s="282"/>
      <c r="W113" s="282"/>
      <c r="X113" s="282"/>
      <c r="Y113" s="282"/>
      <c r="Z113" s="282"/>
      <c r="AA113" s="282"/>
      <c r="AB113" s="282"/>
      <c r="AC113" s="282"/>
      <c r="AD113" s="282"/>
      <c r="AE113" s="282"/>
      <c r="AF113" s="282"/>
      <c r="AG113" s="282"/>
      <c r="AH113" s="282"/>
      <c r="AI113" s="282"/>
      <c r="AJ113" s="282"/>
      <c r="AK113" s="282"/>
      <c r="AL113" s="282"/>
      <c r="AM113" s="282"/>
      <c r="AN113" s="282"/>
      <c r="AO113" s="282"/>
      <c r="AP113" s="282"/>
      <c r="AQ113" s="282"/>
      <c r="AR113" s="282"/>
      <c r="AS113" s="282"/>
      <c r="AT113" s="282"/>
      <c r="AU113" s="282"/>
      <c r="AV113" s="282"/>
      <c r="AW113" s="282"/>
      <c r="AX113" s="282"/>
      <c r="AY113" s="282"/>
      <c r="AZ113" s="282"/>
      <c r="BA113" s="282"/>
      <c r="BB113" s="282"/>
      <c r="BC113" s="282"/>
      <c r="BD113" s="31"/>
      <c r="BE113" s="29"/>
    </row>
    <row r="114" spans="1:57" s="32" customFormat="1" ht="15" customHeight="1" x14ac:dyDescent="0.25">
      <c r="A114" s="29"/>
      <c r="B114" s="30"/>
      <c r="C114" s="282"/>
      <c r="D114" s="282"/>
      <c r="E114" s="282"/>
      <c r="F114" s="282"/>
      <c r="G114" s="282"/>
      <c r="H114" s="282"/>
      <c r="I114" s="282"/>
      <c r="J114" s="282"/>
      <c r="K114" s="282"/>
      <c r="L114" s="282"/>
      <c r="M114" s="282"/>
      <c r="N114" s="282"/>
      <c r="O114" s="282"/>
      <c r="P114" s="282"/>
      <c r="Q114" s="282"/>
      <c r="R114" s="282"/>
      <c r="S114" s="282"/>
      <c r="T114" s="282"/>
      <c r="U114" s="282"/>
      <c r="V114" s="282"/>
      <c r="W114" s="282"/>
      <c r="X114" s="282"/>
      <c r="Y114" s="282"/>
      <c r="Z114" s="282"/>
      <c r="AA114" s="282"/>
      <c r="AB114" s="282"/>
      <c r="AC114" s="282"/>
      <c r="AD114" s="282"/>
      <c r="AE114" s="282"/>
      <c r="AF114" s="282"/>
      <c r="AG114" s="282"/>
      <c r="AH114" s="282"/>
      <c r="AI114" s="282"/>
      <c r="AJ114" s="282"/>
      <c r="AK114" s="282"/>
      <c r="AL114" s="282"/>
      <c r="AM114" s="282"/>
      <c r="AN114" s="282"/>
      <c r="AO114" s="282"/>
      <c r="AP114" s="282"/>
      <c r="AQ114" s="282"/>
      <c r="AR114" s="282"/>
      <c r="AS114" s="282"/>
      <c r="AT114" s="282"/>
      <c r="AU114" s="282"/>
      <c r="AV114" s="282"/>
      <c r="AW114" s="282"/>
      <c r="AX114" s="282"/>
      <c r="AY114" s="282"/>
      <c r="AZ114" s="282"/>
      <c r="BA114" s="282"/>
      <c r="BB114" s="282"/>
      <c r="BC114" s="282"/>
      <c r="BD114" s="31"/>
      <c r="BE114" s="29"/>
    </row>
    <row r="115" spans="1:57" s="32" customFormat="1" ht="15" customHeight="1" x14ac:dyDescent="0.25">
      <c r="A115" s="29"/>
      <c r="B115" s="30"/>
      <c r="C115" s="89"/>
      <c r="D115" s="89"/>
      <c r="E115" s="89"/>
      <c r="F115" s="89"/>
      <c r="G115" s="89"/>
      <c r="H115" s="89"/>
      <c r="I115" s="89"/>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c r="AG115" s="89"/>
      <c r="AH115" s="89"/>
      <c r="AI115" s="89"/>
      <c r="AJ115" s="89"/>
      <c r="AK115" s="89"/>
      <c r="AL115" s="89"/>
      <c r="AM115" s="89"/>
      <c r="AN115" s="89"/>
      <c r="AO115" s="89"/>
      <c r="AP115" s="89"/>
      <c r="AQ115" s="89"/>
      <c r="AR115" s="89"/>
      <c r="AS115" s="89"/>
      <c r="AT115" s="89"/>
      <c r="AU115" s="89"/>
      <c r="AV115" s="89"/>
      <c r="AW115" s="89"/>
      <c r="AX115" s="89"/>
      <c r="AY115" s="89"/>
      <c r="AZ115" s="89"/>
      <c r="BA115" s="89"/>
      <c r="BB115" s="89"/>
      <c r="BC115" s="89"/>
      <c r="BD115" s="31"/>
      <c r="BE115" s="29"/>
    </row>
    <row r="116" spans="1:57" s="32" customFormat="1" ht="15" customHeight="1" x14ac:dyDescent="0.25">
      <c r="A116" s="29"/>
      <c r="B116" s="30"/>
      <c r="C116" s="283" t="s">
        <v>114</v>
      </c>
      <c r="D116" s="283"/>
      <c r="E116" s="283"/>
      <c r="F116" s="283"/>
      <c r="G116" s="283"/>
      <c r="H116" s="283"/>
      <c r="I116" s="283"/>
      <c r="J116" s="283"/>
      <c r="K116" s="283"/>
      <c r="L116" s="283"/>
      <c r="M116" s="283"/>
      <c r="N116" s="283"/>
      <c r="O116" s="283"/>
      <c r="P116" s="283"/>
      <c r="Q116" s="283"/>
      <c r="R116" s="283"/>
      <c r="S116" s="283"/>
      <c r="T116" s="283"/>
      <c r="U116" s="283"/>
      <c r="V116" s="283"/>
      <c r="W116" s="283"/>
      <c r="X116" s="283"/>
      <c r="Y116" s="283"/>
      <c r="Z116" s="283"/>
      <c r="AA116" s="283"/>
      <c r="AB116" s="283"/>
      <c r="AC116" s="283"/>
      <c r="AD116" s="283"/>
      <c r="AE116" s="283"/>
      <c r="AF116" s="283"/>
      <c r="AG116" s="283"/>
      <c r="AH116" s="283"/>
      <c r="AI116" s="283"/>
      <c r="AJ116" s="283"/>
      <c r="AK116" s="283"/>
      <c r="AL116" s="283"/>
      <c r="AM116" s="283"/>
      <c r="AN116" s="283"/>
      <c r="AO116" s="283"/>
      <c r="AP116" s="283"/>
      <c r="AQ116" s="283"/>
      <c r="AR116" s="283"/>
      <c r="AS116" s="283"/>
      <c r="AT116" s="283"/>
      <c r="AU116" s="283"/>
      <c r="AV116" s="283"/>
      <c r="AW116" s="283"/>
      <c r="AX116" s="283"/>
      <c r="AY116" s="283"/>
      <c r="AZ116" s="283"/>
      <c r="BA116" s="283"/>
      <c r="BB116" s="283"/>
      <c r="BC116" s="283"/>
      <c r="BD116" s="31"/>
      <c r="BE116" s="29"/>
    </row>
    <row r="117" spans="1:57" s="32" customFormat="1" ht="15" customHeight="1" x14ac:dyDescent="0.25">
      <c r="A117" s="29"/>
      <c r="B117" s="30"/>
      <c r="C117" s="47" t="s">
        <v>195</v>
      </c>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7"/>
      <c r="AS117" s="47"/>
      <c r="AT117" s="47"/>
      <c r="AU117" s="47"/>
      <c r="AV117" s="47"/>
      <c r="AW117" s="47"/>
      <c r="AX117" s="47"/>
      <c r="AY117" s="47"/>
      <c r="AZ117" s="47"/>
      <c r="BA117" s="47"/>
      <c r="BB117" s="47"/>
      <c r="BC117" s="47"/>
      <c r="BD117" s="31"/>
      <c r="BE117" s="29"/>
    </row>
    <row r="118" spans="1:57" s="32" customFormat="1" ht="15" customHeight="1" x14ac:dyDescent="0.25">
      <c r="A118" s="29"/>
      <c r="B118" s="30"/>
      <c r="C118" s="283" t="s">
        <v>147</v>
      </c>
      <c r="D118" s="283"/>
      <c r="E118" s="283"/>
      <c r="F118" s="283"/>
      <c r="G118" s="283"/>
      <c r="H118" s="283"/>
      <c r="I118" s="283"/>
      <c r="J118" s="283"/>
      <c r="K118" s="283"/>
      <c r="L118" s="283"/>
      <c r="M118" s="283"/>
      <c r="N118" s="283"/>
      <c r="O118" s="283"/>
      <c r="P118" s="283"/>
      <c r="Q118" s="283"/>
      <c r="R118" s="283"/>
      <c r="S118" s="283"/>
      <c r="T118" s="283"/>
      <c r="U118" s="283"/>
      <c r="V118" s="283"/>
      <c r="W118" s="283"/>
      <c r="X118" s="283"/>
      <c r="Y118" s="283"/>
      <c r="Z118" s="283"/>
      <c r="AA118" s="283"/>
      <c r="AB118" s="283"/>
      <c r="AC118" s="283"/>
      <c r="AD118" s="283"/>
      <c r="AE118" s="283"/>
      <c r="AF118" s="283"/>
      <c r="AG118" s="283"/>
      <c r="AH118" s="283"/>
      <c r="AI118" s="283"/>
      <c r="AJ118" s="283"/>
      <c r="AK118" s="283"/>
      <c r="AL118" s="283"/>
      <c r="AM118" s="283"/>
      <c r="AN118" s="283"/>
      <c r="AO118" s="283"/>
      <c r="AP118" s="283"/>
      <c r="AQ118" s="283"/>
      <c r="AR118" s="283"/>
      <c r="AS118" s="283"/>
      <c r="AT118" s="283"/>
      <c r="AU118" s="283"/>
      <c r="AV118" s="283"/>
      <c r="AW118" s="283"/>
      <c r="AX118" s="283"/>
      <c r="AY118" s="283"/>
      <c r="AZ118" s="283"/>
      <c r="BA118" s="283"/>
      <c r="BB118" s="283"/>
      <c r="BC118" s="283"/>
      <c r="BD118" s="31"/>
      <c r="BE118" s="29"/>
    </row>
    <row r="119" spans="1:57" s="32" customFormat="1" ht="12" customHeight="1" x14ac:dyDescent="0.25">
      <c r="A119" s="29"/>
      <c r="B119" s="30"/>
      <c r="C119" s="378" t="s">
        <v>210</v>
      </c>
      <c r="D119" s="378"/>
      <c r="E119" s="378"/>
      <c r="F119" s="378"/>
      <c r="G119" s="378"/>
      <c r="H119" s="378"/>
      <c r="I119" s="378"/>
      <c r="J119" s="378"/>
      <c r="K119" s="378"/>
      <c r="L119" s="378"/>
      <c r="M119" s="378"/>
      <c r="N119" s="378"/>
      <c r="O119" s="378"/>
      <c r="P119" s="378"/>
      <c r="Q119" s="378"/>
      <c r="R119" s="378"/>
      <c r="S119" s="378"/>
      <c r="T119" s="378"/>
      <c r="U119" s="378"/>
      <c r="V119" s="378"/>
      <c r="W119" s="378"/>
      <c r="X119" s="378"/>
      <c r="Y119" s="378"/>
      <c r="Z119" s="378"/>
      <c r="AA119" s="378"/>
      <c r="AB119" s="378"/>
      <c r="AC119" s="378"/>
      <c r="AD119" s="378"/>
      <c r="AE119" s="378"/>
      <c r="AF119" s="378"/>
      <c r="AG119" s="378"/>
      <c r="AH119" s="378"/>
      <c r="AI119" s="378"/>
      <c r="AJ119" s="378"/>
      <c r="AK119" s="378"/>
      <c r="AL119" s="378"/>
      <c r="AM119" s="378"/>
      <c r="AN119" s="378"/>
      <c r="AO119" s="378"/>
      <c r="AP119" s="378"/>
      <c r="AQ119" s="378"/>
      <c r="AR119" s="378"/>
      <c r="AS119" s="378"/>
      <c r="AT119" s="378"/>
      <c r="AU119" s="378"/>
      <c r="AV119" s="287"/>
      <c r="AW119" s="287"/>
      <c r="AX119" s="287"/>
      <c r="AY119" s="287"/>
      <c r="AZ119" s="287"/>
      <c r="BA119" s="287"/>
      <c r="BB119" s="24"/>
      <c r="BC119" s="29"/>
      <c r="BD119" s="31"/>
      <c r="BE119" s="29"/>
    </row>
    <row r="120" spans="1:57" s="32" customFormat="1" ht="12" customHeight="1" x14ac:dyDescent="0.25">
      <c r="A120" s="29"/>
      <c r="B120" s="30"/>
      <c r="C120" s="120"/>
      <c r="D120" s="120"/>
      <c r="E120" s="120"/>
      <c r="F120" s="120"/>
      <c r="G120" s="120"/>
      <c r="H120" s="120"/>
      <c r="I120" s="120"/>
      <c r="J120" s="120"/>
      <c r="K120" s="120"/>
      <c r="L120" s="120"/>
      <c r="M120" s="120"/>
      <c r="N120" s="120"/>
      <c r="O120" s="120"/>
      <c r="P120" s="120"/>
      <c r="Q120" s="120"/>
      <c r="R120" s="286"/>
      <c r="S120" s="286"/>
      <c r="T120" s="286"/>
      <c r="U120" s="286"/>
      <c r="V120" s="286"/>
      <c r="W120" s="286"/>
      <c r="X120" s="286"/>
      <c r="Y120" s="286"/>
      <c r="Z120" s="286"/>
      <c r="AA120" s="286"/>
      <c r="AB120" s="286"/>
      <c r="AC120" s="286"/>
      <c r="AD120" s="286"/>
      <c r="AE120" s="286"/>
      <c r="AF120" s="286"/>
      <c r="AG120" s="286"/>
      <c r="AH120" s="286"/>
      <c r="AI120" s="286"/>
      <c r="AJ120" s="286"/>
      <c r="AK120" s="286"/>
      <c r="AL120" s="286"/>
      <c r="AM120" s="286"/>
      <c r="AN120" s="286"/>
      <c r="AO120" s="286"/>
      <c r="AP120" s="286"/>
      <c r="AQ120" s="286"/>
      <c r="AR120" s="286"/>
      <c r="AS120" s="286"/>
      <c r="AT120" s="286"/>
      <c r="AU120" s="286"/>
      <c r="AV120" s="288"/>
      <c r="AW120" s="288"/>
      <c r="AX120" s="288"/>
      <c r="AY120" s="288"/>
      <c r="AZ120" s="288"/>
      <c r="BA120" s="288"/>
      <c r="BB120" s="29"/>
      <c r="BC120" s="29"/>
      <c r="BD120" s="31"/>
      <c r="BE120" s="29"/>
    </row>
    <row r="121" spans="1:57" s="29" customFormat="1" ht="12" customHeight="1" x14ac:dyDescent="0.25">
      <c r="B121" s="30"/>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23"/>
      <c r="AP121" s="23"/>
      <c r="AQ121" s="23"/>
      <c r="AR121" s="23"/>
      <c r="AS121" s="23"/>
      <c r="AT121" s="23"/>
      <c r="AU121" s="23"/>
      <c r="AV121" s="23"/>
      <c r="AW121" s="23"/>
      <c r="AX121" s="23"/>
      <c r="AY121" s="23"/>
      <c r="AZ121" s="23"/>
      <c r="BA121" s="23"/>
      <c r="BB121" s="23"/>
      <c r="BC121" s="48"/>
      <c r="BD121" s="31"/>
    </row>
    <row r="122" spans="1:57" s="32" customFormat="1" x14ac:dyDescent="0.25">
      <c r="A122" s="29"/>
      <c r="B122" s="30"/>
      <c r="C122" s="29"/>
      <c r="D122" s="43" t="s">
        <v>115</v>
      </c>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31"/>
      <c r="BE122" s="29"/>
    </row>
    <row r="123" spans="1:57" s="32" customFormat="1" ht="12.75" thickBot="1" x14ac:dyDescent="0.3">
      <c r="A123" s="29"/>
      <c r="B123" s="44"/>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45"/>
      <c r="BA123" s="45"/>
      <c r="BB123" s="45"/>
      <c r="BC123" s="45"/>
      <c r="BD123" s="46"/>
      <c r="BE123" s="29"/>
    </row>
    <row r="124" spans="1:57" x14ac:dyDescent="0.25"/>
    <row r="125" spans="1:57" x14ac:dyDescent="0.25">
      <c r="B125" s="266"/>
      <c r="C125" s="266"/>
      <c r="D125" s="266"/>
    </row>
    <row r="126" spans="1:57" x14ac:dyDescent="0.25"/>
    <row r="127" spans="1:57" x14ac:dyDescent="0.25"/>
    <row r="128" spans="1:57"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3" x14ac:dyDescent="0.25"/>
    <row r="214" x14ac:dyDescent="0.25"/>
    <row r="215" x14ac:dyDescent="0.25"/>
    <row r="216" x14ac:dyDescent="0.25"/>
    <row r="217" x14ac:dyDescent="0.25"/>
    <row r="218" x14ac:dyDescent="0.25"/>
    <row r="219" x14ac:dyDescent="0.25"/>
    <row r="222" x14ac:dyDescent="0.25"/>
    <row r="224" x14ac:dyDescent="0.25"/>
    <row r="225" x14ac:dyDescent="0.25"/>
    <row r="226" x14ac:dyDescent="0.25"/>
    <row r="230" x14ac:dyDescent="0.25"/>
    <row r="231" x14ac:dyDescent="0.25"/>
    <row r="241" x14ac:dyDescent="0.25"/>
    <row r="247" x14ac:dyDescent="0.25"/>
    <row r="257" x14ac:dyDescent="0.25"/>
    <row r="865" x14ac:dyDescent="0.25"/>
    <row r="871" x14ac:dyDescent="0.25"/>
    <row r="881" x14ac:dyDescent="0.25"/>
    <row r="883" x14ac:dyDescent="0.25"/>
    <row r="885" x14ac:dyDescent="0.25"/>
    <row r="886" x14ac:dyDescent="0.25"/>
    <row r="887"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10"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sheetData>
  <sheetProtection algorithmName="SHA-512" hashValue="PezfP+MPAHL85uV7/aD21k8silwWBtCtQ/DRcXZRVG7riQM0KJZ9CUiK0lp7AGjEhXmQ8bIWjaH92IO6cQ9qGQ==" saltValue="KkdcFmzgG9F7B37zZk4RCw==" spinCount="100000" sheet="1" formatCells="0" formatColumns="0" formatRows="0" insertColumns="0" insertRows="0" insertHyperlinks="0" deleteColumns="0" deleteRows="0" sort="0" autoFilter="0" pivotTables="0"/>
  <mergeCells count="160">
    <mergeCell ref="BB23:BB25"/>
    <mergeCell ref="AL34:BA34"/>
    <mergeCell ref="C36:BC36"/>
    <mergeCell ref="F24:I24"/>
    <mergeCell ref="J24:M24"/>
    <mergeCell ref="N24:Q24"/>
    <mergeCell ref="R24:U24"/>
    <mergeCell ref="C23:E25"/>
    <mergeCell ref="F23:I23"/>
    <mergeCell ref="J23:M23"/>
    <mergeCell ref="N23:Q23"/>
    <mergeCell ref="R23:U23"/>
    <mergeCell ref="C26:BC26"/>
    <mergeCell ref="D27:E27"/>
    <mergeCell ref="BC23:BC25"/>
    <mergeCell ref="V24:Y24"/>
    <mergeCell ref="Z24:AC24"/>
    <mergeCell ref="D32:E32"/>
    <mergeCell ref="D28:E28"/>
    <mergeCell ref="D31:E31"/>
    <mergeCell ref="BC27:BC33"/>
    <mergeCell ref="BB29:BB30"/>
    <mergeCell ref="AT24:AW24"/>
    <mergeCell ref="AX24:BA24"/>
    <mergeCell ref="D106:E106"/>
    <mergeCell ref="D84:E84"/>
    <mergeCell ref="D38:E38"/>
    <mergeCell ref="C119:AU119"/>
    <mergeCell ref="D39:E39"/>
    <mergeCell ref="D47:E47"/>
    <mergeCell ref="D48:E48"/>
    <mergeCell ref="D30:E30"/>
    <mergeCell ref="C29:C30"/>
    <mergeCell ref="D78:E78"/>
    <mergeCell ref="D79:E79"/>
    <mergeCell ref="D80:E80"/>
    <mergeCell ref="C73:BD73"/>
    <mergeCell ref="BC58:BC72"/>
    <mergeCell ref="BC75:BC86"/>
    <mergeCell ref="D40:E40"/>
    <mergeCell ref="D29:E29"/>
    <mergeCell ref="D33:E33"/>
    <mergeCell ref="BC37:BC38"/>
    <mergeCell ref="D37:E37"/>
    <mergeCell ref="D59:E59"/>
    <mergeCell ref="D41:E41"/>
    <mergeCell ref="D70:E70"/>
    <mergeCell ref="D71:E71"/>
    <mergeCell ref="C18:D18"/>
    <mergeCell ref="E18:I18"/>
    <mergeCell ref="J18:AJ18"/>
    <mergeCell ref="AK18:AR18"/>
    <mergeCell ref="AS18:BC18"/>
    <mergeCell ref="C19:D21"/>
    <mergeCell ref="E19:I19"/>
    <mergeCell ref="E21:I21"/>
    <mergeCell ref="J21:BC21"/>
    <mergeCell ref="J19:BC19"/>
    <mergeCell ref="E20:I20"/>
    <mergeCell ref="J20:BC20"/>
    <mergeCell ref="AD23:AG23"/>
    <mergeCell ref="V23:Y23"/>
    <mergeCell ref="Z23:AC23"/>
    <mergeCell ref="AH23:AK23"/>
    <mergeCell ref="AH24:AK24"/>
    <mergeCell ref="AL24:AO24"/>
    <mergeCell ref="AP24:AS24"/>
    <mergeCell ref="AD24:AG24"/>
    <mergeCell ref="AL23:AO23"/>
    <mergeCell ref="AP23:AS23"/>
    <mergeCell ref="AT23:AW23"/>
    <mergeCell ref="AX23:BA23"/>
    <mergeCell ref="D94:E94"/>
    <mergeCell ref="D85:E85"/>
    <mergeCell ref="D90:E90"/>
    <mergeCell ref="AL87:BA87"/>
    <mergeCell ref="D60:E60"/>
    <mergeCell ref="BC50:BC51"/>
    <mergeCell ref="BC39:BC41"/>
    <mergeCell ref="D69:E69"/>
    <mergeCell ref="D72:E72"/>
    <mergeCell ref="D63:E63"/>
    <mergeCell ref="D61:E61"/>
    <mergeCell ref="D54:E54"/>
    <mergeCell ref="D42:E42"/>
    <mergeCell ref="D68:E68"/>
    <mergeCell ref="D64:E64"/>
    <mergeCell ref="D65:E65"/>
    <mergeCell ref="D66:E66"/>
    <mergeCell ref="D67:E67"/>
    <mergeCell ref="D86:E86"/>
    <mergeCell ref="D77:E77"/>
    <mergeCell ref="D75:E75"/>
    <mergeCell ref="D76:E76"/>
    <mergeCell ref="C88:BC88"/>
    <mergeCell ref="D89:E89"/>
    <mergeCell ref="AL55:BA55"/>
    <mergeCell ref="D62:E62"/>
    <mergeCell ref="D46:E46"/>
    <mergeCell ref="D58:E58"/>
    <mergeCell ref="D43:E43"/>
    <mergeCell ref="D44:E44"/>
    <mergeCell ref="D51:E51"/>
    <mergeCell ref="D52:E52"/>
    <mergeCell ref="D53:E53"/>
    <mergeCell ref="D50:E50"/>
    <mergeCell ref="D83:E83"/>
    <mergeCell ref="C74:BD74"/>
    <mergeCell ref="D81:E81"/>
    <mergeCell ref="D82:E82"/>
    <mergeCell ref="C57:BC57"/>
    <mergeCell ref="BB50:BB51"/>
    <mergeCell ref="D49:E49"/>
    <mergeCell ref="D45:E45"/>
    <mergeCell ref="B125:D125"/>
    <mergeCell ref="D102:E102"/>
    <mergeCell ref="D91:E91"/>
    <mergeCell ref="D92:E92"/>
    <mergeCell ref="D93:E93"/>
    <mergeCell ref="D96:E96"/>
    <mergeCell ref="C99:BC99"/>
    <mergeCell ref="D100:E100"/>
    <mergeCell ref="AL97:BA97"/>
    <mergeCell ref="C112:BC112"/>
    <mergeCell ref="C111:BC111"/>
    <mergeCell ref="C110:BC110"/>
    <mergeCell ref="C118:BC118"/>
    <mergeCell ref="C113:BC114"/>
    <mergeCell ref="D107:E107"/>
    <mergeCell ref="C116:BC116"/>
    <mergeCell ref="R120:AU120"/>
    <mergeCell ref="AV119:BA119"/>
    <mergeCell ref="AV120:BA120"/>
    <mergeCell ref="D104:E104"/>
    <mergeCell ref="D95:E95"/>
    <mergeCell ref="D101:E101"/>
    <mergeCell ref="D105:E105"/>
    <mergeCell ref="D103:E103"/>
    <mergeCell ref="C3:E6"/>
    <mergeCell ref="C15:D15"/>
    <mergeCell ref="E15:BC15"/>
    <mergeCell ref="C16:D16"/>
    <mergeCell ref="E16:BC16"/>
    <mergeCell ref="C17:D17"/>
    <mergeCell ref="E17:BC17"/>
    <mergeCell ref="C12:D12"/>
    <mergeCell ref="E12:BC12"/>
    <mergeCell ref="C13:D13"/>
    <mergeCell ref="F3:BB3"/>
    <mergeCell ref="F4:BB4"/>
    <mergeCell ref="F5:BB6"/>
    <mergeCell ref="C9:D9"/>
    <mergeCell ref="E9:BC9"/>
    <mergeCell ref="C10:D10"/>
    <mergeCell ref="E10:BC10"/>
    <mergeCell ref="C11:D11"/>
    <mergeCell ref="E11:BC11"/>
    <mergeCell ref="E13:BC13"/>
    <mergeCell ref="C14:D14"/>
    <mergeCell ref="E14:BC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4E615-FB84-4F4F-B8F0-D85EC1AE6E58}">
  <sheetPr>
    <tabColor rgb="FF008000"/>
  </sheetPr>
  <dimension ref="A1:BI1069"/>
  <sheetViews>
    <sheetView topLeftCell="M105" zoomScaleNormal="100" workbookViewId="0">
      <selection activeCell="AS108" sqref="AS108"/>
    </sheetView>
  </sheetViews>
  <sheetFormatPr baseColWidth="10" defaultColWidth="0" defaultRowHeight="12" customHeight="1" zeroHeight="1" x14ac:dyDescent="0.25"/>
  <cols>
    <col min="1" max="1" width="2.42578125" style="4" customWidth="1"/>
    <col min="2" max="2" width="2" style="4" customWidth="1"/>
    <col min="3" max="3" width="4.140625" style="4" customWidth="1"/>
    <col min="4" max="4" width="22.28515625" style="4" customWidth="1"/>
    <col min="5" max="5" width="7.5703125" style="4" customWidth="1"/>
    <col min="6" max="53" width="1.85546875" style="4" customWidth="1"/>
    <col min="54" max="54" width="18.42578125" style="4" customWidth="1"/>
    <col min="55" max="56" width="6.5703125" style="4" customWidth="1"/>
    <col min="57" max="57" width="72.7109375" style="29" customWidth="1"/>
    <col min="58" max="58" width="1.42578125" style="4" customWidth="1"/>
    <col min="59" max="59" width="2" style="4" customWidth="1"/>
    <col min="60" max="61" width="0" style="4" hidden="1" customWidth="1"/>
    <col min="62" max="16384" width="11.42578125" style="4" hidden="1"/>
  </cols>
  <sheetData>
    <row r="1" spans="1:59" s="5" customFormat="1" ht="6" customHeight="1" thickBot="1" x14ac:dyDescent="0.3">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29"/>
      <c r="BF1" s="4"/>
      <c r="BG1" s="4"/>
    </row>
    <row r="2" spans="1:59" s="5" customFormat="1" x14ac:dyDescent="0.25">
      <c r="A2" s="4"/>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167"/>
      <c r="BF2" s="8"/>
      <c r="BG2" s="4"/>
    </row>
    <row r="3" spans="1:59" s="5" customFormat="1" ht="16.5" customHeight="1" x14ac:dyDescent="0.25">
      <c r="A3" s="4"/>
      <c r="B3" s="9"/>
      <c r="C3" s="244"/>
      <c r="D3" s="245"/>
      <c r="E3" s="246"/>
      <c r="F3" s="256" t="s">
        <v>0</v>
      </c>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57"/>
      <c r="AP3" s="257"/>
      <c r="AQ3" s="257"/>
      <c r="AR3" s="257"/>
      <c r="AS3" s="257"/>
      <c r="AT3" s="257"/>
      <c r="AU3" s="257"/>
      <c r="AV3" s="257"/>
      <c r="AW3" s="257"/>
      <c r="AX3" s="257"/>
      <c r="AY3" s="257"/>
      <c r="AZ3" s="257"/>
      <c r="BA3" s="257"/>
      <c r="BB3" s="258"/>
      <c r="BC3" s="136"/>
      <c r="BD3" s="136"/>
      <c r="BE3" s="168" t="s">
        <v>1</v>
      </c>
      <c r="BF3" s="10"/>
      <c r="BG3" s="4"/>
    </row>
    <row r="4" spans="1:59" s="5" customFormat="1" ht="16.5" customHeight="1" x14ac:dyDescent="0.25">
      <c r="A4" s="4"/>
      <c r="B4" s="9"/>
      <c r="C4" s="247"/>
      <c r="D4" s="248"/>
      <c r="E4" s="249"/>
      <c r="F4" s="256" t="s">
        <v>2</v>
      </c>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7"/>
      <c r="BA4" s="257"/>
      <c r="BB4" s="258"/>
      <c r="BC4" s="136"/>
      <c r="BD4" s="136"/>
      <c r="BE4" s="168" t="s">
        <v>3</v>
      </c>
      <c r="BF4" s="10"/>
      <c r="BG4" s="4"/>
    </row>
    <row r="5" spans="1:59" s="5" customFormat="1" ht="16.5" customHeight="1" x14ac:dyDescent="0.25">
      <c r="A5" s="4"/>
      <c r="B5" s="9"/>
      <c r="C5" s="247"/>
      <c r="D5" s="248"/>
      <c r="E5" s="249"/>
      <c r="F5" s="259" t="s">
        <v>4</v>
      </c>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60"/>
      <c r="AW5" s="260"/>
      <c r="AX5" s="260"/>
      <c r="AY5" s="260"/>
      <c r="AZ5" s="260"/>
      <c r="BA5" s="260"/>
      <c r="BB5" s="261"/>
      <c r="BC5" s="137"/>
      <c r="BD5" s="137"/>
      <c r="BE5" s="168" t="s">
        <v>187</v>
      </c>
      <c r="BF5" s="10"/>
      <c r="BG5" s="4"/>
    </row>
    <row r="6" spans="1:59" s="5" customFormat="1" ht="16.5" customHeight="1" x14ac:dyDescent="0.25">
      <c r="A6" s="4"/>
      <c r="B6" s="9"/>
      <c r="C6" s="250"/>
      <c r="D6" s="251"/>
      <c r="E6" s="252"/>
      <c r="F6" s="262"/>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63"/>
      <c r="AK6" s="263"/>
      <c r="AL6" s="263"/>
      <c r="AM6" s="263"/>
      <c r="AN6" s="263"/>
      <c r="AO6" s="263"/>
      <c r="AP6" s="263"/>
      <c r="AQ6" s="263"/>
      <c r="AR6" s="263"/>
      <c r="AS6" s="263"/>
      <c r="AT6" s="263"/>
      <c r="AU6" s="263"/>
      <c r="AV6" s="263"/>
      <c r="AW6" s="263"/>
      <c r="AX6" s="263"/>
      <c r="AY6" s="263"/>
      <c r="AZ6" s="263"/>
      <c r="BA6" s="263"/>
      <c r="BB6" s="264"/>
      <c r="BC6" s="138"/>
      <c r="BD6" s="138"/>
      <c r="BE6" s="168" t="s">
        <v>5</v>
      </c>
      <c r="BF6" s="10"/>
      <c r="BG6" s="4"/>
    </row>
    <row r="7" spans="1:59" s="5" customFormat="1" ht="13.5" customHeight="1" x14ac:dyDescent="0.25">
      <c r="A7" s="4"/>
      <c r="B7" s="9"/>
      <c r="C7" s="4"/>
      <c r="D7" s="4">
        <v>17</v>
      </c>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29"/>
      <c r="BF7" s="10"/>
      <c r="BG7" s="4"/>
    </row>
    <row r="8" spans="1:59" s="5" customFormat="1" ht="6" customHeight="1" x14ac:dyDescent="0.25">
      <c r="A8" s="4"/>
      <c r="B8" s="9"/>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29"/>
      <c r="BF8" s="10"/>
      <c r="BG8" s="4"/>
    </row>
    <row r="9" spans="1:59" s="5" customFormat="1" ht="18" customHeight="1" x14ac:dyDescent="0.25">
      <c r="A9" s="4"/>
      <c r="B9" s="9"/>
      <c r="C9" s="253" t="s">
        <v>6</v>
      </c>
      <c r="D9" s="253"/>
      <c r="E9" s="265">
        <v>44938</v>
      </c>
      <c r="F9" s="255"/>
      <c r="G9" s="255"/>
      <c r="H9" s="255"/>
      <c r="I9" s="255"/>
      <c r="J9" s="255"/>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255"/>
      <c r="AP9" s="255"/>
      <c r="AQ9" s="255"/>
      <c r="AR9" s="255"/>
      <c r="AS9" s="255"/>
      <c r="AT9" s="255"/>
      <c r="AU9" s="255"/>
      <c r="AV9" s="255"/>
      <c r="AW9" s="255"/>
      <c r="AX9" s="255"/>
      <c r="AY9" s="255"/>
      <c r="AZ9" s="255"/>
      <c r="BA9" s="255"/>
      <c r="BB9" s="255"/>
      <c r="BC9" s="255"/>
      <c r="BD9" s="255"/>
      <c r="BE9" s="255"/>
      <c r="BF9" s="10"/>
      <c r="BG9" s="4"/>
    </row>
    <row r="10" spans="1:59" s="5" customFormat="1" ht="15" customHeight="1" x14ac:dyDescent="0.25">
      <c r="A10" s="4"/>
      <c r="B10" s="9"/>
      <c r="C10" s="253" t="s">
        <v>7</v>
      </c>
      <c r="D10" s="253"/>
      <c r="E10" s="255" t="s">
        <v>8</v>
      </c>
      <c r="F10" s="255"/>
      <c r="G10" s="255"/>
      <c r="H10" s="255"/>
      <c r="I10" s="25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5"/>
      <c r="AO10" s="255"/>
      <c r="AP10" s="255"/>
      <c r="AQ10" s="255"/>
      <c r="AR10" s="255"/>
      <c r="AS10" s="255"/>
      <c r="AT10" s="255"/>
      <c r="AU10" s="255"/>
      <c r="AV10" s="255"/>
      <c r="AW10" s="255"/>
      <c r="AX10" s="255"/>
      <c r="AY10" s="255"/>
      <c r="AZ10" s="255"/>
      <c r="BA10" s="255"/>
      <c r="BB10" s="255"/>
      <c r="BC10" s="255"/>
      <c r="BD10" s="255"/>
      <c r="BE10" s="255"/>
      <c r="BF10" s="10"/>
      <c r="BG10" s="4"/>
    </row>
    <row r="11" spans="1:59" s="5" customFormat="1" ht="15" customHeight="1" x14ac:dyDescent="0.25">
      <c r="A11" s="4"/>
      <c r="B11" s="9"/>
      <c r="C11" s="253" t="s">
        <v>9</v>
      </c>
      <c r="D11" s="253"/>
      <c r="E11" s="255">
        <v>2023</v>
      </c>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10"/>
      <c r="BG11" s="4"/>
    </row>
    <row r="12" spans="1:59" s="5" customFormat="1" ht="15" customHeight="1" x14ac:dyDescent="0.25">
      <c r="A12" s="4"/>
      <c r="B12" s="9"/>
      <c r="C12" s="253" t="s">
        <v>10</v>
      </c>
      <c r="D12" s="253"/>
      <c r="E12" s="255" t="s">
        <v>11</v>
      </c>
      <c r="F12" s="255"/>
      <c r="G12" s="255"/>
      <c r="H12" s="255"/>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10"/>
      <c r="BG12" s="4"/>
    </row>
    <row r="13" spans="1:59" s="5" customFormat="1" ht="39" customHeight="1" x14ac:dyDescent="0.25">
      <c r="A13" s="4"/>
      <c r="B13" s="9"/>
      <c r="C13" s="253" t="s">
        <v>12</v>
      </c>
      <c r="D13" s="253"/>
      <c r="E13" s="255" t="s">
        <v>13</v>
      </c>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5"/>
      <c r="AP13" s="255"/>
      <c r="AQ13" s="255"/>
      <c r="AR13" s="255"/>
      <c r="AS13" s="255"/>
      <c r="AT13" s="255"/>
      <c r="AU13" s="255"/>
      <c r="AV13" s="255"/>
      <c r="AW13" s="255"/>
      <c r="AX13" s="255"/>
      <c r="AY13" s="255"/>
      <c r="AZ13" s="255"/>
      <c r="BA13" s="255"/>
      <c r="BB13" s="255"/>
      <c r="BC13" s="255"/>
      <c r="BD13" s="255"/>
      <c r="BE13" s="255"/>
      <c r="BF13" s="10"/>
      <c r="BG13" s="4"/>
    </row>
    <row r="14" spans="1:59" s="32" customFormat="1" ht="24" customHeight="1" x14ac:dyDescent="0.25">
      <c r="A14" s="29"/>
      <c r="B14" s="30"/>
      <c r="C14" s="253" t="s">
        <v>14</v>
      </c>
      <c r="D14" s="253"/>
      <c r="E14" s="254" t="s">
        <v>157</v>
      </c>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255"/>
      <c r="AP14" s="255"/>
      <c r="AQ14" s="255"/>
      <c r="AR14" s="255"/>
      <c r="AS14" s="255"/>
      <c r="AT14" s="255"/>
      <c r="AU14" s="255"/>
      <c r="AV14" s="255"/>
      <c r="AW14" s="255"/>
      <c r="AX14" s="255"/>
      <c r="AY14" s="255"/>
      <c r="AZ14" s="255"/>
      <c r="BA14" s="255"/>
      <c r="BB14" s="255"/>
      <c r="BC14" s="255"/>
      <c r="BD14" s="255"/>
      <c r="BE14" s="255"/>
      <c r="BF14" s="31"/>
      <c r="BG14" s="29"/>
    </row>
    <row r="15" spans="1:59" s="5" customFormat="1" ht="27.75" customHeight="1" x14ac:dyDescent="0.25">
      <c r="A15" s="4"/>
      <c r="B15" s="9"/>
      <c r="C15" s="253" t="s">
        <v>15</v>
      </c>
      <c r="D15" s="253"/>
      <c r="E15" s="254" t="s">
        <v>16</v>
      </c>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255"/>
      <c r="AP15" s="255"/>
      <c r="AQ15" s="255"/>
      <c r="AR15" s="255"/>
      <c r="AS15" s="255"/>
      <c r="AT15" s="255"/>
      <c r="AU15" s="255"/>
      <c r="AV15" s="255"/>
      <c r="AW15" s="255"/>
      <c r="AX15" s="255"/>
      <c r="AY15" s="255"/>
      <c r="AZ15" s="255"/>
      <c r="BA15" s="255"/>
      <c r="BB15" s="255"/>
      <c r="BC15" s="255"/>
      <c r="BD15" s="255"/>
      <c r="BE15" s="255"/>
      <c r="BF15" s="10"/>
      <c r="BG15" s="4"/>
    </row>
    <row r="16" spans="1:59" s="5" customFormat="1" ht="24" customHeight="1" x14ac:dyDescent="0.25">
      <c r="A16" s="4"/>
      <c r="B16" s="9"/>
      <c r="C16" s="253" t="s">
        <v>17</v>
      </c>
      <c r="D16" s="253"/>
      <c r="E16" s="255" t="s">
        <v>117</v>
      </c>
      <c r="F16" s="255"/>
      <c r="G16" s="255"/>
      <c r="H16" s="255"/>
      <c r="I16" s="255"/>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5"/>
      <c r="AO16" s="255"/>
      <c r="AP16" s="255"/>
      <c r="AQ16" s="255"/>
      <c r="AR16" s="255"/>
      <c r="AS16" s="255"/>
      <c r="AT16" s="255"/>
      <c r="AU16" s="255"/>
      <c r="AV16" s="255"/>
      <c r="AW16" s="255"/>
      <c r="AX16" s="255"/>
      <c r="AY16" s="255"/>
      <c r="AZ16" s="255"/>
      <c r="BA16" s="255"/>
      <c r="BB16" s="255"/>
      <c r="BC16" s="255"/>
      <c r="BD16" s="255"/>
      <c r="BE16" s="255"/>
      <c r="BF16" s="10"/>
      <c r="BG16" s="4"/>
    </row>
    <row r="17" spans="1:59" s="5" customFormat="1" ht="29.25" customHeight="1" x14ac:dyDescent="0.25">
      <c r="A17" s="4"/>
      <c r="B17" s="9"/>
      <c r="C17" s="253" t="s">
        <v>18</v>
      </c>
      <c r="D17" s="253"/>
      <c r="E17" s="255" t="s">
        <v>116</v>
      </c>
      <c r="F17" s="255"/>
      <c r="G17" s="255"/>
      <c r="H17" s="255"/>
      <c r="I17" s="255"/>
      <c r="J17" s="255"/>
      <c r="K17" s="255"/>
      <c r="L17" s="255"/>
      <c r="M17" s="255"/>
      <c r="N17" s="255"/>
      <c r="O17" s="255"/>
      <c r="P17" s="255"/>
      <c r="Q17" s="255"/>
      <c r="R17" s="255"/>
      <c r="S17" s="255"/>
      <c r="T17" s="255"/>
      <c r="U17" s="255"/>
      <c r="V17" s="255"/>
      <c r="W17" s="255"/>
      <c r="X17" s="255"/>
      <c r="Y17" s="255"/>
      <c r="Z17" s="255"/>
      <c r="AA17" s="255"/>
      <c r="AB17" s="255"/>
      <c r="AC17" s="255"/>
      <c r="AD17" s="255"/>
      <c r="AE17" s="255"/>
      <c r="AF17" s="255"/>
      <c r="AG17" s="255"/>
      <c r="AH17" s="255"/>
      <c r="AI17" s="255"/>
      <c r="AJ17" s="255"/>
      <c r="AK17" s="255"/>
      <c r="AL17" s="255"/>
      <c r="AM17" s="255"/>
      <c r="AN17" s="255"/>
      <c r="AO17" s="255"/>
      <c r="AP17" s="255"/>
      <c r="AQ17" s="255"/>
      <c r="AR17" s="255"/>
      <c r="AS17" s="255"/>
      <c r="AT17" s="255"/>
      <c r="AU17" s="255"/>
      <c r="AV17" s="255"/>
      <c r="AW17" s="255"/>
      <c r="AX17" s="255"/>
      <c r="AY17" s="255"/>
      <c r="AZ17" s="255"/>
      <c r="BA17" s="255"/>
      <c r="BB17" s="255"/>
      <c r="BC17" s="255"/>
      <c r="BD17" s="255"/>
      <c r="BE17" s="255"/>
      <c r="BF17" s="10"/>
      <c r="BG17" s="4"/>
    </row>
    <row r="18" spans="1:59" s="5" customFormat="1" ht="15" customHeight="1" x14ac:dyDescent="0.25">
      <c r="A18" s="4"/>
      <c r="B18" s="9"/>
      <c r="C18" s="253" t="s">
        <v>19</v>
      </c>
      <c r="D18" s="253"/>
      <c r="E18" s="364" t="s">
        <v>20</v>
      </c>
      <c r="F18" s="365"/>
      <c r="G18" s="365"/>
      <c r="H18" s="365"/>
      <c r="I18" s="366"/>
      <c r="J18" s="367" t="s">
        <v>21</v>
      </c>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8" t="s">
        <v>22</v>
      </c>
      <c r="AL18" s="369"/>
      <c r="AM18" s="369"/>
      <c r="AN18" s="369"/>
      <c r="AO18" s="369"/>
      <c r="AP18" s="369"/>
      <c r="AQ18" s="369"/>
      <c r="AR18" s="370"/>
      <c r="AS18" s="371" t="s">
        <v>21</v>
      </c>
      <c r="AT18" s="255"/>
      <c r="AU18" s="255"/>
      <c r="AV18" s="255"/>
      <c r="AW18" s="255"/>
      <c r="AX18" s="255"/>
      <c r="AY18" s="255"/>
      <c r="AZ18" s="255"/>
      <c r="BA18" s="255"/>
      <c r="BB18" s="255"/>
      <c r="BC18" s="255"/>
      <c r="BD18" s="255"/>
      <c r="BE18" s="255"/>
      <c r="BF18" s="10"/>
      <c r="BG18" s="4"/>
    </row>
    <row r="19" spans="1:59" s="5" customFormat="1" ht="15" customHeight="1" x14ac:dyDescent="0.25">
      <c r="A19" s="4"/>
      <c r="B19" s="9"/>
      <c r="C19" s="253" t="s">
        <v>23</v>
      </c>
      <c r="D19" s="253"/>
      <c r="E19" s="372" t="s">
        <v>24</v>
      </c>
      <c r="F19" s="372"/>
      <c r="G19" s="372"/>
      <c r="H19" s="372"/>
      <c r="I19" s="373"/>
      <c r="J19" s="371" t="s">
        <v>25</v>
      </c>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4"/>
      <c r="AM19" s="254"/>
      <c r="AN19" s="254"/>
      <c r="AO19" s="254"/>
      <c r="AP19" s="254"/>
      <c r="AQ19" s="254"/>
      <c r="AR19" s="254"/>
      <c r="AS19" s="254"/>
      <c r="AT19" s="254"/>
      <c r="AU19" s="254"/>
      <c r="AV19" s="254"/>
      <c r="AW19" s="254"/>
      <c r="AX19" s="254"/>
      <c r="AY19" s="254"/>
      <c r="AZ19" s="254"/>
      <c r="BA19" s="254"/>
      <c r="BB19" s="254"/>
      <c r="BC19" s="254"/>
      <c r="BD19" s="254"/>
      <c r="BE19" s="254"/>
      <c r="BF19" s="10"/>
      <c r="BG19" s="4"/>
    </row>
    <row r="20" spans="1:59" s="5" customFormat="1" ht="15" customHeight="1" x14ac:dyDescent="0.25">
      <c r="A20" s="4"/>
      <c r="B20" s="9"/>
      <c r="C20" s="253"/>
      <c r="D20" s="253"/>
      <c r="E20" s="372" t="s">
        <v>26</v>
      </c>
      <c r="F20" s="372"/>
      <c r="G20" s="372"/>
      <c r="H20" s="372"/>
      <c r="I20" s="373"/>
      <c r="J20" s="371" t="s">
        <v>118</v>
      </c>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54"/>
      <c r="AO20" s="254"/>
      <c r="AP20" s="254"/>
      <c r="AQ20" s="254"/>
      <c r="AR20" s="254"/>
      <c r="AS20" s="254"/>
      <c r="AT20" s="254"/>
      <c r="AU20" s="254"/>
      <c r="AV20" s="254"/>
      <c r="AW20" s="254"/>
      <c r="AX20" s="254"/>
      <c r="AY20" s="254"/>
      <c r="AZ20" s="254"/>
      <c r="BA20" s="254"/>
      <c r="BB20" s="254"/>
      <c r="BC20" s="254"/>
      <c r="BD20" s="254"/>
      <c r="BE20" s="254"/>
      <c r="BF20" s="10"/>
      <c r="BG20" s="4"/>
    </row>
    <row r="21" spans="1:59" s="5" customFormat="1" ht="15" customHeight="1" x14ac:dyDescent="0.25">
      <c r="A21" s="4"/>
      <c r="B21" s="9"/>
      <c r="C21" s="253"/>
      <c r="D21" s="253"/>
      <c r="E21" s="374" t="s">
        <v>27</v>
      </c>
      <c r="F21" s="374"/>
      <c r="G21" s="374"/>
      <c r="H21" s="374"/>
      <c r="I21" s="375"/>
      <c r="J21" s="371" t="s">
        <v>28</v>
      </c>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4"/>
      <c r="AN21" s="254"/>
      <c r="AO21" s="254"/>
      <c r="AP21" s="254"/>
      <c r="AQ21" s="254"/>
      <c r="AR21" s="254"/>
      <c r="AS21" s="254"/>
      <c r="AT21" s="254"/>
      <c r="AU21" s="254"/>
      <c r="AV21" s="254"/>
      <c r="AW21" s="254"/>
      <c r="AX21" s="254"/>
      <c r="AY21" s="254"/>
      <c r="AZ21" s="254"/>
      <c r="BA21" s="254"/>
      <c r="BB21" s="254"/>
      <c r="BC21" s="254"/>
      <c r="BD21" s="254"/>
      <c r="BE21" s="254"/>
      <c r="BF21" s="10"/>
      <c r="BG21" s="4"/>
    </row>
    <row r="22" spans="1:59" s="5" customFormat="1" ht="6.75" customHeight="1" x14ac:dyDescent="0.25">
      <c r="A22" s="4"/>
      <c r="B22" s="9"/>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29"/>
      <c r="BF22" s="10"/>
      <c r="BG22" s="4"/>
    </row>
    <row r="23" spans="1:59" s="28" customFormat="1" ht="16.5" customHeight="1" x14ac:dyDescent="0.25">
      <c r="A23" s="25"/>
      <c r="B23" s="26"/>
      <c r="C23" s="398" t="s">
        <v>29</v>
      </c>
      <c r="D23" s="398"/>
      <c r="E23" s="398"/>
      <c r="F23" s="326" t="s">
        <v>30</v>
      </c>
      <c r="G23" s="326"/>
      <c r="H23" s="326"/>
      <c r="I23" s="326"/>
      <c r="J23" s="326" t="s">
        <v>31</v>
      </c>
      <c r="K23" s="326"/>
      <c r="L23" s="326"/>
      <c r="M23" s="326"/>
      <c r="N23" s="326" t="s">
        <v>32</v>
      </c>
      <c r="O23" s="326"/>
      <c r="P23" s="326"/>
      <c r="Q23" s="326"/>
      <c r="R23" s="326" t="s">
        <v>33</v>
      </c>
      <c r="S23" s="326"/>
      <c r="T23" s="326"/>
      <c r="U23" s="326"/>
      <c r="V23" s="326" t="s">
        <v>34</v>
      </c>
      <c r="W23" s="326"/>
      <c r="X23" s="326"/>
      <c r="Y23" s="326"/>
      <c r="Z23" s="326" t="s">
        <v>35</v>
      </c>
      <c r="AA23" s="326"/>
      <c r="AB23" s="326"/>
      <c r="AC23" s="326"/>
      <c r="AD23" s="326" t="s">
        <v>36</v>
      </c>
      <c r="AE23" s="326"/>
      <c r="AF23" s="326"/>
      <c r="AG23" s="326"/>
      <c r="AH23" s="326" t="s">
        <v>37</v>
      </c>
      <c r="AI23" s="326"/>
      <c r="AJ23" s="326"/>
      <c r="AK23" s="326"/>
      <c r="AL23" s="326" t="s">
        <v>38</v>
      </c>
      <c r="AM23" s="326"/>
      <c r="AN23" s="326"/>
      <c r="AO23" s="326"/>
      <c r="AP23" s="326" t="s">
        <v>39</v>
      </c>
      <c r="AQ23" s="326"/>
      <c r="AR23" s="326"/>
      <c r="AS23" s="326"/>
      <c r="AT23" s="326" t="s">
        <v>40</v>
      </c>
      <c r="AU23" s="326"/>
      <c r="AV23" s="326"/>
      <c r="AW23" s="326"/>
      <c r="AX23" s="326" t="s">
        <v>41</v>
      </c>
      <c r="AY23" s="326"/>
      <c r="AZ23" s="326"/>
      <c r="BA23" s="326"/>
      <c r="BB23" s="398" t="s">
        <v>42</v>
      </c>
      <c r="BC23" s="436" t="s">
        <v>211</v>
      </c>
      <c r="BD23" s="437"/>
      <c r="BE23" s="405" t="s">
        <v>43</v>
      </c>
      <c r="BF23" s="27"/>
      <c r="BG23" s="25"/>
    </row>
    <row r="24" spans="1:59" s="61" customFormat="1" ht="16.5" customHeight="1" x14ac:dyDescent="0.25">
      <c r="A24" s="58"/>
      <c r="B24" s="59"/>
      <c r="C24" s="398"/>
      <c r="D24" s="398"/>
      <c r="E24" s="398"/>
      <c r="F24" s="363" t="s">
        <v>44</v>
      </c>
      <c r="G24" s="363"/>
      <c r="H24" s="363"/>
      <c r="I24" s="363"/>
      <c r="J24" s="363" t="s">
        <v>44</v>
      </c>
      <c r="K24" s="363"/>
      <c r="L24" s="363"/>
      <c r="M24" s="363"/>
      <c r="N24" s="363" t="s">
        <v>44</v>
      </c>
      <c r="O24" s="363"/>
      <c r="P24" s="363"/>
      <c r="Q24" s="363"/>
      <c r="R24" s="363" t="s">
        <v>44</v>
      </c>
      <c r="S24" s="363"/>
      <c r="T24" s="363"/>
      <c r="U24" s="363"/>
      <c r="V24" s="363" t="s">
        <v>44</v>
      </c>
      <c r="W24" s="363"/>
      <c r="X24" s="363"/>
      <c r="Y24" s="363"/>
      <c r="Z24" s="363" t="s">
        <v>44</v>
      </c>
      <c r="AA24" s="363"/>
      <c r="AB24" s="363"/>
      <c r="AC24" s="363"/>
      <c r="AD24" s="363" t="s">
        <v>44</v>
      </c>
      <c r="AE24" s="363"/>
      <c r="AF24" s="363"/>
      <c r="AG24" s="363"/>
      <c r="AH24" s="363" t="s">
        <v>44</v>
      </c>
      <c r="AI24" s="363"/>
      <c r="AJ24" s="363"/>
      <c r="AK24" s="363"/>
      <c r="AL24" s="363" t="s">
        <v>44</v>
      </c>
      <c r="AM24" s="363"/>
      <c r="AN24" s="363"/>
      <c r="AO24" s="363"/>
      <c r="AP24" s="363" t="s">
        <v>44</v>
      </c>
      <c r="AQ24" s="363"/>
      <c r="AR24" s="363"/>
      <c r="AS24" s="363"/>
      <c r="AT24" s="363" t="s">
        <v>44</v>
      </c>
      <c r="AU24" s="363"/>
      <c r="AV24" s="363"/>
      <c r="AW24" s="363"/>
      <c r="AX24" s="363" t="s">
        <v>44</v>
      </c>
      <c r="AY24" s="363"/>
      <c r="AZ24" s="363"/>
      <c r="BA24" s="363"/>
      <c r="BB24" s="398"/>
      <c r="BC24" s="438"/>
      <c r="BD24" s="439"/>
      <c r="BE24" s="406"/>
      <c r="BF24" s="60"/>
      <c r="BG24" s="58"/>
    </row>
    <row r="25" spans="1:59" s="28" customFormat="1" ht="9" customHeight="1" x14ac:dyDescent="0.25">
      <c r="A25" s="25"/>
      <c r="B25" s="26"/>
      <c r="C25" s="399"/>
      <c r="D25" s="399"/>
      <c r="E25" s="399"/>
      <c r="F25" s="11">
        <v>1</v>
      </c>
      <c r="G25" s="11">
        <v>2</v>
      </c>
      <c r="H25" s="11">
        <v>3</v>
      </c>
      <c r="I25" s="11">
        <v>4</v>
      </c>
      <c r="J25" s="11">
        <v>1</v>
      </c>
      <c r="K25" s="11">
        <v>2</v>
      </c>
      <c r="L25" s="11">
        <v>3</v>
      </c>
      <c r="M25" s="11">
        <v>4</v>
      </c>
      <c r="N25" s="11">
        <v>1</v>
      </c>
      <c r="O25" s="11">
        <v>2</v>
      </c>
      <c r="P25" s="11">
        <v>3</v>
      </c>
      <c r="Q25" s="11">
        <v>4</v>
      </c>
      <c r="R25" s="11">
        <v>1</v>
      </c>
      <c r="S25" s="11">
        <v>2</v>
      </c>
      <c r="T25" s="11">
        <v>3</v>
      </c>
      <c r="U25" s="11">
        <v>4</v>
      </c>
      <c r="V25" s="11">
        <v>1</v>
      </c>
      <c r="W25" s="11">
        <v>2</v>
      </c>
      <c r="X25" s="11">
        <v>3</v>
      </c>
      <c r="Y25" s="11">
        <v>4</v>
      </c>
      <c r="Z25" s="11">
        <v>1</v>
      </c>
      <c r="AA25" s="11">
        <v>2</v>
      </c>
      <c r="AB25" s="11">
        <v>3</v>
      </c>
      <c r="AC25" s="11">
        <v>4</v>
      </c>
      <c r="AD25" s="11">
        <v>1</v>
      </c>
      <c r="AE25" s="11">
        <v>2</v>
      </c>
      <c r="AF25" s="11">
        <v>3</v>
      </c>
      <c r="AG25" s="11">
        <v>4</v>
      </c>
      <c r="AH25" s="11">
        <v>1</v>
      </c>
      <c r="AI25" s="11">
        <v>2</v>
      </c>
      <c r="AJ25" s="11">
        <v>3</v>
      </c>
      <c r="AK25" s="11">
        <v>4</v>
      </c>
      <c r="AL25" s="11">
        <v>1</v>
      </c>
      <c r="AM25" s="11">
        <v>2</v>
      </c>
      <c r="AN25" s="11">
        <v>3</v>
      </c>
      <c r="AO25" s="11">
        <v>4</v>
      </c>
      <c r="AP25" s="11">
        <v>1</v>
      </c>
      <c r="AQ25" s="11">
        <v>2</v>
      </c>
      <c r="AR25" s="11">
        <v>3</v>
      </c>
      <c r="AS25" s="11">
        <v>4</v>
      </c>
      <c r="AT25" s="11">
        <v>1</v>
      </c>
      <c r="AU25" s="11">
        <v>2</v>
      </c>
      <c r="AV25" s="11">
        <v>3</v>
      </c>
      <c r="AW25" s="11">
        <v>4</v>
      </c>
      <c r="AX25" s="11">
        <v>1</v>
      </c>
      <c r="AY25" s="11">
        <v>2</v>
      </c>
      <c r="AZ25" s="11">
        <v>3</v>
      </c>
      <c r="BA25" s="11">
        <v>4</v>
      </c>
      <c r="BB25" s="399"/>
      <c r="BC25" s="438"/>
      <c r="BD25" s="439"/>
      <c r="BE25" s="406"/>
      <c r="BF25" s="27"/>
      <c r="BG25" s="25"/>
    </row>
    <row r="26" spans="1:59" s="32" customFormat="1" x14ac:dyDescent="0.25">
      <c r="A26" s="29"/>
      <c r="B26" s="30"/>
      <c r="C26" s="416" t="s">
        <v>119</v>
      </c>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c r="AM26" s="417"/>
      <c r="AN26" s="417"/>
      <c r="AO26" s="417"/>
      <c r="AP26" s="417"/>
      <c r="AQ26" s="417"/>
      <c r="AR26" s="417"/>
      <c r="AS26" s="417"/>
      <c r="AT26" s="417"/>
      <c r="AU26" s="417"/>
      <c r="AV26" s="417"/>
      <c r="AW26" s="417"/>
      <c r="AX26" s="417"/>
      <c r="AY26" s="417"/>
      <c r="AZ26" s="417"/>
      <c r="BA26" s="417"/>
      <c r="BB26" s="417"/>
      <c r="BC26" s="417"/>
      <c r="BD26" s="417"/>
      <c r="BE26" s="418"/>
      <c r="BF26" s="31"/>
      <c r="BG26" s="29"/>
    </row>
    <row r="27" spans="1:59" s="32" customFormat="1" ht="117.75" customHeight="1" x14ac:dyDescent="0.25">
      <c r="A27" s="29"/>
      <c r="B27" s="30"/>
      <c r="C27" s="140">
        <v>1</v>
      </c>
      <c r="D27" s="419" t="s">
        <v>45</v>
      </c>
      <c r="E27" s="420"/>
      <c r="F27" s="50"/>
      <c r="G27" s="50"/>
      <c r="H27" s="50"/>
      <c r="I27" s="50"/>
      <c r="J27" s="50"/>
      <c r="K27" s="50"/>
      <c r="L27" s="116"/>
      <c r="M27" s="116"/>
      <c r="N27" s="116"/>
      <c r="O27" s="116"/>
      <c r="P27" s="116"/>
      <c r="Q27" s="116"/>
      <c r="R27" s="116"/>
      <c r="S27" s="116"/>
      <c r="T27" s="116"/>
      <c r="U27" s="116"/>
      <c r="V27" s="116"/>
      <c r="W27" s="116"/>
      <c r="X27" s="116"/>
      <c r="Y27" s="52"/>
      <c r="Z27" s="52"/>
      <c r="AA27" s="50"/>
      <c r="AB27" s="50"/>
      <c r="AC27" s="50"/>
      <c r="AD27" s="50"/>
      <c r="AE27" s="50"/>
      <c r="AF27" s="50"/>
      <c r="AG27" s="50"/>
      <c r="AH27" s="50"/>
      <c r="AI27" s="50"/>
      <c r="AJ27" s="50"/>
      <c r="AK27" s="50"/>
      <c r="AL27" s="50"/>
      <c r="AM27" s="50"/>
      <c r="AN27" s="50"/>
      <c r="AO27" s="50"/>
      <c r="AP27" s="52"/>
      <c r="AQ27" s="52"/>
      <c r="AR27" s="52"/>
      <c r="AS27" s="52"/>
      <c r="AT27" s="52"/>
      <c r="AU27" s="52"/>
      <c r="AV27" s="52"/>
      <c r="AW27" s="52"/>
      <c r="AX27" s="50"/>
      <c r="AY27" s="50"/>
      <c r="AZ27" s="50"/>
      <c r="BA27" s="50"/>
      <c r="BB27" s="155" t="s">
        <v>229</v>
      </c>
      <c r="BC27" s="209">
        <v>0.67</v>
      </c>
      <c r="BD27" s="205">
        <v>0.67</v>
      </c>
      <c r="BE27" s="207" t="s">
        <v>268</v>
      </c>
      <c r="BF27" s="31"/>
      <c r="BG27" s="29"/>
    </row>
    <row r="28" spans="1:59" s="32" customFormat="1" ht="124.5" customHeight="1" x14ac:dyDescent="0.25">
      <c r="A28" s="29"/>
      <c r="B28" s="30"/>
      <c r="C28" s="63">
        <v>2</v>
      </c>
      <c r="D28" s="410" t="s">
        <v>46</v>
      </c>
      <c r="E28" s="411"/>
      <c r="F28" s="3"/>
      <c r="G28" s="3"/>
      <c r="H28" s="3"/>
      <c r="I28" s="3"/>
      <c r="J28" s="3"/>
      <c r="K28" s="3"/>
      <c r="L28" s="3"/>
      <c r="M28" s="3"/>
      <c r="N28" s="36"/>
      <c r="O28" s="36"/>
      <c r="P28" s="36"/>
      <c r="Q28" s="36"/>
      <c r="R28" s="36"/>
      <c r="S28" s="36"/>
      <c r="T28" s="36"/>
      <c r="U28" s="36"/>
      <c r="V28" s="36"/>
      <c r="W28" s="36"/>
      <c r="X28" s="36"/>
      <c r="Y28" s="36"/>
      <c r="Z28" s="36"/>
      <c r="AA28" s="36"/>
      <c r="AB28" s="3"/>
      <c r="AC28" s="3"/>
      <c r="AD28" s="3"/>
      <c r="AE28" s="3"/>
      <c r="AF28" s="3"/>
      <c r="AG28" s="3"/>
      <c r="AH28" s="118"/>
      <c r="AI28" s="118"/>
      <c r="AJ28" s="118"/>
      <c r="AK28" s="118"/>
      <c r="AL28" s="118"/>
      <c r="AM28" s="118"/>
      <c r="AN28" s="118"/>
      <c r="AO28" s="118"/>
      <c r="AP28" s="3"/>
      <c r="AQ28" s="3"/>
      <c r="AR28" s="3"/>
      <c r="AS28" s="3"/>
      <c r="AT28" s="3"/>
      <c r="AU28" s="3"/>
      <c r="AV28" s="3"/>
      <c r="AW28" s="3"/>
      <c r="AX28" s="3"/>
      <c r="AY28" s="3"/>
      <c r="AZ28" s="64"/>
      <c r="BA28" s="64"/>
      <c r="BB28" s="156" t="s">
        <v>230</v>
      </c>
      <c r="BC28" s="202">
        <v>0</v>
      </c>
      <c r="BD28" s="203">
        <v>0</v>
      </c>
      <c r="BE28" s="208" t="s">
        <v>263</v>
      </c>
      <c r="BF28" s="31"/>
      <c r="BG28" s="29"/>
    </row>
    <row r="29" spans="1:59" s="32" customFormat="1" ht="55.5" customHeight="1" x14ac:dyDescent="0.25">
      <c r="A29" s="29"/>
      <c r="B29" s="30"/>
      <c r="C29" s="383">
        <v>3</v>
      </c>
      <c r="D29" s="394" t="s">
        <v>192</v>
      </c>
      <c r="E29" s="382"/>
      <c r="F29" s="3"/>
      <c r="G29" s="3"/>
      <c r="H29" s="3"/>
      <c r="I29" s="3"/>
      <c r="J29" s="3"/>
      <c r="K29" s="3"/>
      <c r="L29" s="117"/>
      <c r="M29" s="117"/>
      <c r="N29" s="117"/>
      <c r="O29" s="117"/>
      <c r="P29" s="117"/>
      <c r="Q29" s="117"/>
      <c r="R29" s="117"/>
      <c r="S29" s="117"/>
      <c r="T29" s="36"/>
      <c r="U29" s="36"/>
      <c r="V29" s="36"/>
      <c r="W29" s="36"/>
      <c r="X29" s="36"/>
      <c r="Y29" s="36"/>
      <c r="Z29" s="36"/>
      <c r="AA29" s="36"/>
      <c r="AB29" s="3"/>
      <c r="AC29" s="3"/>
      <c r="AD29" s="3"/>
      <c r="AE29" s="3"/>
      <c r="AF29" s="3"/>
      <c r="AG29" s="3"/>
      <c r="AH29" s="3"/>
      <c r="AI29" s="3"/>
      <c r="AJ29" s="3"/>
      <c r="AK29" s="3"/>
      <c r="AL29" s="3"/>
      <c r="AM29" s="3"/>
      <c r="AN29" s="3"/>
      <c r="AO29" s="3"/>
      <c r="AP29" s="3"/>
      <c r="AQ29" s="3"/>
      <c r="AR29" s="3"/>
      <c r="AS29" s="3"/>
      <c r="AT29" s="36"/>
      <c r="AU29" s="36"/>
      <c r="AV29" s="36"/>
      <c r="AW29" s="36"/>
      <c r="AX29" s="36"/>
      <c r="AY29" s="113"/>
      <c r="AZ29" s="115"/>
      <c r="BA29" s="114"/>
      <c r="BB29" s="421" t="s">
        <v>231</v>
      </c>
      <c r="BC29" s="446">
        <v>0.67</v>
      </c>
      <c r="BD29" s="440">
        <v>0.67</v>
      </c>
      <c r="BE29" s="422" t="s">
        <v>294</v>
      </c>
      <c r="BF29" s="31"/>
      <c r="BG29" s="29"/>
    </row>
    <row r="30" spans="1:59" s="32" customFormat="1" ht="123.75" customHeight="1" x14ac:dyDescent="0.25">
      <c r="A30" s="29"/>
      <c r="B30" s="30"/>
      <c r="C30" s="384"/>
      <c r="D30" s="381" t="s">
        <v>156</v>
      </c>
      <c r="E30" s="382"/>
      <c r="F30" s="3"/>
      <c r="G30" s="3"/>
      <c r="H30" s="3"/>
      <c r="I30" s="3"/>
      <c r="J30" s="3"/>
      <c r="K30" s="3"/>
      <c r="L30" s="117"/>
      <c r="M30" s="117"/>
      <c r="N30" s="117"/>
      <c r="O30" s="117"/>
      <c r="P30" s="117"/>
      <c r="Q30" s="117"/>
      <c r="R30" s="117"/>
      <c r="S30" s="117"/>
      <c r="T30" s="36"/>
      <c r="U30" s="36"/>
      <c r="V30" s="36"/>
      <c r="W30" s="36"/>
      <c r="X30" s="36"/>
      <c r="Y30" s="36"/>
      <c r="Z30" s="36"/>
      <c r="AA30" s="36"/>
      <c r="AB30" s="3"/>
      <c r="AC30" s="3"/>
      <c r="AD30" s="3"/>
      <c r="AE30" s="3"/>
      <c r="AF30" s="3"/>
      <c r="AG30" s="3"/>
      <c r="AH30" s="3"/>
      <c r="AI30" s="3"/>
      <c r="AJ30" s="3"/>
      <c r="AK30" s="3"/>
      <c r="AL30" s="3"/>
      <c r="AM30" s="3"/>
      <c r="AN30" s="3"/>
      <c r="AO30" s="3"/>
      <c r="AP30" s="3"/>
      <c r="AQ30" s="3"/>
      <c r="AR30" s="3"/>
      <c r="AS30" s="3"/>
      <c r="AT30" s="36"/>
      <c r="AU30" s="36"/>
      <c r="AV30" s="36"/>
      <c r="AW30" s="36"/>
      <c r="AX30" s="36"/>
      <c r="AY30" s="80"/>
      <c r="AZ30" s="115"/>
      <c r="BA30" s="115"/>
      <c r="BB30" s="421"/>
      <c r="BC30" s="447"/>
      <c r="BD30" s="441"/>
      <c r="BE30" s="423"/>
      <c r="BF30" s="31"/>
      <c r="BG30" s="29"/>
    </row>
    <row r="31" spans="1:59" s="32" customFormat="1" ht="111.75" customHeight="1" x14ac:dyDescent="0.25">
      <c r="A31" s="29"/>
      <c r="B31" s="30"/>
      <c r="C31" s="62">
        <v>4</v>
      </c>
      <c r="D31" s="412" t="s">
        <v>159</v>
      </c>
      <c r="E31" s="413"/>
      <c r="F31" s="3"/>
      <c r="G31" s="3"/>
      <c r="H31" s="3"/>
      <c r="I31" s="3"/>
      <c r="J31" s="3"/>
      <c r="K31" s="3"/>
      <c r="L31" s="3"/>
      <c r="M31" s="3"/>
      <c r="N31" s="3"/>
      <c r="O31" s="3"/>
      <c r="P31" s="3"/>
      <c r="Q31" s="3"/>
      <c r="R31" s="3"/>
      <c r="S31" s="3"/>
      <c r="T31" s="3"/>
      <c r="U31" s="119"/>
      <c r="V31" s="119"/>
      <c r="W31" s="119"/>
      <c r="X31" s="119"/>
      <c r="Y31" s="119"/>
      <c r="Z31" s="119"/>
      <c r="AA31" s="36"/>
      <c r="AB31" s="36"/>
      <c r="AC31" s="36"/>
      <c r="AD31" s="36"/>
      <c r="AE31" s="36"/>
      <c r="AF31" s="36"/>
      <c r="AG31" s="36"/>
      <c r="AH31" s="72"/>
      <c r="AI31" s="72"/>
      <c r="AJ31" s="72"/>
      <c r="AK31" s="72"/>
      <c r="AL31" s="72"/>
      <c r="AM31" s="72"/>
      <c r="AN31" s="72"/>
      <c r="AO31" s="36"/>
      <c r="AP31" s="36"/>
      <c r="AQ31" s="36"/>
      <c r="AR31" s="36"/>
      <c r="AS31" s="36"/>
      <c r="AT31" s="3"/>
      <c r="AU31" s="3"/>
      <c r="AV31" s="3"/>
      <c r="AW31" s="3"/>
      <c r="AX31" s="3"/>
      <c r="AY31" s="3"/>
      <c r="AZ31" s="50"/>
      <c r="BA31" s="50"/>
      <c r="BB31" s="157" t="s">
        <v>232</v>
      </c>
      <c r="BC31" s="202">
        <v>0.33</v>
      </c>
      <c r="BD31" s="210">
        <v>0.33</v>
      </c>
      <c r="BE31" s="201" t="s">
        <v>295</v>
      </c>
      <c r="BF31" s="31"/>
      <c r="BG31" s="29"/>
    </row>
    <row r="32" spans="1:59" s="32" customFormat="1" ht="103.5" customHeight="1" x14ac:dyDescent="0.25">
      <c r="A32" s="29"/>
      <c r="B32" s="30"/>
      <c r="C32" s="62">
        <v>5</v>
      </c>
      <c r="D32" s="408" t="s">
        <v>161</v>
      </c>
      <c r="E32" s="409"/>
      <c r="F32" s="3"/>
      <c r="G32" s="3"/>
      <c r="H32" s="3"/>
      <c r="I32" s="3"/>
      <c r="J32" s="3"/>
      <c r="K32" s="3"/>
      <c r="L32" s="3"/>
      <c r="M32" s="3"/>
      <c r="N32" s="3"/>
      <c r="O32" s="3"/>
      <c r="P32" s="3"/>
      <c r="Q32" s="3"/>
      <c r="R32" s="3"/>
      <c r="S32" s="3"/>
      <c r="T32" s="36"/>
      <c r="U32" s="36"/>
      <c r="V32" s="36"/>
      <c r="W32" s="36"/>
      <c r="X32" s="36"/>
      <c r="Y32" s="36"/>
      <c r="Z32" s="36"/>
      <c r="AA32" s="36"/>
      <c r="AB32" s="36"/>
      <c r="AC32" s="36"/>
      <c r="AD32" s="36"/>
      <c r="AE32" s="36"/>
      <c r="AF32" s="121"/>
      <c r="AG32" s="121"/>
      <c r="AH32" s="126"/>
      <c r="AI32" s="126"/>
      <c r="AJ32" s="126"/>
      <c r="AK32" s="126"/>
      <c r="AL32" s="126"/>
      <c r="AM32" s="127"/>
      <c r="AN32" s="127"/>
      <c r="AO32" s="125"/>
      <c r="AP32" s="36"/>
      <c r="AQ32" s="36"/>
      <c r="AR32" s="36"/>
      <c r="AS32" s="36"/>
      <c r="AT32" s="3"/>
      <c r="AU32" s="3"/>
      <c r="AV32" s="3"/>
      <c r="AW32" s="3"/>
      <c r="AX32" s="3"/>
      <c r="AY32" s="3"/>
      <c r="AZ32" s="50"/>
      <c r="BA32" s="50"/>
      <c r="BB32" s="158" t="s">
        <v>317</v>
      </c>
      <c r="BC32" s="204">
        <v>0</v>
      </c>
      <c r="BD32" s="205">
        <v>0</v>
      </c>
      <c r="BE32" s="208" t="s">
        <v>262</v>
      </c>
      <c r="BF32" s="31"/>
      <c r="BG32" s="29"/>
    </row>
    <row r="33" spans="1:59" s="32" customFormat="1" ht="76.5" customHeight="1" x14ac:dyDescent="0.25">
      <c r="A33" s="29"/>
      <c r="B33" s="30"/>
      <c r="C33" s="62">
        <v>6</v>
      </c>
      <c r="D33" s="395" t="s">
        <v>209</v>
      </c>
      <c r="E33" s="396"/>
      <c r="F33" s="3"/>
      <c r="G33" s="3"/>
      <c r="H33" s="3"/>
      <c r="I33" s="3"/>
      <c r="J33" s="3"/>
      <c r="K33" s="3"/>
      <c r="L33" s="3"/>
      <c r="M33" s="3"/>
      <c r="N33" s="3"/>
      <c r="O33" s="3"/>
      <c r="P33" s="3"/>
      <c r="Q33" s="3"/>
      <c r="R33" s="3"/>
      <c r="S33" s="3"/>
      <c r="T33" s="3"/>
      <c r="U33" s="36"/>
      <c r="V33" s="36"/>
      <c r="W33" s="36"/>
      <c r="X33" s="36"/>
      <c r="Y33" s="36"/>
      <c r="Z33" s="3"/>
      <c r="AA33" s="3"/>
      <c r="AB33" s="3"/>
      <c r="AC33" s="3"/>
      <c r="AD33" s="3"/>
      <c r="AE33" s="3"/>
      <c r="AH33" s="128"/>
      <c r="AI33" s="129"/>
      <c r="AJ33" s="130"/>
      <c r="AK33" s="127"/>
      <c r="AL33" s="127"/>
      <c r="AM33" s="127"/>
      <c r="AN33" s="127"/>
      <c r="AO33" s="124"/>
      <c r="AP33" s="131"/>
      <c r="AQ33" s="132"/>
      <c r="AR33" s="132"/>
      <c r="AS33" s="132"/>
      <c r="AT33" s="132"/>
      <c r="AU33" s="132"/>
      <c r="AV33" s="132"/>
      <c r="AW33" s="64"/>
      <c r="AX33" s="64"/>
      <c r="AY33" s="64"/>
      <c r="AZ33" s="64"/>
      <c r="BA33" s="64"/>
      <c r="BB33" s="158" t="s">
        <v>318</v>
      </c>
      <c r="BC33" s="204">
        <v>0</v>
      </c>
      <c r="BD33" s="205">
        <v>0</v>
      </c>
      <c r="BE33" s="208" t="s">
        <v>262</v>
      </c>
      <c r="BF33" s="31"/>
      <c r="BG33" s="29"/>
    </row>
    <row r="34" spans="1:59" s="32" customFormat="1" ht="17.25" customHeight="1" x14ac:dyDescent="0.25">
      <c r="A34" s="29"/>
      <c r="B34" s="30"/>
      <c r="C34" s="18"/>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22"/>
      <c r="AI34" s="123"/>
      <c r="AJ34" s="123"/>
      <c r="AK34" s="123"/>
      <c r="AL34" s="400"/>
      <c r="AM34" s="400"/>
      <c r="AN34" s="400"/>
      <c r="AO34" s="400"/>
      <c r="AP34" s="400"/>
      <c r="AQ34" s="400"/>
      <c r="AR34" s="400"/>
      <c r="AS34" s="400"/>
      <c r="AT34" s="400"/>
      <c r="AU34" s="400"/>
      <c r="AV34" s="400"/>
      <c r="AW34" s="400"/>
      <c r="AX34" s="400"/>
      <c r="AY34" s="400"/>
      <c r="AZ34" s="400"/>
      <c r="BA34" s="400"/>
      <c r="BB34" s="143" t="s">
        <v>212</v>
      </c>
      <c r="BC34" s="199">
        <f>SUM(BC27:BC33)/6</f>
        <v>0.27833333333333338</v>
      </c>
      <c r="BD34" s="200">
        <f>SUM(BD27:BD33)/6</f>
        <v>0.27833333333333338</v>
      </c>
      <c r="BE34" s="169" t="s">
        <v>213</v>
      </c>
      <c r="BF34" s="31"/>
      <c r="BG34" s="29"/>
    </row>
    <row r="35" spans="1:59" s="32" customFormat="1" ht="10.5" customHeight="1" x14ac:dyDescent="0.25">
      <c r="A35" s="29"/>
      <c r="B35" s="30"/>
      <c r="C35" s="141"/>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42"/>
      <c r="AM35" s="142"/>
      <c r="AN35" s="142"/>
      <c r="AO35" s="142"/>
      <c r="AP35" s="142"/>
      <c r="AQ35" s="142"/>
      <c r="AR35" s="142"/>
      <c r="AS35" s="142"/>
      <c r="AT35" s="142"/>
      <c r="AU35" s="142"/>
      <c r="AV35" s="142"/>
      <c r="AW35" s="142"/>
      <c r="AX35" s="142"/>
      <c r="AY35" s="142"/>
      <c r="AZ35" s="142"/>
      <c r="BA35" s="142"/>
      <c r="BB35" s="139"/>
      <c r="BC35" s="139"/>
      <c r="BD35" s="139"/>
      <c r="BE35" s="169"/>
      <c r="BF35" s="31"/>
      <c r="BG35" s="29"/>
    </row>
    <row r="36" spans="1:59" s="32" customFormat="1" ht="17.25" customHeight="1" x14ac:dyDescent="0.25">
      <c r="A36" s="29"/>
      <c r="B36" s="30"/>
      <c r="C36" s="276" t="s">
        <v>47</v>
      </c>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7"/>
      <c r="AW36" s="277"/>
      <c r="AX36" s="277"/>
      <c r="AY36" s="277"/>
      <c r="AZ36" s="277"/>
      <c r="BA36" s="277"/>
      <c r="BB36" s="277"/>
      <c r="BC36" s="401"/>
      <c r="BD36" s="401"/>
      <c r="BE36" s="402"/>
      <c r="BF36" s="31"/>
      <c r="BG36" s="29"/>
    </row>
    <row r="37" spans="1:59" s="32" customFormat="1" ht="283.5" customHeight="1" x14ac:dyDescent="0.25">
      <c r="A37" s="29"/>
      <c r="B37" s="30"/>
      <c r="C37" s="1">
        <v>1</v>
      </c>
      <c r="D37" s="309" t="s">
        <v>120</v>
      </c>
      <c r="E37" s="310"/>
      <c r="F37" s="3"/>
      <c r="G37" s="36"/>
      <c r="H37" s="36"/>
      <c r="I37" s="36"/>
      <c r="J37" s="36"/>
      <c r="K37" s="102"/>
      <c r="L37" s="102"/>
      <c r="M37" s="102"/>
      <c r="N37" s="102"/>
      <c r="O37" s="102"/>
      <c r="P37" s="36"/>
      <c r="Q37" s="36"/>
      <c r="R37" s="36"/>
      <c r="S37" s="36"/>
      <c r="T37" s="36"/>
      <c r="U37" s="36"/>
      <c r="V37" s="102"/>
      <c r="W37" s="102"/>
      <c r="X37" s="36"/>
      <c r="Y37" s="36"/>
      <c r="Z37" s="36"/>
      <c r="AA37" s="36"/>
      <c r="AB37" s="36"/>
      <c r="AC37" s="36"/>
      <c r="AD37" s="102"/>
      <c r="AE37" s="102"/>
      <c r="AF37" s="102"/>
      <c r="AG37" s="102"/>
      <c r="AH37" s="102"/>
      <c r="AI37" s="102"/>
      <c r="AJ37" s="36"/>
      <c r="AK37" s="36"/>
      <c r="AL37" s="36"/>
      <c r="AM37" s="36"/>
      <c r="AN37" s="36"/>
      <c r="AO37" s="36"/>
      <c r="AP37" s="102"/>
      <c r="AQ37" s="102"/>
      <c r="AR37" s="102"/>
      <c r="AS37" s="102"/>
      <c r="AT37" s="36"/>
      <c r="AU37" s="36"/>
      <c r="AV37" s="36"/>
      <c r="AW37" s="36"/>
      <c r="AX37" s="36"/>
      <c r="AY37" s="36"/>
      <c r="AZ37" s="3"/>
      <c r="BA37" s="3"/>
      <c r="BB37" s="149" t="s">
        <v>216</v>
      </c>
      <c r="BC37" s="223">
        <v>0.33</v>
      </c>
      <c r="BD37" s="224">
        <v>0.33</v>
      </c>
      <c r="BE37" s="172" t="s">
        <v>296</v>
      </c>
      <c r="BF37" s="31"/>
      <c r="BG37" s="29"/>
    </row>
    <row r="38" spans="1:59" s="32" customFormat="1" ht="270" customHeight="1" x14ac:dyDescent="0.25">
      <c r="A38" s="29"/>
      <c r="B38" s="30"/>
      <c r="C38" s="1">
        <v>2</v>
      </c>
      <c r="D38" s="311" t="s">
        <v>121</v>
      </c>
      <c r="E38" s="312"/>
      <c r="F38" s="3"/>
      <c r="G38" s="36"/>
      <c r="H38" s="36"/>
      <c r="I38" s="36"/>
      <c r="J38" s="36"/>
      <c r="K38" s="36"/>
      <c r="L38" s="36"/>
      <c r="M38" s="36"/>
      <c r="N38" s="36"/>
      <c r="O38" s="36"/>
      <c r="P38" s="36"/>
      <c r="Q38" s="36"/>
      <c r="R38" s="54"/>
      <c r="S38" s="54"/>
      <c r="T38" s="54"/>
      <c r="U38" s="54"/>
      <c r="V38" s="54"/>
      <c r="W38" s="36"/>
      <c r="X38" s="36"/>
      <c r="Y38" s="36"/>
      <c r="Z38" s="36"/>
      <c r="AA38" s="36"/>
      <c r="AB38" s="36"/>
      <c r="AC38" s="36"/>
      <c r="AD38" s="54"/>
      <c r="AE38" s="54"/>
      <c r="AF38" s="54"/>
      <c r="AG38" s="54"/>
      <c r="AH38" s="54"/>
      <c r="AI38" s="54"/>
      <c r="AJ38" s="36"/>
      <c r="AK38" s="36"/>
      <c r="AL38" s="36"/>
      <c r="AM38" s="36"/>
      <c r="AN38" s="36"/>
      <c r="AO38" s="36"/>
      <c r="AP38" s="54"/>
      <c r="AQ38" s="54"/>
      <c r="AR38" s="54"/>
      <c r="AS38" s="54"/>
      <c r="AT38" s="36"/>
      <c r="AU38" s="36"/>
      <c r="AV38" s="36"/>
      <c r="AW38" s="36"/>
      <c r="AX38" s="36"/>
      <c r="AY38" s="36"/>
      <c r="AZ38" s="3"/>
      <c r="BA38" s="3"/>
      <c r="BB38" s="150" t="s">
        <v>217</v>
      </c>
      <c r="BC38" s="216">
        <v>0.33</v>
      </c>
      <c r="BD38" s="225">
        <v>0.33</v>
      </c>
      <c r="BE38" s="172" t="s">
        <v>297</v>
      </c>
      <c r="BF38" s="31"/>
      <c r="BG38" s="29"/>
    </row>
    <row r="39" spans="1:59" s="32" customFormat="1" ht="107.25" customHeight="1" x14ac:dyDescent="0.25">
      <c r="A39" s="29"/>
      <c r="B39" s="30"/>
      <c r="C39" s="1">
        <v>3</v>
      </c>
      <c r="D39" s="379" t="s">
        <v>48</v>
      </c>
      <c r="E39" s="380"/>
      <c r="F39" s="3"/>
      <c r="G39" s="36"/>
      <c r="H39" s="36"/>
      <c r="I39" s="36"/>
      <c r="J39" s="36"/>
      <c r="K39" s="55"/>
      <c r="L39" s="33"/>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
      <c r="BA39" s="3"/>
      <c r="BB39" s="151" t="s">
        <v>218</v>
      </c>
      <c r="BC39" s="197">
        <v>1</v>
      </c>
      <c r="BD39" s="218">
        <v>1</v>
      </c>
      <c r="BE39" s="172" t="s">
        <v>298</v>
      </c>
      <c r="BF39" s="31"/>
      <c r="BG39" s="29"/>
    </row>
    <row r="40" spans="1:59" s="32" customFormat="1" ht="120" customHeight="1" x14ac:dyDescent="0.25">
      <c r="A40" s="29"/>
      <c r="B40" s="30"/>
      <c r="C40" s="1">
        <v>4</v>
      </c>
      <c r="D40" s="393" t="s">
        <v>51</v>
      </c>
      <c r="E40" s="314"/>
      <c r="F40" s="3"/>
      <c r="G40" s="3"/>
      <c r="H40" s="3"/>
      <c r="I40" s="34"/>
      <c r="J40" s="3"/>
      <c r="K40" s="3"/>
      <c r="L40" s="36"/>
      <c r="M40" s="3"/>
      <c r="N40" s="3"/>
      <c r="O40" s="3"/>
      <c r="P40" s="3"/>
      <c r="Q40" s="3"/>
      <c r="R40" s="3"/>
      <c r="S40" s="3"/>
      <c r="T40" s="3"/>
      <c r="U40" s="36"/>
      <c r="V40" s="3"/>
      <c r="W40" s="3"/>
      <c r="X40" s="3"/>
      <c r="Y40" s="34"/>
      <c r="Z40" s="3"/>
      <c r="AA40" s="3"/>
      <c r="AB40" s="3"/>
      <c r="AC40" s="3"/>
      <c r="AD40" s="3"/>
      <c r="AE40" s="3"/>
      <c r="AF40" s="3"/>
      <c r="AG40" s="36"/>
      <c r="AH40" s="3"/>
      <c r="AI40" s="3"/>
      <c r="AJ40" s="3"/>
      <c r="AK40" s="34"/>
      <c r="AL40" s="3"/>
      <c r="AM40" s="3"/>
      <c r="AN40" s="3"/>
      <c r="AO40" s="3"/>
      <c r="AP40" s="3"/>
      <c r="AQ40" s="3"/>
      <c r="AR40" s="3"/>
      <c r="AS40" s="3"/>
      <c r="AT40" s="3"/>
      <c r="AU40" s="3"/>
      <c r="AV40" s="3"/>
      <c r="AW40" s="34"/>
      <c r="AX40" s="3"/>
      <c r="AY40" s="3"/>
      <c r="AZ40" s="3"/>
      <c r="BA40" s="3"/>
      <c r="BB40" s="151" t="s">
        <v>218</v>
      </c>
      <c r="BC40" s="197">
        <v>0.33</v>
      </c>
      <c r="BD40" s="218">
        <v>0.33</v>
      </c>
      <c r="BE40" s="172" t="s">
        <v>299</v>
      </c>
      <c r="BF40" s="31"/>
      <c r="BG40" s="29"/>
    </row>
    <row r="41" spans="1:59" s="32" customFormat="1" ht="106.5" customHeight="1" x14ac:dyDescent="0.25">
      <c r="A41" s="29"/>
      <c r="B41" s="30"/>
      <c r="C41" s="1">
        <v>5</v>
      </c>
      <c r="D41" s="301" t="s">
        <v>52</v>
      </c>
      <c r="E41" s="397"/>
      <c r="F41" s="103"/>
      <c r="G41" s="53"/>
      <c r="H41" s="3"/>
      <c r="I41" s="3"/>
      <c r="J41" s="35"/>
      <c r="K41" s="3"/>
      <c r="L41" s="3"/>
      <c r="M41" s="3"/>
      <c r="N41" s="35"/>
      <c r="O41" s="3"/>
      <c r="P41" s="3"/>
      <c r="Q41" s="3"/>
      <c r="R41" s="34"/>
      <c r="S41" s="3"/>
      <c r="T41" s="3"/>
      <c r="U41" s="3"/>
      <c r="V41" s="34"/>
      <c r="W41" s="3"/>
      <c r="X41" s="3"/>
      <c r="Y41" s="3"/>
      <c r="Z41" s="34"/>
      <c r="AA41" s="3"/>
      <c r="AB41" s="3"/>
      <c r="AC41" s="3"/>
      <c r="AD41" s="34"/>
      <c r="AE41" s="3"/>
      <c r="AF41" s="3"/>
      <c r="AG41" s="3"/>
      <c r="AH41" s="34"/>
      <c r="AI41" s="3"/>
      <c r="AJ41" s="3"/>
      <c r="AK41" s="3"/>
      <c r="AL41" s="34"/>
      <c r="AM41" s="3"/>
      <c r="AN41" s="3"/>
      <c r="AO41" s="3"/>
      <c r="AP41" s="34"/>
      <c r="AQ41" s="3"/>
      <c r="AR41" s="3"/>
      <c r="AS41" s="3"/>
      <c r="AT41" s="34"/>
      <c r="AU41" s="3"/>
      <c r="AV41" s="3"/>
      <c r="AW41" s="3"/>
      <c r="AX41" s="34"/>
      <c r="AY41" s="3"/>
      <c r="AZ41" s="3"/>
      <c r="BA41" s="3"/>
      <c r="BB41" s="151" t="s">
        <v>216</v>
      </c>
      <c r="BC41" s="217">
        <v>0.33</v>
      </c>
      <c r="BD41" s="219">
        <v>0.33</v>
      </c>
      <c r="BE41" s="172" t="s">
        <v>265</v>
      </c>
      <c r="BF41" s="31"/>
      <c r="BG41" s="29"/>
    </row>
    <row r="42" spans="1:59" s="32" customFormat="1" ht="97.5" customHeight="1" x14ac:dyDescent="0.25">
      <c r="A42" s="29"/>
      <c r="B42" s="30"/>
      <c r="C42" s="1">
        <v>6</v>
      </c>
      <c r="D42" s="350" t="s">
        <v>54</v>
      </c>
      <c r="E42" s="351"/>
      <c r="F42" s="104"/>
      <c r="G42" s="102"/>
      <c r="H42" s="102"/>
      <c r="I42" s="102"/>
      <c r="J42" s="102"/>
      <c r="K42" s="102"/>
      <c r="L42" s="102"/>
      <c r="M42" s="102"/>
      <c r="N42" s="102"/>
      <c r="O42" s="102"/>
      <c r="P42" s="102"/>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152" t="s">
        <v>219</v>
      </c>
      <c r="BC42" s="197">
        <v>1</v>
      </c>
      <c r="BD42" s="198">
        <v>1</v>
      </c>
      <c r="BE42" s="166" t="s">
        <v>261</v>
      </c>
      <c r="BF42" s="31"/>
      <c r="BG42" s="29"/>
    </row>
    <row r="43" spans="1:59" s="32" customFormat="1" ht="90" customHeight="1" x14ac:dyDescent="0.25">
      <c r="A43" s="29"/>
      <c r="B43" s="30"/>
      <c r="C43" s="1">
        <v>7</v>
      </c>
      <c r="D43" s="305" t="s">
        <v>56</v>
      </c>
      <c r="E43" s="306"/>
      <c r="F43" s="3"/>
      <c r="G43" s="3"/>
      <c r="H43" s="3"/>
      <c r="I43" s="3"/>
      <c r="J43" s="3"/>
      <c r="K43" s="3"/>
      <c r="L43" s="3"/>
      <c r="M43" s="3"/>
      <c r="N43" s="3"/>
      <c r="O43" s="3"/>
      <c r="P43" s="36"/>
      <c r="Q43" s="36"/>
      <c r="R43" s="36"/>
      <c r="S43" s="3"/>
      <c r="T43" s="3"/>
      <c r="U43" s="3"/>
      <c r="V43" s="3"/>
      <c r="W43" s="3"/>
      <c r="X43" s="3"/>
      <c r="Y43" s="3"/>
      <c r="Z43" s="54"/>
      <c r="AA43" s="54"/>
      <c r="AB43" s="54"/>
      <c r="AC43" s="54"/>
      <c r="AD43" s="54"/>
      <c r="AE43" s="54"/>
      <c r="AF43" s="54"/>
      <c r="AG43" s="54"/>
      <c r="AH43" s="3"/>
      <c r="AI43" s="3"/>
      <c r="AJ43" s="3"/>
      <c r="AK43" s="3"/>
      <c r="AL43" s="3"/>
      <c r="AM43" s="3"/>
      <c r="AN43" s="3"/>
      <c r="AO43" s="3"/>
      <c r="AP43" s="3"/>
      <c r="AQ43" s="3"/>
      <c r="AR43" s="3"/>
      <c r="AS43" s="3"/>
      <c r="AT43" s="3"/>
      <c r="AU43" s="3"/>
      <c r="AV43" s="3"/>
      <c r="AW43" s="3"/>
      <c r="AX43" s="3"/>
      <c r="AY43" s="3"/>
      <c r="AZ43" s="3"/>
      <c r="BA43" s="3"/>
      <c r="BB43" s="151" t="s">
        <v>220</v>
      </c>
      <c r="BC43" s="197">
        <v>0</v>
      </c>
      <c r="BD43" s="198">
        <v>0</v>
      </c>
      <c r="BE43" s="178" t="s">
        <v>272</v>
      </c>
      <c r="BF43" s="31"/>
      <c r="BG43" s="29"/>
    </row>
    <row r="44" spans="1:59" s="32" customFormat="1" ht="96" customHeight="1" x14ac:dyDescent="0.25">
      <c r="A44" s="29"/>
      <c r="B44" s="30"/>
      <c r="C44" s="1">
        <v>8</v>
      </c>
      <c r="D44" s="307" t="s">
        <v>58</v>
      </c>
      <c r="E44" s="308"/>
      <c r="F44" s="3"/>
      <c r="G44" s="3"/>
      <c r="H44" s="37"/>
      <c r="I44" s="37"/>
      <c r="J44" s="3"/>
      <c r="K44" s="3"/>
      <c r="L44" s="3"/>
      <c r="M44" s="3"/>
      <c r="N44" s="3"/>
      <c r="O44" s="3"/>
      <c r="P44" s="3"/>
      <c r="Q44" s="3"/>
      <c r="R44" s="3"/>
      <c r="S44" s="3"/>
      <c r="T44" s="3"/>
      <c r="U44" s="3"/>
      <c r="V44" s="3"/>
      <c r="W44" s="3"/>
      <c r="X44" s="3"/>
      <c r="Y44" s="3"/>
      <c r="Z44" s="3"/>
      <c r="AA44" s="3"/>
      <c r="AB44" s="3"/>
      <c r="AC44" s="3"/>
      <c r="AD44" s="36"/>
      <c r="AE44" s="36"/>
      <c r="AF44" s="37"/>
      <c r="AG44" s="37"/>
      <c r="AH44" s="3"/>
      <c r="AI44" s="3"/>
      <c r="AJ44" s="3"/>
      <c r="AK44" s="3"/>
      <c r="AL44" s="3"/>
      <c r="AM44" s="3"/>
      <c r="AN44" s="3"/>
      <c r="AO44" s="3"/>
      <c r="AP44" s="3"/>
      <c r="AQ44" s="3"/>
      <c r="AR44" s="3"/>
      <c r="AS44" s="3"/>
      <c r="AT44" s="3"/>
      <c r="AU44" s="3"/>
      <c r="AV44" s="3"/>
      <c r="AW44" s="3"/>
      <c r="AX44" s="3"/>
      <c r="AY44" s="3"/>
      <c r="AZ44" s="3"/>
      <c r="BA44" s="3"/>
      <c r="BB44" s="151" t="s">
        <v>221</v>
      </c>
      <c r="BC44" s="197">
        <v>0.33</v>
      </c>
      <c r="BD44" s="198">
        <v>0.33</v>
      </c>
      <c r="BE44" s="178" t="s">
        <v>273</v>
      </c>
      <c r="BF44" s="31"/>
      <c r="BG44" s="29"/>
    </row>
    <row r="45" spans="1:59" s="32" customFormat="1" ht="212.25" customHeight="1" x14ac:dyDescent="0.25">
      <c r="A45" s="29"/>
      <c r="B45" s="30"/>
      <c r="C45" s="1">
        <v>9</v>
      </c>
      <c r="D45" s="313" t="s">
        <v>60</v>
      </c>
      <c r="E45" s="314"/>
      <c r="F45" s="3"/>
      <c r="G45" s="34"/>
      <c r="H45" s="3"/>
      <c r="I45" s="3"/>
      <c r="J45" s="3"/>
      <c r="K45" s="36"/>
      <c r="L45" s="3"/>
      <c r="M45" s="3"/>
      <c r="N45" s="3"/>
      <c r="O45" s="3"/>
      <c r="P45" s="3"/>
      <c r="Q45" s="3"/>
      <c r="R45" s="3"/>
      <c r="S45" s="3"/>
      <c r="T45" s="3"/>
      <c r="U45" s="3"/>
      <c r="V45" s="3"/>
      <c r="W45" s="34"/>
      <c r="X45" s="3"/>
      <c r="Y45" s="3"/>
      <c r="Z45" s="3"/>
      <c r="AA45" s="3"/>
      <c r="AB45" s="3"/>
      <c r="AC45" s="3"/>
      <c r="AD45" s="3"/>
      <c r="AE45" s="3"/>
      <c r="AF45" s="3"/>
      <c r="AG45" s="3"/>
      <c r="AH45" s="3"/>
      <c r="AI45" s="3"/>
      <c r="AJ45" s="3"/>
      <c r="AK45" s="3"/>
      <c r="AL45" s="3"/>
      <c r="AM45" s="34"/>
      <c r="AN45" s="3"/>
      <c r="AO45" s="3"/>
      <c r="AP45" s="3"/>
      <c r="AQ45" s="3"/>
      <c r="AR45" s="3"/>
      <c r="AS45" s="3"/>
      <c r="AT45" s="3"/>
      <c r="AU45" s="3"/>
      <c r="AV45" s="3"/>
      <c r="AW45" s="3"/>
      <c r="AX45" s="3"/>
      <c r="AY45" s="3"/>
      <c r="AZ45" s="3"/>
      <c r="BA45" s="3"/>
      <c r="BB45" s="151" t="s">
        <v>222</v>
      </c>
      <c r="BC45" s="197">
        <v>0.67</v>
      </c>
      <c r="BD45" s="198">
        <v>0.67</v>
      </c>
      <c r="BE45" s="178" t="s">
        <v>300</v>
      </c>
      <c r="BF45" s="31"/>
      <c r="BG45" s="29"/>
    </row>
    <row r="46" spans="1:59" s="32" customFormat="1" ht="78" customHeight="1" x14ac:dyDescent="0.25">
      <c r="A46" s="29"/>
      <c r="B46" s="30"/>
      <c r="C46" s="1">
        <v>10</v>
      </c>
      <c r="D46" s="301" t="s">
        <v>63</v>
      </c>
      <c r="E46" s="302"/>
      <c r="F46" s="3"/>
      <c r="G46" s="3"/>
      <c r="H46" s="3"/>
      <c r="I46" s="35"/>
      <c r="J46" s="3"/>
      <c r="K46" s="3"/>
      <c r="L46" s="3"/>
      <c r="M46" s="3"/>
      <c r="N46" s="3"/>
      <c r="O46" s="3"/>
      <c r="P46" s="3"/>
      <c r="Q46" s="3"/>
      <c r="R46" s="3"/>
      <c r="S46" s="3"/>
      <c r="T46" s="3"/>
      <c r="U46" s="35"/>
      <c r="V46" s="3"/>
      <c r="W46" s="3"/>
      <c r="X46" s="3"/>
      <c r="Y46" s="3"/>
      <c r="Z46" s="3"/>
      <c r="AA46" s="3"/>
      <c r="AB46" s="3"/>
      <c r="AC46" s="3"/>
      <c r="AD46" s="3"/>
      <c r="AE46" s="3"/>
      <c r="AF46" s="3"/>
      <c r="AG46" s="35"/>
      <c r="AH46" s="3"/>
      <c r="AI46" s="3"/>
      <c r="AJ46" s="3"/>
      <c r="AK46" s="3"/>
      <c r="AL46" s="3"/>
      <c r="AM46" s="3"/>
      <c r="AN46" s="3"/>
      <c r="AO46" s="3"/>
      <c r="AP46" s="3"/>
      <c r="AQ46" s="3"/>
      <c r="AR46" s="3"/>
      <c r="AS46" s="35"/>
      <c r="AT46" s="36"/>
      <c r="AU46" s="3"/>
      <c r="AV46" s="3"/>
      <c r="AW46" s="3"/>
      <c r="AX46" s="3"/>
      <c r="AY46" s="3"/>
      <c r="AZ46" s="3"/>
      <c r="BA46" s="3"/>
      <c r="BB46" s="151" t="s">
        <v>312</v>
      </c>
      <c r="BC46" s="197">
        <v>0.33</v>
      </c>
      <c r="BD46" s="198">
        <v>0.33</v>
      </c>
      <c r="BE46" s="213" t="s">
        <v>313</v>
      </c>
      <c r="BF46" s="31"/>
      <c r="BG46" s="29"/>
    </row>
    <row r="47" spans="1:59" s="32" customFormat="1" ht="78" customHeight="1" x14ac:dyDescent="0.25">
      <c r="A47" s="29"/>
      <c r="B47" s="30"/>
      <c r="C47" s="1">
        <v>11</v>
      </c>
      <c r="D47" s="350" t="s">
        <v>64</v>
      </c>
      <c r="E47" s="351"/>
      <c r="F47" s="3"/>
      <c r="G47" s="3"/>
      <c r="H47" s="3"/>
      <c r="I47" s="3"/>
      <c r="J47" s="3"/>
      <c r="K47" s="3"/>
      <c r="L47" s="102"/>
      <c r="M47" s="102"/>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153" t="s">
        <v>223</v>
      </c>
      <c r="BC47" s="197">
        <v>1</v>
      </c>
      <c r="BD47" s="198">
        <v>1</v>
      </c>
      <c r="BE47" s="178" t="s">
        <v>269</v>
      </c>
      <c r="BF47" s="31"/>
      <c r="BG47" s="29"/>
    </row>
    <row r="48" spans="1:59" s="32" customFormat="1" ht="71.25" customHeight="1" x14ac:dyDescent="0.25">
      <c r="A48" s="29"/>
      <c r="B48" s="30"/>
      <c r="C48" s="1">
        <v>12</v>
      </c>
      <c r="D48" s="305" t="s">
        <v>65</v>
      </c>
      <c r="E48" s="306"/>
      <c r="F48" s="3"/>
      <c r="G48" s="3"/>
      <c r="H48" s="3"/>
      <c r="I48" s="3"/>
      <c r="J48" s="3"/>
      <c r="K48" s="3"/>
      <c r="L48" s="3"/>
      <c r="M48" s="3"/>
      <c r="N48" s="3"/>
      <c r="O48" s="3"/>
      <c r="P48" s="3"/>
      <c r="Q48" s="36"/>
      <c r="R48" s="36"/>
      <c r="S48" s="54"/>
      <c r="T48" s="3"/>
      <c r="U48" s="3"/>
      <c r="V48" s="3"/>
      <c r="W48" s="3"/>
      <c r="X48" s="3"/>
      <c r="Y48" s="3"/>
      <c r="Z48" s="3"/>
      <c r="AA48" s="36"/>
      <c r="AB48" s="3"/>
      <c r="AC48" s="3"/>
      <c r="AD48" s="54"/>
      <c r="AE48" s="3"/>
      <c r="AF48" s="3"/>
      <c r="AG48" s="3"/>
      <c r="AH48" s="3"/>
      <c r="AI48" s="3"/>
      <c r="AJ48" s="3"/>
      <c r="AK48" s="3"/>
      <c r="AL48" s="3"/>
      <c r="AM48" s="3"/>
      <c r="AN48" s="3"/>
      <c r="AO48" s="3"/>
      <c r="AP48" s="105"/>
      <c r="AQ48" s="3"/>
      <c r="AR48" s="3"/>
      <c r="AS48" s="3"/>
      <c r="AT48" s="3"/>
      <c r="AU48" s="3"/>
      <c r="AV48" s="3"/>
      <c r="AW48" s="36"/>
      <c r="AX48" s="3"/>
      <c r="AY48" s="3"/>
      <c r="AZ48" s="3"/>
      <c r="BA48" s="3"/>
      <c r="BB48" s="151" t="s">
        <v>224</v>
      </c>
      <c r="BC48" s="217">
        <v>0.33</v>
      </c>
      <c r="BD48" s="219">
        <v>0.33</v>
      </c>
      <c r="BE48" s="211" t="s">
        <v>270</v>
      </c>
      <c r="BF48" s="31"/>
      <c r="BG48" s="29"/>
    </row>
    <row r="49" spans="1:59" s="32" customFormat="1" ht="167.25" customHeight="1" x14ac:dyDescent="0.25">
      <c r="A49" s="29"/>
      <c r="B49" s="30"/>
      <c r="C49" s="1">
        <v>13</v>
      </c>
      <c r="D49" s="325" t="s">
        <v>66</v>
      </c>
      <c r="E49" s="308"/>
      <c r="F49" s="3"/>
      <c r="G49" s="3"/>
      <c r="H49" s="3"/>
      <c r="I49" s="37"/>
      <c r="J49" s="3"/>
      <c r="K49" s="3"/>
      <c r="L49" s="3"/>
      <c r="M49" s="3"/>
      <c r="N49" s="3"/>
      <c r="O49" s="3"/>
      <c r="P49" s="3"/>
      <c r="Q49" s="3"/>
      <c r="R49" s="37"/>
      <c r="S49" s="3"/>
      <c r="T49" s="3"/>
      <c r="U49" s="3"/>
      <c r="V49" s="3"/>
      <c r="W49" s="3"/>
      <c r="X49" s="3"/>
      <c r="Y49" s="3"/>
      <c r="Z49" s="36"/>
      <c r="AA49" s="3"/>
      <c r="AB49" s="3"/>
      <c r="AC49" s="3"/>
      <c r="AD49" s="37"/>
      <c r="AE49" s="3"/>
      <c r="AF49" s="3"/>
      <c r="AG49" s="3"/>
      <c r="AH49" s="3"/>
      <c r="AI49" s="3"/>
      <c r="AJ49" s="3"/>
      <c r="AK49" s="3"/>
      <c r="AL49" s="3"/>
      <c r="AM49" s="3"/>
      <c r="AN49" s="36"/>
      <c r="AO49" s="36"/>
      <c r="AP49" s="37"/>
      <c r="AQ49" s="3"/>
      <c r="AR49" s="3"/>
      <c r="AS49" s="3"/>
      <c r="AT49" s="3"/>
      <c r="AU49" s="3"/>
      <c r="AV49" s="3"/>
      <c r="AW49" s="3"/>
      <c r="AX49" s="36"/>
      <c r="AY49" s="36"/>
      <c r="AZ49" s="3"/>
      <c r="BA49" s="3"/>
      <c r="BB49" s="152" t="s">
        <v>225</v>
      </c>
      <c r="BC49" s="197">
        <v>0.33</v>
      </c>
      <c r="BD49" s="198">
        <v>0.33</v>
      </c>
      <c r="BE49" s="206" t="s">
        <v>301</v>
      </c>
      <c r="BF49" s="31"/>
      <c r="BG49" s="29"/>
    </row>
    <row r="50" spans="1:59" s="32" customFormat="1" ht="44.25" customHeight="1" x14ac:dyDescent="0.25">
      <c r="A50" s="29"/>
      <c r="B50" s="30"/>
      <c r="C50" s="1">
        <v>14</v>
      </c>
      <c r="D50" s="313" t="s">
        <v>167</v>
      </c>
      <c r="E50" s="314"/>
      <c r="F50" s="3"/>
      <c r="G50" s="3"/>
      <c r="H50" s="3"/>
      <c r="I50" s="36"/>
      <c r="J50" s="3"/>
      <c r="K50" s="3"/>
      <c r="L50" s="3"/>
      <c r="M50" s="3"/>
      <c r="N50" s="3"/>
      <c r="O50" s="3"/>
      <c r="P50" s="3"/>
      <c r="Q50" s="3"/>
      <c r="R50" s="36"/>
      <c r="S50" s="3"/>
      <c r="T50" s="3"/>
      <c r="U50" s="3"/>
      <c r="V50" s="3"/>
      <c r="W50" s="36"/>
      <c r="X50" s="36"/>
      <c r="Z50" s="36"/>
      <c r="AA50" s="36"/>
      <c r="AB50" s="36"/>
      <c r="AC50" s="36"/>
      <c r="AD50" s="36"/>
      <c r="AE50" s="36"/>
      <c r="AF50" s="34"/>
      <c r="AG50" s="36"/>
      <c r="AH50" s="36"/>
      <c r="AI50" s="36"/>
      <c r="AJ50" s="36"/>
      <c r="AK50" s="36"/>
      <c r="AL50" s="36"/>
      <c r="AM50" s="36"/>
      <c r="AN50" s="36"/>
      <c r="AO50" s="36"/>
      <c r="AP50" s="36"/>
      <c r="AQ50" s="3"/>
      <c r="AR50" s="3"/>
      <c r="AS50" s="3"/>
      <c r="AT50" s="3"/>
      <c r="AU50" s="3"/>
      <c r="AV50" s="3"/>
      <c r="AW50" s="3"/>
      <c r="AX50" s="36"/>
      <c r="AY50" s="36"/>
      <c r="AZ50" s="3"/>
      <c r="BA50" s="3"/>
      <c r="BB50" s="424" t="s">
        <v>291</v>
      </c>
      <c r="BC50" s="197">
        <v>0</v>
      </c>
      <c r="BD50" s="198">
        <v>0</v>
      </c>
      <c r="BE50" s="172" t="s">
        <v>283</v>
      </c>
      <c r="BF50" s="31"/>
      <c r="BG50" s="29"/>
    </row>
    <row r="51" spans="1:59" s="32" customFormat="1" ht="40.5" customHeight="1" x14ac:dyDescent="0.25">
      <c r="A51" s="29"/>
      <c r="B51" s="30"/>
      <c r="C51" s="1">
        <v>15</v>
      </c>
      <c r="D51" s="301" t="s">
        <v>67</v>
      </c>
      <c r="E51" s="302"/>
      <c r="F51" s="3"/>
      <c r="G51" s="3"/>
      <c r="H51" s="3"/>
      <c r="I51" s="36"/>
      <c r="J51" s="3"/>
      <c r="K51" s="3"/>
      <c r="L51" s="3"/>
      <c r="M51" s="3"/>
      <c r="N51" s="3"/>
      <c r="O51" s="3"/>
      <c r="P51" s="3"/>
      <c r="Q51" s="3"/>
      <c r="R51" s="36"/>
      <c r="S51" s="3"/>
      <c r="T51" s="3"/>
      <c r="U51" s="3"/>
      <c r="V51" s="3"/>
      <c r="W51" s="36"/>
      <c r="X51" s="36"/>
      <c r="Y51" s="36"/>
      <c r="Z51" s="36"/>
      <c r="AA51" s="36"/>
      <c r="AB51" s="36"/>
      <c r="AC51" s="36"/>
      <c r="AD51" s="36"/>
      <c r="AE51" s="36"/>
      <c r="AF51" s="36"/>
      <c r="AG51" s="36"/>
      <c r="AH51" s="36"/>
      <c r="AI51" s="36"/>
      <c r="AJ51" s="36"/>
      <c r="AK51" s="36"/>
      <c r="AL51" s="36"/>
      <c r="AM51" s="36"/>
      <c r="AN51" s="36"/>
      <c r="AO51" s="36"/>
      <c r="AP51" s="36"/>
      <c r="AQ51" s="3"/>
      <c r="AR51" s="3"/>
      <c r="AS51" s="3"/>
      <c r="AT51" s="3"/>
      <c r="AU51" s="3"/>
      <c r="AV51" s="3"/>
      <c r="AW51" s="35"/>
      <c r="AX51" s="36"/>
      <c r="AY51" s="36"/>
      <c r="AZ51" s="3"/>
      <c r="BA51" s="3"/>
      <c r="BB51" s="425"/>
      <c r="BC51" s="226">
        <v>0</v>
      </c>
      <c r="BD51" s="227">
        <v>0</v>
      </c>
      <c r="BE51" s="206" t="s">
        <v>283</v>
      </c>
      <c r="BF51" s="31"/>
      <c r="BG51" s="29"/>
    </row>
    <row r="52" spans="1:59" s="32" customFormat="1" ht="108.75" customHeight="1" x14ac:dyDescent="0.25">
      <c r="A52" s="29"/>
      <c r="B52" s="30"/>
      <c r="C52" s="1">
        <v>16</v>
      </c>
      <c r="D52" s="309" t="s">
        <v>68</v>
      </c>
      <c r="E52" s="310"/>
      <c r="F52" s="3"/>
      <c r="G52" s="3"/>
      <c r="H52" s="102"/>
      <c r="I52" s="102"/>
      <c r="J52" s="3"/>
      <c r="K52" s="3"/>
      <c r="L52" s="3"/>
      <c r="M52" s="3"/>
      <c r="N52" s="3"/>
      <c r="O52" s="3"/>
      <c r="P52" s="3"/>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72"/>
      <c r="AP52" s="72"/>
      <c r="AQ52" s="64"/>
      <c r="AR52" s="76"/>
      <c r="AS52" s="53"/>
      <c r="AT52" s="3"/>
      <c r="AU52" s="3"/>
      <c r="AV52" s="3"/>
      <c r="AW52" s="3"/>
      <c r="AX52" s="36"/>
      <c r="AY52" s="36"/>
      <c r="AZ52" s="3"/>
      <c r="BA52" s="3"/>
      <c r="BB52" s="153" t="s">
        <v>226</v>
      </c>
      <c r="BC52" s="197">
        <v>1</v>
      </c>
      <c r="BD52" s="198">
        <v>1</v>
      </c>
      <c r="BE52" s="214" t="s">
        <v>302</v>
      </c>
      <c r="BF52" s="31"/>
      <c r="BG52" s="29"/>
    </row>
    <row r="53" spans="1:59" s="32" customFormat="1" ht="85.5" customHeight="1" x14ac:dyDescent="0.25">
      <c r="A53" s="29"/>
      <c r="B53" s="30"/>
      <c r="C53" s="1">
        <v>17</v>
      </c>
      <c r="D53" s="426" t="s">
        <v>70</v>
      </c>
      <c r="E53" s="427"/>
      <c r="F53" s="72"/>
      <c r="G53" s="72"/>
      <c r="H53" s="72"/>
      <c r="I53" s="72"/>
      <c r="J53" s="72"/>
      <c r="K53" s="64"/>
      <c r="L53" s="64"/>
      <c r="M53" s="64"/>
      <c r="N53" s="64"/>
      <c r="O53" s="64"/>
      <c r="P53" s="64"/>
      <c r="Q53" s="72"/>
      <c r="R53" s="72"/>
      <c r="S53" s="72"/>
      <c r="T53" s="72"/>
      <c r="U53" s="72"/>
      <c r="V53" s="72"/>
      <c r="W53" s="72"/>
      <c r="X53" s="72"/>
      <c r="Y53" s="72"/>
      <c r="Z53" s="72"/>
      <c r="AA53" s="72"/>
      <c r="AB53" s="72"/>
      <c r="AC53" s="72"/>
      <c r="AD53" s="188"/>
      <c r="AE53" s="188"/>
      <c r="AF53" s="106"/>
      <c r="AG53" s="72"/>
      <c r="AH53" s="72"/>
      <c r="AI53" s="72"/>
      <c r="AJ53" s="72"/>
      <c r="AK53" s="72"/>
      <c r="AL53" s="72"/>
      <c r="AM53" s="72"/>
      <c r="AN53" s="189"/>
      <c r="AO53" s="190"/>
      <c r="AP53" s="190"/>
      <c r="AQ53" s="77"/>
      <c r="AR53" s="78"/>
      <c r="AS53" s="191"/>
      <c r="AT53" s="64"/>
      <c r="AU53" s="64"/>
      <c r="AV53" s="64"/>
      <c r="AW53" s="64"/>
      <c r="AX53" s="188"/>
      <c r="AY53" s="188"/>
      <c r="AZ53" s="64"/>
      <c r="BA53" s="64"/>
      <c r="BB53" s="154" t="s">
        <v>227</v>
      </c>
      <c r="BC53" s="226">
        <v>0</v>
      </c>
      <c r="BD53" s="227">
        <v>0</v>
      </c>
      <c r="BE53" s="206" t="s">
        <v>283</v>
      </c>
      <c r="BF53" s="31"/>
      <c r="BG53" s="29"/>
    </row>
    <row r="54" spans="1:59" s="32" customFormat="1" ht="77.25" customHeight="1" x14ac:dyDescent="0.25">
      <c r="A54" s="29"/>
      <c r="B54" s="30"/>
      <c r="C54" s="187">
        <v>18</v>
      </c>
      <c r="D54" s="428" t="s">
        <v>71</v>
      </c>
      <c r="E54" s="429"/>
      <c r="F54" s="192"/>
      <c r="G54" s="193"/>
      <c r="H54" s="194"/>
      <c r="I54" s="193"/>
      <c r="J54" s="194"/>
      <c r="K54" s="194"/>
      <c r="L54" s="194"/>
      <c r="M54" s="194"/>
      <c r="N54" s="194"/>
      <c r="O54" s="194"/>
      <c r="P54" s="194"/>
      <c r="Q54" s="194"/>
      <c r="R54" s="194"/>
      <c r="S54" s="194"/>
      <c r="T54" s="194"/>
      <c r="U54" s="194"/>
      <c r="V54" s="194"/>
      <c r="W54" s="194"/>
      <c r="X54" s="194"/>
      <c r="Y54" s="194"/>
      <c r="Z54" s="194"/>
      <c r="AA54" s="194"/>
      <c r="AB54" s="194"/>
      <c r="AC54" s="194"/>
      <c r="AD54" s="195"/>
      <c r="AE54" s="194"/>
      <c r="AF54" s="194"/>
      <c r="AG54" s="194"/>
      <c r="AH54" s="194"/>
      <c r="AI54" s="194"/>
      <c r="AJ54" s="194"/>
      <c r="AK54" s="194"/>
      <c r="AL54" s="194"/>
      <c r="AM54" s="194"/>
      <c r="AN54" s="194"/>
      <c r="AO54" s="194"/>
      <c r="AP54" s="194"/>
      <c r="AQ54" s="194"/>
      <c r="AR54" s="194"/>
      <c r="AS54" s="194"/>
      <c r="AT54" s="195"/>
      <c r="AU54" s="193"/>
      <c r="AV54" s="193"/>
      <c r="AW54" s="194"/>
      <c r="AX54" s="193"/>
      <c r="AY54" s="193"/>
      <c r="AZ54" s="193"/>
      <c r="BA54" s="193"/>
      <c r="BB54" s="196" t="s">
        <v>228</v>
      </c>
      <c r="BC54" s="197">
        <v>0</v>
      </c>
      <c r="BD54" s="198">
        <v>0</v>
      </c>
      <c r="BE54" s="214" t="s">
        <v>283</v>
      </c>
      <c r="BF54" s="31"/>
      <c r="BG54" s="29"/>
    </row>
    <row r="55" spans="1:59" s="32" customFormat="1" ht="24.75" customHeight="1" x14ac:dyDescent="0.25">
      <c r="A55" s="29"/>
      <c r="B55" s="30"/>
      <c r="C55" s="18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430"/>
      <c r="AM55" s="430"/>
      <c r="AN55" s="430"/>
      <c r="AO55" s="430"/>
      <c r="AP55" s="430"/>
      <c r="AQ55" s="430"/>
      <c r="AR55" s="430"/>
      <c r="AS55" s="430"/>
      <c r="AT55" s="430"/>
      <c r="AU55" s="430"/>
      <c r="AV55" s="430"/>
      <c r="AW55" s="430"/>
      <c r="AX55" s="430"/>
      <c r="AY55" s="430"/>
      <c r="AZ55" s="430"/>
      <c r="BA55" s="430"/>
      <c r="BB55" s="181" t="s">
        <v>212</v>
      </c>
      <c r="BC55" s="199">
        <f>SUM(BC37:BC54)/18</f>
        <v>0.40611111111111114</v>
      </c>
      <c r="BD55" s="200">
        <f>SUM(BD37:BD54)/18</f>
        <v>0.40611111111111114</v>
      </c>
      <c r="BE55" s="169" t="s">
        <v>213</v>
      </c>
      <c r="BF55" s="31"/>
      <c r="BG55" s="29"/>
    </row>
    <row r="56" spans="1:59" s="32" customFormat="1" ht="11.25" customHeight="1" x14ac:dyDescent="0.25">
      <c r="A56" s="29"/>
      <c r="B56" s="183"/>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42"/>
      <c r="AM56" s="142"/>
      <c r="AN56" s="142"/>
      <c r="AO56" s="142"/>
      <c r="AP56" s="142"/>
      <c r="AQ56" s="142"/>
      <c r="AR56" s="142"/>
      <c r="AS56" s="142"/>
      <c r="AT56" s="142"/>
      <c r="AU56" s="142"/>
      <c r="AV56" s="142"/>
      <c r="AW56" s="142"/>
      <c r="AX56" s="142"/>
      <c r="AY56" s="142"/>
      <c r="AZ56" s="142"/>
      <c r="BA56" s="142"/>
      <c r="BB56" s="181"/>
      <c r="BC56" s="139"/>
      <c r="BD56" s="48"/>
      <c r="BE56" s="169"/>
      <c r="BF56" s="31"/>
      <c r="BG56" s="29"/>
    </row>
    <row r="57" spans="1:59" s="32" customFormat="1" x14ac:dyDescent="0.25">
      <c r="A57" s="29"/>
      <c r="B57" s="30"/>
      <c r="C57" s="431" t="s">
        <v>139</v>
      </c>
      <c r="D57" s="432"/>
      <c r="E57" s="432"/>
      <c r="F57" s="432"/>
      <c r="G57" s="432"/>
      <c r="H57" s="432"/>
      <c r="I57" s="432"/>
      <c r="J57" s="432"/>
      <c r="K57" s="432"/>
      <c r="L57" s="432"/>
      <c r="M57" s="432"/>
      <c r="N57" s="432"/>
      <c r="O57" s="432"/>
      <c r="P57" s="432"/>
      <c r="Q57" s="432"/>
      <c r="R57" s="432"/>
      <c r="S57" s="432"/>
      <c r="T57" s="432"/>
      <c r="U57" s="432"/>
      <c r="V57" s="432"/>
      <c r="W57" s="432"/>
      <c r="X57" s="432"/>
      <c r="Y57" s="432"/>
      <c r="Z57" s="432"/>
      <c r="AA57" s="432"/>
      <c r="AB57" s="432"/>
      <c r="AC57" s="432"/>
      <c r="AD57" s="432"/>
      <c r="AE57" s="432"/>
      <c r="AF57" s="432"/>
      <c r="AG57" s="432"/>
      <c r="AH57" s="432"/>
      <c r="AI57" s="432"/>
      <c r="AJ57" s="432"/>
      <c r="AK57" s="432"/>
      <c r="AL57" s="432"/>
      <c r="AM57" s="432"/>
      <c r="AN57" s="432"/>
      <c r="AO57" s="432"/>
      <c r="AP57" s="432"/>
      <c r="AQ57" s="432"/>
      <c r="AR57" s="432"/>
      <c r="AS57" s="432"/>
      <c r="AT57" s="432"/>
      <c r="AU57" s="432"/>
      <c r="AV57" s="432"/>
      <c r="AW57" s="432"/>
      <c r="AX57" s="432"/>
      <c r="AY57" s="432"/>
      <c r="AZ57" s="432"/>
      <c r="BA57" s="432"/>
      <c r="BB57" s="432"/>
      <c r="BC57" s="432"/>
      <c r="BD57" s="432"/>
      <c r="BE57" s="433"/>
      <c r="BF57" s="31"/>
      <c r="BG57" s="29"/>
    </row>
    <row r="58" spans="1:59" s="32" customFormat="1" ht="132.75" customHeight="1" x14ac:dyDescent="0.25">
      <c r="A58" s="29"/>
      <c r="B58" s="30"/>
      <c r="C58" s="145">
        <v>1</v>
      </c>
      <c r="D58" s="434" t="s">
        <v>73</v>
      </c>
      <c r="E58" s="435"/>
      <c r="F58" s="50"/>
      <c r="G58" s="50"/>
      <c r="H58" s="50"/>
      <c r="I58" s="50"/>
      <c r="J58" s="50"/>
      <c r="K58" s="50"/>
      <c r="L58" s="50"/>
      <c r="M58" s="50"/>
      <c r="N58" s="50"/>
      <c r="O58" s="50"/>
      <c r="P58" s="50"/>
      <c r="Q58" s="52"/>
      <c r="R58" s="52"/>
      <c r="S58" s="50"/>
      <c r="T58" s="184"/>
      <c r="U58" s="50"/>
      <c r="V58" s="50"/>
      <c r="W58" s="50"/>
      <c r="X58" s="50"/>
      <c r="Y58" s="50"/>
      <c r="Z58" s="50"/>
      <c r="AA58" s="52"/>
      <c r="AB58" s="50"/>
      <c r="AC58" s="50"/>
      <c r="AD58" s="50"/>
      <c r="AE58" s="52"/>
      <c r="AF58" s="185"/>
      <c r="AG58" s="50"/>
      <c r="AH58" s="50"/>
      <c r="AI58" s="50"/>
      <c r="AJ58" s="50"/>
      <c r="AK58" s="50"/>
      <c r="AL58" s="50"/>
      <c r="AM58" s="50"/>
      <c r="AN58" s="50"/>
      <c r="AO58" s="50"/>
      <c r="AP58" s="50"/>
      <c r="AQ58" s="52"/>
      <c r="AR58" s="184"/>
      <c r="AS58" s="52"/>
      <c r="AT58" s="52"/>
      <c r="AU58" s="50"/>
      <c r="AV58" s="50"/>
      <c r="AW58" s="52"/>
      <c r="AX58" s="50"/>
      <c r="AY58" s="50"/>
      <c r="AZ58" s="50"/>
      <c r="BA58" s="50"/>
      <c r="BB58" s="186" t="s">
        <v>233</v>
      </c>
      <c r="BC58" s="217">
        <v>0.33</v>
      </c>
      <c r="BD58" s="219">
        <v>0</v>
      </c>
      <c r="BE58" s="215" t="s">
        <v>303</v>
      </c>
      <c r="BF58" s="31"/>
      <c r="BG58" s="29"/>
    </row>
    <row r="59" spans="1:59" s="32" customFormat="1" ht="129" customHeight="1" x14ac:dyDescent="0.25">
      <c r="A59" s="29"/>
      <c r="B59" s="30"/>
      <c r="C59" s="1">
        <v>2</v>
      </c>
      <c r="D59" s="329" t="s">
        <v>204</v>
      </c>
      <c r="E59" s="330"/>
      <c r="F59" s="3"/>
      <c r="G59" s="3"/>
      <c r="H59" s="3"/>
      <c r="I59" s="3"/>
      <c r="J59" s="3"/>
      <c r="K59" s="3"/>
      <c r="L59" s="3"/>
      <c r="M59" s="3"/>
      <c r="N59" s="3"/>
      <c r="O59" s="3"/>
      <c r="P59" s="3"/>
      <c r="Q59" s="36"/>
      <c r="R59" s="36"/>
      <c r="S59" s="3"/>
      <c r="T59" s="94"/>
      <c r="U59" s="3"/>
      <c r="V59" s="3"/>
      <c r="W59" s="3"/>
      <c r="X59" s="3"/>
      <c r="Y59" s="3"/>
      <c r="Z59" s="3"/>
      <c r="AA59" s="36"/>
      <c r="AB59" s="3"/>
      <c r="AC59" s="3"/>
      <c r="AD59" s="3"/>
      <c r="AE59" s="36"/>
      <c r="AF59" s="91"/>
      <c r="AG59" s="36"/>
      <c r="AH59" s="36"/>
      <c r="AI59" s="36"/>
      <c r="AJ59" s="36"/>
      <c r="AK59" s="36"/>
      <c r="AL59" s="36"/>
      <c r="AM59" s="36"/>
      <c r="AN59" s="36"/>
      <c r="AO59" s="36"/>
      <c r="AP59" s="36"/>
      <c r="AQ59" s="36"/>
      <c r="AR59" s="91"/>
      <c r="AS59" s="36"/>
      <c r="AT59" s="36"/>
      <c r="AU59" s="36"/>
      <c r="AV59" s="36"/>
      <c r="AW59" s="36"/>
      <c r="AX59" s="3"/>
      <c r="AY59" s="3"/>
      <c r="AZ59" s="3"/>
      <c r="BA59" s="3"/>
      <c r="BB59" s="152" t="s">
        <v>319</v>
      </c>
      <c r="BC59" s="197">
        <v>0.33</v>
      </c>
      <c r="BD59" s="198">
        <v>0.33</v>
      </c>
      <c r="BE59" s="172" t="s">
        <v>314</v>
      </c>
      <c r="BF59" s="31"/>
      <c r="BG59" s="29"/>
    </row>
    <row r="60" spans="1:59" s="32" customFormat="1" ht="157.5" customHeight="1" x14ac:dyDescent="0.25">
      <c r="A60" s="29"/>
      <c r="B60" s="30"/>
      <c r="C60" s="1">
        <v>3</v>
      </c>
      <c r="D60" s="333" t="s">
        <v>75</v>
      </c>
      <c r="E60" s="334"/>
      <c r="F60" s="3"/>
      <c r="G60" s="3"/>
      <c r="H60" s="3"/>
      <c r="I60" s="3"/>
      <c r="J60" s="3"/>
      <c r="K60" s="3"/>
      <c r="L60" s="3"/>
      <c r="M60" s="3"/>
      <c r="N60" s="3"/>
      <c r="O60" s="3"/>
      <c r="P60" s="3"/>
      <c r="Q60" s="36"/>
      <c r="R60" s="36"/>
      <c r="S60" s="3"/>
      <c r="T60" s="96"/>
      <c r="U60" s="36"/>
      <c r="V60" s="36"/>
      <c r="W60" s="36"/>
      <c r="X60" s="36"/>
      <c r="Y60" s="36"/>
      <c r="Z60" s="36"/>
      <c r="AA60" s="36"/>
      <c r="AB60" s="36"/>
      <c r="AC60" s="36"/>
      <c r="AD60" s="36"/>
      <c r="AE60" s="36"/>
      <c r="AF60" s="36"/>
      <c r="AG60" s="36"/>
      <c r="AH60" s="36"/>
      <c r="AI60" s="36"/>
      <c r="AJ60" s="36"/>
      <c r="AK60" s="36"/>
      <c r="AL60" s="38"/>
      <c r="AM60" s="38"/>
      <c r="AN60" s="38"/>
      <c r="AO60" s="38"/>
      <c r="AP60" s="38"/>
      <c r="AQ60" s="38"/>
      <c r="AR60" s="38"/>
      <c r="AS60" s="38"/>
      <c r="AT60" s="36"/>
      <c r="AU60" s="36"/>
      <c r="AV60" s="36"/>
      <c r="AW60" s="36"/>
      <c r="AX60" s="3"/>
      <c r="AY60" s="3"/>
      <c r="AZ60" s="3"/>
      <c r="BA60" s="3"/>
      <c r="BB60" s="159" t="s">
        <v>320</v>
      </c>
      <c r="BC60" s="197">
        <v>0</v>
      </c>
      <c r="BD60" s="198">
        <v>0</v>
      </c>
      <c r="BE60" s="172" t="s">
        <v>283</v>
      </c>
      <c r="BF60" s="31"/>
      <c r="BG60" s="29"/>
    </row>
    <row r="61" spans="1:59" s="32" customFormat="1" ht="197.25" customHeight="1" x14ac:dyDescent="0.25">
      <c r="A61" s="29"/>
      <c r="B61" s="30"/>
      <c r="C61" s="1">
        <v>4</v>
      </c>
      <c r="D61" s="346" t="s">
        <v>155</v>
      </c>
      <c r="E61" s="347"/>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152" t="s">
        <v>234</v>
      </c>
      <c r="BC61" s="197">
        <v>0.33</v>
      </c>
      <c r="BD61" s="198">
        <v>0.33</v>
      </c>
      <c r="BE61" s="172" t="s">
        <v>266</v>
      </c>
      <c r="BF61" s="31"/>
      <c r="BG61" s="29"/>
    </row>
    <row r="62" spans="1:59" s="32" customFormat="1" ht="120" customHeight="1" x14ac:dyDescent="0.25">
      <c r="A62" s="29"/>
      <c r="B62" s="30"/>
      <c r="C62" s="1">
        <v>5</v>
      </c>
      <c r="D62" s="299" t="s">
        <v>169</v>
      </c>
      <c r="E62" s="300"/>
      <c r="F62" s="3"/>
      <c r="G62" s="3"/>
      <c r="H62" s="97"/>
      <c r="I62" s="97"/>
      <c r="J62" s="3"/>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97"/>
      <c r="AK62" s="97"/>
      <c r="AL62" s="36"/>
      <c r="AM62" s="3"/>
      <c r="AN62" s="3"/>
      <c r="AO62" s="3"/>
      <c r="AP62" s="3"/>
      <c r="AQ62" s="3"/>
      <c r="AR62" s="3"/>
      <c r="AS62" s="3"/>
      <c r="AT62" s="3"/>
      <c r="AU62" s="3"/>
      <c r="AV62" s="3"/>
      <c r="AW62" s="3"/>
      <c r="AX62" s="3"/>
      <c r="AY62" s="3"/>
      <c r="AZ62" s="3"/>
      <c r="BA62" s="3"/>
      <c r="BB62" s="152" t="s">
        <v>235</v>
      </c>
      <c r="BC62" s="197">
        <v>0.33</v>
      </c>
      <c r="BD62" s="198">
        <v>0.33</v>
      </c>
      <c r="BE62" s="172" t="s">
        <v>288</v>
      </c>
      <c r="BF62" s="31"/>
      <c r="BG62" s="29"/>
    </row>
    <row r="63" spans="1:59" s="32" customFormat="1" ht="96" customHeight="1" x14ac:dyDescent="0.25">
      <c r="A63" s="29"/>
      <c r="B63" s="30"/>
      <c r="C63" s="1">
        <v>6</v>
      </c>
      <c r="D63" s="344" t="s">
        <v>170</v>
      </c>
      <c r="E63" s="345"/>
      <c r="F63" s="3"/>
      <c r="G63" s="3"/>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40"/>
      <c r="AK63" s="40"/>
      <c r="AL63" s="36"/>
      <c r="AM63" s="3"/>
      <c r="AN63" s="3"/>
      <c r="AO63" s="3"/>
      <c r="AP63" s="3"/>
      <c r="AQ63" s="3"/>
      <c r="AR63" s="3"/>
      <c r="AS63" s="3"/>
      <c r="AT63" s="3"/>
      <c r="AU63" s="3"/>
      <c r="AV63" s="3"/>
      <c r="AW63" s="3"/>
      <c r="AX63" s="3"/>
      <c r="AY63" s="3"/>
      <c r="AZ63" s="3"/>
      <c r="BA63" s="3"/>
      <c r="BB63" s="152" t="s">
        <v>235</v>
      </c>
      <c r="BC63" s="197">
        <v>0</v>
      </c>
      <c r="BD63" s="198">
        <v>0</v>
      </c>
      <c r="BE63" s="172" t="s">
        <v>283</v>
      </c>
      <c r="BF63" s="31"/>
      <c r="BG63" s="29"/>
    </row>
    <row r="64" spans="1:59" s="32" customFormat="1" ht="135" customHeight="1" x14ac:dyDescent="0.25">
      <c r="A64" s="29"/>
      <c r="B64" s="30"/>
      <c r="C64" s="1">
        <v>7</v>
      </c>
      <c r="D64" s="342" t="s">
        <v>76</v>
      </c>
      <c r="E64" s="343"/>
      <c r="F64" s="3"/>
      <c r="G64" s="3"/>
      <c r="H64" s="36"/>
      <c r="I64" s="36"/>
      <c r="J64" s="36"/>
      <c r="K64" s="36"/>
      <c r="L64" s="36"/>
      <c r="M64" s="36"/>
      <c r="N64" s="36"/>
      <c r="O64" s="36"/>
      <c r="P64" s="36"/>
      <c r="Q64" s="36"/>
      <c r="R64" s="95"/>
      <c r="S64" s="95"/>
      <c r="T64" s="95"/>
      <c r="U64" s="95"/>
      <c r="V64" s="98"/>
      <c r="W64" s="98"/>
      <c r="X64" s="36"/>
      <c r="Y64" s="36"/>
      <c r="Z64" s="36"/>
      <c r="AA64" s="36"/>
      <c r="AB64" s="36"/>
      <c r="AC64" s="36"/>
      <c r="AD64" s="36"/>
      <c r="AE64" s="36"/>
      <c r="AF64" s="36"/>
      <c r="AG64" s="36"/>
      <c r="AH64" s="39"/>
      <c r="AI64" s="39"/>
      <c r="AJ64" s="39"/>
      <c r="AK64" s="39"/>
      <c r="AL64" s="36"/>
      <c r="AM64" s="3"/>
      <c r="AN64" s="3"/>
      <c r="AO64" s="3"/>
      <c r="AP64" s="39"/>
      <c r="AQ64" s="39"/>
      <c r="AR64" s="39"/>
      <c r="AS64" s="39"/>
      <c r="AT64" s="3"/>
      <c r="AU64" s="3"/>
      <c r="AV64" s="3"/>
      <c r="AW64" s="36"/>
      <c r="AX64" s="3"/>
      <c r="AY64" s="3"/>
      <c r="AZ64" s="3"/>
      <c r="BA64" s="3"/>
      <c r="BB64" s="152" t="s">
        <v>236</v>
      </c>
      <c r="BC64" s="197">
        <v>0.33</v>
      </c>
      <c r="BD64" s="198">
        <v>0.33</v>
      </c>
      <c r="BE64" s="172" t="s">
        <v>285</v>
      </c>
      <c r="BF64" s="31"/>
      <c r="BG64" s="29"/>
    </row>
    <row r="65" spans="1:59" s="32" customFormat="1" ht="92.25" customHeight="1" x14ac:dyDescent="0.25">
      <c r="A65" s="29"/>
      <c r="B65" s="30"/>
      <c r="C65" s="1">
        <v>8</v>
      </c>
      <c r="D65" s="353" t="s">
        <v>77</v>
      </c>
      <c r="E65" s="354"/>
      <c r="F65" s="3"/>
      <c r="G65" s="3"/>
      <c r="H65" s="36"/>
      <c r="I65" s="36"/>
      <c r="J65" s="39"/>
      <c r="K65" s="36"/>
      <c r="L65" s="36"/>
      <c r="M65" s="36"/>
      <c r="N65" s="36"/>
      <c r="O65" s="36"/>
      <c r="P65" s="36"/>
      <c r="Q65" s="36"/>
      <c r="R65" s="39"/>
      <c r="S65" s="36"/>
      <c r="T65" s="36"/>
      <c r="U65" s="36"/>
      <c r="V65" s="36"/>
      <c r="W65" s="36"/>
      <c r="X65" s="36"/>
      <c r="Y65" s="36"/>
      <c r="Z65" s="36"/>
      <c r="AA65" s="36"/>
      <c r="AB65" s="36"/>
      <c r="AC65" s="36"/>
      <c r="AD65" s="39"/>
      <c r="AE65" s="36"/>
      <c r="AF65" s="36"/>
      <c r="AG65" s="36"/>
      <c r="AH65" s="36"/>
      <c r="AI65" s="36"/>
      <c r="AJ65" s="36"/>
      <c r="AK65" s="36"/>
      <c r="AL65" s="36"/>
      <c r="AM65" s="3"/>
      <c r="AN65" s="3"/>
      <c r="AO65" s="3"/>
      <c r="AP65" s="39"/>
      <c r="AQ65" s="3"/>
      <c r="AR65" s="3"/>
      <c r="AS65" s="3"/>
      <c r="AT65" s="3"/>
      <c r="AU65" s="3"/>
      <c r="AV65" s="3"/>
      <c r="AW65" s="3"/>
      <c r="AX65" s="3"/>
      <c r="AY65" s="3"/>
      <c r="AZ65" s="3"/>
      <c r="BA65" s="3"/>
      <c r="BB65" s="152" t="s">
        <v>237</v>
      </c>
      <c r="BC65" s="197">
        <v>0.33</v>
      </c>
      <c r="BD65" s="198">
        <v>0.33</v>
      </c>
      <c r="BE65" s="172" t="s">
        <v>267</v>
      </c>
      <c r="BF65" s="31"/>
      <c r="BG65" s="29"/>
    </row>
    <row r="66" spans="1:59" s="32" customFormat="1" ht="98.25" customHeight="1" x14ac:dyDescent="0.25">
      <c r="A66" s="29"/>
      <c r="B66" s="30"/>
      <c r="C66" s="1">
        <v>9</v>
      </c>
      <c r="D66" s="355" t="s">
        <v>78</v>
      </c>
      <c r="E66" s="356"/>
      <c r="F66" s="3"/>
      <c r="G66" s="3"/>
      <c r="H66" s="36"/>
      <c r="I66" s="38"/>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
      <c r="AN66" s="3"/>
      <c r="AO66" s="3"/>
      <c r="AP66" s="3"/>
      <c r="AQ66" s="3"/>
      <c r="AR66" s="3"/>
      <c r="AS66" s="3"/>
      <c r="AT66" s="3"/>
      <c r="AU66" s="3"/>
      <c r="AV66" s="3"/>
      <c r="AW66" s="3"/>
      <c r="AX66" s="3"/>
      <c r="AY66" s="3"/>
      <c r="AZ66" s="3"/>
      <c r="BA66" s="3"/>
      <c r="BB66" s="152" t="s">
        <v>238</v>
      </c>
      <c r="BC66" s="197">
        <v>1</v>
      </c>
      <c r="BD66" s="198">
        <v>1</v>
      </c>
      <c r="BE66" s="172" t="s">
        <v>304</v>
      </c>
      <c r="BF66" s="31"/>
      <c r="BG66" s="29"/>
    </row>
    <row r="67" spans="1:59" s="32" customFormat="1" ht="66.75" customHeight="1" x14ac:dyDescent="0.25">
      <c r="A67" s="29"/>
      <c r="B67" s="30"/>
      <c r="C67" s="1">
        <v>10</v>
      </c>
      <c r="D67" s="357" t="s">
        <v>79</v>
      </c>
      <c r="E67" s="358"/>
      <c r="F67" s="3"/>
      <c r="G67" s="3"/>
      <c r="H67" s="36"/>
      <c r="I67" s="36"/>
      <c r="J67" s="36"/>
      <c r="K67" s="36"/>
      <c r="L67" s="36"/>
      <c r="M67" s="36"/>
      <c r="N67" s="36"/>
      <c r="O67" s="36"/>
      <c r="P67" s="36"/>
      <c r="Q67" s="36"/>
      <c r="R67" s="51"/>
      <c r="S67" s="51"/>
      <c r="T67" s="51"/>
      <c r="U67" s="51"/>
      <c r="V67" s="36"/>
      <c r="W67" s="36"/>
      <c r="X67" s="36"/>
      <c r="Y67" s="36"/>
      <c r="Z67" s="36"/>
      <c r="AA67" s="36"/>
      <c r="AB67" s="36"/>
      <c r="AC67" s="36"/>
      <c r="AD67" s="36"/>
      <c r="AE67" s="36"/>
      <c r="AF67" s="36"/>
      <c r="AG67" s="36"/>
      <c r="AH67" s="51"/>
      <c r="AI67" s="51"/>
      <c r="AJ67" s="51"/>
      <c r="AK67" s="51"/>
      <c r="AL67" s="36"/>
      <c r="AM67" s="3"/>
      <c r="AN67" s="3"/>
      <c r="AO67" s="3"/>
      <c r="AP67" s="51"/>
      <c r="AQ67" s="51"/>
      <c r="AR67" s="51"/>
      <c r="AS67" s="51"/>
      <c r="AT67" s="3"/>
      <c r="AU67" s="3"/>
      <c r="AV67" s="3"/>
      <c r="AW67" s="36"/>
      <c r="AX67" s="3"/>
      <c r="AY67" s="3"/>
      <c r="AZ67" s="3"/>
      <c r="BA67" s="3"/>
      <c r="BB67" s="152" t="s">
        <v>239</v>
      </c>
      <c r="BC67" s="197">
        <v>0.33</v>
      </c>
      <c r="BD67" s="198">
        <v>0.33</v>
      </c>
      <c r="BE67" s="172" t="s">
        <v>286</v>
      </c>
      <c r="BF67" s="31"/>
      <c r="BG67" s="29"/>
    </row>
    <row r="68" spans="1:59" s="32" customFormat="1" ht="72.75" customHeight="1" x14ac:dyDescent="0.25">
      <c r="A68" s="29"/>
      <c r="B68" s="30"/>
      <c r="C68" s="1">
        <v>11</v>
      </c>
      <c r="D68" s="322" t="s">
        <v>80</v>
      </c>
      <c r="E68" s="352"/>
      <c r="F68" s="3"/>
      <c r="G68" s="3"/>
      <c r="H68" s="36"/>
      <c r="I68" s="36"/>
      <c r="J68" s="36"/>
      <c r="K68" s="36"/>
      <c r="L68" s="36"/>
      <c r="M68" s="36"/>
      <c r="N68" s="36"/>
      <c r="O68" s="36"/>
      <c r="P68" s="36"/>
      <c r="Q68" s="36"/>
      <c r="R68" s="97"/>
      <c r="S68" s="97"/>
      <c r="T68" s="97"/>
      <c r="U68" s="97"/>
      <c r="V68" s="36"/>
      <c r="W68" s="36"/>
      <c r="X68" s="36"/>
      <c r="Y68" s="36"/>
      <c r="Z68" s="36"/>
      <c r="AA68" s="36"/>
      <c r="AB68" s="36"/>
      <c r="AC68" s="36"/>
      <c r="AD68" s="36"/>
      <c r="AE68" s="36"/>
      <c r="AF68" s="36"/>
      <c r="AG68" s="36"/>
      <c r="AH68" s="97"/>
      <c r="AI68" s="97"/>
      <c r="AJ68" s="97"/>
      <c r="AK68" s="97"/>
      <c r="AL68" s="36"/>
      <c r="AM68" s="36"/>
      <c r="AN68" s="36"/>
      <c r="AO68" s="36"/>
      <c r="AP68" s="97"/>
      <c r="AQ68" s="97"/>
      <c r="AR68" s="97"/>
      <c r="AS68" s="97"/>
      <c r="AT68" s="36"/>
      <c r="AU68" s="36"/>
      <c r="AV68" s="36"/>
      <c r="AW68" s="36"/>
      <c r="AX68" s="36"/>
      <c r="AY68" s="3"/>
      <c r="AZ68" s="3"/>
      <c r="BA68" s="3"/>
      <c r="BB68" s="152" t="s">
        <v>239</v>
      </c>
      <c r="BC68" s="197">
        <v>0.33</v>
      </c>
      <c r="BD68" s="198">
        <v>0.33</v>
      </c>
      <c r="BE68" s="172" t="s">
        <v>287</v>
      </c>
      <c r="BF68" s="31"/>
      <c r="BG68" s="29"/>
    </row>
    <row r="69" spans="1:59" s="32" customFormat="1" ht="81.75" customHeight="1" x14ac:dyDescent="0.25">
      <c r="A69" s="29"/>
      <c r="B69" s="30"/>
      <c r="C69" s="1">
        <v>12</v>
      </c>
      <c r="D69" s="340" t="s">
        <v>81</v>
      </c>
      <c r="E69" s="341"/>
      <c r="F69" s="3"/>
      <c r="G69" s="3"/>
      <c r="H69" s="36"/>
      <c r="I69" s="36"/>
      <c r="J69" s="36"/>
      <c r="K69" s="36"/>
      <c r="L69" s="36"/>
      <c r="M69" s="36"/>
      <c r="N69" s="36"/>
      <c r="O69" s="36"/>
      <c r="P69" s="36"/>
      <c r="Q69" s="36"/>
      <c r="R69" s="40"/>
      <c r="S69" s="40"/>
      <c r="T69" s="40"/>
      <c r="U69" s="40"/>
      <c r="V69" s="36"/>
      <c r="W69" s="36"/>
      <c r="X69" s="36"/>
      <c r="Y69" s="36"/>
      <c r="Z69" s="36"/>
      <c r="AA69" s="36"/>
      <c r="AB69" s="36"/>
      <c r="AC69" s="36"/>
      <c r="AD69" s="36"/>
      <c r="AE69" s="36"/>
      <c r="AF69" s="36"/>
      <c r="AG69" s="36"/>
      <c r="AH69" s="40"/>
      <c r="AI69" s="40"/>
      <c r="AJ69" s="40"/>
      <c r="AK69" s="40"/>
      <c r="AL69" s="36"/>
      <c r="AM69" s="36"/>
      <c r="AN69" s="36"/>
      <c r="AO69" s="36"/>
      <c r="AP69" s="40"/>
      <c r="AQ69" s="40"/>
      <c r="AR69" s="40"/>
      <c r="AS69" s="40"/>
      <c r="AT69" s="36"/>
      <c r="AU69" s="36"/>
      <c r="AV69" s="36"/>
      <c r="AW69" s="36"/>
      <c r="AX69" s="36"/>
      <c r="AY69" s="36"/>
      <c r="AZ69" s="3"/>
      <c r="BA69" s="3"/>
      <c r="BB69" s="152" t="s">
        <v>321</v>
      </c>
      <c r="BC69" s="197">
        <v>1</v>
      </c>
      <c r="BD69" s="198">
        <v>1</v>
      </c>
      <c r="BE69" s="172" t="s">
        <v>271</v>
      </c>
      <c r="BF69" s="31"/>
      <c r="BG69" s="29"/>
    </row>
    <row r="70" spans="1:59" s="32" customFormat="1" ht="81.75" customHeight="1" x14ac:dyDescent="0.25">
      <c r="A70" s="29"/>
      <c r="B70" s="30"/>
      <c r="C70" s="1">
        <v>13</v>
      </c>
      <c r="D70" s="357" t="s">
        <v>84</v>
      </c>
      <c r="E70" s="358"/>
      <c r="F70" s="3"/>
      <c r="G70" s="3"/>
      <c r="H70" s="36"/>
      <c r="I70" s="36"/>
      <c r="J70" s="36"/>
      <c r="K70" s="36"/>
      <c r="L70" s="36"/>
      <c r="M70" s="36"/>
      <c r="N70" s="36"/>
      <c r="O70" s="36"/>
      <c r="P70" s="36"/>
      <c r="Q70" s="36"/>
      <c r="R70" s="51"/>
      <c r="S70" s="51"/>
      <c r="T70" s="51"/>
      <c r="U70" s="51"/>
      <c r="V70" s="36"/>
      <c r="W70" s="36"/>
      <c r="X70" s="36"/>
      <c r="Y70" s="36"/>
      <c r="Z70" s="36"/>
      <c r="AA70" s="36"/>
      <c r="AB70" s="36"/>
      <c r="AC70" s="36"/>
      <c r="AD70" s="36"/>
      <c r="AE70" s="36"/>
      <c r="AF70" s="36"/>
      <c r="AG70" s="36"/>
      <c r="AH70" s="51"/>
      <c r="AI70" s="51"/>
      <c r="AJ70" s="51"/>
      <c r="AK70" s="51"/>
      <c r="AL70" s="36"/>
      <c r="AM70" s="36"/>
      <c r="AN70" s="36"/>
      <c r="AO70" s="36"/>
      <c r="AP70" s="51"/>
      <c r="AQ70" s="51"/>
      <c r="AR70" s="51"/>
      <c r="AS70" s="51"/>
      <c r="AT70" s="36"/>
      <c r="AU70" s="36"/>
      <c r="AV70" s="36"/>
      <c r="AW70" s="36"/>
      <c r="AX70" s="36"/>
      <c r="AY70" s="36"/>
      <c r="AZ70" s="3"/>
      <c r="BA70" s="3"/>
      <c r="BB70" s="152" t="s">
        <v>240</v>
      </c>
      <c r="BC70" s="197">
        <v>0.33</v>
      </c>
      <c r="BD70" s="198">
        <v>0.33</v>
      </c>
      <c r="BE70" s="172" t="s">
        <v>274</v>
      </c>
      <c r="BF70" s="31"/>
      <c r="BG70" s="29"/>
    </row>
    <row r="71" spans="1:59" s="32" customFormat="1" ht="261.75" customHeight="1" x14ac:dyDescent="0.25">
      <c r="A71" s="29"/>
      <c r="B71" s="30"/>
      <c r="C71" s="1">
        <v>14</v>
      </c>
      <c r="D71" s="299" t="s">
        <v>85</v>
      </c>
      <c r="E71" s="300"/>
      <c r="F71" s="3"/>
      <c r="G71" s="3"/>
      <c r="H71" s="36"/>
      <c r="I71" s="36"/>
      <c r="J71" s="36"/>
      <c r="K71" s="36"/>
      <c r="L71" s="36"/>
      <c r="M71" s="36"/>
      <c r="N71" s="36"/>
      <c r="O71" s="36"/>
      <c r="P71" s="36"/>
      <c r="Q71" s="36"/>
      <c r="R71" s="97"/>
      <c r="S71" s="97"/>
      <c r="T71" s="97"/>
      <c r="U71" s="97"/>
      <c r="V71" s="36"/>
      <c r="W71" s="36"/>
      <c r="X71" s="36"/>
      <c r="Y71" s="36"/>
      <c r="Z71" s="36"/>
      <c r="AA71" s="36"/>
      <c r="AB71" s="36"/>
      <c r="AC71" s="36"/>
      <c r="AD71" s="36"/>
      <c r="AE71" s="36"/>
      <c r="AF71" s="36"/>
      <c r="AG71" s="36"/>
      <c r="AH71" s="97"/>
      <c r="AI71" s="97"/>
      <c r="AJ71" s="97"/>
      <c r="AK71" s="97"/>
      <c r="AL71" s="36"/>
      <c r="AM71" s="36"/>
      <c r="AN71" s="36"/>
      <c r="AO71" s="36"/>
      <c r="AP71" s="97"/>
      <c r="AQ71" s="97"/>
      <c r="AR71" s="97"/>
      <c r="AS71" s="97"/>
      <c r="AT71" s="36"/>
      <c r="AU71" s="36"/>
      <c r="AV71" s="36"/>
      <c r="AW71" s="36"/>
      <c r="AX71" s="36"/>
      <c r="AY71" s="36"/>
      <c r="AZ71" s="3"/>
      <c r="BA71" s="3"/>
      <c r="BB71" s="152" t="s">
        <v>241</v>
      </c>
      <c r="BC71" s="197">
        <v>0.33</v>
      </c>
      <c r="BD71" s="198">
        <v>0.33</v>
      </c>
      <c r="BE71" s="172" t="s">
        <v>275</v>
      </c>
      <c r="BF71" s="31"/>
      <c r="BG71" s="29"/>
    </row>
    <row r="72" spans="1:59" s="32" customFormat="1" ht="64.5" customHeight="1" x14ac:dyDescent="0.25">
      <c r="A72" s="29"/>
      <c r="B72" s="30"/>
      <c r="C72" s="1">
        <v>15</v>
      </c>
      <c r="D72" s="342" t="s">
        <v>82</v>
      </c>
      <c r="E72" s="343"/>
      <c r="F72" s="3"/>
      <c r="G72" s="3"/>
      <c r="H72" s="108"/>
      <c r="I72" s="36"/>
      <c r="J72" s="36"/>
      <c r="K72" s="36"/>
      <c r="L72" s="36"/>
      <c r="M72" s="36"/>
      <c r="N72" s="36"/>
      <c r="O72" s="36"/>
      <c r="P72" s="36"/>
      <c r="Q72" s="36"/>
      <c r="R72" s="36"/>
      <c r="S72" s="36"/>
      <c r="T72" s="36"/>
      <c r="U72" s="36"/>
      <c r="V72" s="36"/>
      <c r="W72" s="36"/>
      <c r="X72" s="36"/>
      <c r="Y72" s="36"/>
      <c r="Z72" s="36"/>
      <c r="AA72" s="108"/>
      <c r="AB72" s="36"/>
      <c r="AC72" s="36"/>
      <c r="AD72" s="36"/>
      <c r="AE72" s="36"/>
      <c r="AF72" s="36"/>
      <c r="AG72" s="36"/>
      <c r="AH72" s="36"/>
      <c r="AI72" s="36"/>
      <c r="AJ72" s="36"/>
      <c r="AK72" s="36"/>
      <c r="AL72" s="36"/>
      <c r="AM72" s="3"/>
      <c r="AN72" s="3"/>
      <c r="AO72" s="3"/>
      <c r="AP72" s="3"/>
      <c r="AQ72" s="3"/>
      <c r="AR72" s="3"/>
      <c r="AS72" s="3"/>
      <c r="AT72" s="108"/>
      <c r="AU72" s="3"/>
      <c r="AV72" s="3"/>
      <c r="AW72" s="3"/>
      <c r="AX72" s="3"/>
      <c r="AY72" s="3"/>
      <c r="AZ72" s="3"/>
      <c r="BA72" s="3"/>
      <c r="BB72" s="152" t="s">
        <v>242</v>
      </c>
      <c r="BC72" s="197">
        <v>0.33</v>
      </c>
      <c r="BD72" s="198">
        <v>0.33</v>
      </c>
      <c r="BE72" s="172" t="s">
        <v>293</v>
      </c>
      <c r="BF72" s="31"/>
      <c r="BG72" s="29"/>
    </row>
    <row r="73" spans="1:59" s="32" customFormat="1" ht="21" customHeight="1" x14ac:dyDescent="0.25">
      <c r="A73" s="29"/>
      <c r="B73" s="30"/>
      <c r="C73" s="133"/>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c r="AM73" s="134"/>
      <c r="AN73" s="134"/>
      <c r="AO73" s="134"/>
      <c r="AP73" s="134"/>
      <c r="AQ73" s="134"/>
      <c r="AR73" s="134"/>
      <c r="AS73" s="134"/>
      <c r="AT73" s="134"/>
      <c r="AU73" s="134"/>
      <c r="AV73" s="134"/>
      <c r="AW73" s="134"/>
      <c r="AX73" s="134"/>
      <c r="AY73" s="134"/>
      <c r="AZ73" s="134"/>
      <c r="BA73" s="134"/>
      <c r="BB73" s="144" t="s">
        <v>212</v>
      </c>
      <c r="BC73" s="228">
        <f>SUM(BC58:BC72)/15</f>
        <v>0.37533333333333341</v>
      </c>
      <c r="BD73" s="231">
        <f>SUM(BD58:BD72)/15</f>
        <v>0.35333333333333339</v>
      </c>
      <c r="BE73" s="171" t="s">
        <v>213</v>
      </c>
      <c r="BF73" s="135"/>
      <c r="BG73" s="29"/>
    </row>
    <row r="74" spans="1:59" ht="12" customHeight="1" x14ac:dyDescent="0.25"/>
    <row r="75" spans="1:59" s="32" customFormat="1" ht="15" customHeight="1" x14ac:dyDescent="0.25">
      <c r="A75" s="29"/>
      <c r="B75" s="30"/>
      <c r="C75" s="317" t="s">
        <v>140</v>
      </c>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8"/>
      <c r="BB75" s="318"/>
      <c r="BC75" s="318"/>
      <c r="BD75" s="318"/>
      <c r="BE75" s="318"/>
      <c r="BF75" s="319"/>
      <c r="BG75" s="29"/>
    </row>
    <row r="76" spans="1:59" s="32" customFormat="1" ht="57" customHeight="1" x14ac:dyDescent="0.25">
      <c r="A76" s="29"/>
      <c r="B76" s="30"/>
      <c r="C76" s="110">
        <v>1</v>
      </c>
      <c r="D76" s="329" t="s">
        <v>138</v>
      </c>
      <c r="E76" s="330"/>
      <c r="F76" s="3"/>
      <c r="G76" s="3"/>
      <c r="H76" s="3"/>
      <c r="I76" s="3"/>
      <c r="J76" s="3"/>
      <c r="K76" s="3"/>
      <c r="L76" s="3"/>
      <c r="M76" s="3"/>
      <c r="N76" s="3"/>
      <c r="O76" s="3"/>
      <c r="P76" s="3"/>
      <c r="Q76" s="36"/>
      <c r="R76" s="36"/>
      <c r="S76" s="36"/>
      <c r="T76" s="36"/>
      <c r="U76" s="36"/>
      <c r="V76" s="36"/>
      <c r="W76" s="36"/>
      <c r="X76" s="36"/>
      <c r="Y76" s="36"/>
      <c r="Z76" s="111"/>
      <c r="AA76" s="111"/>
      <c r="AB76" s="111"/>
      <c r="AC76" s="36"/>
      <c r="AD76" s="36"/>
      <c r="AE76" s="36"/>
      <c r="AF76" s="36"/>
      <c r="AG76" s="36"/>
      <c r="AH76" s="36"/>
      <c r="AI76" s="36"/>
      <c r="AJ76" s="36"/>
      <c r="AK76" s="36"/>
      <c r="AL76" s="36"/>
      <c r="AM76" s="36"/>
      <c r="AN76" s="36"/>
      <c r="AO76" s="36"/>
      <c r="AP76" s="36"/>
      <c r="AQ76" s="36"/>
      <c r="AR76" s="36"/>
      <c r="AS76" s="36"/>
      <c r="AT76" s="36"/>
      <c r="AU76" s="36"/>
      <c r="AV76" s="36"/>
      <c r="AW76" s="36"/>
      <c r="AX76" s="3"/>
      <c r="AY76" s="3"/>
      <c r="AZ76" s="3"/>
      <c r="BA76" s="3"/>
      <c r="BB76" s="152" t="s">
        <v>244</v>
      </c>
      <c r="BC76" s="197">
        <v>0</v>
      </c>
      <c r="BD76" s="198">
        <v>0</v>
      </c>
      <c r="BE76" s="172" t="s">
        <v>283</v>
      </c>
      <c r="BF76" s="31"/>
      <c r="BG76" s="29"/>
    </row>
    <row r="77" spans="1:59" s="32" customFormat="1" ht="85.5" customHeight="1" x14ac:dyDescent="0.25">
      <c r="A77" s="29"/>
      <c r="B77" s="30"/>
      <c r="C77" s="110">
        <v>2</v>
      </c>
      <c r="D77" s="361" t="s">
        <v>83</v>
      </c>
      <c r="E77" s="362"/>
      <c r="F77" s="3"/>
      <c r="G77" s="36"/>
      <c r="H77" s="36"/>
      <c r="I77" s="36"/>
      <c r="J77" s="36"/>
      <c r="K77" s="36"/>
      <c r="L77" s="36"/>
      <c r="M77" s="38"/>
      <c r="N77" s="38"/>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8"/>
      <c r="AX77" s="38"/>
      <c r="AZ77" s="3"/>
      <c r="BA77" s="3"/>
      <c r="BB77" s="152" t="s">
        <v>245</v>
      </c>
      <c r="BC77" s="197">
        <v>0.33</v>
      </c>
      <c r="BD77" s="198">
        <v>0.33</v>
      </c>
      <c r="BE77" s="172" t="s">
        <v>276</v>
      </c>
      <c r="BF77" s="31"/>
      <c r="BG77" s="29"/>
    </row>
    <row r="78" spans="1:59" s="32" customFormat="1" ht="59.25" customHeight="1" x14ac:dyDescent="0.25">
      <c r="A78" s="29"/>
      <c r="B78" s="30"/>
      <c r="C78" s="110">
        <v>3</v>
      </c>
      <c r="D78" s="315" t="s">
        <v>133</v>
      </c>
      <c r="E78" s="316"/>
      <c r="F78" s="3"/>
      <c r="G78" s="3"/>
      <c r="H78" s="3"/>
      <c r="I78" s="3"/>
      <c r="J78" s="3"/>
      <c r="K78" s="3"/>
      <c r="L78" s="3"/>
      <c r="M78" s="3"/>
      <c r="N78" s="3"/>
      <c r="O78" s="3"/>
      <c r="P78" s="36"/>
      <c r="Q78" s="36"/>
      <c r="R78" s="36"/>
      <c r="S78" s="36"/>
      <c r="T78" s="36"/>
      <c r="U78" s="36"/>
      <c r="V78" s="36"/>
      <c r="W78" s="36"/>
      <c r="X78" s="36"/>
      <c r="Y78" s="36"/>
      <c r="Z78" s="40"/>
      <c r="AA78" s="40"/>
      <c r="AB78" s="40"/>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
      <c r="BA78" s="3"/>
      <c r="BB78" s="152" t="s">
        <v>246</v>
      </c>
      <c r="BC78" s="197">
        <v>0</v>
      </c>
      <c r="BD78" s="198">
        <v>0</v>
      </c>
      <c r="BE78" s="172" t="s">
        <v>283</v>
      </c>
      <c r="BF78" s="31"/>
      <c r="BG78" s="29"/>
    </row>
    <row r="79" spans="1:59" s="32" customFormat="1" ht="59.25" customHeight="1" x14ac:dyDescent="0.25">
      <c r="A79" s="29"/>
      <c r="B79" s="30"/>
      <c r="C79" s="110">
        <v>4</v>
      </c>
      <c r="D79" s="342" t="s">
        <v>186</v>
      </c>
      <c r="E79" s="304"/>
      <c r="F79" s="3"/>
      <c r="G79" s="3"/>
      <c r="H79" s="3"/>
      <c r="I79" s="3"/>
      <c r="J79" s="3"/>
      <c r="K79" s="3"/>
      <c r="L79" s="3"/>
      <c r="M79" s="3"/>
      <c r="N79" s="3"/>
      <c r="O79" s="3"/>
      <c r="P79" s="36"/>
      <c r="Q79" s="36"/>
      <c r="R79" s="36"/>
      <c r="S79" s="36"/>
      <c r="T79" s="36"/>
      <c r="U79" s="36"/>
      <c r="V79" s="36"/>
      <c r="W79" s="36"/>
      <c r="X79" s="36"/>
      <c r="Y79" s="36"/>
      <c r="Z79" s="108"/>
      <c r="AA79" s="108"/>
      <c r="AB79" s="108"/>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
      <c r="BA79" s="3"/>
      <c r="BB79" s="152" t="s">
        <v>247</v>
      </c>
      <c r="BC79" s="197">
        <v>0</v>
      </c>
      <c r="BD79" s="198">
        <v>0</v>
      </c>
      <c r="BE79" s="172" t="s">
        <v>283</v>
      </c>
      <c r="BF79" s="31"/>
      <c r="BG79" s="29"/>
    </row>
    <row r="80" spans="1:59" s="32" customFormat="1" ht="105" customHeight="1" x14ac:dyDescent="0.25">
      <c r="A80" s="29"/>
      <c r="B80" s="30"/>
      <c r="C80" s="110">
        <v>5</v>
      </c>
      <c r="D80" s="329" t="s">
        <v>184</v>
      </c>
      <c r="E80" s="330"/>
      <c r="F80" s="3"/>
      <c r="G80" s="3"/>
      <c r="H80" s="3"/>
      <c r="I80" s="3"/>
      <c r="J80" s="3"/>
      <c r="K80" s="3"/>
      <c r="L80" s="3"/>
      <c r="M80" s="3"/>
      <c r="N80" s="3"/>
      <c r="O80" s="3"/>
      <c r="P80" s="36"/>
      <c r="Q80" s="36"/>
      <c r="R80" s="39"/>
      <c r="S80" s="39"/>
      <c r="T80" s="39"/>
      <c r="U80" s="39"/>
      <c r="V80" s="36"/>
      <c r="W80" s="36"/>
      <c r="X80" s="36"/>
      <c r="Y80" s="36"/>
      <c r="Z80" s="36"/>
      <c r="AA80" s="36"/>
      <c r="AB80" s="36"/>
      <c r="AC80" s="36"/>
      <c r="AD80" s="36"/>
      <c r="AE80" s="36"/>
      <c r="AF80" s="36"/>
      <c r="AG80" s="36"/>
      <c r="AH80" s="39"/>
      <c r="AI80" s="39"/>
      <c r="AJ80" s="39"/>
      <c r="AK80" s="39"/>
      <c r="AL80" s="36"/>
      <c r="AM80" s="36"/>
      <c r="AN80" s="36"/>
      <c r="AO80" s="39"/>
      <c r="AP80" s="39"/>
      <c r="AQ80" s="39"/>
      <c r="AR80" s="39"/>
      <c r="AS80" s="36"/>
      <c r="AT80" s="36"/>
      <c r="AU80" s="36"/>
      <c r="AV80" s="36"/>
      <c r="AW80" s="36"/>
      <c r="AX80" s="36"/>
      <c r="AY80" s="36"/>
      <c r="AZ80" s="3"/>
      <c r="BA80" s="3"/>
      <c r="BB80" s="152" t="s">
        <v>246</v>
      </c>
      <c r="BC80" s="197">
        <v>0.33</v>
      </c>
      <c r="BD80" s="198">
        <v>0.33</v>
      </c>
      <c r="BE80" s="172" t="s">
        <v>284</v>
      </c>
      <c r="BF80" s="31"/>
      <c r="BG80" s="29"/>
    </row>
    <row r="81" spans="1:59" s="32" customFormat="1" ht="108" customHeight="1" x14ac:dyDescent="0.25">
      <c r="A81" s="29"/>
      <c r="B81" s="30"/>
      <c r="C81" s="110">
        <v>6</v>
      </c>
      <c r="D81" s="359" t="s">
        <v>185</v>
      </c>
      <c r="E81" s="385"/>
      <c r="F81" s="3"/>
      <c r="G81" s="3"/>
      <c r="H81" s="3"/>
      <c r="I81" s="3"/>
      <c r="J81" s="3"/>
      <c r="K81" s="3"/>
      <c r="L81" s="3"/>
      <c r="M81" s="3"/>
      <c r="N81" s="3"/>
      <c r="O81" s="3"/>
      <c r="P81" s="36"/>
      <c r="Q81" s="36"/>
      <c r="R81" s="38"/>
      <c r="S81" s="38"/>
      <c r="T81" s="38"/>
      <c r="U81" s="38"/>
      <c r="V81" s="36"/>
      <c r="W81" s="36"/>
      <c r="X81" s="36"/>
      <c r="Y81" s="36"/>
      <c r="Z81" s="36"/>
      <c r="AA81" s="36"/>
      <c r="AB81" s="36"/>
      <c r="AC81" s="36"/>
      <c r="AD81" s="36"/>
      <c r="AE81" s="36"/>
      <c r="AF81" s="36"/>
      <c r="AG81" s="36"/>
      <c r="AH81" s="38"/>
      <c r="AI81" s="38"/>
      <c r="AJ81" s="38"/>
      <c r="AK81" s="38"/>
      <c r="AL81" s="36"/>
      <c r="AM81" s="36"/>
      <c r="AN81" s="36"/>
      <c r="AO81" s="38"/>
      <c r="AP81" s="38"/>
      <c r="AQ81" s="38"/>
      <c r="AR81" s="38"/>
      <c r="AS81" s="36"/>
      <c r="AT81" s="36"/>
      <c r="AU81" s="36"/>
      <c r="AV81" s="36"/>
      <c r="AW81" s="36"/>
      <c r="AX81" s="36"/>
      <c r="AY81" s="36"/>
      <c r="AZ81" s="3"/>
      <c r="BA81" s="3"/>
      <c r="BB81" s="152" t="s">
        <v>243</v>
      </c>
      <c r="BC81" s="197">
        <v>0.33</v>
      </c>
      <c r="BD81" s="198">
        <v>0.33</v>
      </c>
      <c r="BE81" s="172" t="s">
        <v>281</v>
      </c>
      <c r="BF81" s="31"/>
      <c r="BG81" s="29"/>
    </row>
    <row r="82" spans="1:59" s="32" customFormat="1" ht="102" customHeight="1" x14ac:dyDescent="0.25">
      <c r="A82" s="29"/>
      <c r="B82" s="30"/>
      <c r="C82" s="110">
        <v>7</v>
      </c>
      <c r="D82" s="320" t="s">
        <v>134</v>
      </c>
      <c r="E82" s="321"/>
      <c r="F82" s="3"/>
      <c r="G82" s="3"/>
      <c r="H82" s="3"/>
      <c r="I82" s="3"/>
      <c r="J82" s="3"/>
      <c r="K82" s="3"/>
      <c r="L82" s="3"/>
      <c r="M82" s="3"/>
      <c r="N82" s="3"/>
      <c r="O82" s="3"/>
      <c r="P82" s="36"/>
      <c r="Q82" s="36"/>
      <c r="R82" s="51"/>
      <c r="S82" s="51"/>
      <c r="T82" s="51"/>
      <c r="U82" s="51"/>
      <c r="V82" s="36"/>
      <c r="W82" s="36"/>
      <c r="X82" s="36"/>
      <c r="Y82" s="36"/>
      <c r="Z82" s="36"/>
      <c r="AA82" s="36"/>
      <c r="AB82" s="36"/>
      <c r="AC82" s="36"/>
      <c r="AD82" s="36"/>
      <c r="AE82" s="36"/>
      <c r="AF82" s="36"/>
      <c r="AG82" s="36"/>
      <c r="AH82" s="51"/>
      <c r="AI82" s="51"/>
      <c r="AJ82" s="51"/>
      <c r="AK82" s="51"/>
      <c r="AL82" s="36"/>
      <c r="AM82" s="36"/>
      <c r="AN82" s="36"/>
      <c r="AO82" s="51"/>
      <c r="AP82" s="51"/>
      <c r="AQ82" s="51"/>
      <c r="AR82" s="51"/>
      <c r="AS82" s="36"/>
      <c r="AT82" s="36"/>
      <c r="AU82" s="36"/>
      <c r="AV82" s="36"/>
      <c r="AW82" s="36"/>
      <c r="AX82" s="36"/>
      <c r="AY82" s="36"/>
      <c r="AZ82" s="3"/>
      <c r="BA82" s="3"/>
      <c r="BB82" s="152" t="s">
        <v>246</v>
      </c>
      <c r="BC82" s="197">
        <v>0.33</v>
      </c>
      <c r="BD82" s="198">
        <v>0.33</v>
      </c>
      <c r="BE82" s="172" t="s">
        <v>289</v>
      </c>
      <c r="BF82" s="31"/>
      <c r="BG82" s="29"/>
    </row>
    <row r="83" spans="1:59" s="32" customFormat="1" ht="111" customHeight="1" x14ac:dyDescent="0.25">
      <c r="A83" s="29"/>
      <c r="B83" s="30"/>
      <c r="C83" s="110">
        <v>8</v>
      </c>
      <c r="D83" s="322" t="s">
        <v>135</v>
      </c>
      <c r="E83" s="300"/>
      <c r="F83" s="3"/>
      <c r="G83" s="3"/>
      <c r="H83" s="3"/>
      <c r="I83" s="3"/>
      <c r="J83" s="3"/>
      <c r="K83" s="3"/>
      <c r="L83" s="3"/>
      <c r="M83" s="3"/>
      <c r="N83" s="3"/>
      <c r="O83" s="3"/>
      <c r="P83" s="36"/>
      <c r="Q83" s="36"/>
      <c r="R83" s="97"/>
      <c r="S83" s="97"/>
      <c r="T83" s="97"/>
      <c r="U83" s="97"/>
      <c r="V83" s="36"/>
      <c r="W83" s="36"/>
      <c r="X83" s="36"/>
      <c r="Y83" s="36"/>
      <c r="Z83" s="36"/>
      <c r="AA83" s="36"/>
      <c r="AB83" s="36"/>
      <c r="AC83" s="36"/>
      <c r="AD83" s="36"/>
      <c r="AE83" s="36"/>
      <c r="AF83" s="36"/>
      <c r="AG83" s="36"/>
      <c r="AH83" s="97"/>
      <c r="AI83" s="97"/>
      <c r="AJ83" s="97"/>
      <c r="AK83" s="97"/>
      <c r="AL83" s="36"/>
      <c r="AM83" s="36"/>
      <c r="AN83" s="36"/>
      <c r="AO83" s="97"/>
      <c r="AP83" s="97"/>
      <c r="AQ83" s="97"/>
      <c r="AR83" s="97"/>
      <c r="AS83" s="36"/>
      <c r="AT83" s="36"/>
      <c r="AU83" s="36"/>
      <c r="AV83" s="36"/>
      <c r="AW83" s="36"/>
      <c r="AX83" s="36"/>
      <c r="AY83" s="36"/>
      <c r="AZ83" s="3"/>
      <c r="BA83" s="3"/>
      <c r="BB83" s="152" t="s">
        <v>248</v>
      </c>
      <c r="BC83" s="197">
        <v>0.33</v>
      </c>
      <c r="BD83" s="198">
        <v>0.33</v>
      </c>
      <c r="BE83" s="172" t="s">
        <v>260</v>
      </c>
      <c r="BF83" s="31"/>
      <c r="BG83" s="29"/>
    </row>
    <row r="84" spans="1:59" s="32" customFormat="1" ht="109.5" customHeight="1" x14ac:dyDescent="0.25">
      <c r="A84" s="29"/>
      <c r="B84" s="30"/>
      <c r="C84" s="110">
        <v>9</v>
      </c>
      <c r="D84" s="315" t="s">
        <v>136</v>
      </c>
      <c r="E84" s="316"/>
      <c r="F84" s="3"/>
      <c r="G84" s="3"/>
      <c r="H84" s="3"/>
      <c r="I84" s="3"/>
      <c r="J84" s="3"/>
      <c r="K84" s="3"/>
      <c r="L84" s="3"/>
      <c r="M84" s="3"/>
      <c r="N84" s="3"/>
      <c r="O84" s="3"/>
      <c r="P84" s="36"/>
      <c r="Q84" s="36"/>
      <c r="R84" s="40"/>
      <c r="S84" s="40"/>
      <c r="T84" s="40"/>
      <c r="U84" s="40"/>
      <c r="V84" s="36"/>
      <c r="W84" s="36"/>
      <c r="X84" s="36"/>
      <c r="Y84" s="36"/>
      <c r="Z84" s="36"/>
      <c r="AA84" s="36"/>
      <c r="AB84" s="36"/>
      <c r="AC84" s="36"/>
      <c r="AD84" s="36"/>
      <c r="AE84" s="36"/>
      <c r="AF84" s="36"/>
      <c r="AG84" s="36"/>
      <c r="AH84" s="40"/>
      <c r="AI84" s="40"/>
      <c r="AJ84" s="40"/>
      <c r="AK84" s="40"/>
      <c r="AL84" s="36"/>
      <c r="AM84" s="36"/>
      <c r="AN84" s="36"/>
      <c r="AO84" s="40"/>
      <c r="AP84" s="40"/>
      <c r="AQ84" s="40"/>
      <c r="AR84" s="40"/>
      <c r="AS84" s="36"/>
      <c r="AT84" s="36"/>
      <c r="AU84" s="36"/>
      <c r="AV84" s="36"/>
      <c r="AW84" s="36"/>
      <c r="AX84" s="36"/>
      <c r="AY84" s="36"/>
      <c r="AZ84" s="3"/>
      <c r="BA84" s="3"/>
      <c r="BB84" s="152" t="s">
        <v>247</v>
      </c>
      <c r="BC84" s="197">
        <v>0.33</v>
      </c>
      <c r="BD84" s="198">
        <v>0.33</v>
      </c>
      <c r="BE84" s="172" t="s">
        <v>305</v>
      </c>
      <c r="BF84" s="31"/>
      <c r="BG84" s="29"/>
    </row>
    <row r="85" spans="1:59" s="32" customFormat="1" ht="110.25" customHeight="1" x14ac:dyDescent="0.25">
      <c r="A85" s="29"/>
      <c r="B85" s="30"/>
      <c r="C85" s="110">
        <v>10</v>
      </c>
      <c r="D85" s="342" t="s">
        <v>142</v>
      </c>
      <c r="E85" s="304"/>
      <c r="F85" s="3"/>
      <c r="G85" s="3"/>
      <c r="H85" s="3"/>
      <c r="I85" s="3"/>
      <c r="J85" s="3"/>
      <c r="K85" s="3"/>
      <c r="L85" s="3"/>
      <c r="M85" s="3"/>
      <c r="N85" s="3"/>
      <c r="O85" s="3"/>
      <c r="P85" s="36"/>
      <c r="Q85" s="36"/>
      <c r="R85" s="108"/>
      <c r="S85" s="108"/>
      <c r="T85" s="108"/>
      <c r="U85" s="108"/>
      <c r="V85" s="36"/>
      <c r="W85" s="36"/>
      <c r="X85" s="36"/>
      <c r="Y85" s="36"/>
      <c r="Z85" s="36"/>
      <c r="AA85" s="36"/>
      <c r="AB85" s="36"/>
      <c r="AC85" s="36"/>
      <c r="AD85" s="36"/>
      <c r="AE85" s="36"/>
      <c r="AF85" s="36"/>
      <c r="AG85" s="36"/>
      <c r="AH85" s="108"/>
      <c r="AI85" s="108"/>
      <c r="AJ85" s="108"/>
      <c r="AK85" s="108"/>
      <c r="AL85" s="36"/>
      <c r="AM85" s="36"/>
      <c r="AN85" s="36"/>
      <c r="AO85" s="108"/>
      <c r="AP85" s="108"/>
      <c r="AQ85" s="108"/>
      <c r="AR85" s="108"/>
      <c r="AS85" s="36"/>
      <c r="AT85" s="36"/>
      <c r="AU85" s="36"/>
      <c r="AV85" s="36"/>
      <c r="AW85" s="36"/>
      <c r="AX85" s="36"/>
      <c r="AY85" s="36"/>
      <c r="AZ85" s="3"/>
      <c r="BA85" s="3"/>
      <c r="BB85" s="152" t="s">
        <v>248</v>
      </c>
      <c r="BC85" s="197">
        <v>0.33</v>
      </c>
      <c r="BD85" s="198">
        <v>0.33</v>
      </c>
      <c r="BE85" s="172" t="s">
        <v>264</v>
      </c>
      <c r="BF85" s="31"/>
      <c r="BG85" s="29"/>
    </row>
    <row r="86" spans="1:59" s="32" customFormat="1" ht="159.75" customHeight="1" x14ac:dyDescent="0.25">
      <c r="A86" s="29"/>
      <c r="B86" s="30"/>
      <c r="C86" s="110">
        <v>11</v>
      </c>
      <c r="D86" s="329" t="s">
        <v>137</v>
      </c>
      <c r="E86" s="330"/>
      <c r="F86" s="3"/>
      <c r="G86" s="3"/>
      <c r="H86" s="3"/>
      <c r="I86" s="3"/>
      <c r="J86" s="3"/>
      <c r="K86" s="3"/>
      <c r="L86" s="3"/>
      <c r="M86" s="3"/>
      <c r="N86" s="3"/>
      <c r="O86" s="3"/>
      <c r="P86" s="36"/>
      <c r="Q86" s="36"/>
      <c r="R86" s="39"/>
      <c r="S86" s="39"/>
      <c r="T86" s="39"/>
      <c r="U86" s="39"/>
      <c r="V86" s="36"/>
      <c r="W86" s="36"/>
      <c r="X86" s="36"/>
      <c r="Y86" s="36"/>
      <c r="Z86" s="36"/>
      <c r="AA86" s="36"/>
      <c r="AB86" s="36"/>
      <c r="AC86" s="36"/>
      <c r="AD86" s="36"/>
      <c r="AE86" s="36"/>
      <c r="AF86" s="36"/>
      <c r="AG86" s="36"/>
      <c r="AH86" s="39"/>
      <c r="AI86" s="39"/>
      <c r="AJ86" s="39"/>
      <c r="AK86" s="39"/>
      <c r="AL86" s="36"/>
      <c r="AM86" s="36"/>
      <c r="AN86" s="36"/>
      <c r="AO86" s="39"/>
      <c r="AP86" s="39"/>
      <c r="AQ86" s="39"/>
      <c r="AR86" s="39"/>
      <c r="AS86" s="36"/>
      <c r="AT86" s="36"/>
      <c r="AU86" s="36"/>
      <c r="AV86" s="36"/>
      <c r="AW86" s="36"/>
      <c r="AX86" s="36"/>
      <c r="AY86" s="36"/>
      <c r="AZ86" s="3"/>
      <c r="BA86" s="3"/>
      <c r="BB86" s="152" t="s">
        <v>249</v>
      </c>
      <c r="BC86" s="197">
        <v>0.33</v>
      </c>
      <c r="BD86" s="198">
        <v>0.33</v>
      </c>
      <c r="BE86" s="172" t="s">
        <v>306</v>
      </c>
      <c r="BF86" s="31"/>
      <c r="BG86" s="29"/>
    </row>
    <row r="87" spans="1:59" s="32" customFormat="1" ht="108" customHeight="1" x14ac:dyDescent="0.25">
      <c r="A87" s="29"/>
      <c r="B87" s="30"/>
      <c r="C87" s="110">
        <v>12</v>
      </c>
      <c r="D87" s="359" t="s">
        <v>143</v>
      </c>
      <c r="E87" s="360"/>
      <c r="F87" s="3"/>
      <c r="G87" s="3"/>
      <c r="H87" s="3"/>
      <c r="I87" s="3"/>
      <c r="J87" s="3"/>
      <c r="K87" s="3"/>
      <c r="L87" s="3"/>
      <c r="M87" s="3"/>
      <c r="N87" s="3"/>
      <c r="O87" s="3"/>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
      <c r="BA87" s="3"/>
      <c r="BB87" s="152" t="s">
        <v>250</v>
      </c>
      <c r="BC87" s="197">
        <v>0</v>
      </c>
      <c r="BD87" s="198">
        <v>0</v>
      </c>
      <c r="BE87" s="172" t="s">
        <v>282</v>
      </c>
      <c r="BF87" s="31"/>
      <c r="BG87" s="29"/>
    </row>
    <row r="88" spans="1:59" s="32" customFormat="1" ht="19.5" customHeight="1" x14ac:dyDescent="0.25">
      <c r="A88" s="29"/>
      <c r="B88" s="30"/>
      <c r="C88" s="18"/>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281"/>
      <c r="AM88" s="281"/>
      <c r="AN88" s="281"/>
      <c r="AO88" s="281"/>
      <c r="AP88" s="281"/>
      <c r="AQ88" s="281"/>
      <c r="AR88" s="281"/>
      <c r="AS88" s="281"/>
      <c r="AT88" s="281"/>
      <c r="AU88" s="281"/>
      <c r="AV88" s="281"/>
      <c r="AW88" s="281"/>
      <c r="AX88" s="281"/>
      <c r="AY88" s="281"/>
      <c r="AZ88" s="281"/>
      <c r="BA88" s="281"/>
      <c r="BB88" s="143" t="s">
        <v>212</v>
      </c>
      <c r="BC88" s="199">
        <f>SUM(BC76:BC87)/12</f>
        <v>0.22</v>
      </c>
      <c r="BD88" s="200">
        <f>SUM(BD76:BD87)/12</f>
        <v>0.22</v>
      </c>
      <c r="BE88" s="169" t="s">
        <v>213</v>
      </c>
      <c r="BF88" s="31"/>
      <c r="BG88" s="29"/>
    </row>
    <row r="89" spans="1:59" s="32" customFormat="1" ht="12" customHeight="1" x14ac:dyDescent="0.25">
      <c r="A89" s="29"/>
      <c r="B89" s="30"/>
      <c r="C89" s="141"/>
      <c r="D89" s="122"/>
      <c r="E89" s="122"/>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22"/>
      <c r="AI89" s="122"/>
      <c r="AJ89" s="122"/>
      <c r="AK89" s="122"/>
      <c r="AL89" s="142"/>
      <c r="AM89" s="142"/>
      <c r="AN89" s="142"/>
      <c r="AO89" s="142"/>
      <c r="AP89" s="142"/>
      <c r="AQ89" s="142"/>
      <c r="AR89" s="142"/>
      <c r="AS89" s="142"/>
      <c r="AT89" s="142"/>
      <c r="AU89" s="142"/>
      <c r="AV89" s="142"/>
      <c r="AW89" s="142"/>
      <c r="AX89" s="142"/>
      <c r="AY89" s="142"/>
      <c r="AZ89" s="142"/>
      <c r="BA89" s="142"/>
      <c r="BB89" s="139"/>
      <c r="BC89" s="139"/>
      <c r="BD89" s="139"/>
      <c r="BE89" s="169"/>
      <c r="BF89" s="31"/>
      <c r="BG89" s="29"/>
    </row>
    <row r="90" spans="1:59" s="32" customFormat="1" x14ac:dyDescent="0.25">
      <c r="A90" s="29"/>
      <c r="B90" s="30"/>
      <c r="C90" s="448" t="s">
        <v>86</v>
      </c>
      <c r="D90" s="449"/>
      <c r="E90" s="449"/>
      <c r="F90" s="449"/>
      <c r="G90" s="449"/>
      <c r="H90" s="449"/>
      <c r="I90" s="449"/>
      <c r="J90" s="449"/>
      <c r="K90" s="449"/>
      <c r="L90" s="449"/>
      <c r="M90" s="449"/>
      <c r="N90" s="449"/>
      <c r="O90" s="449"/>
      <c r="P90" s="449"/>
      <c r="Q90" s="449"/>
      <c r="R90" s="449"/>
      <c r="S90" s="449"/>
      <c r="T90" s="449"/>
      <c r="U90" s="449"/>
      <c r="V90" s="449"/>
      <c r="W90" s="449"/>
      <c r="X90" s="449"/>
      <c r="Y90" s="449"/>
      <c r="Z90" s="449"/>
      <c r="AA90" s="449"/>
      <c r="AB90" s="449"/>
      <c r="AC90" s="449"/>
      <c r="AD90" s="449"/>
      <c r="AE90" s="449"/>
      <c r="AF90" s="449"/>
      <c r="AG90" s="449"/>
      <c r="AH90" s="449"/>
      <c r="AI90" s="449"/>
      <c r="AJ90" s="449"/>
      <c r="AK90" s="449"/>
      <c r="AL90" s="449"/>
      <c r="AM90" s="449"/>
      <c r="AN90" s="449"/>
      <c r="AO90" s="449"/>
      <c r="AP90" s="449"/>
      <c r="AQ90" s="449"/>
      <c r="AR90" s="449"/>
      <c r="AS90" s="449"/>
      <c r="AT90" s="449"/>
      <c r="AU90" s="449"/>
      <c r="AV90" s="449"/>
      <c r="AW90" s="449"/>
      <c r="AX90" s="449"/>
      <c r="AY90" s="449"/>
      <c r="AZ90" s="449"/>
      <c r="BA90" s="449"/>
      <c r="BB90" s="449"/>
      <c r="BC90" s="449"/>
      <c r="BD90" s="449"/>
      <c r="BE90" s="449"/>
      <c r="BF90" s="31"/>
      <c r="BG90" s="29"/>
    </row>
    <row r="91" spans="1:59" s="32" customFormat="1" ht="86.25" customHeight="1" x14ac:dyDescent="0.25">
      <c r="A91" s="29"/>
      <c r="B91" s="30"/>
      <c r="C91" s="145">
        <v>1</v>
      </c>
      <c r="D91" s="442" t="s">
        <v>144</v>
      </c>
      <c r="E91" s="443"/>
      <c r="F91" s="50"/>
      <c r="G91" s="50"/>
      <c r="H91" s="146"/>
      <c r="I91" s="146"/>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147"/>
      <c r="AT91" s="50"/>
      <c r="AU91" s="50"/>
      <c r="AV91" s="50"/>
      <c r="AW91" s="50"/>
      <c r="AX91" s="50"/>
      <c r="AY91" s="50"/>
      <c r="AZ91" s="50"/>
      <c r="BA91" s="50"/>
      <c r="BB91" s="162" t="s">
        <v>87</v>
      </c>
      <c r="BC91" s="220">
        <v>1</v>
      </c>
      <c r="BD91" s="221">
        <v>1</v>
      </c>
      <c r="BE91" s="166" t="s">
        <v>278</v>
      </c>
      <c r="BF91" s="31"/>
      <c r="BG91" s="29"/>
    </row>
    <row r="92" spans="1:59" s="32" customFormat="1" ht="55.5" customHeight="1" x14ac:dyDescent="0.25">
      <c r="A92" s="29"/>
      <c r="B92" s="30"/>
      <c r="C92" s="1">
        <v>2</v>
      </c>
      <c r="D92" s="331" t="s">
        <v>89</v>
      </c>
      <c r="E92" s="332"/>
      <c r="F92" s="3"/>
      <c r="G92" s="3"/>
      <c r="H92" s="42"/>
      <c r="I92" s="3"/>
      <c r="J92" s="3"/>
      <c r="K92" s="3"/>
      <c r="L92" s="42"/>
      <c r="M92" s="3"/>
      <c r="N92" s="3"/>
      <c r="O92" s="3"/>
      <c r="P92" s="42"/>
      <c r="Q92" s="3"/>
      <c r="R92" s="3"/>
      <c r="S92" s="3"/>
      <c r="T92" s="42"/>
      <c r="U92" s="3"/>
      <c r="V92" s="3"/>
      <c r="W92" s="3"/>
      <c r="X92" s="42"/>
      <c r="Y92" s="3"/>
      <c r="Z92" s="50"/>
      <c r="AA92" s="50"/>
      <c r="AB92" s="81"/>
      <c r="AC92" s="50"/>
      <c r="AD92" s="50"/>
      <c r="AE92" s="50"/>
      <c r="AF92" s="81"/>
      <c r="AG92" s="50"/>
      <c r="AH92" s="50"/>
      <c r="AI92" s="50"/>
      <c r="AJ92" s="81"/>
      <c r="AK92" s="50"/>
      <c r="AL92" s="50"/>
      <c r="AM92" s="50"/>
      <c r="AN92" s="81"/>
      <c r="AO92" s="50"/>
      <c r="AP92" s="50"/>
      <c r="AQ92" s="50"/>
      <c r="AR92" s="81"/>
      <c r="AS92" s="3"/>
      <c r="AT92" s="3"/>
      <c r="AU92" s="3"/>
      <c r="AV92" s="42"/>
      <c r="AW92" s="3"/>
      <c r="AX92" s="3"/>
      <c r="AY92" s="3"/>
      <c r="AZ92" s="42"/>
      <c r="BA92" s="3"/>
      <c r="BB92" s="163" t="s">
        <v>87</v>
      </c>
      <c r="BC92" s="180">
        <v>0.33</v>
      </c>
      <c r="BD92" s="179">
        <v>0.33</v>
      </c>
      <c r="BE92" s="212" t="s">
        <v>279</v>
      </c>
      <c r="BF92" s="31"/>
      <c r="BG92" s="29"/>
    </row>
    <row r="93" spans="1:59" s="32" customFormat="1" ht="39" customHeight="1" x14ac:dyDescent="0.25">
      <c r="A93" s="29"/>
      <c r="B93" s="30"/>
      <c r="C93" s="1">
        <v>3</v>
      </c>
      <c r="D93" s="269" t="s">
        <v>91</v>
      </c>
      <c r="E93" s="270"/>
      <c r="F93" s="3"/>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163" t="s">
        <v>87</v>
      </c>
      <c r="BC93" s="180">
        <v>0.33</v>
      </c>
      <c r="BD93" s="179">
        <v>0.33</v>
      </c>
      <c r="BE93" s="212" t="s">
        <v>279</v>
      </c>
      <c r="BF93" s="31"/>
      <c r="BG93" s="29"/>
    </row>
    <row r="94" spans="1:59" s="32" customFormat="1" ht="39" customHeight="1" x14ac:dyDescent="0.25">
      <c r="A94" s="29"/>
      <c r="B94" s="30"/>
      <c r="C94" s="1">
        <v>4</v>
      </c>
      <c r="D94" s="271" t="s">
        <v>92</v>
      </c>
      <c r="E94" s="272"/>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163" t="s">
        <v>87</v>
      </c>
      <c r="BC94" s="180">
        <v>0.33</v>
      </c>
      <c r="BD94" s="179">
        <v>0.33</v>
      </c>
      <c r="BE94" s="212" t="s">
        <v>279</v>
      </c>
      <c r="BF94" s="31"/>
      <c r="BG94" s="29"/>
    </row>
    <row r="95" spans="1:59" s="32" customFormat="1" ht="33.75" customHeight="1" x14ac:dyDescent="0.25">
      <c r="A95" s="29"/>
      <c r="B95" s="30"/>
      <c r="C95" s="1">
        <v>5</v>
      </c>
      <c r="D95" s="273" t="s">
        <v>93</v>
      </c>
      <c r="E95" s="274"/>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6"/>
      <c r="AZ95" s="56"/>
      <c r="BA95" s="56"/>
      <c r="BB95" s="163" t="s">
        <v>87</v>
      </c>
      <c r="BC95" s="180">
        <v>0.33</v>
      </c>
      <c r="BD95" s="179">
        <v>0.33</v>
      </c>
      <c r="BE95" s="212" t="s">
        <v>279</v>
      </c>
      <c r="BF95" s="31"/>
      <c r="BG95" s="29"/>
    </row>
    <row r="96" spans="1:59" s="32" customFormat="1" ht="33.75" customHeight="1" x14ac:dyDescent="0.25">
      <c r="A96" s="29"/>
      <c r="B96" s="30"/>
      <c r="C96" s="1">
        <v>6</v>
      </c>
      <c r="D96" s="327" t="s">
        <v>94</v>
      </c>
      <c r="E96" s="328"/>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163" t="s">
        <v>87</v>
      </c>
      <c r="BC96" s="180">
        <v>0.33</v>
      </c>
      <c r="BD96" s="179">
        <v>0.33</v>
      </c>
      <c r="BE96" s="212" t="s">
        <v>279</v>
      </c>
      <c r="BF96" s="31"/>
      <c r="BG96" s="29"/>
    </row>
    <row r="97" spans="1:59" s="32" customFormat="1" ht="58.5" customHeight="1" x14ac:dyDescent="0.25">
      <c r="A97" s="29"/>
      <c r="B97" s="30"/>
      <c r="C97" s="1">
        <v>7</v>
      </c>
      <c r="D97" s="291" t="s">
        <v>95</v>
      </c>
      <c r="E97" s="292"/>
      <c r="F97" s="67"/>
      <c r="G97" s="67"/>
      <c r="H97" s="68"/>
      <c r="I97" s="67"/>
      <c r="J97" s="69"/>
      <c r="K97" s="68"/>
      <c r="L97" s="67"/>
      <c r="M97" s="67"/>
      <c r="N97" s="67"/>
      <c r="O97" s="67"/>
      <c r="P97" s="69"/>
      <c r="Q97" s="68"/>
      <c r="R97" s="67"/>
      <c r="S97" s="69"/>
      <c r="T97" s="68"/>
      <c r="U97" s="67"/>
      <c r="V97" s="69"/>
      <c r="W97" s="67"/>
      <c r="X97" s="67"/>
      <c r="Y97" s="70"/>
      <c r="Z97" s="67"/>
      <c r="AA97" s="67"/>
      <c r="AB97" s="67"/>
      <c r="AC97" s="67"/>
      <c r="AD97" s="69"/>
      <c r="AE97" s="67"/>
      <c r="AF97" s="68"/>
      <c r="AG97" s="67"/>
      <c r="AH97" s="69"/>
      <c r="AI97" s="67"/>
      <c r="AJ97" s="70"/>
      <c r="AK97" s="69"/>
      <c r="AL97" s="67"/>
      <c r="AM97" s="69"/>
      <c r="AN97" s="68"/>
      <c r="AO97" s="67"/>
      <c r="AP97" s="67"/>
      <c r="AQ97" s="67"/>
      <c r="AR97" s="70"/>
      <c r="AS97" s="67"/>
      <c r="AT97" s="67"/>
      <c r="AU97" s="69"/>
      <c r="AV97" s="67"/>
      <c r="AW97" s="69"/>
      <c r="AX97" s="68"/>
      <c r="AY97" s="68"/>
      <c r="AZ97" s="68"/>
      <c r="BA97" s="67"/>
      <c r="BB97" s="160" t="s">
        <v>251</v>
      </c>
      <c r="BC97" s="180">
        <v>0.33</v>
      </c>
      <c r="BD97" s="179">
        <v>0.33</v>
      </c>
      <c r="BE97" s="178" t="s">
        <v>315</v>
      </c>
      <c r="BF97" s="31"/>
      <c r="BG97" s="29"/>
    </row>
    <row r="98" spans="1:59" s="32" customFormat="1" ht="54" customHeight="1" x14ac:dyDescent="0.25">
      <c r="A98" s="29"/>
      <c r="B98" s="30"/>
      <c r="C98" s="1">
        <v>8</v>
      </c>
      <c r="D98" s="275" t="s">
        <v>174</v>
      </c>
      <c r="E98" s="272"/>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161" t="s">
        <v>252</v>
      </c>
      <c r="BC98" s="222">
        <v>0.33</v>
      </c>
      <c r="BD98" s="179">
        <v>0.33</v>
      </c>
      <c r="BE98" s="212" t="s">
        <v>280</v>
      </c>
      <c r="BF98" s="31"/>
      <c r="BG98" s="29"/>
    </row>
    <row r="99" spans="1:59" s="32" customFormat="1" ht="21" customHeight="1" x14ac:dyDescent="0.25">
      <c r="A99" s="29"/>
      <c r="B99" s="30"/>
      <c r="C99" s="18"/>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281"/>
      <c r="AM99" s="281"/>
      <c r="AN99" s="281"/>
      <c r="AO99" s="281"/>
      <c r="AP99" s="281"/>
      <c r="AQ99" s="281"/>
      <c r="AR99" s="281"/>
      <c r="AS99" s="281"/>
      <c r="AT99" s="281"/>
      <c r="AU99" s="281"/>
      <c r="AV99" s="281"/>
      <c r="AW99" s="281"/>
      <c r="AX99" s="281"/>
      <c r="AY99" s="281"/>
      <c r="AZ99" s="281"/>
      <c r="BA99" s="281"/>
      <c r="BB99" s="143" t="s">
        <v>212</v>
      </c>
      <c r="BC99" s="229">
        <f>SUM(BC91:BC98)/8</f>
        <v>0.41375000000000006</v>
      </c>
      <c r="BD99" s="230">
        <f>SUM(BD91:BD98)/8</f>
        <v>0.41375000000000006</v>
      </c>
      <c r="BE99" s="170" t="s">
        <v>213</v>
      </c>
      <c r="BF99" s="31"/>
      <c r="BG99" s="29"/>
    </row>
    <row r="100" spans="1:59" s="32" customFormat="1" x14ac:dyDescent="0.25">
      <c r="A100" s="29"/>
      <c r="B100" s="30"/>
      <c r="C100" s="13"/>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5"/>
      <c r="AM100" s="15"/>
      <c r="AN100" s="15"/>
      <c r="AO100" s="15"/>
      <c r="AP100" s="15"/>
      <c r="AQ100" s="15"/>
      <c r="AR100" s="15"/>
      <c r="AS100" s="15"/>
      <c r="AT100" s="15"/>
      <c r="AU100" s="15"/>
      <c r="AV100" s="15"/>
      <c r="AW100" s="15"/>
      <c r="AX100" s="15"/>
      <c r="AY100" s="15"/>
      <c r="AZ100" s="15"/>
      <c r="BA100" s="15"/>
      <c r="BB100" s="16"/>
      <c r="BC100" s="16"/>
      <c r="BD100" s="16"/>
      <c r="BE100" s="173"/>
      <c r="BF100" s="31"/>
      <c r="BG100" s="29"/>
    </row>
    <row r="101" spans="1:59" s="32" customFormat="1" x14ac:dyDescent="0.25">
      <c r="A101" s="29"/>
      <c r="B101" s="30"/>
      <c r="C101" s="276" t="s">
        <v>98</v>
      </c>
      <c r="D101" s="277"/>
      <c r="E101" s="277"/>
      <c r="F101" s="277"/>
      <c r="G101" s="277"/>
      <c r="H101" s="277"/>
      <c r="I101" s="277"/>
      <c r="J101" s="277"/>
      <c r="K101" s="277"/>
      <c r="L101" s="277"/>
      <c r="M101" s="277"/>
      <c r="N101" s="277"/>
      <c r="O101" s="277"/>
      <c r="P101" s="277"/>
      <c r="Q101" s="277"/>
      <c r="R101" s="277"/>
      <c r="S101" s="277"/>
      <c r="T101" s="277"/>
      <c r="U101" s="277"/>
      <c r="V101" s="277"/>
      <c r="W101" s="277"/>
      <c r="X101" s="277"/>
      <c r="Y101" s="277"/>
      <c r="Z101" s="277"/>
      <c r="AA101" s="277"/>
      <c r="AB101" s="277"/>
      <c r="AC101" s="277"/>
      <c r="AD101" s="277"/>
      <c r="AE101" s="277"/>
      <c r="AF101" s="277"/>
      <c r="AG101" s="277"/>
      <c r="AH101" s="277"/>
      <c r="AI101" s="277"/>
      <c r="AJ101" s="277"/>
      <c r="AK101" s="277"/>
      <c r="AL101" s="277"/>
      <c r="AM101" s="277"/>
      <c r="AN101" s="277"/>
      <c r="AO101" s="277"/>
      <c r="AP101" s="277"/>
      <c r="AQ101" s="277"/>
      <c r="AR101" s="277"/>
      <c r="AS101" s="277"/>
      <c r="AT101" s="277"/>
      <c r="AU101" s="277"/>
      <c r="AV101" s="277"/>
      <c r="AW101" s="277"/>
      <c r="AX101" s="277"/>
      <c r="AY101" s="277"/>
      <c r="AZ101" s="277"/>
      <c r="BA101" s="277"/>
      <c r="BB101" s="277"/>
      <c r="BC101" s="277"/>
      <c r="BD101" s="277"/>
      <c r="BE101" s="278"/>
      <c r="BF101" s="31"/>
      <c r="BG101" s="29"/>
    </row>
    <row r="102" spans="1:59" s="32" customFormat="1" ht="147.75" customHeight="1" x14ac:dyDescent="0.25">
      <c r="A102" s="29"/>
      <c r="B102" s="30"/>
      <c r="C102" s="1">
        <v>1</v>
      </c>
      <c r="D102" s="279" t="s">
        <v>196</v>
      </c>
      <c r="E102" s="280"/>
      <c r="F102" s="3"/>
      <c r="G102" s="3"/>
      <c r="H102" s="3"/>
      <c r="I102" s="3"/>
      <c r="J102" s="3"/>
      <c r="K102" s="3"/>
      <c r="L102" s="3"/>
      <c r="M102" s="3"/>
      <c r="N102" s="3"/>
      <c r="O102" s="3"/>
      <c r="P102" s="3"/>
      <c r="Q102" s="3"/>
      <c r="R102" s="3"/>
      <c r="S102" s="3"/>
      <c r="T102" s="3"/>
      <c r="U102" s="3"/>
      <c r="V102" s="3"/>
      <c r="W102" s="3"/>
      <c r="X102" s="36"/>
      <c r="Y102" s="36"/>
      <c r="Z102" s="36"/>
      <c r="AA102" s="36"/>
      <c r="AB102" s="3"/>
      <c r="AC102" s="3"/>
      <c r="AD102" s="3"/>
      <c r="AE102" s="36"/>
      <c r="AF102" s="36"/>
      <c r="AG102" s="36"/>
      <c r="AH102" s="36"/>
      <c r="AI102" s="36"/>
      <c r="AJ102" s="36"/>
      <c r="AK102" s="36"/>
      <c r="AL102" s="36"/>
      <c r="AM102" s="36"/>
      <c r="AN102" s="36"/>
      <c r="AO102" s="36"/>
      <c r="AP102" s="36"/>
      <c r="AQ102" s="36"/>
      <c r="AR102" s="3"/>
      <c r="AS102" s="3"/>
      <c r="AT102" s="3"/>
      <c r="AU102" s="3"/>
      <c r="AV102" s="3"/>
      <c r="AW102" s="3"/>
      <c r="AX102" s="3"/>
      <c r="AY102" s="3"/>
      <c r="AZ102" s="3"/>
      <c r="BA102" s="3"/>
      <c r="BB102" s="164" t="s">
        <v>254</v>
      </c>
      <c r="BC102" s="180">
        <v>0.33</v>
      </c>
      <c r="BD102" s="179">
        <v>0.33</v>
      </c>
      <c r="BE102" s="178" t="s">
        <v>307</v>
      </c>
      <c r="BF102" s="31"/>
      <c r="BG102" s="29"/>
    </row>
    <row r="103" spans="1:59" s="32" customFormat="1" ht="50.25" customHeight="1" x14ac:dyDescent="0.25">
      <c r="A103" s="29"/>
      <c r="B103" s="30"/>
      <c r="C103" s="1">
        <v>2</v>
      </c>
      <c r="D103" s="293" t="s">
        <v>176</v>
      </c>
      <c r="E103" s="294"/>
      <c r="F103" s="3"/>
      <c r="G103" s="3"/>
      <c r="H103" s="3"/>
      <c r="I103" s="3"/>
      <c r="J103" s="3"/>
      <c r="K103" s="3"/>
      <c r="L103" s="3"/>
      <c r="M103" s="3"/>
      <c r="N103" s="3"/>
      <c r="O103" s="3"/>
      <c r="P103" s="3"/>
      <c r="Q103" s="3"/>
      <c r="R103" s="3"/>
      <c r="S103" s="3"/>
      <c r="T103" s="3"/>
      <c r="U103" s="3"/>
      <c r="V103" s="36"/>
      <c r="W103" s="36"/>
      <c r="X103" s="36"/>
      <c r="Y103" s="36"/>
      <c r="Z103" s="36"/>
      <c r="AA103" s="36"/>
      <c r="AB103" s="36"/>
      <c r="AC103" s="3"/>
      <c r="AD103" s="3"/>
      <c r="AE103" s="36"/>
      <c r="AF103" s="36"/>
      <c r="AG103" s="36"/>
      <c r="AH103" s="109"/>
      <c r="AI103" s="109"/>
      <c r="AJ103" s="109"/>
      <c r="AK103" s="109"/>
      <c r="AL103" s="109"/>
      <c r="AM103" s="109"/>
      <c r="AN103" s="109"/>
      <c r="AO103" s="109"/>
      <c r="AP103" s="109"/>
      <c r="AQ103" s="109"/>
      <c r="AR103" s="109"/>
      <c r="AS103" s="3"/>
      <c r="AT103" s="3"/>
      <c r="AU103" s="3"/>
      <c r="AV103" s="3"/>
      <c r="AW103" s="3"/>
      <c r="AX103" s="3"/>
      <c r="AY103" s="3"/>
      <c r="AZ103" s="3"/>
      <c r="BA103" s="3"/>
      <c r="BB103" s="165" t="s">
        <v>255</v>
      </c>
      <c r="BC103" s="222">
        <v>0</v>
      </c>
      <c r="BD103" s="179">
        <v>0</v>
      </c>
      <c r="BE103" s="178" t="s">
        <v>283</v>
      </c>
      <c r="BF103" s="31"/>
      <c r="BG103" s="29"/>
    </row>
    <row r="104" spans="1:59" s="32" customFormat="1" ht="63" customHeight="1" x14ac:dyDescent="0.25">
      <c r="A104" s="29"/>
      <c r="B104" s="30"/>
      <c r="C104" s="1">
        <v>3</v>
      </c>
      <c r="D104" s="267" t="s">
        <v>277</v>
      </c>
      <c r="E104" s="268"/>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6"/>
      <c r="AK104" s="36"/>
      <c r="AL104" s="36"/>
      <c r="AM104" s="36"/>
      <c r="AN104" s="36"/>
      <c r="AO104" s="36"/>
      <c r="AP104" s="36"/>
      <c r="AQ104" s="36"/>
      <c r="AR104" s="36"/>
      <c r="AS104" s="36"/>
      <c r="AT104" s="36"/>
      <c r="AU104" s="36"/>
      <c r="AV104" s="36"/>
      <c r="AW104" s="36"/>
      <c r="AX104" s="36"/>
      <c r="AY104" s="36"/>
      <c r="AZ104" s="36"/>
      <c r="BA104" s="3"/>
      <c r="BB104" s="164" t="s">
        <v>256</v>
      </c>
      <c r="BC104" s="222">
        <v>0</v>
      </c>
      <c r="BD104" s="179">
        <v>0</v>
      </c>
      <c r="BE104" s="178" t="s">
        <v>290</v>
      </c>
      <c r="BF104" s="31"/>
      <c r="BG104" s="29"/>
    </row>
    <row r="105" spans="1:59" s="32" customFormat="1" ht="62.25" customHeight="1" x14ac:dyDescent="0.25">
      <c r="A105" s="29"/>
      <c r="B105" s="30"/>
      <c r="C105" s="1">
        <v>4</v>
      </c>
      <c r="D105" s="295" t="s">
        <v>179</v>
      </c>
      <c r="E105" s="296"/>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6"/>
      <c r="AK105" s="36"/>
      <c r="AL105" s="112"/>
      <c r="AM105" s="112"/>
      <c r="AN105" s="112"/>
      <c r="AO105" s="112"/>
      <c r="AP105" s="36"/>
      <c r="AQ105" s="36"/>
      <c r="AR105" s="36"/>
      <c r="AS105" s="36"/>
      <c r="AT105" s="36"/>
      <c r="AU105" s="36"/>
      <c r="AV105" s="36"/>
      <c r="AW105" s="36"/>
      <c r="AX105" s="36"/>
      <c r="AY105" s="36"/>
      <c r="AZ105" s="36"/>
      <c r="BA105" s="3"/>
      <c r="BB105" s="164" t="s">
        <v>253</v>
      </c>
      <c r="BC105" s="180">
        <v>0</v>
      </c>
      <c r="BD105" s="179">
        <v>0</v>
      </c>
      <c r="BE105" s="178" t="s">
        <v>311</v>
      </c>
      <c r="BF105" s="31"/>
      <c r="BG105" s="29"/>
    </row>
    <row r="106" spans="1:59" s="32" customFormat="1" ht="84" customHeight="1" x14ac:dyDescent="0.25">
      <c r="A106" s="29"/>
      <c r="B106" s="30"/>
      <c r="C106" s="1">
        <v>5</v>
      </c>
      <c r="D106" s="289" t="s">
        <v>189</v>
      </c>
      <c r="E106" s="290"/>
      <c r="F106" s="3"/>
      <c r="G106" s="3"/>
      <c r="H106" s="3"/>
      <c r="I106" s="3"/>
      <c r="J106" s="36"/>
      <c r="K106" s="36"/>
      <c r="L106" s="36"/>
      <c r="M106" s="36"/>
      <c r="N106" s="36"/>
      <c r="O106" s="36"/>
      <c r="P106" s="36"/>
      <c r="Q106" s="36"/>
      <c r="R106" s="36"/>
      <c r="S106" s="36"/>
      <c r="T106" s="36"/>
      <c r="U106" s="36"/>
      <c r="V106" s="36"/>
      <c r="W106" s="36"/>
      <c r="X106" s="36"/>
      <c r="Y106" s="36"/>
      <c r="Z106" s="36"/>
      <c r="AA106" s="36"/>
      <c r="AB106" s="36"/>
      <c r="AC106" s="3"/>
      <c r="AD106" s="3"/>
      <c r="AE106" s="3"/>
      <c r="AF106" s="3"/>
      <c r="AG106" s="3"/>
      <c r="AH106" s="3"/>
      <c r="AI106" s="3"/>
      <c r="AJ106" s="3"/>
      <c r="AK106" s="3"/>
      <c r="AL106" s="3"/>
      <c r="AM106" s="3"/>
      <c r="AN106" s="3"/>
      <c r="AO106" s="3"/>
      <c r="AP106" s="3"/>
      <c r="AQ106" s="3"/>
      <c r="AR106" s="3"/>
      <c r="AS106" s="36"/>
      <c r="AT106" s="36"/>
      <c r="AU106" s="36"/>
      <c r="AV106" s="36"/>
      <c r="AW106" s="36"/>
      <c r="AX106" s="36"/>
      <c r="AY106" s="36"/>
      <c r="AZ106" s="36"/>
      <c r="BA106" s="3"/>
      <c r="BB106" s="164" t="s">
        <v>257</v>
      </c>
      <c r="BC106" s="180">
        <v>0</v>
      </c>
      <c r="BD106" s="179">
        <v>0</v>
      </c>
      <c r="BE106" s="178" t="s">
        <v>292</v>
      </c>
      <c r="BF106" s="31"/>
      <c r="BG106" s="29"/>
    </row>
    <row r="107" spans="1:59" s="32" customFormat="1" ht="79.5" customHeight="1" x14ac:dyDescent="0.25">
      <c r="A107" s="29"/>
      <c r="B107" s="30"/>
      <c r="C107" s="1">
        <v>6</v>
      </c>
      <c r="D107" s="279" t="s">
        <v>146</v>
      </c>
      <c r="E107" s="280"/>
      <c r="F107" s="3"/>
      <c r="G107" s="3"/>
      <c r="H107" s="3"/>
      <c r="I107" s="3"/>
      <c r="J107" s="36"/>
      <c r="K107" s="36"/>
      <c r="L107" s="36"/>
      <c r="M107" s="36"/>
      <c r="N107" s="36"/>
      <c r="O107" s="36"/>
      <c r="P107" s="36"/>
      <c r="Q107" s="36"/>
      <c r="R107" s="36"/>
      <c r="S107" s="36"/>
      <c r="T107" s="36"/>
      <c r="U107" s="36"/>
      <c r="V107" s="36"/>
      <c r="W107" s="36"/>
      <c r="X107" s="36"/>
      <c r="Y107" s="36"/>
      <c r="Z107" s="36"/>
      <c r="AA107" s="36"/>
      <c r="AB107" s="36"/>
      <c r="AC107" s="3"/>
      <c r="AD107" s="3"/>
      <c r="AE107" s="3"/>
      <c r="AF107" s="3"/>
      <c r="AG107" s="3"/>
      <c r="AH107" s="3"/>
      <c r="AI107" s="3"/>
      <c r="AJ107" s="3"/>
      <c r="AK107" s="3"/>
      <c r="AL107" s="3"/>
      <c r="AM107" s="3"/>
      <c r="AN107" s="3"/>
      <c r="AO107" s="3"/>
      <c r="AP107" s="3"/>
      <c r="AQ107" s="3"/>
      <c r="AR107" s="3"/>
      <c r="AS107" s="36"/>
      <c r="AT107" s="36"/>
      <c r="AU107" s="36"/>
      <c r="AV107" s="36"/>
      <c r="AW107" s="36"/>
      <c r="AX107" s="36"/>
      <c r="AY107" s="36"/>
      <c r="AZ107" s="36"/>
      <c r="BA107" s="3"/>
      <c r="BB107" s="164" t="s">
        <v>258</v>
      </c>
      <c r="BC107" s="180">
        <v>1</v>
      </c>
      <c r="BD107" s="179">
        <v>1</v>
      </c>
      <c r="BE107" s="178" t="s">
        <v>308</v>
      </c>
      <c r="BF107" s="31"/>
      <c r="BG107" s="29"/>
    </row>
    <row r="108" spans="1:59" s="32" customFormat="1" ht="72.75" customHeight="1" x14ac:dyDescent="0.25">
      <c r="A108" s="29"/>
      <c r="B108" s="30"/>
      <c r="C108" s="1">
        <v>7</v>
      </c>
      <c r="D108" s="376" t="s">
        <v>190</v>
      </c>
      <c r="E108" s="377"/>
      <c r="F108" s="3"/>
      <c r="G108" s="3"/>
      <c r="H108" s="3"/>
      <c r="I108" s="3"/>
      <c r="J108" s="36"/>
      <c r="K108" s="36"/>
      <c r="L108" s="36"/>
      <c r="M108" s="36"/>
      <c r="N108" s="36"/>
      <c r="O108" s="36"/>
      <c r="P108" s="36"/>
      <c r="Q108" s="36"/>
      <c r="R108" s="36"/>
      <c r="S108" s="36"/>
      <c r="T108" s="36"/>
      <c r="U108" s="36"/>
      <c r="V108" s="36"/>
      <c r="W108" s="36"/>
      <c r="X108" s="36"/>
      <c r="Y108" s="36"/>
      <c r="Z108" s="36"/>
      <c r="AA108" s="36"/>
      <c r="AB108" s="36"/>
      <c r="AC108" s="3"/>
      <c r="AD108" s="3"/>
      <c r="AE108" s="3"/>
      <c r="AF108" s="3"/>
      <c r="AG108" s="3"/>
      <c r="AH108" s="3"/>
      <c r="AI108" s="3"/>
      <c r="AJ108" s="3"/>
      <c r="AK108" s="3"/>
      <c r="AL108" s="3"/>
      <c r="AM108" s="3"/>
      <c r="AN108" s="3"/>
      <c r="AO108" s="3"/>
      <c r="AP108" s="3"/>
      <c r="AQ108" s="3"/>
      <c r="AR108" s="3"/>
      <c r="AS108" s="36"/>
      <c r="AT108" s="36"/>
      <c r="AU108" s="36"/>
      <c r="AV108" s="36"/>
      <c r="AW108" s="36"/>
      <c r="AX108" s="36"/>
      <c r="AY108" s="36"/>
      <c r="AZ108" s="36"/>
      <c r="BA108" s="3"/>
      <c r="BB108" s="161" t="s">
        <v>259</v>
      </c>
      <c r="BC108" s="222">
        <v>0.33</v>
      </c>
      <c r="BD108" s="179">
        <v>0.33</v>
      </c>
      <c r="BE108" s="178" t="s">
        <v>309</v>
      </c>
      <c r="BF108" s="31"/>
      <c r="BG108" s="29"/>
    </row>
    <row r="109" spans="1:59" s="32" customFormat="1" ht="64.5" customHeight="1" x14ac:dyDescent="0.25">
      <c r="A109" s="29"/>
      <c r="B109" s="30"/>
      <c r="C109" s="1">
        <v>8</v>
      </c>
      <c r="D109" s="284" t="s">
        <v>108</v>
      </c>
      <c r="E109" s="285"/>
      <c r="F109" s="3"/>
      <c r="G109" s="3"/>
      <c r="H109" s="3"/>
      <c r="I109" s="3"/>
      <c r="J109" s="36"/>
      <c r="K109" s="36"/>
      <c r="L109" s="36"/>
      <c r="M109" s="36"/>
      <c r="N109" s="36"/>
      <c r="O109" s="36"/>
      <c r="P109" s="36"/>
      <c r="Q109" s="36"/>
      <c r="R109" s="36"/>
      <c r="S109" s="36"/>
      <c r="T109" s="36"/>
      <c r="U109" s="36"/>
      <c r="V109" s="36"/>
      <c r="W109" s="36"/>
      <c r="X109" s="36"/>
      <c r="Y109" s="36"/>
      <c r="Z109" s="36"/>
      <c r="AA109" s="36"/>
      <c r="AB109" s="36"/>
      <c r="AC109" s="3"/>
      <c r="AD109" s="3"/>
      <c r="AE109" s="3"/>
      <c r="AF109" s="3"/>
      <c r="AG109" s="3"/>
      <c r="AH109" s="3"/>
      <c r="AI109" s="3"/>
      <c r="AJ109" s="3"/>
      <c r="AK109" s="3"/>
      <c r="AL109" s="3"/>
      <c r="AM109" s="3"/>
      <c r="AN109" s="3"/>
      <c r="AO109" s="3"/>
      <c r="AP109" s="3"/>
      <c r="AQ109" s="3"/>
      <c r="AR109" s="3"/>
      <c r="AS109" s="36"/>
      <c r="AT109" s="36"/>
      <c r="AU109" s="36"/>
      <c r="AV109" s="36"/>
      <c r="AW109" s="36"/>
      <c r="AX109" s="36"/>
      <c r="AY109" s="36"/>
      <c r="AZ109" s="36"/>
      <c r="BA109" s="3"/>
      <c r="BB109" s="163" t="s">
        <v>109</v>
      </c>
      <c r="BC109" s="180">
        <v>0</v>
      </c>
      <c r="BD109" s="179">
        <v>0</v>
      </c>
      <c r="BE109" s="178" t="s">
        <v>310</v>
      </c>
      <c r="BF109" s="31"/>
      <c r="BG109" s="29"/>
    </row>
    <row r="110" spans="1:59" s="32" customFormat="1" ht="24.75" customHeight="1" x14ac:dyDescent="0.25">
      <c r="A110" s="29"/>
      <c r="B110" s="30"/>
      <c r="C110" s="13"/>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5"/>
      <c r="AM110" s="15"/>
      <c r="AN110" s="15"/>
      <c r="AO110" s="15"/>
      <c r="AP110" s="15"/>
      <c r="AQ110" s="15"/>
      <c r="AR110" s="15"/>
      <c r="AS110" s="15"/>
      <c r="AT110" s="15"/>
      <c r="AU110" s="15"/>
      <c r="AV110" s="15"/>
      <c r="AW110" s="15"/>
      <c r="AX110" s="15"/>
      <c r="AY110" s="15"/>
      <c r="AZ110" s="15"/>
      <c r="BA110" s="15"/>
      <c r="BB110" s="148" t="s">
        <v>212</v>
      </c>
      <c r="BC110" s="232">
        <f>SUM(BC102:BC109)/8</f>
        <v>0.20750000000000002</v>
      </c>
      <c r="BD110" s="233">
        <f>SUM(BD102:BD109)/8</f>
        <v>0.20750000000000002</v>
      </c>
      <c r="BE110" s="173" t="s">
        <v>213</v>
      </c>
      <c r="BF110" s="31"/>
      <c r="BG110" s="29"/>
    </row>
    <row r="111" spans="1:59" s="32" customFormat="1" ht="17.25" customHeight="1" x14ac:dyDescent="0.25">
      <c r="A111" s="29"/>
      <c r="B111" s="30"/>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174"/>
      <c r="BF111" s="31"/>
      <c r="BG111" s="29"/>
    </row>
    <row r="112" spans="1:59" s="32" customFormat="1" ht="30" customHeight="1" x14ac:dyDescent="0.25">
      <c r="A112" s="29"/>
      <c r="B112" s="30"/>
      <c r="C112" s="282" t="s">
        <v>111</v>
      </c>
      <c r="D112" s="282"/>
      <c r="E112" s="282"/>
      <c r="F112" s="282"/>
      <c r="G112" s="282"/>
      <c r="H112" s="282"/>
      <c r="I112" s="282"/>
      <c r="J112" s="282"/>
      <c r="K112" s="282"/>
      <c r="L112" s="282"/>
      <c r="M112" s="282"/>
      <c r="N112" s="282"/>
      <c r="O112" s="282"/>
      <c r="P112" s="282"/>
      <c r="Q112" s="282"/>
      <c r="R112" s="282"/>
      <c r="S112" s="282"/>
      <c r="T112" s="282"/>
      <c r="U112" s="282"/>
      <c r="V112" s="282"/>
      <c r="W112" s="282"/>
      <c r="X112" s="282"/>
      <c r="Y112" s="282"/>
      <c r="Z112" s="282"/>
      <c r="AA112" s="282"/>
      <c r="AB112" s="282"/>
      <c r="AC112" s="282"/>
      <c r="AD112" s="282"/>
      <c r="AE112" s="282"/>
      <c r="AF112" s="282"/>
      <c r="AG112" s="282"/>
      <c r="AH112" s="282"/>
      <c r="AI112" s="282"/>
      <c r="AJ112" s="282"/>
      <c r="AK112" s="282"/>
      <c r="AL112" s="282"/>
      <c r="AM112" s="282"/>
      <c r="AN112" s="282"/>
      <c r="AO112" s="282"/>
      <c r="AP112" s="282"/>
      <c r="AQ112" s="282"/>
      <c r="AR112" s="282"/>
      <c r="AS112" s="282"/>
      <c r="AT112" s="282"/>
      <c r="AU112" s="282"/>
      <c r="AV112" s="282"/>
      <c r="AW112" s="282"/>
      <c r="AX112" s="282"/>
      <c r="AY112" s="282"/>
      <c r="AZ112" s="282"/>
      <c r="BA112" s="282"/>
      <c r="BB112" s="282"/>
      <c r="BC112" s="282"/>
      <c r="BD112" s="282"/>
      <c r="BE112" s="282"/>
      <c r="BF112" s="31"/>
      <c r="BG112" s="29"/>
    </row>
    <row r="113" spans="1:59" s="32" customFormat="1" ht="12" customHeight="1" x14ac:dyDescent="0.25">
      <c r="A113" s="29"/>
      <c r="B113" s="30"/>
      <c r="C113" s="282" t="s">
        <v>112</v>
      </c>
      <c r="D113" s="282"/>
      <c r="E113" s="282"/>
      <c r="F113" s="282"/>
      <c r="G113" s="282"/>
      <c r="H113" s="282"/>
      <c r="I113" s="282"/>
      <c r="J113" s="282"/>
      <c r="K113" s="282"/>
      <c r="L113" s="282"/>
      <c r="M113" s="282"/>
      <c r="N113" s="282"/>
      <c r="O113" s="282"/>
      <c r="P113" s="282"/>
      <c r="Q113" s="282"/>
      <c r="R113" s="282"/>
      <c r="S113" s="282"/>
      <c r="T113" s="282"/>
      <c r="U113" s="282"/>
      <c r="V113" s="282"/>
      <c r="W113" s="282"/>
      <c r="X113" s="282"/>
      <c r="Y113" s="282"/>
      <c r="Z113" s="282"/>
      <c r="AA113" s="282"/>
      <c r="AB113" s="282"/>
      <c r="AC113" s="282"/>
      <c r="AD113" s="282"/>
      <c r="AE113" s="282"/>
      <c r="AF113" s="282"/>
      <c r="AG113" s="282"/>
      <c r="AH113" s="282"/>
      <c r="AI113" s="282"/>
      <c r="AJ113" s="282"/>
      <c r="AK113" s="282"/>
      <c r="AL113" s="282"/>
      <c r="AM113" s="282"/>
      <c r="AN113" s="282"/>
      <c r="AO113" s="282"/>
      <c r="AP113" s="282"/>
      <c r="AQ113" s="282"/>
      <c r="AR113" s="282"/>
      <c r="AS113" s="282"/>
      <c r="AT113" s="282"/>
      <c r="AU113" s="282"/>
      <c r="AV113" s="282"/>
      <c r="AW113" s="282"/>
      <c r="AX113" s="282"/>
      <c r="AY113" s="282"/>
      <c r="AZ113" s="282"/>
      <c r="BA113" s="282"/>
      <c r="BB113" s="282"/>
      <c r="BC113" s="282"/>
      <c r="BD113" s="282"/>
      <c r="BE113" s="282"/>
      <c r="BF113" s="31"/>
      <c r="BG113" s="29"/>
    </row>
    <row r="114" spans="1:59" s="32" customFormat="1" ht="12" customHeight="1" x14ac:dyDescent="0.25">
      <c r="A114" s="29"/>
      <c r="B114" s="30"/>
      <c r="C114" s="282" t="s">
        <v>113</v>
      </c>
      <c r="D114" s="282"/>
      <c r="E114" s="282"/>
      <c r="F114" s="282"/>
      <c r="G114" s="282"/>
      <c r="H114" s="282"/>
      <c r="I114" s="282"/>
      <c r="J114" s="282"/>
      <c r="K114" s="282"/>
      <c r="L114" s="282"/>
      <c r="M114" s="282"/>
      <c r="N114" s="282"/>
      <c r="O114" s="282"/>
      <c r="P114" s="282"/>
      <c r="Q114" s="282"/>
      <c r="R114" s="282"/>
      <c r="S114" s="282"/>
      <c r="T114" s="282"/>
      <c r="U114" s="282"/>
      <c r="V114" s="282"/>
      <c r="W114" s="282"/>
      <c r="X114" s="282"/>
      <c r="Y114" s="282"/>
      <c r="Z114" s="282"/>
      <c r="AA114" s="282"/>
      <c r="AB114" s="282"/>
      <c r="AC114" s="282"/>
      <c r="AD114" s="282"/>
      <c r="AE114" s="282"/>
      <c r="AF114" s="282"/>
      <c r="AG114" s="282"/>
      <c r="AH114" s="282"/>
      <c r="AI114" s="282"/>
      <c r="AJ114" s="282"/>
      <c r="AK114" s="282"/>
      <c r="AL114" s="282"/>
      <c r="AM114" s="282"/>
      <c r="AN114" s="282"/>
      <c r="AO114" s="282"/>
      <c r="AP114" s="282"/>
      <c r="AQ114" s="282"/>
      <c r="AR114" s="282"/>
      <c r="AS114" s="282"/>
      <c r="AT114" s="282"/>
      <c r="AU114" s="282"/>
      <c r="AV114" s="282"/>
      <c r="AW114" s="282"/>
      <c r="AX114" s="282"/>
      <c r="AY114" s="282"/>
      <c r="AZ114" s="282"/>
      <c r="BA114" s="282"/>
      <c r="BB114" s="282"/>
      <c r="BC114" s="282"/>
      <c r="BD114" s="282"/>
      <c r="BE114" s="282"/>
      <c r="BF114" s="31"/>
      <c r="BG114" s="29"/>
    </row>
    <row r="115" spans="1:59" s="32" customFormat="1" x14ac:dyDescent="0.25">
      <c r="A115" s="29"/>
      <c r="B115" s="30"/>
      <c r="C115" s="282" t="s">
        <v>181</v>
      </c>
      <c r="D115" s="282"/>
      <c r="E115" s="282"/>
      <c r="F115" s="282"/>
      <c r="G115" s="282"/>
      <c r="H115" s="282"/>
      <c r="I115" s="282"/>
      <c r="J115" s="282"/>
      <c r="K115" s="282"/>
      <c r="L115" s="282"/>
      <c r="M115" s="282"/>
      <c r="N115" s="282"/>
      <c r="O115" s="282"/>
      <c r="P115" s="282"/>
      <c r="Q115" s="282"/>
      <c r="R115" s="282"/>
      <c r="S115" s="282"/>
      <c r="T115" s="282"/>
      <c r="U115" s="282"/>
      <c r="V115" s="282"/>
      <c r="W115" s="282"/>
      <c r="X115" s="282"/>
      <c r="Y115" s="282"/>
      <c r="Z115" s="282"/>
      <c r="AA115" s="282"/>
      <c r="AB115" s="282"/>
      <c r="AC115" s="282"/>
      <c r="AD115" s="282"/>
      <c r="AE115" s="282"/>
      <c r="AF115" s="282"/>
      <c r="AG115" s="282"/>
      <c r="AH115" s="282"/>
      <c r="AI115" s="282"/>
      <c r="AJ115" s="282"/>
      <c r="AK115" s="282"/>
      <c r="AL115" s="282"/>
      <c r="AM115" s="282"/>
      <c r="AN115" s="282"/>
      <c r="AO115" s="282"/>
      <c r="AP115" s="282"/>
      <c r="AQ115" s="282"/>
      <c r="AR115" s="282"/>
      <c r="AS115" s="282"/>
      <c r="AT115" s="282"/>
      <c r="AU115" s="282"/>
      <c r="AV115" s="282"/>
      <c r="AW115" s="282"/>
      <c r="AX115" s="282"/>
      <c r="AY115" s="282"/>
      <c r="AZ115" s="282"/>
      <c r="BA115" s="282"/>
      <c r="BB115" s="282"/>
      <c r="BC115" s="282"/>
      <c r="BD115" s="282"/>
      <c r="BE115" s="282"/>
      <c r="BF115" s="31"/>
      <c r="BG115" s="29"/>
    </row>
    <row r="116" spans="1:59" s="32" customFormat="1" ht="15" customHeight="1" x14ac:dyDescent="0.25">
      <c r="A116" s="29"/>
      <c r="B116" s="30"/>
      <c r="C116" s="282"/>
      <c r="D116" s="282"/>
      <c r="E116" s="282"/>
      <c r="F116" s="282"/>
      <c r="G116" s="282"/>
      <c r="H116" s="282"/>
      <c r="I116" s="282"/>
      <c r="J116" s="282"/>
      <c r="K116" s="282"/>
      <c r="L116" s="282"/>
      <c r="M116" s="282"/>
      <c r="N116" s="282"/>
      <c r="O116" s="282"/>
      <c r="P116" s="282"/>
      <c r="Q116" s="282"/>
      <c r="R116" s="282"/>
      <c r="S116" s="282"/>
      <c r="T116" s="282"/>
      <c r="U116" s="282"/>
      <c r="V116" s="282"/>
      <c r="W116" s="282"/>
      <c r="X116" s="282"/>
      <c r="Y116" s="282"/>
      <c r="Z116" s="282"/>
      <c r="AA116" s="282"/>
      <c r="AB116" s="282"/>
      <c r="AC116" s="282"/>
      <c r="AD116" s="282"/>
      <c r="AE116" s="282"/>
      <c r="AF116" s="282"/>
      <c r="AG116" s="282"/>
      <c r="AH116" s="282"/>
      <c r="AI116" s="282"/>
      <c r="AJ116" s="282"/>
      <c r="AK116" s="282"/>
      <c r="AL116" s="282"/>
      <c r="AM116" s="282"/>
      <c r="AN116" s="282"/>
      <c r="AO116" s="282"/>
      <c r="AP116" s="282"/>
      <c r="AQ116" s="282"/>
      <c r="AR116" s="282"/>
      <c r="AS116" s="282"/>
      <c r="AT116" s="282"/>
      <c r="AU116" s="282"/>
      <c r="AV116" s="282"/>
      <c r="AW116" s="282"/>
      <c r="AX116" s="282"/>
      <c r="AY116" s="282"/>
      <c r="AZ116" s="282"/>
      <c r="BA116" s="282"/>
      <c r="BB116" s="282"/>
      <c r="BC116" s="282"/>
      <c r="BD116" s="282"/>
      <c r="BE116" s="282"/>
      <c r="BF116" s="31"/>
      <c r="BG116" s="29"/>
    </row>
    <row r="117" spans="1:59" s="32" customFormat="1" ht="15" customHeight="1" x14ac:dyDescent="0.25">
      <c r="A117" s="29"/>
      <c r="B117" s="30"/>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89"/>
      <c r="AN117" s="89"/>
      <c r="AO117" s="89"/>
      <c r="AP117" s="89"/>
      <c r="AQ117" s="89"/>
      <c r="AR117" s="89"/>
      <c r="AS117" s="89"/>
      <c r="AT117" s="89"/>
      <c r="AU117" s="89"/>
      <c r="AV117" s="89"/>
      <c r="AW117" s="89"/>
      <c r="AX117" s="89"/>
      <c r="AY117" s="89"/>
      <c r="AZ117" s="89"/>
      <c r="BA117" s="89"/>
      <c r="BB117" s="89"/>
      <c r="BC117" s="89"/>
      <c r="BD117" s="89"/>
      <c r="BE117" s="175"/>
      <c r="BF117" s="31"/>
      <c r="BG117" s="29"/>
    </row>
    <row r="118" spans="1:59" s="32" customFormat="1" ht="15" customHeight="1" x14ac:dyDescent="0.25">
      <c r="A118" s="29"/>
      <c r="B118" s="30"/>
      <c r="C118" s="283" t="s">
        <v>114</v>
      </c>
      <c r="D118" s="283"/>
      <c r="E118" s="283"/>
      <c r="F118" s="283"/>
      <c r="G118" s="283"/>
      <c r="H118" s="283"/>
      <c r="I118" s="283"/>
      <c r="J118" s="283"/>
      <c r="K118" s="283"/>
      <c r="L118" s="283"/>
      <c r="M118" s="283"/>
      <c r="N118" s="283"/>
      <c r="O118" s="283"/>
      <c r="P118" s="283"/>
      <c r="Q118" s="283"/>
      <c r="R118" s="283"/>
      <c r="S118" s="283"/>
      <c r="T118" s="283"/>
      <c r="U118" s="283"/>
      <c r="V118" s="283"/>
      <c r="W118" s="283"/>
      <c r="X118" s="283"/>
      <c r="Y118" s="283"/>
      <c r="Z118" s="283"/>
      <c r="AA118" s="283"/>
      <c r="AB118" s="283"/>
      <c r="AC118" s="283"/>
      <c r="AD118" s="283"/>
      <c r="AE118" s="283"/>
      <c r="AF118" s="283"/>
      <c r="AG118" s="283"/>
      <c r="AH118" s="283"/>
      <c r="AI118" s="283"/>
      <c r="AJ118" s="283"/>
      <c r="AK118" s="283"/>
      <c r="AL118" s="283"/>
      <c r="AM118" s="283"/>
      <c r="AN118" s="283"/>
      <c r="AO118" s="283"/>
      <c r="AP118" s="283"/>
      <c r="AQ118" s="283"/>
      <c r="AR118" s="283"/>
      <c r="AS118" s="283"/>
      <c r="AT118" s="283"/>
      <c r="AU118" s="283"/>
      <c r="AV118" s="283"/>
      <c r="AW118" s="283"/>
      <c r="AX118" s="283"/>
      <c r="AY118" s="283"/>
      <c r="AZ118" s="283"/>
      <c r="BA118" s="283"/>
      <c r="BB118" s="283"/>
      <c r="BC118" s="283"/>
      <c r="BD118" s="283"/>
      <c r="BE118" s="283"/>
      <c r="BF118" s="31"/>
      <c r="BG118" s="29"/>
    </row>
    <row r="119" spans="1:59" s="32" customFormat="1" ht="15" customHeight="1" x14ac:dyDescent="0.25">
      <c r="A119" s="29"/>
      <c r="B119" s="30"/>
      <c r="C119" s="47" t="s">
        <v>195</v>
      </c>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c r="BC119" s="47"/>
      <c r="BD119" s="47"/>
      <c r="BE119" s="176"/>
      <c r="BF119" s="31"/>
      <c r="BG119" s="29"/>
    </row>
    <row r="120" spans="1:59" s="32" customFormat="1" ht="25.5" customHeight="1" x14ac:dyDescent="0.25">
      <c r="A120" s="29"/>
      <c r="B120" s="30"/>
      <c r="C120" s="283" t="s">
        <v>147</v>
      </c>
      <c r="D120" s="283"/>
      <c r="E120" s="283"/>
      <c r="F120" s="283"/>
      <c r="G120" s="283"/>
      <c r="H120" s="283"/>
      <c r="I120" s="283"/>
      <c r="J120" s="283"/>
      <c r="K120" s="283"/>
      <c r="L120" s="283"/>
      <c r="M120" s="283"/>
      <c r="N120" s="283"/>
      <c r="O120" s="283"/>
      <c r="P120" s="283"/>
      <c r="Q120" s="283"/>
      <c r="R120" s="283"/>
      <c r="S120" s="283"/>
      <c r="T120" s="283"/>
      <c r="U120" s="283"/>
      <c r="V120" s="283"/>
      <c r="W120" s="283"/>
      <c r="X120" s="283"/>
      <c r="Y120" s="283"/>
      <c r="Z120" s="283"/>
      <c r="AA120" s="283"/>
      <c r="AB120" s="283"/>
      <c r="AC120" s="283"/>
      <c r="AD120" s="283"/>
      <c r="AE120" s="283"/>
      <c r="AF120" s="283"/>
      <c r="AG120" s="283"/>
      <c r="AH120" s="283"/>
      <c r="AI120" s="283"/>
      <c r="AJ120" s="283"/>
      <c r="AK120" s="283"/>
      <c r="AL120" s="283"/>
      <c r="AM120" s="283"/>
      <c r="AN120" s="283"/>
      <c r="AO120" s="283"/>
      <c r="AP120" s="283"/>
      <c r="AQ120" s="283"/>
      <c r="AR120" s="283"/>
      <c r="AS120" s="283"/>
      <c r="AT120" s="283"/>
      <c r="AU120" s="283"/>
      <c r="AV120" s="283"/>
      <c r="AW120" s="283"/>
      <c r="AX120" s="283"/>
      <c r="AY120" s="283"/>
      <c r="AZ120" s="283"/>
      <c r="BA120" s="283"/>
      <c r="BB120" s="283"/>
      <c r="BC120" s="283"/>
      <c r="BD120" s="283"/>
      <c r="BE120" s="283"/>
      <c r="BF120" s="31"/>
      <c r="BG120" s="29"/>
    </row>
    <row r="121" spans="1:59" s="32" customFormat="1" ht="12" customHeight="1" x14ac:dyDescent="0.25">
      <c r="A121" s="29"/>
      <c r="B121" s="30"/>
      <c r="C121" s="378" t="s">
        <v>316</v>
      </c>
      <c r="D121" s="378"/>
      <c r="E121" s="378"/>
      <c r="F121" s="378"/>
      <c r="G121" s="378"/>
      <c r="H121" s="378"/>
      <c r="I121" s="378"/>
      <c r="J121" s="378"/>
      <c r="K121" s="378"/>
      <c r="L121" s="378"/>
      <c r="M121" s="378"/>
      <c r="N121" s="378"/>
      <c r="O121" s="378"/>
      <c r="P121" s="378"/>
      <c r="Q121" s="378"/>
      <c r="R121" s="378"/>
      <c r="S121" s="378"/>
      <c r="T121" s="378"/>
      <c r="U121" s="378"/>
      <c r="V121" s="378"/>
      <c r="W121" s="378"/>
      <c r="X121" s="378"/>
      <c r="Y121" s="378"/>
      <c r="Z121" s="378"/>
      <c r="AA121" s="378"/>
      <c r="AB121" s="378"/>
      <c r="AC121" s="378"/>
      <c r="AD121" s="378"/>
      <c r="AE121" s="378"/>
      <c r="AF121" s="378"/>
      <c r="AG121" s="378"/>
      <c r="AH121" s="378"/>
      <c r="AI121" s="378"/>
      <c r="AJ121" s="378"/>
      <c r="AK121" s="378"/>
      <c r="AL121" s="378"/>
      <c r="AM121" s="378"/>
      <c r="AN121" s="378"/>
      <c r="AO121" s="378"/>
      <c r="AP121" s="378"/>
      <c r="AQ121" s="378"/>
      <c r="AR121" s="378"/>
      <c r="AS121" s="378"/>
      <c r="AT121" s="378"/>
      <c r="AU121" s="378"/>
      <c r="AV121" s="288"/>
      <c r="AW121" s="288"/>
      <c r="AX121" s="288"/>
      <c r="AY121" s="288"/>
      <c r="AZ121" s="288"/>
      <c r="BA121" s="288"/>
      <c r="BB121" s="29"/>
      <c r="BC121" s="29"/>
      <c r="BD121" s="29"/>
      <c r="BE121" s="29"/>
      <c r="BF121" s="31"/>
      <c r="BG121" s="29"/>
    </row>
    <row r="122" spans="1:59" s="29" customFormat="1" ht="28.5" customHeight="1" x14ac:dyDescent="0.25">
      <c r="B122" s="30"/>
      <c r="C122" s="47"/>
      <c r="D122" s="47"/>
      <c r="E122" s="47"/>
      <c r="F122" s="47"/>
      <c r="G122" s="47"/>
      <c r="H122" s="47"/>
      <c r="I122" s="47"/>
      <c r="J122" s="47"/>
      <c r="K122" s="47"/>
      <c r="L122" s="47"/>
      <c r="M122" s="47"/>
      <c r="N122" s="47"/>
      <c r="O122" s="47"/>
      <c r="P122" s="47"/>
      <c r="Q122" s="444" t="s">
        <v>214</v>
      </c>
      <c r="R122" s="444"/>
      <c r="S122" s="444"/>
      <c r="T122" s="444"/>
      <c r="U122" s="444"/>
      <c r="V122" s="444"/>
      <c r="W122" s="444"/>
      <c r="X122" s="444"/>
      <c r="Y122" s="444"/>
      <c r="Z122" s="444"/>
      <c r="AA122" s="444"/>
      <c r="AB122" s="444"/>
      <c r="AC122" s="444"/>
      <c r="AD122" s="444"/>
      <c r="AE122" s="444"/>
      <c r="AF122" s="444"/>
      <c r="AG122" s="444"/>
      <c r="AH122" s="444"/>
      <c r="AI122" s="444"/>
      <c r="AJ122" s="444"/>
      <c r="AK122" s="444"/>
      <c r="AL122" s="444"/>
      <c r="AM122" s="444"/>
      <c r="AN122" s="444"/>
      <c r="AO122" s="444"/>
      <c r="AP122" s="444"/>
      <c r="AQ122" s="444"/>
      <c r="AR122" s="444"/>
      <c r="AS122" s="444"/>
      <c r="AT122" s="444"/>
      <c r="AU122" s="444"/>
      <c r="AV122" s="287">
        <f>SUM(BC110+BC99+BC88+BC73+BC55+BC34)/6</f>
        <v>0.31683796296296296</v>
      </c>
      <c r="AW122" s="287"/>
      <c r="AX122" s="287"/>
      <c r="AY122" s="287"/>
      <c r="AZ122" s="287"/>
      <c r="BA122" s="287"/>
      <c r="BB122" s="23"/>
      <c r="BC122" s="23"/>
      <c r="BD122" s="23"/>
      <c r="BE122" s="177"/>
      <c r="BF122" s="31"/>
    </row>
    <row r="123" spans="1:59" s="32" customFormat="1" ht="25.5" customHeight="1" x14ac:dyDescent="0.25">
      <c r="A123" s="29"/>
      <c r="B123" s="30"/>
      <c r="C123" s="29"/>
      <c r="D123" s="43" t="s">
        <v>115</v>
      </c>
      <c r="E123" s="29"/>
      <c r="F123" s="29"/>
      <c r="G123" s="29"/>
      <c r="H123" s="29"/>
      <c r="I123" s="29"/>
      <c r="J123" s="29"/>
      <c r="K123" s="29"/>
      <c r="L123" s="29"/>
      <c r="M123" s="29"/>
      <c r="N123" s="29"/>
      <c r="O123" s="29"/>
      <c r="P123" s="29"/>
      <c r="Q123" s="445" t="s">
        <v>215</v>
      </c>
      <c r="R123" s="445"/>
      <c r="S123" s="445"/>
      <c r="T123" s="445"/>
      <c r="U123" s="445"/>
      <c r="V123" s="445"/>
      <c r="W123" s="445"/>
      <c r="X123" s="445"/>
      <c r="Y123" s="445"/>
      <c r="Z123" s="445"/>
      <c r="AA123" s="445"/>
      <c r="AB123" s="445"/>
      <c r="AC123" s="445"/>
      <c r="AD123" s="445"/>
      <c r="AE123" s="445"/>
      <c r="AF123" s="445"/>
      <c r="AG123" s="445"/>
      <c r="AH123" s="445"/>
      <c r="AI123" s="445"/>
      <c r="AJ123" s="445"/>
      <c r="AK123" s="445"/>
      <c r="AL123" s="445"/>
      <c r="AM123" s="445"/>
      <c r="AN123" s="445"/>
      <c r="AO123" s="445"/>
      <c r="AP123" s="445"/>
      <c r="AQ123" s="445"/>
      <c r="AR123" s="445"/>
      <c r="AS123" s="445"/>
      <c r="AT123" s="445"/>
      <c r="AU123" s="445"/>
      <c r="AV123" s="288">
        <f>SUM(BD110+BD99+BD88+BD73+BD55+BD34)/6</f>
        <v>0.31317129629629631</v>
      </c>
      <c r="AW123" s="288"/>
      <c r="AX123" s="288"/>
      <c r="AY123" s="288"/>
      <c r="AZ123" s="288"/>
      <c r="BA123" s="288"/>
      <c r="BB123" s="29"/>
      <c r="BC123" s="29"/>
      <c r="BD123" s="29"/>
      <c r="BE123" s="29"/>
      <c r="BF123" s="31"/>
      <c r="BG123" s="29"/>
    </row>
    <row r="124" spans="1:59" s="32" customFormat="1" ht="12.75" thickBot="1" x14ac:dyDescent="0.3">
      <c r="A124" s="29"/>
      <c r="B124" s="44"/>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45"/>
      <c r="BA124" s="45"/>
      <c r="BB124" s="45"/>
      <c r="BC124" s="45"/>
      <c r="BD124" s="45"/>
      <c r="BE124" s="45"/>
      <c r="BF124" s="46"/>
      <c r="BG124" s="29"/>
    </row>
    <row r="125" spans="1:59" x14ac:dyDescent="0.25"/>
    <row r="126" spans="1:59" x14ac:dyDescent="0.25">
      <c r="B126" s="266"/>
      <c r="C126" s="266"/>
      <c r="D126" s="266"/>
    </row>
    <row r="127" spans="1:59" x14ac:dyDescent="0.25"/>
    <row r="128" spans="1:59"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4" x14ac:dyDescent="0.25"/>
    <row r="215" x14ac:dyDescent="0.25"/>
    <row r="216" x14ac:dyDescent="0.25"/>
    <row r="217" x14ac:dyDescent="0.25"/>
    <row r="218" x14ac:dyDescent="0.25"/>
    <row r="219" x14ac:dyDescent="0.25"/>
    <row r="220" x14ac:dyDescent="0.25"/>
    <row r="223" x14ac:dyDescent="0.25"/>
    <row r="224" ht="12" customHeight="1" x14ac:dyDescent="0.25"/>
    <row r="225" x14ac:dyDescent="0.25"/>
    <row r="226" x14ac:dyDescent="0.25"/>
    <row r="227" x14ac:dyDescent="0.25"/>
    <row r="231" x14ac:dyDescent="0.25"/>
    <row r="232" x14ac:dyDescent="0.25"/>
    <row r="240" ht="12" customHeight="1" x14ac:dyDescent="0.25"/>
    <row r="241" ht="12" customHeight="1" x14ac:dyDescent="0.25"/>
    <row r="242" x14ac:dyDescent="0.25"/>
    <row r="248" x14ac:dyDescent="0.25"/>
    <row r="258" x14ac:dyDescent="0.25"/>
    <row r="274" ht="12" customHeight="1" x14ac:dyDescent="0.25"/>
    <row r="850" ht="12" customHeight="1" x14ac:dyDescent="0.25"/>
    <row r="866" x14ac:dyDescent="0.25"/>
    <row r="872" x14ac:dyDescent="0.25"/>
    <row r="881" ht="12" customHeight="1" x14ac:dyDescent="0.25"/>
    <row r="882" x14ac:dyDescent="0.25"/>
    <row r="884" x14ac:dyDescent="0.25"/>
    <row r="886" x14ac:dyDescent="0.25"/>
    <row r="887" x14ac:dyDescent="0.25"/>
    <row r="888" x14ac:dyDescent="0.25"/>
    <row r="896" ht="12" customHeight="1" x14ac:dyDescent="0.25"/>
    <row r="897" ht="12" customHeight="1"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11" x14ac:dyDescent="0.25"/>
    <row r="912" ht="12" customHeight="1"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ht="12" customHeight="1" x14ac:dyDescent="0.25"/>
    <row r="1067" ht="12" customHeight="1" x14ac:dyDescent="0.25"/>
    <row r="1068" ht="12" customHeight="1" x14ac:dyDescent="0.25"/>
    <row r="1069" ht="12" customHeight="1" x14ac:dyDescent="0.25"/>
  </sheetData>
  <sheetProtection algorithmName="SHA-512" hashValue="HwX/h2qq+fFbYn9jbqbAKrbXb3sC+80ed8fh/fMflyRqokXg/Zcf+eoNQ0ciTa0Ao/hy7o9AFVdzq96Tp2kMgQ==" saltValue="N2V/tjIRnY8GPkH3zvm7ug==" spinCount="100000" sheet="1" formatCells="0" formatColumns="0" formatRows="0" insertColumns="0" insertRows="0" insertHyperlinks="0" deleteColumns="0" deleteRows="0" sort="0" autoFilter="0" pivotTables="0"/>
  <mergeCells count="159">
    <mergeCell ref="AV122:BA122"/>
    <mergeCell ref="AV123:BA123"/>
    <mergeCell ref="Q122:AU122"/>
    <mergeCell ref="Q123:AU123"/>
    <mergeCell ref="BC29:BC30"/>
    <mergeCell ref="C121:AU121"/>
    <mergeCell ref="AV121:BA121"/>
    <mergeCell ref="D94:E94"/>
    <mergeCell ref="D95:E95"/>
    <mergeCell ref="D96:E96"/>
    <mergeCell ref="D84:E84"/>
    <mergeCell ref="D85:E85"/>
    <mergeCell ref="D86:E86"/>
    <mergeCell ref="D87:E87"/>
    <mergeCell ref="AL88:BA88"/>
    <mergeCell ref="C90:BE90"/>
    <mergeCell ref="C75:BF75"/>
    <mergeCell ref="D76:E76"/>
    <mergeCell ref="D77:E77"/>
    <mergeCell ref="D78:E78"/>
    <mergeCell ref="D79:E79"/>
    <mergeCell ref="D80:E80"/>
    <mergeCell ref="D81:E81"/>
    <mergeCell ref="D82:E82"/>
    <mergeCell ref="B126:D126"/>
    <mergeCell ref="BC23:BD25"/>
    <mergeCell ref="BD29:BD30"/>
    <mergeCell ref="C112:BE112"/>
    <mergeCell ref="C113:BE113"/>
    <mergeCell ref="C114:BE114"/>
    <mergeCell ref="C115:BE116"/>
    <mergeCell ref="C118:BE118"/>
    <mergeCell ref="C120:BE120"/>
    <mergeCell ref="D104:E104"/>
    <mergeCell ref="D105:E105"/>
    <mergeCell ref="D106:E106"/>
    <mergeCell ref="D107:E107"/>
    <mergeCell ref="D108:E108"/>
    <mergeCell ref="D109:E109"/>
    <mergeCell ref="D97:E97"/>
    <mergeCell ref="D98:E98"/>
    <mergeCell ref="AL99:BA99"/>
    <mergeCell ref="C101:BE101"/>
    <mergeCell ref="D102:E102"/>
    <mergeCell ref="D103:E103"/>
    <mergeCell ref="D91:E91"/>
    <mergeCell ref="D92:E92"/>
    <mergeCell ref="D93:E93"/>
    <mergeCell ref="D83:E83"/>
    <mergeCell ref="D68:E68"/>
    <mergeCell ref="D69:E69"/>
    <mergeCell ref="D70:E70"/>
    <mergeCell ref="D71:E71"/>
    <mergeCell ref="D72:E72"/>
    <mergeCell ref="D62:E62"/>
    <mergeCell ref="D63:E63"/>
    <mergeCell ref="D64:E64"/>
    <mergeCell ref="D65:E65"/>
    <mergeCell ref="D66:E66"/>
    <mergeCell ref="D67:E67"/>
    <mergeCell ref="D52:E52"/>
    <mergeCell ref="D53:E53"/>
    <mergeCell ref="D54:E54"/>
    <mergeCell ref="AL55:BA55"/>
    <mergeCell ref="C57:BE57"/>
    <mergeCell ref="D58:E58"/>
    <mergeCell ref="D59:E59"/>
    <mergeCell ref="D60:E60"/>
    <mergeCell ref="D61:E61"/>
    <mergeCell ref="D48:E48"/>
    <mergeCell ref="D49:E49"/>
    <mergeCell ref="D50:E50"/>
    <mergeCell ref="BB50:BB51"/>
    <mergeCell ref="D51:E51"/>
    <mergeCell ref="D42:E42"/>
    <mergeCell ref="D43:E43"/>
    <mergeCell ref="D44:E44"/>
    <mergeCell ref="D45:E45"/>
    <mergeCell ref="D46:E46"/>
    <mergeCell ref="D47:E47"/>
    <mergeCell ref="AL34:BA34"/>
    <mergeCell ref="C36:BE36"/>
    <mergeCell ref="D37:E37"/>
    <mergeCell ref="D38:E38"/>
    <mergeCell ref="D39:E39"/>
    <mergeCell ref="D40:E40"/>
    <mergeCell ref="D41:E41"/>
    <mergeCell ref="D27:E27"/>
    <mergeCell ref="D28:E28"/>
    <mergeCell ref="C29:C30"/>
    <mergeCell ref="D29:E29"/>
    <mergeCell ref="BB29:BB30"/>
    <mergeCell ref="D30:E30"/>
    <mergeCell ref="D31:E31"/>
    <mergeCell ref="D32:E32"/>
    <mergeCell ref="D33:E33"/>
    <mergeCell ref="BE29:BE30"/>
    <mergeCell ref="AH24:AK24"/>
    <mergeCell ref="AL24:AO24"/>
    <mergeCell ref="AP24:AS24"/>
    <mergeCell ref="AT24:AW24"/>
    <mergeCell ref="AX24:BA24"/>
    <mergeCell ref="C26:BE26"/>
    <mergeCell ref="AX23:BA23"/>
    <mergeCell ref="BB23:BB25"/>
    <mergeCell ref="BE23:BE25"/>
    <mergeCell ref="F24:I24"/>
    <mergeCell ref="J24:M24"/>
    <mergeCell ref="N24:Q24"/>
    <mergeCell ref="R24:U24"/>
    <mergeCell ref="V24:Y24"/>
    <mergeCell ref="Z24:AC24"/>
    <mergeCell ref="AD24:AG24"/>
    <mergeCell ref="Z23:AC23"/>
    <mergeCell ref="AD23:AG23"/>
    <mergeCell ref="AH23:AK23"/>
    <mergeCell ref="AL23:AO23"/>
    <mergeCell ref="AP23:AS23"/>
    <mergeCell ref="AT23:AW23"/>
    <mergeCell ref="C23:E25"/>
    <mergeCell ref="F23:I23"/>
    <mergeCell ref="C17:D17"/>
    <mergeCell ref="E17:BE17"/>
    <mergeCell ref="C18:D18"/>
    <mergeCell ref="E18:I18"/>
    <mergeCell ref="J18:AJ18"/>
    <mergeCell ref="AK18:AR18"/>
    <mergeCell ref="AS18:BE18"/>
    <mergeCell ref="J23:M23"/>
    <mergeCell ref="N23:Q23"/>
    <mergeCell ref="R23:U23"/>
    <mergeCell ref="V23:Y23"/>
    <mergeCell ref="C19:D21"/>
    <mergeCell ref="E19:I19"/>
    <mergeCell ref="J19:BE19"/>
    <mergeCell ref="E20:I20"/>
    <mergeCell ref="J20:BE20"/>
    <mergeCell ref="E21:I21"/>
    <mergeCell ref="J21:BE21"/>
    <mergeCell ref="C15:D15"/>
    <mergeCell ref="E15:BE15"/>
    <mergeCell ref="C10:D10"/>
    <mergeCell ref="E10:BE10"/>
    <mergeCell ref="C11:D11"/>
    <mergeCell ref="E11:BE11"/>
    <mergeCell ref="C12:D12"/>
    <mergeCell ref="E12:BE12"/>
    <mergeCell ref="C16:D16"/>
    <mergeCell ref="E16:BE16"/>
    <mergeCell ref="C3:E6"/>
    <mergeCell ref="F3:BB3"/>
    <mergeCell ref="F4:BB4"/>
    <mergeCell ref="F5:BB6"/>
    <mergeCell ref="C9:D9"/>
    <mergeCell ref="E9:BE9"/>
    <mergeCell ref="C13:D13"/>
    <mergeCell ref="E13:BE13"/>
    <mergeCell ref="C14:D14"/>
    <mergeCell ref="E14:BE1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4CB50-D1FC-4526-9491-ED978FE2A8C5}">
  <sheetPr>
    <tabColor rgb="FF008000"/>
  </sheetPr>
  <dimension ref="A1:BI1069"/>
  <sheetViews>
    <sheetView topLeftCell="S105" zoomScaleNormal="100" workbookViewId="0">
      <selection activeCell="BE107" sqref="BE107"/>
    </sheetView>
  </sheetViews>
  <sheetFormatPr baseColWidth="10" defaultColWidth="0" defaultRowHeight="12" customHeight="1" zeroHeight="1" x14ac:dyDescent="0.25"/>
  <cols>
    <col min="1" max="1" width="2.42578125" style="4" customWidth="1"/>
    <col min="2" max="2" width="2" style="4" customWidth="1"/>
    <col min="3" max="3" width="4.140625" style="4" customWidth="1"/>
    <col min="4" max="4" width="22.28515625" style="4" customWidth="1"/>
    <col min="5" max="5" width="7.5703125" style="4" customWidth="1"/>
    <col min="6" max="53" width="1.85546875" style="4" customWidth="1"/>
    <col min="54" max="54" width="18.42578125" style="4" customWidth="1"/>
    <col min="55" max="56" width="6.5703125" style="4" customWidth="1"/>
    <col min="57" max="57" width="77.140625" style="29" customWidth="1"/>
    <col min="58" max="58" width="1.42578125" style="4" customWidth="1"/>
    <col min="59" max="59" width="2" style="4" customWidth="1"/>
    <col min="60" max="61" width="0" style="4" hidden="1" customWidth="1"/>
    <col min="62" max="16384" width="11.42578125" style="4" hidden="1"/>
  </cols>
  <sheetData>
    <row r="1" spans="1:59" s="5" customFormat="1" ht="6" customHeight="1" thickBot="1" x14ac:dyDescent="0.3">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29"/>
      <c r="BF1" s="4"/>
      <c r="BG1" s="4"/>
    </row>
    <row r="2" spans="1:59" s="5" customFormat="1" x14ac:dyDescent="0.25">
      <c r="A2" s="4"/>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167"/>
      <c r="BF2" s="8"/>
      <c r="BG2" s="4"/>
    </row>
    <row r="3" spans="1:59" s="5" customFormat="1" ht="16.5" customHeight="1" x14ac:dyDescent="0.25">
      <c r="A3" s="4"/>
      <c r="B3" s="9"/>
      <c r="C3" s="244"/>
      <c r="D3" s="245"/>
      <c r="E3" s="246"/>
      <c r="F3" s="256" t="s">
        <v>0</v>
      </c>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57"/>
      <c r="AP3" s="257"/>
      <c r="AQ3" s="257"/>
      <c r="AR3" s="257"/>
      <c r="AS3" s="257"/>
      <c r="AT3" s="257"/>
      <c r="AU3" s="257"/>
      <c r="AV3" s="257"/>
      <c r="AW3" s="257"/>
      <c r="AX3" s="257"/>
      <c r="AY3" s="257"/>
      <c r="AZ3" s="257"/>
      <c r="BA3" s="257"/>
      <c r="BB3" s="258"/>
      <c r="BC3" s="136"/>
      <c r="BD3" s="136"/>
      <c r="BE3" s="168" t="s">
        <v>1</v>
      </c>
      <c r="BF3" s="10"/>
      <c r="BG3" s="4"/>
    </row>
    <row r="4" spans="1:59" s="5" customFormat="1" ht="16.5" customHeight="1" x14ac:dyDescent="0.25">
      <c r="A4" s="4"/>
      <c r="B4" s="9"/>
      <c r="C4" s="247"/>
      <c r="D4" s="248"/>
      <c r="E4" s="249"/>
      <c r="F4" s="256" t="s">
        <v>2</v>
      </c>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7"/>
      <c r="BA4" s="257"/>
      <c r="BB4" s="258"/>
      <c r="BC4" s="136"/>
      <c r="BD4" s="136"/>
      <c r="BE4" s="168" t="s">
        <v>3</v>
      </c>
      <c r="BF4" s="10"/>
      <c r="BG4" s="4"/>
    </row>
    <row r="5" spans="1:59" s="5" customFormat="1" ht="16.5" customHeight="1" x14ac:dyDescent="0.25">
      <c r="A5" s="4"/>
      <c r="B5" s="9"/>
      <c r="C5" s="247"/>
      <c r="D5" s="248"/>
      <c r="E5" s="249"/>
      <c r="F5" s="259" t="s">
        <v>4</v>
      </c>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60"/>
      <c r="AW5" s="260"/>
      <c r="AX5" s="260"/>
      <c r="AY5" s="260"/>
      <c r="AZ5" s="260"/>
      <c r="BA5" s="260"/>
      <c r="BB5" s="261"/>
      <c r="BC5" s="137"/>
      <c r="BD5" s="137"/>
      <c r="BE5" s="168" t="s">
        <v>187</v>
      </c>
      <c r="BF5" s="10"/>
      <c r="BG5" s="4"/>
    </row>
    <row r="6" spans="1:59" s="5" customFormat="1" ht="16.5" customHeight="1" x14ac:dyDescent="0.25">
      <c r="A6" s="4"/>
      <c r="B6" s="9"/>
      <c r="C6" s="250"/>
      <c r="D6" s="251"/>
      <c r="E6" s="252"/>
      <c r="F6" s="262"/>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63"/>
      <c r="AK6" s="263"/>
      <c r="AL6" s="263"/>
      <c r="AM6" s="263"/>
      <c r="AN6" s="263"/>
      <c r="AO6" s="263"/>
      <c r="AP6" s="263"/>
      <c r="AQ6" s="263"/>
      <c r="AR6" s="263"/>
      <c r="AS6" s="263"/>
      <c r="AT6" s="263"/>
      <c r="AU6" s="263"/>
      <c r="AV6" s="263"/>
      <c r="AW6" s="263"/>
      <c r="AX6" s="263"/>
      <c r="AY6" s="263"/>
      <c r="AZ6" s="263"/>
      <c r="BA6" s="263"/>
      <c r="BB6" s="264"/>
      <c r="BC6" s="138"/>
      <c r="BD6" s="138"/>
      <c r="BE6" s="168" t="s">
        <v>5</v>
      </c>
      <c r="BF6" s="10"/>
      <c r="BG6" s="4"/>
    </row>
    <row r="7" spans="1:59" s="5" customFormat="1" ht="13.5" customHeight="1" x14ac:dyDescent="0.25">
      <c r="A7" s="4"/>
      <c r="B7" s="9"/>
      <c r="C7" s="4"/>
      <c r="D7" s="4">
        <v>17</v>
      </c>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29"/>
      <c r="BF7" s="10"/>
      <c r="BG7" s="4"/>
    </row>
    <row r="8" spans="1:59" s="5" customFormat="1" ht="6" customHeight="1" x14ac:dyDescent="0.25">
      <c r="A8" s="4"/>
      <c r="B8" s="9"/>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29"/>
      <c r="BF8" s="10"/>
      <c r="BG8" s="4"/>
    </row>
    <row r="9" spans="1:59" s="5" customFormat="1" ht="18" customHeight="1" x14ac:dyDescent="0.25">
      <c r="A9" s="4"/>
      <c r="B9" s="9"/>
      <c r="C9" s="253" t="s">
        <v>6</v>
      </c>
      <c r="D9" s="253"/>
      <c r="E9" s="265">
        <v>44938</v>
      </c>
      <c r="F9" s="255"/>
      <c r="G9" s="255"/>
      <c r="H9" s="255"/>
      <c r="I9" s="255"/>
      <c r="J9" s="255"/>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255"/>
      <c r="AP9" s="255"/>
      <c r="AQ9" s="255"/>
      <c r="AR9" s="255"/>
      <c r="AS9" s="255"/>
      <c r="AT9" s="255"/>
      <c r="AU9" s="255"/>
      <c r="AV9" s="255"/>
      <c r="AW9" s="255"/>
      <c r="AX9" s="255"/>
      <c r="AY9" s="255"/>
      <c r="AZ9" s="255"/>
      <c r="BA9" s="255"/>
      <c r="BB9" s="255"/>
      <c r="BC9" s="255"/>
      <c r="BD9" s="255"/>
      <c r="BE9" s="255"/>
      <c r="BF9" s="10"/>
      <c r="BG9" s="4"/>
    </row>
    <row r="10" spans="1:59" s="5" customFormat="1" ht="15" customHeight="1" x14ac:dyDescent="0.25">
      <c r="A10" s="4"/>
      <c r="B10" s="9"/>
      <c r="C10" s="253" t="s">
        <v>7</v>
      </c>
      <c r="D10" s="253"/>
      <c r="E10" s="255" t="s">
        <v>8</v>
      </c>
      <c r="F10" s="255"/>
      <c r="G10" s="255"/>
      <c r="H10" s="255"/>
      <c r="I10" s="25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5"/>
      <c r="AO10" s="255"/>
      <c r="AP10" s="255"/>
      <c r="AQ10" s="255"/>
      <c r="AR10" s="255"/>
      <c r="AS10" s="255"/>
      <c r="AT10" s="255"/>
      <c r="AU10" s="255"/>
      <c r="AV10" s="255"/>
      <c r="AW10" s="255"/>
      <c r="AX10" s="255"/>
      <c r="AY10" s="255"/>
      <c r="AZ10" s="255"/>
      <c r="BA10" s="255"/>
      <c r="BB10" s="255"/>
      <c r="BC10" s="255"/>
      <c r="BD10" s="255"/>
      <c r="BE10" s="255"/>
      <c r="BF10" s="10"/>
      <c r="BG10" s="4"/>
    </row>
    <row r="11" spans="1:59" s="5" customFormat="1" ht="15" customHeight="1" x14ac:dyDescent="0.25">
      <c r="A11" s="4"/>
      <c r="B11" s="9"/>
      <c r="C11" s="253" t="s">
        <v>9</v>
      </c>
      <c r="D11" s="253"/>
      <c r="E11" s="255">
        <v>2023</v>
      </c>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10"/>
      <c r="BG11" s="4"/>
    </row>
    <row r="12" spans="1:59" s="5" customFormat="1" ht="15" customHeight="1" x14ac:dyDescent="0.25">
      <c r="A12" s="4"/>
      <c r="B12" s="9"/>
      <c r="C12" s="253" t="s">
        <v>10</v>
      </c>
      <c r="D12" s="253"/>
      <c r="E12" s="255" t="s">
        <v>11</v>
      </c>
      <c r="F12" s="255"/>
      <c r="G12" s="255"/>
      <c r="H12" s="255"/>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10"/>
      <c r="BG12" s="4"/>
    </row>
    <row r="13" spans="1:59" s="5" customFormat="1" ht="39" customHeight="1" x14ac:dyDescent="0.25">
      <c r="A13" s="4"/>
      <c r="B13" s="9"/>
      <c r="C13" s="253" t="s">
        <v>12</v>
      </c>
      <c r="D13" s="253"/>
      <c r="E13" s="255" t="s">
        <v>13</v>
      </c>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5"/>
      <c r="AP13" s="255"/>
      <c r="AQ13" s="255"/>
      <c r="AR13" s="255"/>
      <c r="AS13" s="255"/>
      <c r="AT13" s="255"/>
      <c r="AU13" s="255"/>
      <c r="AV13" s="255"/>
      <c r="AW13" s="255"/>
      <c r="AX13" s="255"/>
      <c r="AY13" s="255"/>
      <c r="AZ13" s="255"/>
      <c r="BA13" s="255"/>
      <c r="BB13" s="255"/>
      <c r="BC13" s="255"/>
      <c r="BD13" s="255"/>
      <c r="BE13" s="255"/>
      <c r="BF13" s="10"/>
      <c r="BG13" s="4"/>
    </row>
    <row r="14" spans="1:59" s="32" customFormat="1" ht="24" customHeight="1" x14ac:dyDescent="0.25">
      <c r="A14" s="29"/>
      <c r="B14" s="30"/>
      <c r="C14" s="253" t="s">
        <v>14</v>
      </c>
      <c r="D14" s="253"/>
      <c r="E14" s="254" t="s">
        <v>157</v>
      </c>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255"/>
      <c r="AP14" s="255"/>
      <c r="AQ14" s="255"/>
      <c r="AR14" s="255"/>
      <c r="AS14" s="255"/>
      <c r="AT14" s="255"/>
      <c r="AU14" s="255"/>
      <c r="AV14" s="255"/>
      <c r="AW14" s="255"/>
      <c r="AX14" s="255"/>
      <c r="AY14" s="255"/>
      <c r="AZ14" s="255"/>
      <c r="BA14" s="255"/>
      <c r="BB14" s="255"/>
      <c r="BC14" s="255"/>
      <c r="BD14" s="255"/>
      <c r="BE14" s="255"/>
      <c r="BF14" s="31"/>
      <c r="BG14" s="29"/>
    </row>
    <row r="15" spans="1:59" s="5" customFormat="1" ht="27.75" customHeight="1" x14ac:dyDescent="0.25">
      <c r="A15" s="4"/>
      <c r="B15" s="9"/>
      <c r="C15" s="253" t="s">
        <v>15</v>
      </c>
      <c r="D15" s="253"/>
      <c r="E15" s="254" t="s">
        <v>16</v>
      </c>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255"/>
      <c r="AP15" s="255"/>
      <c r="AQ15" s="255"/>
      <c r="AR15" s="255"/>
      <c r="AS15" s="255"/>
      <c r="AT15" s="255"/>
      <c r="AU15" s="255"/>
      <c r="AV15" s="255"/>
      <c r="AW15" s="255"/>
      <c r="AX15" s="255"/>
      <c r="AY15" s="255"/>
      <c r="AZ15" s="255"/>
      <c r="BA15" s="255"/>
      <c r="BB15" s="255"/>
      <c r="BC15" s="255"/>
      <c r="BD15" s="255"/>
      <c r="BE15" s="255"/>
      <c r="BF15" s="10"/>
      <c r="BG15" s="4"/>
    </row>
    <row r="16" spans="1:59" s="5" customFormat="1" ht="24" customHeight="1" x14ac:dyDescent="0.25">
      <c r="A16" s="4"/>
      <c r="B16" s="9"/>
      <c r="C16" s="253" t="s">
        <v>17</v>
      </c>
      <c r="D16" s="253"/>
      <c r="E16" s="255" t="s">
        <v>117</v>
      </c>
      <c r="F16" s="255"/>
      <c r="G16" s="255"/>
      <c r="H16" s="255"/>
      <c r="I16" s="255"/>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5"/>
      <c r="AO16" s="255"/>
      <c r="AP16" s="255"/>
      <c r="AQ16" s="255"/>
      <c r="AR16" s="255"/>
      <c r="AS16" s="255"/>
      <c r="AT16" s="255"/>
      <c r="AU16" s="255"/>
      <c r="AV16" s="255"/>
      <c r="AW16" s="255"/>
      <c r="AX16" s="255"/>
      <c r="AY16" s="255"/>
      <c r="AZ16" s="255"/>
      <c r="BA16" s="255"/>
      <c r="BB16" s="255"/>
      <c r="BC16" s="255"/>
      <c r="BD16" s="255"/>
      <c r="BE16" s="255"/>
      <c r="BF16" s="10"/>
      <c r="BG16" s="4"/>
    </row>
    <row r="17" spans="1:59" s="5" customFormat="1" ht="29.25" customHeight="1" x14ac:dyDescent="0.25">
      <c r="A17" s="4"/>
      <c r="B17" s="9"/>
      <c r="C17" s="253" t="s">
        <v>18</v>
      </c>
      <c r="D17" s="253"/>
      <c r="E17" s="255" t="s">
        <v>116</v>
      </c>
      <c r="F17" s="255"/>
      <c r="G17" s="255"/>
      <c r="H17" s="255"/>
      <c r="I17" s="255"/>
      <c r="J17" s="255"/>
      <c r="K17" s="255"/>
      <c r="L17" s="255"/>
      <c r="M17" s="255"/>
      <c r="N17" s="255"/>
      <c r="O17" s="255"/>
      <c r="P17" s="255"/>
      <c r="Q17" s="255"/>
      <c r="R17" s="255"/>
      <c r="S17" s="255"/>
      <c r="T17" s="255"/>
      <c r="U17" s="255"/>
      <c r="V17" s="255"/>
      <c r="W17" s="255"/>
      <c r="X17" s="255"/>
      <c r="Y17" s="255"/>
      <c r="Z17" s="255"/>
      <c r="AA17" s="255"/>
      <c r="AB17" s="255"/>
      <c r="AC17" s="255"/>
      <c r="AD17" s="255"/>
      <c r="AE17" s="255"/>
      <c r="AF17" s="255"/>
      <c r="AG17" s="255"/>
      <c r="AH17" s="255"/>
      <c r="AI17" s="255"/>
      <c r="AJ17" s="255"/>
      <c r="AK17" s="255"/>
      <c r="AL17" s="255"/>
      <c r="AM17" s="255"/>
      <c r="AN17" s="255"/>
      <c r="AO17" s="255"/>
      <c r="AP17" s="255"/>
      <c r="AQ17" s="255"/>
      <c r="AR17" s="255"/>
      <c r="AS17" s="255"/>
      <c r="AT17" s="255"/>
      <c r="AU17" s="255"/>
      <c r="AV17" s="255"/>
      <c r="AW17" s="255"/>
      <c r="AX17" s="255"/>
      <c r="AY17" s="255"/>
      <c r="AZ17" s="255"/>
      <c r="BA17" s="255"/>
      <c r="BB17" s="255"/>
      <c r="BC17" s="255"/>
      <c r="BD17" s="255"/>
      <c r="BE17" s="255"/>
      <c r="BF17" s="10"/>
      <c r="BG17" s="4"/>
    </row>
    <row r="18" spans="1:59" s="5" customFormat="1" ht="15" customHeight="1" x14ac:dyDescent="0.25">
      <c r="A18" s="4"/>
      <c r="B18" s="9"/>
      <c r="C18" s="253" t="s">
        <v>19</v>
      </c>
      <c r="D18" s="253"/>
      <c r="E18" s="364" t="s">
        <v>20</v>
      </c>
      <c r="F18" s="365"/>
      <c r="G18" s="365"/>
      <c r="H18" s="365"/>
      <c r="I18" s="366"/>
      <c r="J18" s="367" t="s">
        <v>21</v>
      </c>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8" t="s">
        <v>22</v>
      </c>
      <c r="AL18" s="369"/>
      <c r="AM18" s="369"/>
      <c r="AN18" s="369"/>
      <c r="AO18" s="369"/>
      <c r="AP18" s="369"/>
      <c r="AQ18" s="369"/>
      <c r="AR18" s="370"/>
      <c r="AS18" s="371" t="s">
        <v>21</v>
      </c>
      <c r="AT18" s="255"/>
      <c r="AU18" s="255"/>
      <c r="AV18" s="255"/>
      <c r="AW18" s="255"/>
      <c r="AX18" s="255"/>
      <c r="AY18" s="255"/>
      <c r="AZ18" s="255"/>
      <c r="BA18" s="255"/>
      <c r="BB18" s="255"/>
      <c r="BC18" s="255"/>
      <c r="BD18" s="255"/>
      <c r="BE18" s="255"/>
      <c r="BF18" s="10"/>
      <c r="BG18" s="4"/>
    </row>
    <row r="19" spans="1:59" s="5" customFormat="1" ht="15" customHeight="1" x14ac:dyDescent="0.25">
      <c r="A19" s="4"/>
      <c r="B19" s="9"/>
      <c r="C19" s="253" t="s">
        <v>23</v>
      </c>
      <c r="D19" s="253"/>
      <c r="E19" s="372" t="s">
        <v>24</v>
      </c>
      <c r="F19" s="372"/>
      <c r="G19" s="372"/>
      <c r="H19" s="372"/>
      <c r="I19" s="373"/>
      <c r="J19" s="371" t="s">
        <v>25</v>
      </c>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4"/>
      <c r="AM19" s="254"/>
      <c r="AN19" s="254"/>
      <c r="AO19" s="254"/>
      <c r="AP19" s="254"/>
      <c r="AQ19" s="254"/>
      <c r="AR19" s="254"/>
      <c r="AS19" s="254"/>
      <c r="AT19" s="254"/>
      <c r="AU19" s="254"/>
      <c r="AV19" s="254"/>
      <c r="AW19" s="254"/>
      <c r="AX19" s="254"/>
      <c r="AY19" s="254"/>
      <c r="AZ19" s="254"/>
      <c r="BA19" s="254"/>
      <c r="BB19" s="254"/>
      <c r="BC19" s="254"/>
      <c r="BD19" s="254"/>
      <c r="BE19" s="254"/>
      <c r="BF19" s="10"/>
      <c r="BG19" s="4"/>
    </row>
    <row r="20" spans="1:59" s="5" customFormat="1" ht="15" customHeight="1" x14ac:dyDescent="0.25">
      <c r="A20" s="4"/>
      <c r="B20" s="9"/>
      <c r="C20" s="253"/>
      <c r="D20" s="253"/>
      <c r="E20" s="372" t="s">
        <v>26</v>
      </c>
      <c r="F20" s="372"/>
      <c r="G20" s="372"/>
      <c r="H20" s="372"/>
      <c r="I20" s="373"/>
      <c r="J20" s="371" t="s">
        <v>118</v>
      </c>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54"/>
      <c r="AO20" s="254"/>
      <c r="AP20" s="254"/>
      <c r="AQ20" s="254"/>
      <c r="AR20" s="254"/>
      <c r="AS20" s="254"/>
      <c r="AT20" s="254"/>
      <c r="AU20" s="254"/>
      <c r="AV20" s="254"/>
      <c r="AW20" s="254"/>
      <c r="AX20" s="254"/>
      <c r="AY20" s="254"/>
      <c r="AZ20" s="254"/>
      <c r="BA20" s="254"/>
      <c r="BB20" s="254"/>
      <c r="BC20" s="254"/>
      <c r="BD20" s="254"/>
      <c r="BE20" s="254"/>
      <c r="BF20" s="10"/>
      <c r="BG20" s="4"/>
    </row>
    <row r="21" spans="1:59" s="5" customFormat="1" ht="15" customHeight="1" x14ac:dyDescent="0.25">
      <c r="A21" s="4"/>
      <c r="B21" s="9"/>
      <c r="C21" s="253"/>
      <c r="D21" s="253"/>
      <c r="E21" s="374" t="s">
        <v>27</v>
      </c>
      <c r="F21" s="374"/>
      <c r="G21" s="374"/>
      <c r="H21" s="374"/>
      <c r="I21" s="375"/>
      <c r="J21" s="371" t="s">
        <v>28</v>
      </c>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4"/>
      <c r="AN21" s="254"/>
      <c r="AO21" s="254"/>
      <c r="AP21" s="254"/>
      <c r="AQ21" s="254"/>
      <c r="AR21" s="254"/>
      <c r="AS21" s="254"/>
      <c r="AT21" s="254"/>
      <c r="AU21" s="254"/>
      <c r="AV21" s="254"/>
      <c r="AW21" s="254"/>
      <c r="AX21" s="254"/>
      <c r="AY21" s="254"/>
      <c r="AZ21" s="254"/>
      <c r="BA21" s="254"/>
      <c r="BB21" s="254"/>
      <c r="BC21" s="254"/>
      <c r="BD21" s="254"/>
      <c r="BE21" s="254"/>
      <c r="BF21" s="10"/>
      <c r="BG21" s="4"/>
    </row>
    <row r="22" spans="1:59" s="5" customFormat="1" ht="6.75" customHeight="1" x14ac:dyDescent="0.25">
      <c r="A22" s="4"/>
      <c r="B22" s="9"/>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29"/>
      <c r="BF22" s="10"/>
      <c r="BG22" s="4"/>
    </row>
    <row r="23" spans="1:59" s="28" customFormat="1" ht="16.5" customHeight="1" x14ac:dyDescent="0.25">
      <c r="A23" s="25"/>
      <c r="B23" s="26"/>
      <c r="C23" s="398" t="s">
        <v>29</v>
      </c>
      <c r="D23" s="398"/>
      <c r="E23" s="398"/>
      <c r="F23" s="326" t="s">
        <v>30</v>
      </c>
      <c r="G23" s="326"/>
      <c r="H23" s="326"/>
      <c r="I23" s="326"/>
      <c r="J23" s="326" t="s">
        <v>31</v>
      </c>
      <c r="K23" s="326"/>
      <c r="L23" s="326"/>
      <c r="M23" s="326"/>
      <c r="N23" s="326" t="s">
        <v>32</v>
      </c>
      <c r="O23" s="326"/>
      <c r="P23" s="326"/>
      <c r="Q23" s="326"/>
      <c r="R23" s="326" t="s">
        <v>33</v>
      </c>
      <c r="S23" s="326"/>
      <c r="T23" s="326"/>
      <c r="U23" s="326"/>
      <c r="V23" s="326" t="s">
        <v>34</v>
      </c>
      <c r="W23" s="326"/>
      <c r="X23" s="326"/>
      <c r="Y23" s="326"/>
      <c r="Z23" s="326" t="s">
        <v>35</v>
      </c>
      <c r="AA23" s="326"/>
      <c r="AB23" s="326"/>
      <c r="AC23" s="326"/>
      <c r="AD23" s="326" t="s">
        <v>36</v>
      </c>
      <c r="AE23" s="326"/>
      <c r="AF23" s="326"/>
      <c r="AG23" s="326"/>
      <c r="AH23" s="326" t="s">
        <v>37</v>
      </c>
      <c r="AI23" s="326"/>
      <c r="AJ23" s="326"/>
      <c r="AK23" s="326"/>
      <c r="AL23" s="326" t="s">
        <v>38</v>
      </c>
      <c r="AM23" s="326"/>
      <c r="AN23" s="326"/>
      <c r="AO23" s="326"/>
      <c r="AP23" s="326" t="s">
        <v>39</v>
      </c>
      <c r="AQ23" s="326"/>
      <c r="AR23" s="326"/>
      <c r="AS23" s="326"/>
      <c r="AT23" s="326" t="s">
        <v>40</v>
      </c>
      <c r="AU23" s="326"/>
      <c r="AV23" s="326"/>
      <c r="AW23" s="326"/>
      <c r="AX23" s="326" t="s">
        <v>41</v>
      </c>
      <c r="AY23" s="326"/>
      <c r="AZ23" s="326"/>
      <c r="BA23" s="326"/>
      <c r="BB23" s="398" t="s">
        <v>42</v>
      </c>
      <c r="BC23" s="436" t="s">
        <v>211</v>
      </c>
      <c r="BD23" s="437"/>
      <c r="BE23" s="405" t="s">
        <v>43</v>
      </c>
      <c r="BF23" s="27"/>
      <c r="BG23" s="25"/>
    </row>
    <row r="24" spans="1:59" s="61" customFormat="1" ht="16.5" customHeight="1" x14ac:dyDescent="0.25">
      <c r="A24" s="58"/>
      <c r="B24" s="59"/>
      <c r="C24" s="398"/>
      <c r="D24" s="398"/>
      <c r="E24" s="398"/>
      <c r="F24" s="363" t="s">
        <v>44</v>
      </c>
      <c r="G24" s="363"/>
      <c r="H24" s="363"/>
      <c r="I24" s="363"/>
      <c r="J24" s="363" t="s">
        <v>44</v>
      </c>
      <c r="K24" s="363"/>
      <c r="L24" s="363"/>
      <c r="M24" s="363"/>
      <c r="N24" s="363" t="s">
        <v>44</v>
      </c>
      <c r="O24" s="363"/>
      <c r="P24" s="363"/>
      <c r="Q24" s="363"/>
      <c r="R24" s="363" t="s">
        <v>44</v>
      </c>
      <c r="S24" s="363"/>
      <c r="T24" s="363"/>
      <c r="U24" s="363"/>
      <c r="V24" s="363" t="s">
        <v>44</v>
      </c>
      <c r="W24" s="363"/>
      <c r="X24" s="363"/>
      <c r="Y24" s="363"/>
      <c r="Z24" s="363" t="s">
        <v>44</v>
      </c>
      <c r="AA24" s="363"/>
      <c r="AB24" s="363"/>
      <c r="AC24" s="363"/>
      <c r="AD24" s="363" t="s">
        <v>44</v>
      </c>
      <c r="AE24" s="363"/>
      <c r="AF24" s="363"/>
      <c r="AG24" s="363"/>
      <c r="AH24" s="363" t="s">
        <v>44</v>
      </c>
      <c r="AI24" s="363"/>
      <c r="AJ24" s="363"/>
      <c r="AK24" s="363"/>
      <c r="AL24" s="363" t="s">
        <v>44</v>
      </c>
      <c r="AM24" s="363"/>
      <c r="AN24" s="363"/>
      <c r="AO24" s="363"/>
      <c r="AP24" s="363" t="s">
        <v>44</v>
      </c>
      <c r="AQ24" s="363"/>
      <c r="AR24" s="363"/>
      <c r="AS24" s="363"/>
      <c r="AT24" s="363" t="s">
        <v>44</v>
      </c>
      <c r="AU24" s="363"/>
      <c r="AV24" s="363"/>
      <c r="AW24" s="363"/>
      <c r="AX24" s="363" t="s">
        <v>44</v>
      </c>
      <c r="AY24" s="363"/>
      <c r="AZ24" s="363"/>
      <c r="BA24" s="363"/>
      <c r="BB24" s="398"/>
      <c r="BC24" s="438"/>
      <c r="BD24" s="439"/>
      <c r="BE24" s="406"/>
      <c r="BF24" s="60"/>
      <c r="BG24" s="58"/>
    </row>
    <row r="25" spans="1:59" s="28" customFormat="1" ht="9" customHeight="1" x14ac:dyDescent="0.25">
      <c r="A25" s="25"/>
      <c r="B25" s="26"/>
      <c r="C25" s="399"/>
      <c r="D25" s="399"/>
      <c r="E25" s="399"/>
      <c r="F25" s="11">
        <v>1</v>
      </c>
      <c r="G25" s="11">
        <v>2</v>
      </c>
      <c r="H25" s="11">
        <v>3</v>
      </c>
      <c r="I25" s="11">
        <v>4</v>
      </c>
      <c r="J25" s="11">
        <v>1</v>
      </c>
      <c r="K25" s="11">
        <v>2</v>
      </c>
      <c r="L25" s="11">
        <v>3</v>
      </c>
      <c r="M25" s="11">
        <v>4</v>
      </c>
      <c r="N25" s="11">
        <v>1</v>
      </c>
      <c r="O25" s="11">
        <v>2</v>
      </c>
      <c r="P25" s="11">
        <v>3</v>
      </c>
      <c r="Q25" s="11">
        <v>4</v>
      </c>
      <c r="R25" s="11">
        <v>1</v>
      </c>
      <c r="S25" s="11">
        <v>2</v>
      </c>
      <c r="T25" s="11">
        <v>3</v>
      </c>
      <c r="U25" s="11">
        <v>4</v>
      </c>
      <c r="V25" s="11">
        <v>1</v>
      </c>
      <c r="W25" s="11">
        <v>2</v>
      </c>
      <c r="X25" s="11">
        <v>3</v>
      </c>
      <c r="Y25" s="11">
        <v>4</v>
      </c>
      <c r="Z25" s="11">
        <v>1</v>
      </c>
      <c r="AA25" s="11">
        <v>2</v>
      </c>
      <c r="AB25" s="11">
        <v>3</v>
      </c>
      <c r="AC25" s="11">
        <v>4</v>
      </c>
      <c r="AD25" s="11">
        <v>1</v>
      </c>
      <c r="AE25" s="11">
        <v>2</v>
      </c>
      <c r="AF25" s="11">
        <v>3</v>
      </c>
      <c r="AG25" s="11">
        <v>4</v>
      </c>
      <c r="AH25" s="11">
        <v>1</v>
      </c>
      <c r="AI25" s="11">
        <v>2</v>
      </c>
      <c r="AJ25" s="11">
        <v>3</v>
      </c>
      <c r="AK25" s="11">
        <v>4</v>
      </c>
      <c r="AL25" s="11">
        <v>1</v>
      </c>
      <c r="AM25" s="11">
        <v>2</v>
      </c>
      <c r="AN25" s="11">
        <v>3</v>
      </c>
      <c r="AO25" s="11">
        <v>4</v>
      </c>
      <c r="AP25" s="11">
        <v>1</v>
      </c>
      <c r="AQ25" s="11">
        <v>2</v>
      </c>
      <c r="AR25" s="11">
        <v>3</v>
      </c>
      <c r="AS25" s="11">
        <v>4</v>
      </c>
      <c r="AT25" s="11">
        <v>1</v>
      </c>
      <c r="AU25" s="11">
        <v>2</v>
      </c>
      <c r="AV25" s="11">
        <v>3</v>
      </c>
      <c r="AW25" s="11">
        <v>4</v>
      </c>
      <c r="AX25" s="11">
        <v>1</v>
      </c>
      <c r="AY25" s="11">
        <v>2</v>
      </c>
      <c r="AZ25" s="11">
        <v>3</v>
      </c>
      <c r="BA25" s="11">
        <v>4</v>
      </c>
      <c r="BB25" s="399"/>
      <c r="BC25" s="438"/>
      <c r="BD25" s="439"/>
      <c r="BE25" s="406"/>
      <c r="BF25" s="27"/>
      <c r="BG25" s="25"/>
    </row>
    <row r="26" spans="1:59" s="32" customFormat="1" x14ac:dyDescent="0.25">
      <c r="A26" s="29"/>
      <c r="B26" s="30"/>
      <c r="C26" s="416" t="s">
        <v>119</v>
      </c>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c r="AM26" s="417"/>
      <c r="AN26" s="417"/>
      <c r="AO26" s="417"/>
      <c r="AP26" s="417"/>
      <c r="AQ26" s="417"/>
      <c r="AR26" s="417"/>
      <c r="AS26" s="417"/>
      <c r="AT26" s="417"/>
      <c r="AU26" s="417"/>
      <c r="AV26" s="417"/>
      <c r="AW26" s="417"/>
      <c r="AX26" s="417"/>
      <c r="AY26" s="417"/>
      <c r="AZ26" s="417"/>
      <c r="BA26" s="417"/>
      <c r="BB26" s="417"/>
      <c r="BC26" s="417"/>
      <c r="BD26" s="417"/>
      <c r="BE26" s="418"/>
      <c r="BF26" s="31"/>
      <c r="BG26" s="29"/>
    </row>
    <row r="27" spans="1:59" s="32" customFormat="1" ht="117.75" customHeight="1" x14ac:dyDescent="0.25">
      <c r="A27" s="29"/>
      <c r="B27" s="30"/>
      <c r="C27" s="140">
        <v>1</v>
      </c>
      <c r="D27" s="419" t="s">
        <v>45</v>
      </c>
      <c r="E27" s="420"/>
      <c r="F27" s="50"/>
      <c r="G27" s="50"/>
      <c r="H27" s="50"/>
      <c r="I27" s="50"/>
      <c r="J27" s="50"/>
      <c r="K27" s="50"/>
      <c r="L27" s="116"/>
      <c r="M27" s="116"/>
      <c r="N27" s="116"/>
      <c r="O27" s="116"/>
      <c r="P27" s="116"/>
      <c r="Q27" s="116"/>
      <c r="R27" s="116"/>
      <c r="S27" s="116"/>
      <c r="T27" s="116"/>
      <c r="U27" s="116"/>
      <c r="V27" s="116"/>
      <c r="W27" s="116"/>
      <c r="X27" s="116"/>
      <c r="Y27" s="52"/>
      <c r="Z27" s="52"/>
      <c r="AA27" s="50"/>
      <c r="AB27" s="50"/>
      <c r="AC27" s="50"/>
      <c r="AD27" s="50"/>
      <c r="AE27" s="50"/>
      <c r="AF27" s="50"/>
      <c r="AG27" s="50"/>
      <c r="AH27" s="50"/>
      <c r="AI27" s="50"/>
      <c r="AJ27" s="50"/>
      <c r="AK27" s="50"/>
      <c r="AL27" s="50"/>
      <c r="AM27" s="50"/>
      <c r="AN27" s="50"/>
      <c r="AO27" s="50"/>
      <c r="AP27" s="52"/>
      <c r="AQ27" s="52"/>
      <c r="AR27" s="52"/>
      <c r="AS27" s="52"/>
      <c r="AT27" s="52"/>
      <c r="AU27" s="52"/>
      <c r="AV27" s="52"/>
      <c r="AW27" s="52"/>
      <c r="AX27" s="50"/>
      <c r="AY27" s="50"/>
      <c r="AZ27" s="50"/>
      <c r="BA27" s="50"/>
      <c r="BB27" s="155" t="s">
        <v>229</v>
      </c>
      <c r="BC27" s="209">
        <v>1</v>
      </c>
      <c r="BD27" s="205">
        <v>1</v>
      </c>
      <c r="BE27" s="207" t="s">
        <v>360</v>
      </c>
      <c r="BF27" s="31"/>
      <c r="BG27" s="29"/>
    </row>
    <row r="28" spans="1:59" s="32" customFormat="1" ht="124.5" customHeight="1" x14ac:dyDescent="0.25">
      <c r="A28" s="29"/>
      <c r="B28" s="30"/>
      <c r="C28" s="63">
        <v>2</v>
      </c>
      <c r="D28" s="410" t="s">
        <v>46</v>
      </c>
      <c r="E28" s="411"/>
      <c r="F28" s="3"/>
      <c r="G28" s="3"/>
      <c r="H28" s="3"/>
      <c r="I28" s="3"/>
      <c r="J28" s="3"/>
      <c r="K28" s="3"/>
      <c r="L28" s="3"/>
      <c r="M28" s="3"/>
      <c r="N28" s="36"/>
      <c r="O28" s="36"/>
      <c r="P28" s="36"/>
      <c r="Q28" s="36"/>
      <c r="R28" s="36"/>
      <c r="S28" s="36"/>
      <c r="T28" s="36"/>
      <c r="U28" s="36"/>
      <c r="V28" s="36"/>
      <c r="W28" s="36"/>
      <c r="X28" s="36"/>
      <c r="Y28" s="36"/>
      <c r="Z28" s="36"/>
      <c r="AA28" s="36"/>
      <c r="AB28" s="3"/>
      <c r="AC28" s="3"/>
      <c r="AD28" s="3"/>
      <c r="AE28" s="3"/>
      <c r="AF28" s="3"/>
      <c r="AG28" s="3"/>
      <c r="AH28" s="118"/>
      <c r="AI28" s="118"/>
      <c r="AJ28" s="118"/>
      <c r="AK28" s="118"/>
      <c r="AL28" s="118"/>
      <c r="AM28" s="118"/>
      <c r="AN28" s="118"/>
      <c r="AO28" s="118"/>
      <c r="AP28" s="3"/>
      <c r="AQ28" s="3"/>
      <c r="AR28" s="3"/>
      <c r="AS28" s="3"/>
      <c r="AT28" s="3"/>
      <c r="AU28" s="3"/>
      <c r="AV28" s="3"/>
      <c r="AW28" s="3"/>
      <c r="AX28" s="3"/>
      <c r="AY28" s="3"/>
      <c r="AZ28" s="64"/>
      <c r="BA28" s="64"/>
      <c r="BB28" s="156" t="s">
        <v>230</v>
      </c>
      <c r="BC28" s="202">
        <v>0.33</v>
      </c>
      <c r="BD28" s="203">
        <v>0.33</v>
      </c>
      <c r="BE28" s="208" t="s">
        <v>361</v>
      </c>
      <c r="BF28" s="31"/>
      <c r="BG28" s="29"/>
    </row>
    <row r="29" spans="1:59" s="32" customFormat="1" ht="55.5" customHeight="1" x14ac:dyDescent="0.25">
      <c r="A29" s="29"/>
      <c r="B29" s="30"/>
      <c r="C29" s="383">
        <v>3</v>
      </c>
      <c r="D29" s="394" t="s">
        <v>192</v>
      </c>
      <c r="E29" s="382"/>
      <c r="F29" s="3"/>
      <c r="G29" s="3"/>
      <c r="H29" s="3"/>
      <c r="I29" s="3"/>
      <c r="J29" s="3"/>
      <c r="K29" s="3"/>
      <c r="L29" s="117"/>
      <c r="M29" s="117"/>
      <c r="N29" s="117"/>
      <c r="O29" s="117"/>
      <c r="P29" s="117"/>
      <c r="Q29" s="117"/>
      <c r="R29" s="117"/>
      <c r="S29" s="117"/>
      <c r="T29" s="36"/>
      <c r="U29" s="36"/>
      <c r="V29" s="36"/>
      <c r="W29" s="36"/>
      <c r="X29" s="36"/>
      <c r="Y29" s="36"/>
      <c r="Z29" s="36"/>
      <c r="AA29" s="36"/>
      <c r="AB29" s="3"/>
      <c r="AC29" s="3"/>
      <c r="AD29" s="3"/>
      <c r="AE29" s="3"/>
      <c r="AF29" s="3"/>
      <c r="AG29" s="3"/>
      <c r="AH29" s="3"/>
      <c r="AI29" s="3"/>
      <c r="AJ29" s="3"/>
      <c r="AK29" s="3"/>
      <c r="AL29" s="3"/>
      <c r="AM29" s="3"/>
      <c r="AN29" s="3"/>
      <c r="AO29" s="3"/>
      <c r="AP29" s="3"/>
      <c r="AQ29" s="3"/>
      <c r="AR29" s="3"/>
      <c r="AS29" s="3"/>
      <c r="AT29" s="36"/>
      <c r="AU29" s="36"/>
      <c r="AV29" s="36"/>
      <c r="AW29" s="36"/>
      <c r="AX29" s="36"/>
      <c r="AY29" s="113"/>
      <c r="AZ29" s="115"/>
      <c r="BA29" s="114"/>
      <c r="BB29" s="421" t="s">
        <v>231</v>
      </c>
      <c r="BC29" s="446">
        <v>1</v>
      </c>
      <c r="BD29" s="440">
        <v>1</v>
      </c>
      <c r="BE29" s="422" t="s">
        <v>376</v>
      </c>
      <c r="BF29" s="31"/>
      <c r="BG29" s="29"/>
    </row>
    <row r="30" spans="1:59" s="32" customFormat="1" ht="178.5" customHeight="1" x14ac:dyDescent="0.25">
      <c r="A30" s="29"/>
      <c r="B30" s="30"/>
      <c r="C30" s="384"/>
      <c r="D30" s="381" t="s">
        <v>156</v>
      </c>
      <c r="E30" s="382"/>
      <c r="F30" s="3"/>
      <c r="G30" s="3"/>
      <c r="H30" s="3"/>
      <c r="I30" s="3"/>
      <c r="J30" s="3"/>
      <c r="K30" s="3"/>
      <c r="L30" s="117"/>
      <c r="M30" s="117"/>
      <c r="N30" s="117"/>
      <c r="O30" s="117"/>
      <c r="P30" s="117"/>
      <c r="Q30" s="117"/>
      <c r="R30" s="117"/>
      <c r="S30" s="117"/>
      <c r="T30" s="36"/>
      <c r="U30" s="36"/>
      <c r="V30" s="36"/>
      <c r="W30" s="36"/>
      <c r="X30" s="36"/>
      <c r="Y30" s="36"/>
      <c r="Z30" s="36"/>
      <c r="AA30" s="36"/>
      <c r="AB30" s="3"/>
      <c r="AC30" s="3"/>
      <c r="AD30" s="3"/>
      <c r="AE30" s="3"/>
      <c r="AF30" s="3"/>
      <c r="AG30" s="3"/>
      <c r="AH30" s="3"/>
      <c r="AI30" s="3"/>
      <c r="AJ30" s="3"/>
      <c r="AK30" s="3"/>
      <c r="AL30" s="3"/>
      <c r="AM30" s="3"/>
      <c r="AN30" s="3"/>
      <c r="AO30" s="3"/>
      <c r="AP30" s="3"/>
      <c r="AQ30" s="3"/>
      <c r="AR30" s="3"/>
      <c r="AS30" s="3"/>
      <c r="AT30" s="36"/>
      <c r="AU30" s="36"/>
      <c r="AV30" s="36"/>
      <c r="AW30" s="36"/>
      <c r="AX30" s="36"/>
      <c r="AY30" s="80"/>
      <c r="AZ30" s="115"/>
      <c r="BA30" s="115"/>
      <c r="BB30" s="421"/>
      <c r="BC30" s="447"/>
      <c r="BD30" s="441"/>
      <c r="BE30" s="423"/>
      <c r="BF30" s="31"/>
      <c r="BG30" s="29"/>
    </row>
    <row r="31" spans="1:59" s="32" customFormat="1" ht="111.75" customHeight="1" x14ac:dyDescent="0.25">
      <c r="A31" s="29"/>
      <c r="B31" s="30"/>
      <c r="C31" s="62">
        <v>4</v>
      </c>
      <c r="D31" s="412" t="s">
        <v>159</v>
      </c>
      <c r="E31" s="413"/>
      <c r="F31" s="3"/>
      <c r="G31" s="3"/>
      <c r="H31" s="3"/>
      <c r="I31" s="3"/>
      <c r="J31" s="3"/>
      <c r="K31" s="3"/>
      <c r="L31" s="3"/>
      <c r="M31" s="3"/>
      <c r="N31" s="3"/>
      <c r="O31" s="3"/>
      <c r="P31" s="3"/>
      <c r="Q31" s="3"/>
      <c r="R31" s="3"/>
      <c r="S31" s="3"/>
      <c r="T31" s="3"/>
      <c r="U31" s="119"/>
      <c r="V31" s="119"/>
      <c r="W31" s="119"/>
      <c r="X31" s="119"/>
      <c r="Y31" s="119"/>
      <c r="Z31" s="119"/>
      <c r="AA31" s="36"/>
      <c r="AB31" s="36"/>
      <c r="AC31" s="36"/>
      <c r="AD31" s="36"/>
      <c r="AE31" s="36"/>
      <c r="AF31" s="36"/>
      <c r="AG31" s="36"/>
      <c r="AH31" s="72"/>
      <c r="AI31" s="72"/>
      <c r="AJ31" s="72"/>
      <c r="AK31" s="72"/>
      <c r="AL31" s="72"/>
      <c r="AM31" s="72"/>
      <c r="AN31" s="72"/>
      <c r="AO31" s="36"/>
      <c r="AP31" s="36"/>
      <c r="AQ31" s="36"/>
      <c r="AR31" s="36"/>
      <c r="AS31" s="36"/>
      <c r="AT31" s="3"/>
      <c r="AU31" s="3"/>
      <c r="AV31" s="3"/>
      <c r="AW31" s="3"/>
      <c r="AX31" s="3"/>
      <c r="AY31" s="3"/>
      <c r="AZ31" s="50"/>
      <c r="BA31" s="50"/>
      <c r="BB31" s="157" t="s">
        <v>232</v>
      </c>
      <c r="BC31" s="202">
        <v>0.67</v>
      </c>
      <c r="BD31" s="210">
        <v>0.67</v>
      </c>
      <c r="BE31" s="201" t="s">
        <v>333</v>
      </c>
      <c r="BF31" s="31"/>
      <c r="BG31" s="29"/>
    </row>
    <row r="32" spans="1:59" s="32" customFormat="1" ht="103.5" customHeight="1" x14ac:dyDescent="0.25">
      <c r="A32" s="29"/>
      <c r="B32" s="30"/>
      <c r="C32" s="62">
        <v>5</v>
      </c>
      <c r="D32" s="408" t="s">
        <v>161</v>
      </c>
      <c r="E32" s="409"/>
      <c r="F32" s="3"/>
      <c r="G32" s="3"/>
      <c r="H32" s="3"/>
      <c r="I32" s="3"/>
      <c r="J32" s="3"/>
      <c r="K32" s="3"/>
      <c r="L32" s="3"/>
      <c r="M32" s="3"/>
      <c r="N32" s="3"/>
      <c r="O32" s="3"/>
      <c r="P32" s="3"/>
      <c r="Q32" s="3"/>
      <c r="R32" s="3"/>
      <c r="S32" s="3"/>
      <c r="T32" s="36"/>
      <c r="U32" s="36"/>
      <c r="V32" s="36"/>
      <c r="W32" s="36"/>
      <c r="X32" s="36"/>
      <c r="Y32" s="36"/>
      <c r="Z32" s="36"/>
      <c r="AA32" s="36"/>
      <c r="AB32" s="36"/>
      <c r="AC32" s="36"/>
      <c r="AD32" s="36"/>
      <c r="AE32" s="36"/>
      <c r="AF32" s="121"/>
      <c r="AG32" s="121"/>
      <c r="AH32" s="126"/>
      <c r="AI32" s="126"/>
      <c r="AJ32" s="126"/>
      <c r="AK32" s="126"/>
      <c r="AL32" s="126"/>
      <c r="AM32" s="127"/>
      <c r="AN32" s="127"/>
      <c r="AO32" s="125"/>
      <c r="AP32" s="36"/>
      <c r="AQ32" s="36"/>
      <c r="AR32" s="36"/>
      <c r="AS32" s="36"/>
      <c r="AT32" s="3"/>
      <c r="AU32" s="3"/>
      <c r="AV32" s="3"/>
      <c r="AW32" s="3"/>
      <c r="AX32" s="3"/>
      <c r="AY32" s="3"/>
      <c r="AZ32" s="50"/>
      <c r="BA32" s="50"/>
      <c r="BB32" s="158" t="s">
        <v>327</v>
      </c>
      <c r="BC32" s="204">
        <v>0.33</v>
      </c>
      <c r="BD32" s="205">
        <v>0.33</v>
      </c>
      <c r="BE32" s="208" t="s">
        <v>322</v>
      </c>
      <c r="BF32" s="31"/>
      <c r="BG32" s="29"/>
    </row>
    <row r="33" spans="1:59" s="32" customFormat="1" ht="76.5" customHeight="1" x14ac:dyDescent="0.25">
      <c r="A33" s="29"/>
      <c r="B33" s="30"/>
      <c r="C33" s="62">
        <v>6</v>
      </c>
      <c r="D33" s="395" t="s">
        <v>209</v>
      </c>
      <c r="E33" s="396"/>
      <c r="F33" s="3"/>
      <c r="G33" s="3"/>
      <c r="H33" s="3"/>
      <c r="I33" s="3"/>
      <c r="J33" s="3"/>
      <c r="K33" s="3"/>
      <c r="L33" s="3"/>
      <c r="M33" s="3"/>
      <c r="N33" s="3"/>
      <c r="O33" s="3"/>
      <c r="P33" s="3"/>
      <c r="Q33" s="3"/>
      <c r="R33" s="3"/>
      <c r="S33" s="3"/>
      <c r="T33" s="3"/>
      <c r="U33" s="36"/>
      <c r="V33" s="36"/>
      <c r="W33" s="36"/>
      <c r="X33" s="36"/>
      <c r="Y33" s="36"/>
      <c r="Z33" s="3"/>
      <c r="AA33" s="3"/>
      <c r="AB33" s="3"/>
      <c r="AC33" s="3"/>
      <c r="AD33" s="3"/>
      <c r="AE33" s="3"/>
      <c r="AH33" s="128"/>
      <c r="AI33" s="129"/>
      <c r="AJ33" s="130"/>
      <c r="AK33" s="127"/>
      <c r="AL33" s="127"/>
      <c r="AM33" s="127"/>
      <c r="AN33" s="127"/>
      <c r="AO33" s="124"/>
      <c r="AP33" s="131"/>
      <c r="AQ33" s="132"/>
      <c r="AR33" s="132"/>
      <c r="AS33" s="132"/>
      <c r="AT33" s="132"/>
      <c r="AU33" s="132"/>
      <c r="AV33" s="132"/>
      <c r="AW33" s="64"/>
      <c r="AX33" s="64"/>
      <c r="AY33" s="64"/>
      <c r="AZ33" s="64"/>
      <c r="BA33" s="64"/>
      <c r="BB33" s="158" t="s">
        <v>318</v>
      </c>
      <c r="BC33" s="204">
        <v>0</v>
      </c>
      <c r="BD33" s="205">
        <v>0</v>
      </c>
      <c r="BE33" s="208" t="s">
        <v>323</v>
      </c>
      <c r="BF33" s="31"/>
      <c r="BG33" s="29"/>
    </row>
    <row r="34" spans="1:59" s="32" customFormat="1" ht="17.25" customHeight="1" x14ac:dyDescent="0.25">
      <c r="A34" s="29"/>
      <c r="B34" s="30"/>
      <c r="C34" s="18"/>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22"/>
      <c r="AI34" s="123"/>
      <c r="AJ34" s="123"/>
      <c r="AK34" s="123"/>
      <c r="AL34" s="400"/>
      <c r="AM34" s="400"/>
      <c r="AN34" s="400"/>
      <c r="AO34" s="400"/>
      <c r="AP34" s="400"/>
      <c r="AQ34" s="400"/>
      <c r="AR34" s="400"/>
      <c r="AS34" s="400"/>
      <c r="AT34" s="400"/>
      <c r="AU34" s="400"/>
      <c r="AV34" s="400"/>
      <c r="AW34" s="400"/>
      <c r="AX34" s="400"/>
      <c r="AY34" s="400"/>
      <c r="AZ34" s="400"/>
      <c r="BA34" s="400"/>
      <c r="BB34" s="143" t="s">
        <v>212</v>
      </c>
      <c r="BC34" s="199">
        <f>SUM(BC27:BC33)/6</f>
        <v>0.55500000000000005</v>
      </c>
      <c r="BD34" s="200">
        <f>SUM(BD27:BD33)/6</f>
        <v>0.55500000000000005</v>
      </c>
      <c r="BE34" s="169" t="s">
        <v>213</v>
      </c>
      <c r="BF34" s="31"/>
      <c r="BG34" s="29"/>
    </row>
    <row r="35" spans="1:59" s="32" customFormat="1" ht="10.5" customHeight="1" x14ac:dyDescent="0.25">
      <c r="A35" s="29"/>
      <c r="B35" s="30"/>
      <c r="C35" s="141"/>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42"/>
      <c r="AM35" s="142"/>
      <c r="AN35" s="142"/>
      <c r="AO35" s="142"/>
      <c r="AP35" s="142"/>
      <c r="AQ35" s="142"/>
      <c r="AR35" s="142"/>
      <c r="AS35" s="142"/>
      <c r="AT35" s="142"/>
      <c r="AU35" s="142"/>
      <c r="AV35" s="142"/>
      <c r="AW35" s="142"/>
      <c r="AX35" s="142"/>
      <c r="AY35" s="142"/>
      <c r="AZ35" s="142"/>
      <c r="BA35" s="142"/>
      <c r="BB35" s="139"/>
      <c r="BC35" s="139"/>
      <c r="BD35" s="139"/>
      <c r="BE35" s="169"/>
      <c r="BF35" s="31"/>
      <c r="BG35" s="29"/>
    </row>
    <row r="36" spans="1:59" s="32" customFormat="1" ht="17.25" customHeight="1" x14ac:dyDescent="0.25">
      <c r="A36" s="29"/>
      <c r="B36" s="30"/>
      <c r="C36" s="276" t="s">
        <v>47</v>
      </c>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7"/>
      <c r="AW36" s="277"/>
      <c r="AX36" s="277"/>
      <c r="AY36" s="277"/>
      <c r="AZ36" s="277"/>
      <c r="BA36" s="277"/>
      <c r="BB36" s="277"/>
      <c r="BC36" s="401"/>
      <c r="BD36" s="401"/>
      <c r="BE36" s="402"/>
      <c r="BF36" s="31"/>
      <c r="BG36" s="29"/>
    </row>
    <row r="37" spans="1:59" s="32" customFormat="1" ht="283.5" customHeight="1" x14ac:dyDescent="0.25">
      <c r="A37" s="29"/>
      <c r="B37" s="30"/>
      <c r="C37" s="1">
        <v>1</v>
      </c>
      <c r="D37" s="309" t="s">
        <v>120</v>
      </c>
      <c r="E37" s="310"/>
      <c r="F37" s="3"/>
      <c r="G37" s="36"/>
      <c r="H37" s="36"/>
      <c r="I37" s="36"/>
      <c r="J37" s="36"/>
      <c r="K37" s="102"/>
      <c r="L37" s="102"/>
      <c r="M37" s="102"/>
      <c r="N37" s="102"/>
      <c r="O37" s="102"/>
      <c r="P37" s="36"/>
      <c r="Q37" s="36"/>
      <c r="R37" s="36"/>
      <c r="S37" s="36"/>
      <c r="T37" s="36"/>
      <c r="U37" s="36"/>
      <c r="V37" s="102"/>
      <c r="W37" s="102"/>
      <c r="X37" s="36"/>
      <c r="Y37" s="36"/>
      <c r="Z37" s="36"/>
      <c r="AA37" s="36"/>
      <c r="AB37" s="36"/>
      <c r="AC37" s="36"/>
      <c r="AD37" s="102"/>
      <c r="AE37" s="102"/>
      <c r="AF37" s="102"/>
      <c r="AG37" s="102"/>
      <c r="AH37" s="102"/>
      <c r="AI37" s="102"/>
      <c r="AJ37" s="36"/>
      <c r="AK37" s="36"/>
      <c r="AL37" s="36"/>
      <c r="AM37" s="36"/>
      <c r="AN37" s="36"/>
      <c r="AO37" s="36"/>
      <c r="AP37" s="102"/>
      <c r="AQ37" s="102"/>
      <c r="AR37" s="102"/>
      <c r="AS37" s="102"/>
      <c r="AT37" s="36"/>
      <c r="AU37" s="36"/>
      <c r="AV37" s="36"/>
      <c r="AW37" s="36"/>
      <c r="AX37" s="36"/>
      <c r="AY37" s="36"/>
      <c r="AZ37" s="3"/>
      <c r="BA37" s="3"/>
      <c r="BB37" s="149" t="s">
        <v>216</v>
      </c>
      <c r="BC37" s="223">
        <v>0.33</v>
      </c>
      <c r="BD37" s="224">
        <v>0.33</v>
      </c>
      <c r="BE37" s="172" t="s">
        <v>328</v>
      </c>
      <c r="BF37" s="31"/>
      <c r="BG37" s="29"/>
    </row>
    <row r="38" spans="1:59" s="32" customFormat="1" ht="298.5" customHeight="1" x14ac:dyDescent="0.25">
      <c r="A38" s="29"/>
      <c r="B38" s="30"/>
      <c r="C38" s="1">
        <v>2</v>
      </c>
      <c r="D38" s="311" t="s">
        <v>121</v>
      </c>
      <c r="E38" s="312"/>
      <c r="F38" s="3"/>
      <c r="G38" s="36"/>
      <c r="H38" s="36"/>
      <c r="I38" s="36"/>
      <c r="J38" s="36"/>
      <c r="K38" s="36"/>
      <c r="L38" s="36"/>
      <c r="M38" s="36"/>
      <c r="N38" s="36"/>
      <c r="O38" s="36"/>
      <c r="P38" s="36"/>
      <c r="Q38" s="36"/>
      <c r="R38" s="54"/>
      <c r="S38" s="54"/>
      <c r="T38" s="54"/>
      <c r="U38" s="54"/>
      <c r="V38" s="54"/>
      <c r="W38" s="36"/>
      <c r="X38" s="36"/>
      <c r="Y38" s="36"/>
      <c r="Z38" s="36"/>
      <c r="AA38" s="36"/>
      <c r="AB38" s="36"/>
      <c r="AC38" s="36"/>
      <c r="AD38" s="54"/>
      <c r="AE38" s="54"/>
      <c r="AF38" s="54"/>
      <c r="AG38" s="54"/>
      <c r="AH38" s="54"/>
      <c r="AI38" s="54"/>
      <c r="AJ38" s="36"/>
      <c r="AK38" s="36"/>
      <c r="AL38" s="36"/>
      <c r="AM38" s="36"/>
      <c r="AN38" s="36"/>
      <c r="AO38" s="36"/>
      <c r="AP38" s="54"/>
      <c r="AQ38" s="54"/>
      <c r="AR38" s="54"/>
      <c r="AS38" s="54"/>
      <c r="AT38" s="36"/>
      <c r="AU38" s="36"/>
      <c r="AV38" s="36"/>
      <c r="AW38" s="36"/>
      <c r="AX38" s="36"/>
      <c r="AY38" s="36"/>
      <c r="AZ38" s="3"/>
      <c r="BA38" s="3"/>
      <c r="BB38" s="150" t="s">
        <v>217</v>
      </c>
      <c r="BC38" s="216">
        <v>0.67</v>
      </c>
      <c r="BD38" s="225">
        <v>0.67</v>
      </c>
      <c r="BE38" s="172" t="s">
        <v>365</v>
      </c>
      <c r="BF38" s="31"/>
      <c r="BG38" s="29"/>
    </row>
    <row r="39" spans="1:59" s="32" customFormat="1" ht="107.25" customHeight="1" x14ac:dyDescent="0.25">
      <c r="A39" s="29"/>
      <c r="B39" s="30"/>
      <c r="C39" s="1">
        <v>3</v>
      </c>
      <c r="D39" s="379" t="s">
        <v>48</v>
      </c>
      <c r="E39" s="380"/>
      <c r="F39" s="3"/>
      <c r="G39" s="36"/>
      <c r="H39" s="36"/>
      <c r="I39" s="36"/>
      <c r="J39" s="36"/>
      <c r="K39" s="55"/>
      <c r="L39" s="33"/>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
      <c r="BA39" s="3"/>
      <c r="BB39" s="151" t="s">
        <v>218</v>
      </c>
      <c r="BC39" s="197">
        <v>1</v>
      </c>
      <c r="BD39" s="218">
        <v>1</v>
      </c>
      <c r="BE39" s="172" t="s">
        <v>329</v>
      </c>
      <c r="BF39" s="31"/>
      <c r="BG39" s="29"/>
    </row>
    <row r="40" spans="1:59" s="32" customFormat="1" ht="120" customHeight="1" x14ac:dyDescent="0.25">
      <c r="A40" s="29"/>
      <c r="B40" s="30"/>
      <c r="C40" s="1">
        <v>4</v>
      </c>
      <c r="D40" s="393" t="s">
        <v>51</v>
      </c>
      <c r="E40" s="314"/>
      <c r="F40" s="3"/>
      <c r="G40" s="3"/>
      <c r="H40" s="3"/>
      <c r="I40" s="34"/>
      <c r="J40" s="3"/>
      <c r="K40" s="3"/>
      <c r="L40" s="36"/>
      <c r="M40" s="3"/>
      <c r="N40" s="3"/>
      <c r="O40" s="3"/>
      <c r="P40" s="3"/>
      <c r="Q40" s="3"/>
      <c r="R40" s="3"/>
      <c r="S40" s="3"/>
      <c r="T40" s="3"/>
      <c r="U40" s="36"/>
      <c r="V40" s="3"/>
      <c r="W40" s="3"/>
      <c r="X40" s="3"/>
      <c r="Y40" s="34"/>
      <c r="Z40" s="3"/>
      <c r="AA40" s="3"/>
      <c r="AB40" s="3"/>
      <c r="AC40" s="3"/>
      <c r="AD40" s="3"/>
      <c r="AE40" s="3"/>
      <c r="AF40" s="3"/>
      <c r="AG40" s="36"/>
      <c r="AH40" s="3"/>
      <c r="AI40" s="3"/>
      <c r="AJ40" s="3"/>
      <c r="AK40" s="34"/>
      <c r="AL40" s="3"/>
      <c r="AM40" s="3"/>
      <c r="AN40" s="3"/>
      <c r="AO40" s="3"/>
      <c r="AP40" s="3"/>
      <c r="AQ40" s="3"/>
      <c r="AR40" s="3"/>
      <c r="AS40" s="3"/>
      <c r="AT40" s="3"/>
      <c r="AU40" s="3"/>
      <c r="AV40" s="3"/>
      <c r="AW40" s="34"/>
      <c r="AX40" s="3"/>
      <c r="AY40" s="3"/>
      <c r="AZ40" s="3"/>
      <c r="BA40" s="3"/>
      <c r="BB40" s="151" t="s">
        <v>218</v>
      </c>
      <c r="BC40" s="197">
        <v>0.33</v>
      </c>
      <c r="BD40" s="218">
        <v>0.33</v>
      </c>
      <c r="BE40" s="172" t="s">
        <v>330</v>
      </c>
      <c r="BF40" s="31"/>
      <c r="BG40" s="29"/>
    </row>
    <row r="41" spans="1:59" s="32" customFormat="1" ht="106.5" customHeight="1" x14ac:dyDescent="0.25">
      <c r="A41" s="29"/>
      <c r="B41" s="30"/>
      <c r="C41" s="1">
        <v>5</v>
      </c>
      <c r="D41" s="301" t="s">
        <v>52</v>
      </c>
      <c r="E41" s="397"/>
      <c r="F41" s="103"/>
      <c r="G41" s="53"/>
      <c r="H41" s="3"/>
      <c r="I41" s="3"/>
      <c r="J41" s="35"/>
      <c r="K41" s="3"/>
      <c r="L41" s="3"/>
      <c r="M41" s="3"/>
      <c r="N41" s="35"/>
      <c r="O41" s="3"/>
      <c r="P41" s="3"/>
      <c r="Q41" s="3"/>
      <c r="R41" s="34"/>
      <c r="S41" s="3"/>
      <c r="T41" s="3"/>
      <c r="U41" s="3"/>
      <c r="V41" s="34"/>
      <c r="W41" s="3"/>
      <c r="X41" s="3"/>
      <c r="Y41" s="3"/>
      <c r="Z41" s="34"/>
      <c r="AA41" s="3"/>
      <c r="AB41" s="3"/>
      <c r="AC41" s="3"/>
      <c r="AD41" s="34"/>
      <c r="AE41" s="3"/>
      <c r="AF41" s="3"/>
      <c r="AG41" s="3"/>
      <c r="AH41" s="34"/>
      <c r="AI41" s="3"/>
      <c r="AJ41" s="3"/>
      <c r="AK41" s="3"/>
      <c r="AL41" s="34"/>
      <c r="AM41" s="3"/>
      <c r="AN41" s="3"/>
      <c r="AO41" s="3"/>
      <c r="AP41" s="34"/>
      <c r="AQ41" s="3"/>
      <c r="AR41" s="3"/>
      <c r="AS41" s="3"/>
      <c r="AT41" s="34"/>
      <c r="AU41" s="3"/>
      <c r="AV41" s="3"/>
      <c r="AW41" s="3"/>
      <c r="AX41" s="34"/>
      <c r="AY41" s="3"/>
      <c r="AZ41" s="3"/>
      <c r="BA41" s="3"/>
      <c r="BB41" s="151" t="s">
        <v>216</v>
      </c>
      <c r="BC41" s="217">
        <v>0.67</v>
      </c>
      <c r="BD41" s="219">
        <v>0.67</v>
      </c>
      <c r="BE41" s="172" t="s">
        <v>331</v>
      </c>
      <c r="BF41" s="31"/>
      <c r="BG41" s="29"/>
    </row>
    <row r="42" spans="1:59" s="32" customFormat="1" ht="97.5" customHeight="1" x14ac:dyDescent="0.25">
      <c r="A42" s="29"/>
      <c r="B42" s="30"/>
      <c r="C42" s="1">
        <v>6</v>
      </c>
      <c r="D42" s="350" t="s">
        <v>54</v>
      </c>
      <c r="E42" s="351"/>
      <c r="F42" s="104"/>
      <c r="G42" s="102"/>
      <c r="H42" s="102"/>
      <c r="I42" s="102"/>
      <c r="J42" s="102"/>
      <c r="K42" s="102"/>
      <c r="L42" s="102"/>
      <c r="M42" s="102"/>
      <c r="N42" s="102"/>
      <c r="O42" s="102"/>
      <c r="P42" s="102"/>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152" t="s">
        <v>219</v>
      </c>
      <c r="BC42" s="197">
        <v>1</v>
      </c>
      <c r="BD42" s="198">
        <v>1</v>
      </c>
      <c r="BE42" s="166" t="s">
        <v>352</v>
      </c>
      <c r="BF42" s="31"/>
      <c r="BG42" s="29"/>
    </row>
    <row r="43" spans="1:59" s="32" customFormat="1" ht="90" customHeight="1" x14ac:dyDescent="0.25">
      <c r="A43" s="29"/>
      <c r="B43" s="30"/>
      <c r="C43" s="1">
        <v>7</v>
      </c>
      <c r="D43" s="305" t="s">
        <v>56</v>
      </c>
      <c r="E43" s="306"/>
      <c r="F43" s="3"/>
      <c r="G43" s="3"/>
      <c r="H43" s="3"/>
      <c r="I43" s="3"/>
      <c r="J43" s="3"/>
      <c r="K43" s="3"/>
      <c r="L43" s="3"/>
      <c r="M43" s="3"/>
      <c r="N43" s="3"/>
      <c r="O43" s="3"/>
      <c r="P43" s="36"/>
      <c r="Q43" s="36"/>
      <c r="R43" s="36"/>
      <c r="S43" s="3"/>
      <c r="T43" s="3"/>
      <c r="U43" s="3"/>
      <c r="V43" s="3"/>
      <c r="W43" s="3"/>
      <c r="X43" s="3"/>
      <c r="Y43" s="3"/>
      <c r="Z43" s="54"/>
      <c r="AA43" s="54"/>
      <c r="AB43" s="54"/>
      <c r="AC43" s="54"/>
      <c r="AD43" s="54"/>
      <c r="AE43" s="54"/>
      <c r="AF43" s="54"/>
      <c r="AG43" s="54"/>
      <c r="AH43" s="3"/>
      <c r="AI43" s="3"/>
      <c r="AJ43" s="3"/>
      <c r="AK43" s="3"/>
      <c r="AL43" s="3"/>
      <c r="AM43" s="3"/>
      <c r="AN43" s="3"/>
      <c r="AO43" s="3"/>
      <c r="AP43" s="3"/>
      <c r="AQ43" s="3"/>
      <c r="AR43" s="3"/>
      <c r="AS43" s="3"/>
      <c r="AT43" s="3"/>
      <c r="AU43" s="3"/>
      <c r="AV43" s="3"/>
      <c r="AW43" s="3"/>
      <c r="AX43" s="3"/>
      <c r="AY43" s="3"/>
      <c r="AZ43" s="3"/>
      <c r="BA43" s="3"/>
      <c r="BB43" s="151" t="s">
        <v>220</v>
      </c>
      <c r="BC43" s="197">
        <v>0.67</v>
      </c>
      <c r="BD43" s="198">
        <v>0.67</v>
      </c>
      <c r="BE43" s="178" t="s">
        <v>366</v>
      </c>
      <c r="BF43" s="31"/>
      <c r="BG43" s="29"/>
    </row>
    <row r="44" spans="1:59" s="32" customFormat="1" ht="96" customHeight="1" x14ac:dyDescent="0.25">
      <c r="A44" s="29"/>
      <c r="B44" s="30"/>
      <c r="C44" s="1">
        <v>8</v>
      </c>
      <c r="D44" s="307" t="s">
        <v>58</v>
      </c>
      <c r="E44" s="308"/>
      <c r="F44" s="3"/>
      <c r="G44" s="3"/>
      <c r="H44" s="37"/>
      <c r="I44" s="37"/>
      <c r="J44" s="3"/>
      <c r="K44" s="3"/>
      <c r="L44" s="3"/>
      <c r="M44" s="3"/>
      <c r="N44" s="3"/>
      <c r="O44" s="3"/>
      <c r="P44" s="3"/>
      <c r="Q44" s="3"/>
      <c r="R44" s="3"/>
      <c r="S44" s="3"/>
      <c r="T44" s="3"/>
      <c r="U44" s="3"/>
      <c r="V44" s="3"/>
      <c r="W44" s="3"/>
      <c r="X44" s="3"/>
      <c r="Y44" s="3"/>
      <c r="Z44" s="3"/>
      <c r="AA44" s="3"/>
      <c r="AB44" s="3"/>
      <c r="AC44" s="3"/>
      <c r="AD44" s="36"/>
      <c r="AE44" s="36"/>
      <c r="AF44" s="37"/>
      <c r="AG44" s="37"/>
      <c r="AH44" s="3"/>
      <c r="AI44" s="3"/>
      <c r="AJ44" s="3"/>
      <c r="AK44" s="3"/>
      <c r="AL44" s="3"/>
      <c r="AM44" s="3"/>
      <c r="AN44" s="3"/>
      <c r="AO44" s="3"/>
      <c r="AP44" s="3"/>
      <c r="AQ44" s="3"/>
      <c r="AR44" s="3"/>
      <c r="AS44" s="3"/>
      <c r="AT44" s="3"/>
      <c r="AU44" s="3"/>
      <c r="AV44" s="3"/>
      <c r="AW44" s="3"/>
      <c r="AX44" s="3"/>
      <c r="AY44" s="3"/>
      <c r="AZ44" s="3"/>
      <c r="BA44" s="3"/>
      <c r="BB44" s="151" t="s">
        <v>221</v>
      </c>
      <c r="BC44" s="197">
        <v>0.67</v>
      </c>
      <c r="BD44" s="198">
        <v>0.67</v>
      </c>
      <c r="BE44" s="178" t="s">
        <v>367</v>
      </c>
      <c r="BF44" s="31"/>
      <c r="BG44" s="29"/>
    </row>
    <row r="45" spans="1:59" s="32" customFormat="1" ht="84" customHeight="1" x14ac:dyDescent="0.25">
      <c r="A45" s="29"/>
      <c r="B45" s="30"/>
      <c r="C45" s="1">
        <v>9</v>
      </c>
      <c r="D45" s="313" t="s">
        <v>60</v>
      </c>
      <c r="E45" s="314"/>
      <c r="F45" s="3"/>
      <c r="G45" s="34"/>
      <c r="H45" s="3"/>
      <c r="I45" s="3"/>
      <c r="J45" s="3"/>
      <c r="K45" s="36"/>
      <c r="L45" s="3"/>
      <c r="M45" s="3"/>
      <c r="N45" s="3"/>
      <c r="O45" s="3"/>
      <c r="P45" s="3"/>
      <c r="Q45" s="3"/>
      <c r="R45" s="3"/>
      <c r="S45" s="3"/>
      <c r="T45" s="3"/>
      <c r="U45" s="3"/>
      <c r="V45" s="3"/>
      <c r="W45" s="34"/>
      <c r="X45" s="3"/>
      <c r="Y45" s="3"/>
      <c r="Z45" s="3"/>
      <c r="AA45" s="3"/>
      <c r="AB45" s="3"/>
      <c r="AC45" s="3"/>
      <c r="AD45" s="3"/>
      <c r="AE45" s="3"/>
      <c r="AF45" s="3"/>
      <c r="AG45" s="3"/>
      <c r="AH45" s="3"/>
      <c r="AI45" s="3"/>
      <c r="AJ45" s="3"/>
      <c r="AK45" s="3"/>
      <c r="AL45" s="3"/>
      <c r="AM45" s="34"/>
      <c r="AN45" s="3"/>
      <c r="AO45" s="3"/>
      <c r="AP45" s="3"/>
      <c r="AQ45" s="3"/>
      <c r="AR45" s="3"/>
      <c r="AS45" s="3"/>
      <c r="AT45" s="3"/>
      <c r="AU45" s="3"/>
      <c r="AV45" s="3"/>
      <c r="AW45" s="3"/>
      <c r="AX45" s="3"/>
      <c r="AY45" s="3"/>
      <c r="AZ45" s="3"/>
      <c r="BA45" s="3"/>
      <c r="BB45" s="151" t="s">
        <v>222</v>
      </c>
      <c r="BC45" s="197">
        <v>0.67</v>
      </c>
      <c r="BD45" s="198">
        <v>0.67</v>
      </c>
      <c r="BE45" s="178" t="s">
        <v>336</v>
      </c>
      <c r="BF45" s="31"/>
      <c r="BG45" s="29"/>
    </row>
    <row r="46" spans="1:59" s="32" customFormat="1" ht="78" customHeight="1" x14ac:dyDescent="0.25">
      <c r="A46" s="29"/>
      <c r="B46" s="30"/>
      <c r="C46" s="1">
        <v>10</v>
      </c>
      <c r="D46" s="301" t="s">
        <v>63</v>
      </c>
      <c r="E46" s="302"/>
      <c r="F46" s="3"/>
      <c r="G46" s="3"/>
      <c r="H46" s="3"/>
      <c r="I46" s="35"/>
      <c r="J46" s="3"/>
      <c r="K46" s="3"/>
      <c r="L46" s="3"/>
      <c r="M46" s="3"/>
      <c r="N46" s="3"/>
      <c r="O46" s="3"/>
      <c r="P46" s="3"/>
      <c r="Q46" s="3"/>
      <c r="R46" s="3"/>
      <c r="S46" s="3"/>
      <c r="T46" s="3"/>
      <c r="U46" s="35"/>
      <c r="V46" s="3"/>
      <c r="W46" s="3"/>
      <c r="X46" s="3"/>
      <c r="Y46" s="3"/>
      <c r="Z46" s="3"/>
      <c r="AA46" s="3"/>
      <c r="AB46" s="3"/>
      <c r="AC46" s="3"/>
      <c r="AD46" s="3"/>
      <c r="AE46" s="3"/>
      <c r="AF46" s="3"/>
      <c r="AG46" s="35"/>
      <c r="AH46" s="3"/>
      <c r="AI46" s="3"/>
      <c r="AJ46" s="3"/>
      <c r="AK46" s="3"/>
      <c r="AL46" s="3"/>
      <c r="AM46" s="3"/>
      <c r="AN46" s="3"/>
      <c r="AO46" s="3"/>
      <c r="AP46" s="3"/>
      <c r="AQ46" s="3"/>
      <c r="AR46" s="3"/>
      <c r="AS46" s="35"/>
      <c r="AT46" s="36"/>
      <c r="AU46" s="3"/>
      <c r="AV46" s="3"/>
      <c r="AW46" s="3"/>
      <c r="AX46" s="3"/>
      <c r="AY46" s="3"/>
      <c r="AZ46" s="3"/>
      <c r="BA46" s="3"/>
      <c r="BB46" s="151" t="s">
        <v>312</v>
      </c>
      <c r="BC46" s="197">
        <v>1</v>
      </c>
      <c r="BD46" s="198">
        <v>1</v>
      </c>
      <c r="BE46" s="213" t="s">
        <v>324</v>
      </c>
      <c r="BF46" s="31"/>
      <c r="BG46" s="29"/>
    </row>
    <row r="47" spans="1:59" s="32" customFormat="1" ht="78" customHeight="1" x14ac:dyDescent="0.25">
      <c r="A47" s="29"/>
      <c r="B47" s="30"/>
      <c r="C47" s="1">
        <v>11</v>
      </c>
      <c r="D47" s="350" t="s">
        <v>64</v>
      </c>
      <c r="E47" s="351"/>
      <c r="F47" s="3"/>
      <c r="G47" s="3"/>
      <c r="H47" s="3"/>
      <c r="I47" s="3"/>
      <c r="J47" s="3"/>
      <c r="K47" s="3"/>
      <c r="L47" s="102"/>
      <c r="M47" s="102"/>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153" t="s">
        <v>223</v>
      </c>
      <c r="BC47" s="197">
        <v>1</v>
      </c>
      <c r="BD47" s="198">
        <v>1</v>
      </c>
      <c r="BE47" s="178" t="s">
        <v>362</v>
      </c>
      <c r="BF47" s="31"/>
      <c r="BG47" s="29"/>
    </row>
    <row r="48" spans="1:59" s="32" customFormat="1" ht="71.25" customHeight="1" x14ac:dyDescent="0.25">
      <c r="A48" s="29"/>
      <c r="B48" s="30"/>
      <c r="C48" s="1">
        <v>12</v>
      </c>
      <c r="D48" s="305" t="s">
        <v>65</v>
      </c>
      <c r="E48" s="306"/>
      <c r="F48" s="3"/>
      <c r="G48" s="3"/>
      <c r="H48" s="3"/>
      <c r="I48" s="3"/>
      <c r="J48" s="3"/>
      <c r="K48" s="3"/>
      <c r="L48" s="3"/>
      <c r="M48" s="3"/>
      <c r="N48" s="3"/>
      <c r="O48" s="3"/>
      <c r="P48" s="3"/>
      <c r="Q48" s="36"/>
      <c r="R48" s="36"/>
      <c r="S48" s="54"/>
      <c r="T48" s="3"/>
      <c r="U48" s="3"/>
      <c r="V48" s="3"/>
      <c r="W48" s="3"/>
      <c r="X48" s="3"/>
      <c r="Y48" s="3"/>
      <c r="Z48" s="3"/>
      <c r="AA48" s="36"/>
      <c r="AB48" s="3"/>
      <c r="AC48" s="3"/>
      <c r="AD48" s="54"/>
      <c r="AE48" s="3"/>
      <c r="AF48" s="3"/>
      <c r="AG48" s="3"/>
      <c r="AH48" s="3"/>
      <c r="AI48" s="3"/>
      <c r="AJ48" s="3"/>
      <c r="AK48" s="3"/>
      <c r="AL48" s="3"/>
      <c r="AM48" s="3"/>
      <c r="AN48" s="3"/>
      <c r="AO48" s="3"/>
      <c r="AP48" s="105"/>
      <c r="AQ48" s="3"/>
      <c r="AR48" s="3"/>
      <c r="AS48" s="3"/>
      <c r="AT48" s="3"/>
      <c r="AU48" s="3"/>
      <c r="AV48" s="3"/>
      <c r="AW48" s="36"/>
      <c r="AX48" s="3"/>
      <c r="AY48" s="3"/>
      <c r="AZ48" s="3"/>
      <c r="BA48" s="3"/>
      <c r="BB48" s="151" t="s">
        <v>224</v>
      </c>
      <c r="BC48" s="217">
        <v>0.67</v>
      </c>
      <c r="BD48" s="219">
        <v>0.67</v>
      </c>
      <c r="BE48" s="211" t="s">
        <v>363</v>
      </c>
      <c r="BF48" s="31"/>
      <c r="BG48" s="29"/>
    </row>
    <row r="49" spans="1:59" s="32" customFormat="1" ht="167.25" customHeight="1" x14ac:dyDescent="0.25">
      <c r="A49" s="29"/>
      <c r="B49" s="30"/>
      <c r="C49" s="1">
        <v>13</v>
      </c>
      <c r="D49" s="325" t="s">
        <v>66</v>
      </c>
      <c r="E49" s="308"/>
      <c r="F49" s="3"/>
      <c r="G49" s="3"/>
      <c r="H49" s="3"/>
      <c r="I49" s="37"/>
      <c r="J49" s="3"/>
      <c r="K49" s="3"/>
      <c r="L49" s="3"/>
      <c r="M49" s="3"/>
      <c r="N49" s="3"/>
      <c r="O49" s="3"/>
      <c r="P49" s="3"/>
      <c r="Q49" s="3"/>
      <c r="R49" s="37"/>
      <c r="S49" s="3"/>
      <c r="T49" s="3"/>
      <c r="U49" s="3"/>
      <c r="V49" s="3"/>
      <c r="W49" s="3"/>
      <c r="X49" s="3"/>
      <c r="Y49" s="3"/>
      <c r="Z49" s="36"/>
      <c r="AA49" s="3"/>
      <c r="AB49" s="3"/>
      <c r="AC49" s="3"/>
      <c r="AD49" s="37"/>
      <c r="AE49" s="3"/>
      <c r="AF49" s="3"/>
      <c r="AG49" s="3"/>
      <c r="AH49" s="3"/>
      <c r="AI49" s="3"/>
      <c r="AJ49" s="3"/>
      <c r="AK49" s="3"/>
      <c r="AL49" s="3"/>
      <c r="AM49" s="3"/>
      <c r="AN49" s="36"/>
      <c r="AO49" s="36"/>
      <c r="AP49" s="37"/>
      <c r="AQ49" s="3"/>
      <c r="AR49" s="3"/>
      <c r="AS49" s="3"/>
      <c r="AT49" s="3"/>
      <c r="AU49" s="3"/>
      <c r="AV49" s="3"/>
      <c r="AW49" s="3"/>
      <c r="AX49" s="36"/>
      <c r="AY49" s="36"/>
      <c r="AZ49" s="3"/>
      <c r="BA49" s="3"/>
      <c r="BB49" s="152" t="s">
        <v>225</v>
      </c>
      <c r="BC49" s="197">
        <v>0.67</v>
      </c>
      <c r="BD49" s="198">
        <v>0.67</v>
      </c>
      <c r="BE49" s="83" t="s">
        <v>332</v>
      </c>
      <c r="BF49" s="31"/>
      <c r="BG49" s="29"/>
    </row>
    <row r="50" spans="1:59" s="32" customFormat="1" ht="75.75" customHeight="1" x14ac:dyDescent="0.25">
      <c r="A50" s="29"/>
      <c r="B50" s="30"/>
      <c r="C50" s="1">
        <v>14</v>
      </c>
      <c r="D50" s="313" t="s">
        <v>167</v>
      </c>
      <c r="E50" s="314"/>
      <c r="F50" s="3"/>
      <c r="G50" s="3"/>
      <c r="H50" s="3"/>
      <c r="I50" s="36"/>
      <c r="J50" s="3"/>
      <c r="K50" s="3"/>
      <c r="L50" s="3"/>
      <c r="M50" s="3"/>
      <c r="N50" s="3"/>
      <c r="O50" s="3"/>
      <c r="P50" s="3"/>
      <c r="Q50" s="3"/>
      <c r="R50" s="36"/>
      <c r="S50" s="3"/>
      <c r="T50" s="3"/>
      <c r="U50" s="3"/>
      <c r="V50" s="3"/>
      <c r="W50" s="36"/>
      <c r="X50" s="36"/>
      <c r="Z50" s="36"/>
      <c r="AA50" s="36"/>
      <c r="AB50" s="36"/>
      <c r="AC50" s="36"/>
      <c r="AD50" s="36"/>
      <c r="AE50" s="36"/>
      <c r="AF50" s="34"/>
      <c r="AG50" s="36"/>
      <c r="AH50" s="36"/>
      <c r="AI50" s="36"/>
      <c r="AJ50" s="36"/>
      <c r="AK50" s="36"/>
      <c r="AL50" s="36"/>
      <c r="AM50" s="36"/>
      <c r="AN50" s="36"/>
      <c r="AO50" s="36"/>
      <c r="AP50" s="36"/>
      <c r="AQ50" s="3"/>
      <c r="AR50" s="3"/>
      <c r="AS50" s="3"/>
      <c r="AT50" s="3"/>
      <c r="AU50" s="3"/>
      <c r="AV50" s="3"/>
      <c r="AW50" s="3"/>
      <c r="AX50" s="36"/>
      <c r="AY50" s="36"/>
      <c r="AZ50" s="3"/>
      <c r="BA50" s="3"/>
      <c r="BB50" s="424" t="s">
        <v>291</v>
      </c>
      <c r="BC50" s="197">
        <v>0.33</v>
      </c>
      <c r="BD50" s="198">
        <v>0.33</v>
      </c>
      <c r="BE50" s="172" t="s">
        <v>337</v>
      </c>
      <c r="BF50" s="31"/>
      <c r="BG50" s="29"/>
    </row>
    <row r="51" spans="1:59" s="32" customFormat="1" ht="96" customHeight="1" x14ac:dyDescent="0.25">
      <c r="A51" s="29"/>
      <c r="B51" s="30"/>
      <c r="C51" s="1">
        <v>15</v>
      </c>
      <c r="D51" s="301" t="s">
        <v>67</v>
      </c>
      <c r="E51" s="302"/>
      <c r="F51" s="3"/>
      <c r="G51" s="3"/>
      <c r="H51" s="3"/>
      <c r="I51" s="36"/>
      <c r="J51" s="3"/>
      <c r="K51" s="3"/>
      <c r="L51" s="3"/>
      <c r="M51" s="3"/>
      <c r="N51" s="3"/>
      <c r="O51" s="3"/>
      <c r="P51" s="3"/>
      <c r="Q51" s="3"/>
      <c r="R51" s="36"/>
      <c r="S51" s="3"/>
      <c r="T51" s="3"/>
      <c r="U51" s="3"/>
      <c r="V51" s="3"/>
      <c r="W51" s="36"/>
      <c r="X51" s="36"/>
      <c r="Y51" s="36"/>
      <c r="Z51" s="36"/>
      <c r="AA51" s="36"/>
      <c r="AB51" s="36"/>
      <c r="AC51" s="36"/>
      <c r="AD51" s="36"/>
      <c r="AE51" s="36"/>
      <c r="AF51" s="36"/>
      <c r="AG51" s="36"/>
      <c r="AH51" s="36"/>
      <c r="AI51" s="36"/>
      <c r="AJ51" s="36"/>
      <c r="AK51" s="36"/>
      <c r="AL51" s="36"/>
      <c r="AM51" s="36"/>
      <c r="AN51" s="36"/>
      <c r="AO51" s="36"/>
      <c r="AP51" s="36"/>
      <c r="AQ51" s="3"/>
      <c r="AR51" s="3"/>
      <c r="AS51" s="3"/>
      <c r="AT51" s="3"/>
      <c r="AU51" s="3"/>
      <c r="AV51" s="3"/>
      <c r="AW51" s="35"/>
      <c r="AX51" s="36"/>
      <c r="AY51" s="36"/>
      <c r="AZ51" s="3"/>
      <c r="BA51" s="3"/>
      <c r="BB51" s="425"/>
      <c r="BC51" s="226">
        <v>0.33</v>
      </c>
      <c r="BD51" s="227">
        <v>0.33</v>
      </c>
      <c r="BE51" s="206" t="s">
        <v>368</v>
      </c>
      <c r="BF51" s="31"/>
      <c r="BG51" s="29"/>
    </row>
    <row r="52" spans="1:59" s="32" customFormat="1" ht="108.75" customHeight="1" x14ac:dyDescent="0.25">
      <c r="A52" s="29"/>
      <c r="B52" s="30"/>
      <c r="C52" s="1">
        <v>16</v>
      </c>
      <c r="D52" s="309" t="s">
        <v>68</v>
      </c>
      <c r="E52" s="310"/>
      <c r="F52" s="3"/>
      <c r="G52" s="3"/>
      <c r="H52" s="102"/>
      <c r="I52" s="102"/>
      <c r="J52" s="3"/>
      <c r="K52" s="3"/>
      <c r="L52" s="3"/>
      <c r="M52" s="3"/>
      <c r="N52" s="3"/>
      <c r="O52" s="3"/>
      <c r="P52" s="3"/>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72"/>
      <c r="AP52" s="72"/>
      <c r="AQ52" s="64"/>
      <c r="AR52" s="76"/>
      <c r="AS52" s="53"/>
      <c r="AT52" s="3"/>
      <c r="AU52" s="3"/>
      <c r="AV52" s="3"/>
      <c r="AW52" s="3"/>
      <c r="AX52" s="36"/>
      <c r="AY52" s="36"/>
      <c r="AZ52" s="3"/>
      <c r="BA52" s="3"/>
      <c r="BB52" s="153" t="s">
        <v>226</v>
      </c>
      <c r="BC52" s="197">
        <v>1</v>
      </c>
      <c r="BD52" s="198">
        <v>1</v>
      </c>
      <c r="BE52" s="214" t="s">
        <v>374</v>
      </c>
      <c r="BF52" s="31"/>
      <c r="BG52" s="29"/>
    </row>
    <row r="53" spans="1:59" s="32" customFormat="1" ht="85.5" customHeight="1" x14ac:dyDescent="0.25">
      <c r="A53" s="29"/>
      <c r="B53" s="30"/>
      <c r="C53" s="1">
        <v>17</v>
      </c>
      <c r="D53" s="426" t="s">
        <v>70</v>
      </c>
      <c r="E53" s="427"/>
      <c r="F53" s="72"/>
      <c r="G53" s="72"/>
      <c r="H53" s="72"/>
      <c r="I53" s="72"/>
      <c r="J53" s="72"/>
      <c r="K53" s="64"/>
      <c r="L53" s="64"/>
      <c r="M53" s="64"/>
      <c r="N53" s="64"/>
      <c r="O53" s="64"/>
      <c r="P53" s="64"/>
      <c r="Q53" s="72"/>
      <c r="R53" s="72"/>
      <c r="S53" s="72"/>
      <c r="T53" s="72"/>
      <c r="U53" s="72"/>
      <c r="V53" s="72"/>
      <c r="W53" s="72"/>
      <c r="X53" s="72"/>
      <c r="Y53" s="72"/>
      <c r="Z53" s="72"/>
      <c r="AA53" s="72"/>
      <c r="AB53" s="72"/>
      <c r="AC53" s="72"/>
      <c r="AD53" s="188"/>
      <c r="AE53" s="188"/>
      <c r="AF53" s="106"/>
      <c r="AG53" s="72"/>
      <c r="AH53" s="72"/>
      <c r="AI53" s="72"/>
      <c r="AJ53" s="72"/>
      <c r="AK53" s="72"/>
      <c r="AL53" s="72"/>
      <c r="AM53" s="72"/>
      <c r="AN53" s="189"/>
      <c r="AO53" s="190"/>
      <c r="AP53" s="190"/>
      <c r="AQ53" s="77"/>
      <c r="AR53" s="78"/>
      <c r="AS53" s="191"/>
      <c r="AT53" s="64"/>
      <c r="AU53" s="64"/>
      <c r="AV53" s="64"/>
      <c r="AW53" s="64"/>
      <c r="AX53" s="188"/>
      <c r="AY53" s="188"/>
      <c r="AZ53" s="64"/>
      <c r="BA53" s="64"/>
      <c r="BB53" s="154" t="s">
        <v>227</v>
      </c>
      <c r="BC53" s="226">
        <v>0.67</v>
      </c>
      <c r="BD53" s="227">
        <v>0.67</v>
      </c>
      <c r="BE53" s="206" t="s">
        <v>364</v>
      </c>
      <c r="BF53" s="31"/>
      <c r="BG53" s="29"/>
    </row>
    <row r="54" spans="1:59" s="32" customFormat="1" ht="129" customHeight="1" x14ac:dyDescent="0.25">
      <c r="A54" s="29"/>
      <c r="B54" s="30"/>
      <c r="C54" s="187">
        <v>18</v>
      </c>
      <c r="D54" s="428" t="s">
        <v>71</v>
      </c>
      <c r="E54" s="429"/>
      <c r="F54" s="192"/>
      <c r="G54" s="193"/>
      <c r="H54" s="194"/>
      <c r="I54" s="193"/>
      <c r="J54" s="194"/>
      <c r="K54" s="194"/>
      <c r="L54" s="194"/>
      <c r="M54" s="194"/>
      <c r="N54" s="194"/>
      <c r="O54" s="194"/>
      <c r="P54" s="194"/>
      <c r="Q54" s="194"/>
      <c r="R54" s="194"/>
      <c r="S54" s="194"/>
      <c r="T54" s="194"/>
      <c r="U54" s="194"/>
      <c r="V54" s="194"/>
      <c r="W54" s="194"/>
      <c r="X54" s="194"/>
      <c r="Y54" s="194"/>
      <c r="Z54" s="194"/>
      <c r="AA54" s="194"/>
      <c r="AB54" s="194"/>
      <c r="AC54" s="194"/>
      <c r="AD54" s="195"/>
      <c r="AE54" s="194"/>
      <c r="AF54" s="194"/>
      <c r="AG54" s="194"/>
      <c r="AH54" s="194"/>
      <c r="AI54" s="194"/>
      <c r="AJ54" s="194"/>
      <c r="AK54" s="194"/>
      <c r="AL54" s="194"/>
      <c r="AM54" s="194"/>
      <c r="AN54" s="194"/>
      <c r="AO54" s="194"/>
      <c r="AP54" s="194"/>
      <c r="AQ54" s="194"/>
      <c r="AR54" s="194"/>
      <c r="AS54" s="194"/>
      <c r="AT54" s="195"/>
      <c r="AU54" s="193"/>
      <c r="AV54" s="193"/>
      <c r="AW54" s="194"/>
      <c r="AX54" s="193"/>
      <c r="AY54" s="193"/>
      <c r="AZ54" s="193"/>
      <c r="BA54" s="193"/>
      <c r="BB54" s="196" t="s">
        <v>228</v>
      </c>
      <c r="BC54" s="197">
        <v>0</v>
      </c>
      <c r="BD54" s="198">
        <v>0</v>
      </c>
      <c r="BE54" s="214" t="s">
        <v>375</v>
      </c>
      <c r="BF54" s="31"/>
      <c r="BG54" s="29"/>
    </row>
    <row r="55" spans="1:59" s="32" customFormat="1" ht="24.75" customHeight="1" x14ac:dyDescent="0.25">
      <c r="A55" s="29"/>
      <c r="B55" s="30"/>
      <c r="C55" s="18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430"/>
      <c r="AM55" s="430"/>
      <c r="AN55" s="430"/>
      <c r="AO55" s="430"/>
      <c r="AP55" s="430"/>
      <c r="AQ55" s="430"/>
      <c r="AR55" s="430"/>
      <c r="AS55" s="430"/>
      <c r="AT55" s="430"/>
      <c r="AU55" s="430"/>
      <c r="AV55" s="430"/>
      <c r="AW55" s="430"/>
      <c r="AX55" s="430"/>
      <c r="AY55" s="430"/>
      <c r="AZ55" s="430"/>
      <c r="BA55" s="430"/>
      <c r="BB55" s="181" t="s">
        <v>212</v>
      </c>
      <c r="BC55" s="199">
        <f>SUM(BC37:BC54)/18</f>
        <v>0.64888888888888885</v>
      </c>
      <c r="BD55" s="200">
        <f>SUM(BD37:BD54)/18</f>
        <v>0.64888888888888885</v>
      </c>
      <c r="BE55" s="169" t="s">
        <v>213</v>
      </c>
      <c r="BF55" s="31"/>
      <c r="BG55" s="29"/>
    </row>
    <row r="56" spans="1:59" s="32" customFormat="1" ht="11.25" customHeight="1" x14ac:dyDescent="0.25">
      <c r="A56" s="29"/>
      <c r="B56" s="183"/>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42"/>
      <c r="AM56" s="142"/>
      <c r="AN56" s="142"/>
      <c r="AO56" s="142"/>
      <c r="AP56" s="142"/>
      <c r="AQ56" s="142"/>
      <c r="AR56" s="142"/>
      <c r="AS56" s="142"/>
      <c r="AT56" s="142"/>
      <c r="AU56" s="142"/>
      <c r="AV56" s="142"/>
      <c r="AW56" s="142"/>
      <c r="AX56" s="142"/>
      <c r="AY56" s="142"/>
      <c r="AZ56" s="142"/>
      <c r="BA56" s="142"/>
      <c r="BB56" s="181"/>
      <c r="BC56" s="139"/>
      <c r="BD56" s="48"/>
      <c r="BE56" s="169"/>
      <c r="BF56" s="31"/>
      <c r="BG56" s="29"/>
    </row>
    <row r="57" spans="1:59" s="32" customFormat="1" x14ac:dyDescent="0.25">
      <c r="A57" s="29"/>
      <c r="B57" s="30"/>
      <c r="C57" s="431" t="s">
        <v>139</v>
      </c>
      <c r="D57" s="432"/>
      <c r="E57" s="432"/>
      <c r="F57" s="432"/>
      <c r="G57" s="432"/>
      <c r="H57" s="432"/>
      <c r="I57" s="432"/>
      <c r="J57" s="432"/>
      <c r="K57" s="432"/>
      <c r="L57" s="432"/>
      <c r="M57" s="432"/>
      <c r="N57" s="432"/>
      <c r="O57" s="432"/>
      <c r="P57" s="432"/>
      <c r="Q57" s="432"/>
      <c r="R57" s="432"/>
      <c r="S57" s="432"/>
      <c r="T57" s="432"/>
      <c r="U57" s="432"/>
      <c r="V57" s="432"/>
      <c r="W57" s="432"/>
      <c r="X57" s="432"/>
      <c r="Y57" s="432"/>
      <c r="Z57" s="432"/>
      <c r="AA57" s="432"/>
      <c r="AB57" s="432"/>
      <c r="AC57" s="432"/>
      <c r="AD57" s="432"/>
      <c r="AE57" s="432"/>
      <c r="AF57" s="432"/>
      <c r="AG57" s="432"/>
      <c r="AH57" s="432"/>
      <c r="AI57" s="432"/>
      <c r="AJ57" s="432"/>
      <c r="AK57" s="432"/>
      <c r="AL57" s="432"/>
      <c r="AM57" s="432"/>
      <c r="AN57" s="432"/>
      <c r="AO57" s="432"/>
      <c r="AP57" s="432"/>
      <c r="AQ57" s="432"/>
      <c r="AR57" s="432"/>
      <c r="AS57" s="432"/>
      <c r="AT57" s="432"/>
      <c r="AU57" s="432"/>
      <c r="AV57" s="432"/>
      <c r="AW57" s="432"/>
      <c r="AX57" s="432"/>
      <c r="AY57" s="432"/>
      <c r="AZ57" s="432"/>
      <c r="BA57" s="432"/>
      <c r="BB57" s="432"/>
      <c r="BC57" s="432"/>
      <c r="BD57" s="432"/>
      <c r="BE57" s="433"/>
      <c r="BF57" s="31"/>
      <c r="BG57" s="29"/>
    </row>
    <row r="58" spans="1:59" s="32" customFormat="1" ht="132.75" customHeight="1" x14ac:dyDescent="0.25">
      <c r="A58" s="29"/>
      <c r="B58" s="30"/>
      <c r="C58" s="145">
        <v>1</v>
      </c>
      <c r="D58" s="434" t="s">
        <v>73</v>
      </c>
      <c r="E58" s="435"/>
      <c r="F58" s="50"/>
      <c r="G58" s="50"/>
      <c r="H58" s="50"/>
      <c r="I58" s="50"/>
      <c r="J58" s="50"/>
      <c r="K58" s="50"/>
      <c r="L58" s="50"/>
      <c r="M58" s="50"/>
      <c r="N58" s="50"/>
      <c r="O58" s="50"/>
      <c r="P58" s="50"/>
      <c r="Q58" s="52"/>
      <c r="R58" s="52"/>
      <c r="S58" s="50"/>
      <c r="T58" s="184"/>
      <c r="U58" s="50"/>
      <c r="V58" s="50"/>
      <c r="W58" s="50"/>
      <c r="X58" s="50"/>
      <c r="Y58" s="50"/>
      <c r="Z58" s="50"/>
      <c r="AA58" s="52"/>
      <c r="AB58" s="50"/>
      <c r="AC58" s="50"/>
      <c r="AD58" s="50"/>
      <c r="AE58" s="52"/>
      <c r="AF58" s="185"/>
      <c r="AG58" s="50"/>
      <c r="AH58" s="50"/>
      <c r="AI58" s="50"/>
      <c r="AJ58" s="50"/>
      <c r="AK58" s="50"/>
      <c r="AL58" s="50"/>
      <c r="AM58" s="50"/>
      <c r="AN58" s="50"/>
      <c r="AO58" s="50"/>
      <c r="AP58" s="50"/>
      <c r="AQ58" s="52"/>
      <c r="AR58" s="184"/>
      <c r="AS58" s="52"/>
      <c r="AT58" s="52"/>
      <c r="AU58" s="50"/>
      <c r="AV58" s="50"/>
      <c r="AW58" s="52"/>
      <c r="AX58" s="50"/>
      <c r="AY58" s="50"/>
      <c r="AZ58" s="50"/>
      <c r="BA58" s="50"/>
      <c r="BB58" s="186" t="s">
        <v>233</v>
      </c>
      <c r="BC58" s="217">
        <v>0.67</v>
      </c>
      <c r="BD58" s="219">
        <v>0.67</v>
      </c>
      <c r="BE58" s="215" t="s">
        <v>338</v>
      </c>
      <c r="BF58" s="31"/>
      <c r="BG58" s="29"/>
    </row>
    <row r="59" spans="1:59" s="32" customFormat="1" ht="129" customHeight="1" x14ac:dyDescent="0.25">
      <c r="A59" s="29"/>
      <c r="B59" s="30"/>
      <c r="C59" s="1">
        <v>2</v>
      </c>
      <c r="D59" s="329" t="s">
        <v>204</v>
      </c>
      <c r="E59" s="330"/>
      <c r="F59" s="3"/>
      <c r="G59" s="3"/>
      <c r="H59" s="3"/>
      <c r="I59" s="3"/>
      <c r="J59" s="3"/>
      <c r="K59" s="3"/>
      <c r="L59" s="3"/>
      <c r="M59" s="3"/>
      <c r="N59" s="3"/>
      <c r="O59" s="3"/>
      <c r="P59" s="3"/>
      <c r="Q59" s="36"/>
      <c r="R59" s="36"/>
      <c r="S59" s="3"/>
      <c r="T59" s="94"/>
      <c r="U59" s="3"/>
      <c r="V59" s="3"/>
      <c r="W59" s="3"/>
      <c r="X59" s="3"/>
      <c r="Y59" s="3"/>
      <c r="Z59" s="3"/>
      <c r="AA59" s="36"/>
      <c r="AB59" s="3"/>
      <c r="AC59" s="3"/>
      <c r="AD59" s="3"/>
      <c r="AE59" s="36"/>
      <c r="AF59" s="91"/>
      <c r="AG59" s="36"/>
      <c r="AH59" s="36"/>
      <c r="AI59" s="36"/>
      <c r="AJ59" s="36"/>
      <c r="AK59" s="36"/>
      <c r="AL59" s="36"/>
      <c r="AM59" s="36"/>
      <c r="AN59" s="36"/>
      <c r="AO59" s="36"/>
      <c r="AP59" s="36"/>
      <c r="AQ59" s="36"/>
      <c r="AR59" s="91"/>
      <c r="AS59" s="36"/>
      <c r="AT59" s="36"/>
      <c r="AU59" s="36"/>
      <c r="AV59" s="36"/>
      <c r="AW59" s="36"/>
      <c r="AX59" s="3"/>
      <c r="AY59" s="3"/>
      <c r="AZ59" s="3"/>
      <c r="BA59" s="3"/>
      <c r="BB59" s="152" t="s">
        <v>319</v>
      </c>
      <c r="BC59" s="197">
        <v>0.33</v>
      </c>
      <c r="BD59" s="198">
        <v>0.33</v>
      </c>
      <c r="BE59" s="172" t="s">
        <v>325</v>
      </c>
      <c r="BF59" s="31"/>
      <c r="BG59" s="29"/>
    </row>
    <row r="60" spans="1:59" s="32" customFormat="1" ht="157.5" customHeight="1" x14ac:dyDescent="0.25">
      <c r="A60" s="29"/>
      <c r="B60" s="30"/>
      <c r="C60" s="1">
        <v>3</v>
      </c>
      <c r="D60" s="333" t="s">
        <v>75</v>
      </c>
      <c r="E60" s="334"/>
      <c r="F60" s="3"/>
      <c r="G60" s="3"/>
      <c r="H60" s="3"/>
      <c r="I60" s="3"/>
      <c r="J60" s="3"/>
      <c r="K60" s="3"/>
      <c r="L60" s="3"/>
      <c r="M60" s="3"/>
      <c r="N60" s="3"/>
      <c r="O60" s="3"/>
      <c r="P60" s="3"/>
      <c r="Q60" s="36"/>
      <c r="R60" s="36"/>
      <c r="S60" s="3"/>
      <c r="T60" s="96"/>
      <c r="U60" s="36"/>
      <c r="V60" s="36"/>
      <c r="W60" s="36"/>
      <c r="X60" s="36"/>
      <c r="Y60" s="36"/>
      <c r="Z60" s="36"/>
      <c r="AA60" s="36"/>
      <c r="AB60" s="36"/>
      <c r="AC60" s="36"/>
      <c r="AD60" s="36"/>
      <c r="AE60" s="36"/>
      <c r="AF60" s="36"/>
      <c r="AG60" s="36"/>
      <c r="AH60" s="36"/>
      <c r="AI60" s="36"/>
      <c r="AJ60" s="36"/>
      <c r="AK60" s="36"/>
      <c r="AL60" s="38"/>
      <c r="AM60" s="38"/>
      <c r="AN60" s="38"/>
      <c r="AO60" s="38"/>
      <c r="AP60" s="38"/>
      <c r="AQ60" s="38"/>
      <c r="AR60" s="38"/>
      <c r="AS60" s="38"/>
      <c r="AT60" s="36"/>
      <c r="AU60" s="36"/>
      <c r="AV60" s="36"/>
      <c r="AW60" s="36"/>
      <c r="AX60" s="3"/>
      <c r="AY60" s="3"/>
      <c r="AZ60" s="3"/>
      <c r="BA60" s="3"/>
      <c r="BB60" s="159" t="s">
        <v>320</v>
      </c>
      <c r="BC60" s="197">
        <v>0.33</v>
      </c>
      <c r="BD60" s="198">
        <v>0.33</v>
      </c>
      <c r="BE60" s="172" t="s">
        <v>326</v>
      </c>
      <c r="BF60" s="31"/>
      <c r="BG60" s="29"/>
    </row>
    <row r="61" spans="1:59" s="32" customFormat="1" ht="197.25" customHeight="1" x14ac:dyDescent="0.25">
      <c r="A61" s="29"/>
      <c r="B61" s="30"/>
      <c r="C61" s="1">
        <v>4</v>
      </c>
      <c r="D61" s="346" t="s">
        <v>155</v>
      </c>
      <c r="E61" s="347"/>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152" t="s">
        <v>234</v>
      </c>
      <c r="BC61" s="197">
        <v>0.67</v>
      </c>
      <c r="BD61" s="198">
        <v>0.67</v>
      </c>
      <c r="BE61" s="172" t="s">
        <v>334</v>
      </c>
      <c r="BF61" s="31"/>
      <c r="BG61" s="29"/>
    </row>
    <row r="62" spans="1:59" s="32" customFormat="1" ht="120" customHeight="1" x14ac:dyDescent="0.25">
      <c r="A62" s="29"/>
      <c r="B62" s="30"/>
      <c r="C62" s="1">
        <v>5</v>
      </c>
      <c r="D62" s="299" t="s">
        <v>169</v>
      </c>
      <c r="E62" s="300"/>
      <c r="F62" s="3"/>
      <c r="G62" s="3"/>
      <c r="H62" s="97"/>
      <c r="I62" s="97"/>
      <c r="J62" s="3"/>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97"/>
      <c r="AK62" s="97"/>
      <c r="AL62" s="36"/>
      <c r="AM62" s="3"/>
      <c r="AN62" s="3"/>
      <c r="AO62" s="3"/>
      <c r="AP62" s="3"/>
      <c r="AQ62" s="3"/>
      <c r="AR62" s="3"/>
      <c r="AS62" s="3"/>
      <c r="AT62" s="3"/>
      <c r="AU62" s="3"/>
      <c r="AV62" s="3"/>
      <c r="AW62" s="3"/>
      <c r="AX62" s="3"/>
      <c r="AY62" s="3"/>
      <c r="AZ62" s="3"/>
      <c r="BA62" s="3"/>
      <c r="BB62" s="152" t="s">
        <v>235</v>
      </c>
      <c r="BC62" s="197">
        <v>0.33</v>
      </c>
      <c r="BD62" s="198">
        <v>0.33</v>
      </c>
      <c r="BE62" s="234" t="s">
        <v>382</v>
      </c>
      <c r="BF62" s="31"/>
      <c r="BG62" s="29"/>
    </row>
    <row r="63" spans="1:59" s="32" customFormat="1" ht="96" customHeight="1" x14ac:dyDescent="0.25">
      <c r="A63" s="29"/>
      <c r="B63" s="30"/>
      <c r="C63" s="1">
        <v>6</v>
      </c>
      <c r="D63" s="344" t="s">
        <v>170</v>
      </c>
      <c r="E63" s="345"/>
      <c r="F63" s="3"/>
      <c r="G63" s="3"/>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40"/>
      <c r="AK63" s="40"/>
      <c r="AL63" s="36"/>
      <c r="AM63" s="3"/>
      <c r="AN63" s="3"/>
      <c r="AO63" s="3"/>
      <c r="AP63" s="3"/>
      <c r="AQ63" s="3"/>
      <c r="AR63" s="3"/>
      <c r="AS63" s="3"/>
      <c r="AT63" s="3"/>
      <c r="AU63" s="3"/>
      <c r="AV63" s="3"/>
      <c r="AW63" s="3"/>
      <c r="AX63" s="3"/>
      <c r="AY63" s="3"/>
      <c r="AZ63" s="3"/>
      <c r="BA63" s="3"/>
      <c r="BB63" s="152" t="s">
        <v>235</v>
      </c>
      <c r="BC63" s="197">
        <v>0</v>
      </c>
      <c r="BD63" s="198">
        <v>0</v>
      </c>
      <c r="BE63" s="234" t="s">
        <v>339</v>
      </c>
      <c r="BF63" s="31"/>
      <c r="BG63" s="29"/>
    </row>
    <row r="64" spans="1:59" s="32" customFormat="1" ht="274.5" customHeight="1" x14ac:dyDescent="0.25">
      <c r="A64" s="29"/>
      <c r="B64" s="30"/>
      <c r="C64" s="1">
        <v>7</v>
      </c>
      <c r="D64" s="342" t="s">
        <v>76</v>
      </c>
      <c r="E64" s="343"/>
      <c r="F64" s="3"/>
      <c r="G64" s="3"/>
      <c r="H64" s="36"/>
      <c r="I64" s="36"/>
      <c r="J64" s="36"/>
      <c r="K64" s="36"/>
      <c r="L64" s="36"/>
      <c r="M64" s="36"/>
      <c r="N64" s="36"/>
      <c r="O64" s="36"/>
      <c r="P64" s="36"/>
      <c r="Q64" s="36"/>
      <c r="R64" s="95"/>
      <c r="S64" s="95"/>
      <c r="T64" s="95"/>
      <c r="U64" s="95"/>
      <c r="V64" s="98"/>
      <c r="W64" s="98"/>
      <c r="X64" s="36"/>
      <c r="Y64" s="36"/>
      <c r="Z64" s="36"/>
      <c r="AA64" s="36"/>
      <c r="AB64" s="36"/>
      <c r="AC64" s="36"/>
      <c r="AD64" s="36"/>
      <c r="AE64" s="36"/>
      <c r="AF64" s="36"/>
      <c r="AG64" s="36"/>
      <c r="AH64" s="39"/>
      <c r="AI64" s="39"/>
      <c r="AJ64" s="39"/>
      <c r="AK64" s="39"/>
      <c r="AL64" s="36"/>
      <c r="AM64" s="3"/>
      <c r="AN64" s="3"/>
      <c r="AO64" s="3"/>
      <c r="AP64" s="39"/>
      <c r="AQ64" s="39"/>
      <c r="AR64" s="39"/>
      <c r="AS64" s="39"/>
      <c r="AT64" s="3"/>
      <c r="AU64" s="3"/>
      <c r="AV64" s="3"/>
      <c r="AW64" s="36"/>
      <c r="AX64" s="3"/>
      <c r="AY64" s="3"/>
      <c r="AZ64" s="3"/>
      <c r="BA64" s="3"/>
      <c r="BB64" s="152" t="s">
        <v>236</v>
      </c>
      <c r="BC64" s="197">
        <v>0.33</v>
      </c>
      <c r="BD64" s="198">
        <v>0.33</v>
      </c>
      <c r="BE64" s="234" t="s">
        <v>379</v>
      </c>
      <c r="BF64" s="31"/>
      <c r="BG64" s="29"/>
    </row>
    <row r="65" spans="1:59" s="32" customFormat="1" ht="92.25" customHeight="1" x14ac:dyDescent="0.25">
      <c r="A65" s="29"/>
      <c r="B65" s="30"/>
      <c r="C65" s="1">
        <v>8</v>
      </c>
      <c r="D65" s="353" t="s">
        <v>77</v>
      </c>
      <c r="E65" s="354"/>
      <c r="F65" s="3"/>
      <c r="G65" s="3"/>
      <c r="H65" s="36"/>
      <c r="I65" s="36"/>
      <c r="J65" s="39"/>
      <c r="K65" s="36"/>
      <c r="L65" s="36"/>
      <c r="M65" s="36"/>
      <c r="N65" s="36"/>
      <c r="O65" s="36"/>
      <c r="P65" s="36"/>
      <c r="Q65" s="36"/>
      <c r="R65" s="39"/>
      <c r="S65" s="36"/>
      <c r="T65" s="36"/>
      <c r="U65" s="36"/>
      <c r="V65" s="36"/>
      <c r="W65" s="36"/>
      <c r="X65" s="36"/>
      <c r="Y65" s="36"/>
      <c r="Z65" s="36"/>
      <c r="AA65" s="36"/>
      <c r="AB65" s="36"/>
      <c r="AC65" s="36"/>
      <c r="AD65" s="39"/>
      <c r="AE65" s="36"/>
      <c r="AF65" s="36"/>
      <c r="AG65" s="36"/>
      <c r="AH65" s="36"/>
      <c r="AI65" s="36"/>
      <c r="AJ65" s="36"/>
      <c r="AK65" s="36"/>
      <c r="AL65" s="36"/>
      <c r="AM65" s="3"/>
      <c r="AN65" s="3"/>
      <c r="AO65" s="3"/>
      <c r="AP65" s="39"/>
      <c r="AQ65" s="3"/>
      <c r="AR65" s="3"/>
      <c r="AS65" s="3"/>
      <c r="AT65" s="3"/>
      <c r="AU65" s="3"/>
      <c r="AV65" s="3"/>
      <c r="AW65" s="3"/>
      <c r="AX65" s="3"/>
      <c r="AY65" s="3"/>
      <c r="AZ65" s="3"/>
      <c r="BA65" s="3"/>
      <c r="BB65" s="152" t="s">
        <v>237</v>
      </c>
      <c r="BC65" s="197">
        <v>0.67</v>
      </c>
      <c r="BD65" s="198">
        <v>0.67</v>
      </c>
      <c r="BE65" s="235" t="s">
        <v>340</v>
      </c>
      <c r="BF65" s="31"/>
      <c r="BG65" s="29"/>
    </row>
    <row r="66" spans="1:59" s="32" customFormat="1" ht="98.25" customHeight="1" x14ac:dyDescent="0.25">
      <c r="A66" s="29"/>
      <c r="B66" s="30"/>
      <c r="C66" s="1">
        <v>9</v>
      </c>
      <c r="D66" s="355" t="s">
        <v>78</v>
      </c>
      <c r="E66" s="356"/>
      <c r="F66" s="3"/>
      <c r="G66" s="3"/>
      <c r="H66" s="36"/>
      <c r="I66" s="38"/>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
      <c r="AN66" s="3"/>
      <c r="AO66" s="3"/>
      <c r="AP66" s="3"/>
      <c r="AQ66" s="3"/>
      <c r="AR66" s="3"/>
      <c r="AS66" s="3"/>
      <c r="AT66" s="3"/>
      <c r="AU66" s="3"/>
      <c r="AV66" s="3"/>
      <c r="AW66" s="3"/>
      <c r="AX66" s="3"/>
      <c r="AY66" s="3"/>
      <c r="AZ66" s="3"/>
      <c r="BA66" s="3"/>
      <c r="BB66" s="152" t="s">
        <v>238</v>
      </c>
      <c r="BC66" s="197">
        <v>1</v>
      </c>
      <c r="BD66" s="198">
        <v>1</v>
      </c>
      <c r="BE66" s="235" t="s">
        <v>341</v>
      </c>
      <c r="BF66" s="31"/>
      <c r="BG66" s="29"/>
    </row>
    <row r="67" spans="1:59" s="32" customFormat="1" ht="66.75" customHeight="1" x14ac:dyDescent="0.25">
      <c r="A67" s="29"/>
      <c r="B67" s="30"/>
      <c r="C67" s="1">
        <v>10</v>
      </c>
      <c r="D67" s="357" t="s">
        <v>79</v>
      </c>
      <c r="E67" s="358"/>
      <c r="F67" s="3"/>
      <c r="G67" s="3"/>
      <c r="H67" s="36"/>
      <c r="I67" s="36"/>
      <c r="J67" s="36"/>
      <c r="K67" s="36"/>
      <c r="L67" s="36"/>
      <c r="M67" s="36"/>
      <c r="N67" s="36"/>
      <c r="O67" s="36"/>
      <c r="P67" s="36"/>
      <c r="Q67" s="36"/>
      <c r="R67" s="51"/>
      <c r="S67" s="51"/>
      <c r="T67" s="51"/>
      <c r="U67" s="51"/>
      <c r="V67" s="36"/>
      <c r="W67" s="36"/>
      <c r="X67" s="36"/>
      <c r="Y67" s="36"/>
      <c r="Z67" s="36"/>
      <c r="AA67" s="36"/>
      <c r="AB67" s="36"/>
      <c r="AC67" s="36"/>
      <c r="AD67" s="36"/>
      <c r="AE67" s="36"/>
      <c r="AF67" s="36"/>
      <c r="AG67" s="36"/>
      <c r="AH67" s="51"/>
      <c r="AI67" s="51"/>
      <c r="AJ67" s="51"/>
      <c r="AK67" s="51"/>
      <c r="AL67" s="36"/>
      <c r="AM67" s="3"/>
      <c r="AN67" s="3"/>
      <c r="AO67" s="3"/>
      <c r="AP67" s="51"/>
      <c r="AQ67" s="51"/>
      <c r="AR67" s="51"/>
      <c r="AS67" s="51"/>
      <c r="AT67" s="3"/>
      <c r="AU67" s="3"/>
      <c r="AV67" s="3"/>
      <c r="AW67" s="36"/>
      <c r="AX67" s="3"/>
      <c r="AY67" s="3"/>
      <c r="AZ67" s="3"/>
      <c r="BA67" s="3"/>
      <c r="BB67" s="152" t="s">
        <v>239</v>
      </c>
      <c r="BC67" s="197">
        <v>0.33</v>
      </c>
      <c r="BD67" s="198">
        <v>0.33</v>
      </c>
      <c r="BE67" s="234" t="s">
        <v>342</v>
      </c>
      <c r="BF67" s="31"/>
      <c r="BG67" s="29"/>
    </row>
    <row r="68" spans="1:59" s="32" customFormat="1" ht="72.75" customHeight="1" x14ac:dyDescent="0.25">
      <c r="A68" s="29"/>
      <c r="B68" s="30"/>
      <c r="C68" s="1">
        <v>11</v>
      </c>
      <c r="D68" s="322" t="s">
        <v>80</v>
      </c>
      <c r="E68" s="352"/>
      <c r="F68" s="3"/>
      <c r="G68" s="3"/>
      <c r="H68" s="36"/>
      <c r="I68" s="36"/>
      <c r="J68" s="36"/>
      <c r="K68" s="36"/>
      <c r="L68" s="36"/>
      <c r="M68" s="36"/>
      <c r="N68" s="36"/>
      <c r="O68" s="36"/>
      <c r="P68" s="36"/>
      <c r="Q68" s="36"/>
      <c r="R68" s="97"/>
      <c r="S68" s="97"/>
      <c r="T68" s="97"/>
      <c r="U68" s="97"/>
      <c r="V68" s="36"/>
      <c r="W68" s="36"/>
      <c r="X68" s="36"/>
      <c r="Y68" s="36"/>
      <c r="Z68" s="36"/>
      <c r="AA68" s="36"/>
      <c r="AB68" s="36"/>
      <c r="AC68" s="36"/>
      <c r="AD68" s="36"/>
      <c r="AE68" s="36"/>
      <c r="AF68" s="36"/>
      <c r="AG68" s="36"/>
      <c r="AH68" s="97"/>
      <c r="AI68" s="97"/>
      <c r="AJ68" s="97"/>
      <c r="AK68" s="97"/>
      <c r="AL68" s="36"/>
      <c r="AM68" s="36"/>
      <c r="AN68" s="36"/>
      <c r="AO68" s="36"/>
      <c r="AP68" s="97"/>
      <c r="AQ68" s="97"/>
      <c r="AR68" s="97"/>
      <c r="AS68" s="97"/>
      <c r="AT68" s="36"/>
      <c r="AU68" s="36"/>
      <c r="AV68" s="36"/>
      <c r="AW68" s="36"/>
      <c r="AX68" s="36"/>
      <c r="AY68" s="3"/>
      <c r="AZ68" s="3"/>
      <c r="BA68" s="3"/>
      <c r="BB68" s="152" t="s">
        <v>239</v>
      </c>
      <c r="BC68" s="197">
        <v>0.33</v>
      </c>
      <c r="BD68" s="198">
        <v>0.33</v>
      </c>
      <c r="BE68" s="234" t="s">
        <v>343</v>
      </c>
      <c r="BF68" s="31"/>
      <c r="BG68" s="29"/>
    </row>
    <row r="69" spans="1:59" s="32" customFormat="1" ht="81.75" customHeight="1" x14ac:dyDescent="0.25">
      <c r="A69" s="29"/>
      <c r="B69" s="30"/>
      <c r="C69" s="1">
        <v>12</v>
      </c>
      <c r="D69" s="340" t="s">
        <v>81</v>
      </c>
      <c r="E69" s="341"/>
      <c r="F69" s="3"/>
      <c r="G69" s="3"/>
      <c r="H69" s="36"/>
      <c r="I69" s="36"/>
      <c r="J69" s="36"/>
      <c r="K69" s="36"/>
      <c r="L69" s="36"/>
      <c r="M69" s="36"/>
      <c r="N69" s="36"/>
      <c r="O69" s="36"/>
      <c r="P69" s="36"/>
      <c r="Q69" s="36"/>
      <c r="R69" s="40"/>
      <c r="S69" s="40"/>
      <c r="T69" s="40"/>
      <c r="U69" s="40"/>
      <c r="V69" s="36"/>
      <c r="W69" s="36"/>
      <c r="X69" s="36"/>
      <c r="Y69" s="36"/>
      <c r="Z69" s="36"/>
      <c r="AA69" s="36"/>
      <c r="AB69" s="36"/>
      <c r="AC69" s="36"/>
      <c r="AD69" s="36"/>
      <c r="AE69" s="36"/>
      <c r="AF69" s="36"/>
      <c r="AG69" s="36"/>
      <c r="AH69" s="40"/>
      <c r="AI69" s="40"/>
      <c r="AJ69" s="40"/>
      <c r="AK69" s="40"/>
      <c r="AL69" s="36"/>
      <c r="AM69" s="36"/>
      <c r="AN69" s="36"/>
      <c r="AO69" s="36"/>
      <c r="AP69" s="40"/>
      <c r="AQ69" s="40"/>
      <c r="AR69" s="40"/>
      <c r="AS69" s="40"/>
      <c r="AT69" s="36"/>
      <c r="AU69" s="36"/>
      <c r="AV69" s="36"/>
      <c r="AW69" s="36"/>
      <c r="AX69" s="36"/>
      <c r="AY69" s="36"/>
      <c r="AZ69" s="3"/>
      <c r="BA69" s="3"/>
      <c r="BB69" s="152" t="s">
        <v>321</v>
      </c>
      <c r="BC69" s="197">
        <v>1</v>
      </c>
      <c r="BD69" s="198">
        <v>1</v>
      </c>
      <c r="BE69" s="235" t="s">
        <v>369</v>
      </c>
      <c r="BF69" s="31"/>
      <c r="BG69" s="29"/>
    </row>
    <row r="70" spans="1:59" s="32" customFormat="1" ht="81.75" customHeight="1" x14ac:dyDescent="0.25">
      <c r="A70" s="29"/>
      <c r="B70" s="30"/>
      <c r="C70" s="1">
        <v>13</v>
      </c>
      <c r="D70" s="357" t="s">
        <v>84</v>
      </c>
      <c r="E70" s="358"/>
      <c r="F70" s="3"/>
      <c r="G70" s="3"/>
      <c r="H70" s="36"/>
      <c r="I70" s="36"/>
      <c r="J70" s="36"/>
      <c r="K70" s="36"/>
      <c r="L70" s="36"/>
      <c r="M70" s="36"/>
      <c r="N70" s="36"/>
      <c r="O70" s="36"/>
      <c r="P70" s="36"/>
      <c r="Q70" s="36"/>
      <c r="R70" s="51"/>
      <c r="S70" s="51"/>
      <c r="T70" s="51"/>
      <c r="U70" s="51"/>
      <c r="V70" s="36"/>
      <c r="W70" s="36"/>
      <c r="X70" s="36"/>
      <c r="Y70" s="36"/>
      <c r="Z70" s="36"/>
      <c r="AA70" s="36"/>
      <c r="AB70" s="36"/>
      <c r="AC70" s="36"/>
      <c r="AD70" s="36"/>
      <c r="AE70" s="36"/>
      <c r="AF70" s="36"/>
      <c r="AG70" s="36"/>
      <c r="AH70" s="51"/>
      <c r="AI70" s="51"/>
      <c r="AJ70" s="51"/>
      <c r="AK70" s="51"/>
      <c r="AL70" s="36"/>
      <c r="AM70" s="36"/>
      <c r="AN70" s="36"/>
      <c r="AO70" s="36"/>
      <c r="AP70" s="51"/>
      <c r="AQ70" s="51"/>
      <c r="AR70" s="51"/>
      <c r="AS70" s="51"/>
      <c r="AT70" s="36"/>
      <c r="AU70" s="36"/>
      <c r="AV70" s="36"/>
      <c r="AW70" s="36"/>
      <c r="AX70" s="36"/>
      <c r="AY70" s="36"/>
      <c r="AZ70" s="3"/>
      <c r="BA70" s="3"/>
      <c r="BB70" s="152" t="s">
        <v>240</v>
      </c>
      <c r="BC70" s="197">
        <v>0.67</v>
      </c>
      <c r="BD70" s="198">
        <v>0.67</v>
      </c>
      <c r="BE70" s="235" t="s">
        <v>370</v>
      </c>
      <c r="BF70" s="31"/>
      <c r="BG70" s="29"/>
    </row>
    <row r="71" spans="1:59" s="32" customFormat="1" ht="295.5" customHeight="1" x14ac:dyDescent="0.25">
      <c r="A71" s="29"/>
      <c r="B71" s="30"/>
      <c r="C71" s="1">
        <v>14</v>
      </c>
      <c r="D71" s="299" t="s">
        <v>85</v>
      </c>
      <c r="E71" s="300"/>
      <c r="F71" s="3"/>
      <c r="G71" s="3"/>
      <c r="H71" s="36"/>
      <c r="I71" s="36"/>
      <c r="J71" s="36"/>
      <c r="K71" s="36"/>
      <c r="L71" s="36"/>
      <c r="M71" s="36"/>
      <c r="N71" s="36"/>
      <c r="O71" s="36"/>
      <c r="P71" s="36"/>
      <c r="Q71" s="36"/>
      <c r="R71" s="97"/>
      <c r="S71" s="97"/>
      <c r="T71" s="97"/>
      <c r="U71" s="97"/>
      <c r="V71" s="36"/>
      <c r="W71" s="36"/>
      <c r="X71" s="36"/>
      <c r="Y71" s="36"/>
      <c r="Z71" s="36"/>
      <c r="AA71" s="36"/>
      <c r="AB71" s="36"/>
      <c r="AC71" s="36"/>
      <c r="AD71" s="36"/>
      <c r="AE71" s="36"/>
      <c r="AF71" s="36"/>
      <c r="AG71" s="36"/>
      <c r="AH71" s="97"/>
      <c r="AI71" s="97"/>
      <c r="AJ71" s="97"/>
      <c r="AK71" s="97"/>
      <c r="AL71" s="36"/>
      <c r="AM71" s="36"/>
      <c r="AN71" s="36"/>
      <c r="AO71" s="36"/>
      <c r="AP71" s="97"/>
      <c r="AQ71" s="97"/>
      <c r="AR71" s="97"/>
      <c r="AS71" s="97"/>
      <c r="AT71" s="36"/>
      <c r="AU71" s="36"/>
      <c r="AV71" s="36"/>
      <c r="AW71" s="36"/>
      <c r="AX71" s="36"/>
      <c r="AY71" s="36"/>
      <c r="AZ71" s="3"/>
      <c r="BA71" s="3"/>
      <c r="BB71" s="152" t="s">
        <v>241</v>
      </c>
      <c r="BC71" s="197">
        <v>0.33</v>
      </c>
      <c r="BD71" s="198">
        <v>0.33</v>
      </c>
      <c r="BE71" s="235" t="s">
        <v>371</v>
      </c>
      <c r="BF71" s="31"/>
      <c r="BG71" s="29"/>
    </row>
    <row r="72" spans="1:59" s="32" customFormat="1" ht="64.5" customHeight="1" x14ac:dyDescent="0.25">
      <c r="A72" s="29"/>
      <c r="B72" s="30"/>
      <c r="C72" s="1">
        <v>15</v>
      </c>
      <c r="D72" s="342" t="s">
        <v>82</v>
      </c>
      <c r="E72" s="343"/>
      <c r="F72" s="3"/>
      <c r="G72" s="3"/>
      <c r="H72" s="108"/>
      <c r="I72" s="36"/>
      <c r="J72" s="36"/>
      <c r="K72" s="36"/>
      <c r="L72" s="36"/>
      <c r="M72" s="36"/>
      <c r="N72" s="36"/>
      <c r="O72" s="36"/>
      <c r="P72" s="36"/>
      <c r="Q72" s="36"/>
      <c r="R72" s="36"/>
      <c r="S72" s="36"/>
      <c r="T72" s="36"/>
      <c r="U72" s="36"/>
      <c r="V72" s="36"/>
      <c r="W72" s="36"/>
      <c r="X72" s="36"/>
      <c r="Y72" s="36"/>
      <c r="Z72" s="36"/>
      <c r="AA72" s="108"/>
      <c r="AB72" s="36"/>
      <c r="AC72" s="36"/>
      <c r="AD72" s="36"/>
      <c r="AE72" s="36"/>
      <c r="AF72" s="36"/>
      <c r="AG72" s="36"/>
      <c r="AH72" s="36"/>
      <c r="AI72" s="36"/>
      <c r="AJ72" s="36"/>
      <c r="AK72" s="36"/>
      <c r="AL72" s="36"/>
      <c r="AM72" s="3"/>
      <c r="AN72" s="3"/>
      <c r="AO72" s="3"/>
      <c r="AP72" s="3"/>
      <c r="AQ72" s="3"/>
      <c r="AR72" s="3"/>
      <c r="AS72" s="3"/>
      <c r="AT72" s="108"/>
      <c r="AU72" s="3"/>
      <c r="AV72" s="3"/>
      <c r="AW72" s="3"/>
      <c r="AX72" s="3"/>
      <c r="AY72" s="3"/>
      <c r="AZ72" s="3"/>
      <c r="BA72" s="3"/>
      <c r="BB72" s="152" t="s">
        <v>377</v>
      </c>
      <c r="BC72" s="197">
        <v>0.33</v>
      </c>
      <c r="BD72" s="198">
        <v>0.33</v>
      </c>
      <c r="BE72" s="235" t="s">
        <v>378</v>
      </c>
      <c r="BF72" s="31"/>
      <c r="BG72" s="29"/>
    </row>
    <row r="73" spans="1:59" s="32" customFormat="1" ht="21" customHeight="1" x14ac:dyDescent="0.25">
      <c r="A73" s="29"/>
      <c r="B73" s="30"/>
      <c r="C73" s="133"/>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c r="AM73" s="134"/>
      <c r="AN73" s="134"/>
      <c r="AO73" s="134"/>
      <c r="AP73" s="134"/>
      <c r="AQ73" s="134"/>
      <c r="AR73" s="134"/>
      <c r="AS73" s="134"/>
      <c r="AT73" s="134"/>
      <c r="AU73" s="134"/>
      <c r="AV73" s="134"/>
      <c r="AW73" s="134"/>
      <c r="AX73" s="134"/>
      <c r="AY73" s="134"/>
      <c r="AZ73" s="134"/>
      <c r="BA73" s="134"/>
      <c r="BB73" s="144" t="s">
        <v>212</v>
      </c>
      <c r="BC73" s="228">
        <f>SUM(BC58:BC72)/15</f>
        <v>0.48800000000000004</v>
      </c>
      <c r="BD73" s="231">
        <f>SUM(BD58:BD72)/15</f>
        <v>0.48800000000000004</v>
      </c>
      <c r="BE73" s="171" t="s">
        <v>213</v>
      </c>
      <c r="BF73" s="135"/>
      <c r="BG73" s="29"/>
    </row>
    <row r="74" spans="1:59" ht="12" customHeight="1" x14ac:dyDescent="0.25"/>
    <row r="75" spans="1:59" s="32" customFormat="1" ht="15" customHeight="1" x14ac:dyDescent="0.25">
      <c r="A75" s="29"/>
      <c r="B75" s="30"/>
      <c r="C75" s="317" t="s">
        <v>140</v>
      </c>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8"/>
      <c r="BB75" s="318"/>
      <c r="BC75" s="318"/>
      <c r="BD75" s="318"/>
      <c r="BE75" s="318"/>
      <c r="BF75" s="319"/>
      <c r="BG75" s="29"/>
    </row>
    <row r="76" spans="1:59" s="32" customFormat="1" ht="129" customHeight="1" x14ac:dyDescent="0.25">
      <c r="A76" s="29"/>
      <c r="B76" s="30"/>
      <c r="C76" s="110">
        <v>1</v>
      </c>
      <c r="D76" s="329" t="s">
        <v>138</v>
      </c>
      <c r="E76" s="330"/>
      <c r="F76" s="3"/>
      <c r="G76" s="3"/>
      <c r="H76" s="3"/>
      <c r="I76" s="3"/>
      <c r="J76" s="3"/>
      <c r="K76" s="3"/>
      <c r="L76" s="3"/>
      <c r="M76" s="3"/>
      <c r="N76" s="3"/>
      <c r="O76" s="3"/>
      <c r="P76" s="3"/>
      <c r="Q76" s="36"/>
      <c r="R76" s="36"/>
      <c r="S76" s="36"/>
      <c r="T76" s="36"/>
      <c r="U76" s="36"/>
      <c r="V76" s="36"/>
      <c r="W76" s="36"/>
      <c r="X76" s="36"/>
      <c r="Y76" s="36"/>
      <c r="Z76" s="111"/>
      <c r="AA76" s="111"/>
      <c r="AB76" s="111"/>
      <c r="AC76" s="36"/>
      <c r="AD76" s="36"/>
      <c r="AE76" s="36"/>
      <c r="AF76" s="36"/>
      <c r="AG76" s="36"/>
      <c r="AH76" s="36"/>
      <c r="AI76" s="36"/>
      <c r="AJ76" s="36"/>
      <c r="AK76" s="36"/>
      <c r="AL76" s="36"/>
      <c r="AM76" s="36"/>
      <c r="AN76" s="36"/>
      <c r="AO76" s="36"/>
      <c r="AP76" s="36"/>
      <c r="AQ76" s="36"/>
      <c r="AR76" s="36"/>
      <c r="AS76" s="36"/>
      <c r="AT76" s="36"/>
      <c r="AU76" s="36"/>
      <c r="AV76" s="36"/>
      <c r="AW76" s="36"/>
      <c r="AX76" s="3"/>
      <c r="AY76" s="3"/>
      <c r="AZ76" s="3"/>
      <c r="BA76" s="3"/>
      <c r="BB76" s="152" t="s">
        <v>244</v>
      </c>
      <c r="BC76" s="197">
        <v>1</v>
      </c>
      <c r="BD76" s="198">
        <v>1</v>
      </c>
      <c r="BE76" s="172" t="s">
        <v>353</v>
      </c>
      <c r="BF76" s="31"/>
      <c r="BG76" s="29"/>
    </row>
    <row r="77" spans="1:59" s="32" customFormat="1" ht="85.5" customHeight="1" x14ac:dyDescent="0.25">
      <c r="A77" s="29"/>
      <c r="B77" s="30"/>
      <c r="C77" s="110">
        <v>2</v>
      </c>
      <c r="D77" s="361" t="s">
        <v>83</v>
      </c>
      <c r="E77" s="362"/>
      <c r="F77" s="3"/>
      <c r="G77" s="36"/>
      <c r="H77" s="36"/>
      <c r="I77" s="36"/>
      <c r="J77" s="36"/>
      <c r="K77" s="36"/>
      <c r="L77" s="36"/>
      <c r="M77" s="38"/>
      <c r="N77" s="38"/>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8"/>
      <c r="AX77" s="38"/>
      <c r="AZ77" s="3"/>
      <c r="BA77" s="3"/>
      <c r="BB77" s="152" t="s">
        <v>245</v>
      </c>
      <c r="BC77" s="197">
        <v>0.33</v>
      </c>
      <c r="BD77" s="198">
        <v>0.33</v>
      </c>
      <c r="BE77" s="172" t="s">
        <v>380</v>
      </c>
      <c r="BF77" s="31"/>
      <c r="BG77" s="29"/>
    </row>
    <row r="78" spans="1:59" s="32" customFormat="1" ht="59.25" customHeight="1" x14ac:dyDescent="0.25">
      <c r="A78" s="29"/>
      <c r="B78" s="30"/>
      <c r="C78" s="110">
        <v>3</v>
      </c>
      <c r="D78" s="315" t="s">
        <v>133</v>
      </c>
      <c r="E78" s="316"/>
      <c r="F78" s="3"/>
      <c r="G78" s="3"/>
      <c r="H78" s="3"/>
      <c r="I78" s="3"/>
      <c r="J78" s="3"/>
      <c r="K78" s="3"/>
      <c r="L78" s="3"/>
      <c r="M78" s="3"/>
      <c r="N78" s="3"/>
      <c r="O78" s="3"/>
      <c r="P78" s="36"/>
      <c r="Q78" s="36"/>
      <c r="R78" s="36"/>
      <c r="S78" s="36"/>
      <c r="T78" s="36"/>
      <c r="U78" s="36"/>
      <c r="V78" s="36"/>
      <c r="W78" s="36"/>
      <c r="X78" s="36"/>
      <c r="Y78" s="36"/>
      <c r="Z78" s="40"/>
      <c r="AA78" s="40"/>
      <c r="AB78" s="40"/>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
      <c r="BA78" s="3"/>
      <c r="BB78" s="152" t="s">
        <v>246</v>
      </c>
      <c r="BC78" s="197">
        <v>1</v>
      </c>
      <c r="BD78" s="198">
        <v>1</v>
      </c>
      <c r="BE78" s="172" t="s">
        <v>344</v>
      </c>
      <c r="BF78" s="31"/>
      <c r="BG78" s="29"/>
    </row>
    <row r="79" spans="1:59" s="32" customFormat="1" ht="98.25" customHeight="1" x14ac:dyDescent="0.25">
      <c r="A79" s="29"/>
      <c r="B79" s="30"/>
      <c r="C79" s="110">
        <v>4</v>
      </c>
      <c r="D79" s="342" t="s">
        <v>186</v>
      </c>
      <c r="E79" s="304"/>
      <c r="F79" s="3"/>
      <c r="G79" s="3"/>
      <c r="H79" s="3"/>
      <c r="I79" s="3"/>
      <c r="J79" s="3"/>
      <c r="K79" s="3"/>
      <c r="L79" s="3"/>
      <c r="M79" s="3"/>
      <c r="N79" s="3"/>
      <c r="O79" s="3"/>
      <c r="P79" s="36"/>
      <c r="Q79" s="36"/>
      <c r="R79" s="36"/>
      <c r="S79" s="36"/>
      <c r="T79" s="36"/>
      <c r="U79" s="36"/>
      <c r="V79" s="36"/>
      <c r="W79" s="36"/>
      <c r="X79" s="36"/>
      <c r="Y79" s="36"/>
      <c r="Z79" s="108"/>
      <c r="AA79" s="108"/>
      <c r="AB79" s="108"/>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
      <c r="BA79" s="3"/>
      <c r="BB79" s="152" t="s">
        <v>247</v>
      </c>
      <c r="BC79" s="197">
        <v>1</v>
      </c>
      <c r="BD79" s="198">
        <v>1</v>
      </c>
      <c r="BE79" s="172" t="s">
        <v>346</v>
      </c>
      <c r="BF79" s="31"/>
      <c r="BG79" s="29"/>
    </row>
    <row r="80" spans="1:59" s="32" customFormat="1" ht="105" customHeight="1" x14ac:dyDescent="0.25">
      <c r="A80" s="29"/>
      <c r="B80" s="30"/>
      <c r="C80" s="110">
        <v>5</v>
      </c>
      <c r="D80" s="329" t="s">
        <v>184</v>
      </c>
      <c r="E80" s="330"/>
      <c r="F80" s="3"/>
      <c r="G80" s="3"/>
      <c r="H80" s="3"/>
      <c r="I80" s="3"/>
      <c r="J80" s="3"/>
      <c r="K80" s="3"/>
      <c r="L80" s="3"/>
      <c r="M80" s="3"/>
      <c r="N80" s="3"/>
      <c r="O80" s="3"/>
      <c r="P80" s="36"/>
      <c r="Q80" s="36"/>
      <c r="R80" s="39"/>
      <c r="S80" s="39"/>
      <c r="T80" s="39"/>
      <c r="U80" s="39"/>
      <c r="V80" s="36"/>
      <c r="W80" s="36"/>
      <c r="X80" s="36"/>
      <c r="Y80" s="36"/>
      <c r="Z80" s="36"/>
      <c r="AA80" s="36"/>
      <c r="AB80" s="36"/>
      <c r="AC80" s="36"/>
      <c r="AD80" s="36"/>
      <c r="AE80" s="36"/>
      <c r="AF80" s="36"/>
      <c r="AG80" s="36"/>
      <c r="AH80" s="39"/>
      <c r="AI80" s="39"/>
      <c r="AJ80" s="39"/>
      <c r="AK80" s="39"/>
      <c r="AL80" s="36"/>
      <c r="AM80" s="36"/>
      <c r="AN80" s="36"/>
      <c r="AO80" s="39"/>
      <c r="AP80" s="39"/>
      <c r="AQ80" s="39"/>
      <c r="AR80" s="39"/>
      <c r="AS80" s="36"/>
      <c r="AT80" s="36"/>
      <c r="AU80" s="36"/>
      <c r="AV80" s="36"/>
      <c r="AW80" s="36"/>
      <c r="AX80" s="36"/>
      <c r="AY80" s="36"/>
      <c r="AZ80" s="3"/>
      <c r="BA80" s="3"/>
      <c r="BB80" s="152" t="s">
        <v>246</v>
      </c>
      <c r="BC80" s="197">
        <v>1</v>
      </c>
      <c r="BD80" s="198">
        <v>1</v>
      </c>
      <c r="BE80" s="172" t="s">
        <v>345</v>
      </c>
      <c r="BF80" s="31"/>
      <c r="BG80" s="29"/>
    </row>
    <row r="81" spans="1:59" s="32" customFormat="1" ht="108" customHeight="1" x14ac:dyDescent="0.25">
      <c r="A81" s="29"/>
      <c r="B81" s="30"/>
      <c r="C81" s="110">
        <v>6</v>
      </c>
      <c r="D81" s="359" t="s">
        <v>185</v>
      </c>
      <c r="E81" s="385"/>
      <c r="F81" s="3"/>
      <c r="G81" s="3"/>
      <c r="H81" s="3"/>
      <c r="I81" s="3"/>
      <c r="J81" s="3"/>
      <c r="K81" s="3"/>
      <c r="L81" s="3"/>
      <c r="M81" s="3"/>
      <c r="N81" s="3"/>
      <c r="O81" s="3"/>
      <c r="P81" s="36"/>
      <c r="Q81" s="36"/>
      <c r="R81" s="38"/>
      <c r="S81" s="38"/>
      <c r="T81" s="38"/>
      <c r="U81" s="38"/>
      <c r="V81" s="36"/>
      <c r="W81" s="36"/>
      <c r="X81" s="36"/>
      <c r="Y81" s="36"/>
      <c r="Z81" s="36"/>
      <c r="AA81" s="36"/>
      <c r="AB81" s="36"/>
      <c r="AC81" s="36"/>
      <c r="AD81" s="36"/>
      <c r="AE81" s="36"/>
      <c r="AF81" s="36"/>
      <c r="AG81" s="36"/>
      <c r="AH81" s="38"/>
      <c r="AI81" s="38"/>
      <c r="AJ81" s="38"/>
      <c r="AK81" s="38"/>
      <c r="AL81" s="36"/>
      <c r="AM81" s="36"/>
      <c r="AN81" s="36"/>
      <c r="AO81" s="38"/>
      <c r="AP81" s="38"/>
      <c r="AQ81" s="38"/>
      <c r="AR81" s="38"/>
      <c r="AS81" s="36"/>
      <c r="AT81" s="36"/>
      <c r="AU81" s="36"/>
      <c r="AV81" s="36"/>
      <c r="AW81" s="36"/>
      <c r="AX81" s="36"/>
      <c r="AY81" s="36"/>
      <c r="AZ81" s="3"/>
      <c r="BA81" s="3"/>
      <c r="BB81" s="152" t="s">
        <v>243</v>
      </c>
      <c r="BC81" s="197">
        <v>0.67</v>
      </c>
      <c r="BD81" s="198">
        <v>0.67</v>
      </c>
      <c r="BE81" s="172" t="s">
        <v>347</v>
      </c>
      <c r="BF81" s="31"/>
      <c r="BG81" s="29"/>
    </row>
    <row r="82" spans="1:59" s="32" customFormat="1" ht="102" customHeight="1" x14ac:dyDescent="0.25">
      <c r="A82" s="29"/>
      <c r="B82" s="30"/>
      <c r="C82" s="110">
        <v>7</v>
      </c>
      <c r="D82" s="320" t="s">
        <v>134</v>
      </c>
      <c r="E82" s="321"/>
      <c r="F82" s="3"/>
      <c r="G82" s="3"/>
      <c r="H82" s="3"/>
      <c r="I82" s="3"/>
      <c r="J82" s="3"/>
      <c r="K82" s="3"/>
      <c r="L82" s="3"/>
      <c r="M82" s="3"/>
      <c r="N82" s="3"/>
      <c r="O82" s="3"/>
      <c r="P82" s="36"/>
      <c r="Q82" s="36"/>
      <c r="R82" s="51"/>
      <c r="S82" s="51"/>
      <c r="T82" s="51"/>
      <c r="U82" s="51"/>
      <c r="V82" s="36"/>
      <c r="W82" s="36"/>
      <c r="X82" s="36"/>
      <c r="Y82" s="36"/>
      <c r="Z82" s="36"/>
      <c r="AA82" s="36"/>
      <c r="AB82" s="36"/>
      <c r="AC82" s="36"/>
      <c r="AD82" s="36"/>
      <c r="AE82" s="36"/>
      <c r="AF82" s="36"/>
      <c r="AG82" s="36"/>
      <c r="AH82" s="51"/>
      <c r="AI82" s="51"/>
      <c r="AJ82" s="51"/>
      <c r="AK82" s="51"/>
      <c r="AL82" s="36"/>
      <c r="AM82" s="36"/>
      <c r="AN82" s="36"/>
      <c r="AO82" s="51"/>
      <c r="AP82" s="51"/>
      <c r="AQ82" s="51"/>
      <c r="AR82" s="51"/>
      <c r="AS82" s="36"/>
      <c r="AT82" s="36"/>
      <c r="AU82" s="36"/>
      <c r="AV82" s="36"/>
      <c r="AW82" s="36"/>
      <c r="AX82" s="36"/>
      <c r="AY82" s="36"/>
      <c r="AZ82" s="3"/>
      <c r="BA82" s="3"/>
      <c r="BB82" s="152" t="s">
        <v>246</v>
      </c>
      <c r="BC82" s="197">
        <v>0.33</v>
      </c>
      <c r="BD82" s="198">
        <v>0.33</v>
      </c>
      <c r="BE82" s="172" t="s">
        <v>348</v>
      </c>
      <c r="BF82" s="31"/>
      <c r="BG82" s="29"/>
    </row>
    <row r="83" spans="1:59" s="32" customFormat="1" ht="111" customHeight="1" x14ac:dyDescent="0.25">
      <c r="A83" s="29"/>
      <c r="B83" s="30"/>
      <c r="C83" s="110">
        <v>8</v>
      </c>
      <c r="D83" s="322" t="s">
        <v>135</v>
      </c>
      <c r="E83" s="300"/>
      <c r="F83" s="3"/>
      <c r="G83" s="3"/>
      <c r="H83" s="3"/>
      <c r="I83" s="3"/>
      <c r="J83" s="3"/>
      <c r="K83" s="3"/>
      <c r="L83" s="3"/>
      <c r="M83" s="3"/>
      <c r="N83" s="3"/>
      <c r="O83" s="3"/>
      <c r="P83" s="36"/>
      <c r="Q83" s="36"/>
      <c r="R83" s="97"/>
      <c r="S83" s="97"/>
      <c r="T83" s="97"/>
      <c r="U83" s="97"/>
      <c r="V83" s="36"/>
      <c r="W83" s="36"/>
      <c r="X83" s="36"/>
      <c r="Y83" s="36"/>
      <c r="Z83" s="36"/>
      <c r="AA83" s="36"/>
      <c r="AB83" s="36"/>
      <c r="AC83" s="36"/>
      <c r="AD83" s="36"/>
      <c r="AE83" s="36"/>
      <c r="AF83" s="36"/>
      <c r="AG83" s="36"/>
      <c r="AH83" s="97"/>
      <c r="AI83" s="97"/>
      <c r="AJ83" s="97"/>
      <c r="AK83" s="97"/>
      <c r="AL83" s="36"/>
      <c r="AM83" s="36"/>
      <c r="AN83" s="36"/>
      <c r="AO83" s="97"/>
      <c r="AP83" s="97"/>
      <c r="AQ83" s="97"/>
      <c r="AR83" s="97"/>
      <c r="AS83" s="36"/>
      <c r="AT83" s="36"/>
      <c r="AU83" s="36"/>
      <c r="AV83" s="36"/>
      <c r="AW83" s="36"/>
      <c r="AX83" s="36"/>
      <c r="AY83" s="36"/>
      <c r="AZ83" s="3"/>
      <c r="BA83" s="3"/>
      <c r="BB83" s="152" t="s">
        <v>248</v>
      </c>
      <c r="BC83" s="197">
        <v>0.67</v>
      </c>
      <c r="BD83" s="198">
        <v>0.67</v>
      </c>
      <c r="BE83" s="172" t="s">
        <v>354</v>
      </c>
      <c r="BF83" s="31"/>
      <c r="BG83" s="29"/>
    </row>
    <row r="84" spans="1:59" s="32" customFormat="1" ht="109.5" customHeight="1" x14ac:dyDescent="0.25">
      <c r="A84" s="29"/>
      <c r="B84" s="30"/>
      <c r="C84" s="110">
        <v>9</v>
      </c>
      <c r="D84" s="315" t="s">
        <v>136</v>
      </c>
      <c r="E84" s="316"/>
      <c r="F84" s="3"/>
      <c r="G84" s="3"/>
      <c r="H84" s="3"/>
      <c r="I84" s="3"/>
      <c r="J84" s="3"/>
      <c r="K84" s="3"/>
      <c r="L84" s="3"/>
      <c r="M84" s="3"/>
      <c r="N84" s="3"/>
      <c r="O84" s="3"/>
      <c r="P84" s="36"/>
      <c r="Q84" s="36"/>
      <c r="R84" s="40"/>
      <c r="S84" s="40"/>
      <c r="T84" s="40"/>
      <c r="U84" s="40"/>
      <c r="V84" s="36"/>
      <c r="W84" s="36"/>
      <c r="X84" s="36"/>
      <c r="Y84" s="36"/>
      <c r="Z84" s="36"/>
      <c r="AA84" s="36"/>
      <c r="AB84" s="36"/>
      <c r="AC84" s="36"/>
      <c r="AD84" s="36"/>
      <c r="AE84" s="36"/>
      <c r="AF84" s="36"/>
      <c r="AG84" s="36"/>
      <c r="AH84" s="40"/>
      <c r="AI84" s="40"/>
      <c r="AJ84" s="40"/>
      <c r="AK84" s="40"/>
      <c r="AL84" s="36"/>
      <c r="AM84" s="36"/>
      <c r="AN84" s="36"/>
      <c r="AO84" s="40"/>
      <c r="AP84" s="40"/>
      <c r="AQ84" s="40"/>
      <c r="AR84" s="40"/>
      <c r="AS84" s="36"/>
      <c r="AT84" s="36"/>
      <c r="AU84" s="36"/>
      <c r="AV84" s="36"/>
      <c r="AW84" s="36"/>
      <c r="AX84" s="36"/>
      <c r="AY84" s="36"/>
      <c r="AZ84" s="3"/>
      <c r="BA84" s="3"/>
      <c r="BB84" s="152" t="s">
        <v>247</v>
      </c>
      <c r="BC84" s="197">
        <v>0.33</v>
      </c>
      <c r="BD84" s="198">
        <v>0.33</v>
      </c>
      <c r="BE84" s="172" t="s">
        <v>357</v>
      </c>
      <c r="BF84" s="31"/>
      <c r="BG84" s="29"/>
    </row>
    <row r="85" spans="1:59" s="32" customFormat="1" ht="110.25" customHeight="1" x14ac:dyDescent="0.25">
      <c r="A85" s="29"/>
      <c r="B85" s="30"/>
      <c r="C85" s="110">
        <v>10</v>
      </c>
      <c r="D85" s="342" t="s">
        <v>142</v>
      </c>
      <c r="E85" s="304"/>
      <c r="F85" s="3"/>
      <c r="G85" s="3"/>
      <c r="H85" s="3"/>
      <c r="I85" s="3"/>
      <c r="J85" s="3"/>
      <c r="K85" s="3"/>
      <c r="L85" s="3"/>
      <c r="M85" s="3"/>
      <c r="N85" s="3"/>
      <c r="O85" s="3"/>
      <c r="P85" s="36"/>
      <c r="Q85" s="36"/>
      <c r="R85" s="108"/>
      <c r="S85" s="108"/>
      <c r="T85" s="108"/>
      <c r="U85" s="108"/>
      <c r="V85" s="36"/>
      <c r="W85" s="36"/>
      <c r="X85" s="36"/>
      <c r="Y85" s="36"/>
      <c r="Z85" s="36"/>
      <c r="AA85" s="36"/>
      <c r="AB85" s="36"/>
      <c r="AC85" s="36"/>
      <c r="AD85" s="36"/>
      <c r="AE85" s="36"/>
      <c r="AF85" s="36"/>
      <c r="AG85" s="36"/>
      <c r="AH85" s="108"/>
      <c r="AI85" s="108"/>
      <c r="AJ85" s="108"/>
      <c r="AK85" s="108"/>
      <c r="AL85" s="36"/>
      <c r="AM85" s="36"/>
      <c r="AN85" s="36"/>
      <c r="AO85" s="108"/>
      <c r="AP85" s="108"/>
      <c r="AQ85" s="108"/>
      <c r="AR85" s="108"/>
      <c r="AS85" s="36"/>
      <c r="AT85" s="36"/>
      <c r="AU85" s="36"/>
      <c r="AV85" s="36"/>
      <c r="AW85" s="36"/>
      <c r="AX85" s="36"/>
      <c r="AY85" s="36"/>
      <c r="AZ85" s="3"/>
      <c r="BA85" s="3"/>
      <c r="BB85" s="152" t="s">
        <v>248</v>
      </c>
      <c r="BC85" s="197">
        <v>0.33</v>
      </c>
      <c r="BD85" s="198">
        <v>0.33</v>
      </c>
      <c r="BE85" s="172" t="s">
        <v>355</v>
      </c>
      <c r="BF85" s="31"/>
      <c r="BG85" s="29"/>
    </row>
    <row r="86" spans="1:59" s="32" customFormat="1" ht="159.75" customHeight="1" x14ac:dyDescent="0.25">
      <c r="A86" s="29"/>
      <c r="B86" s="30"/>
      <c r="C86" s="110">
        <v>11</v>
      </c>
      <c r="D86" s="329" t="s">
        <v>137</v>
      </c>
      <c r="E86" s="330"/>
      <c r="F86" s="3"/>
      <c r="G86" s="3"/>
      <c r="H86" s="3"/>
      <c r="I86" s="3"/>
      <c r="J86" s="3"/>
      <c r="K86" s="3"/>
      <c r="L86" s="3"/>
      <c r="M86" s="3"/>
      <c r="N86" s="3"/>
      <c r="O86" s="3"/>
      <c r="P86" s="36"/>
      <c r="Q86" s="36"/>
      <c r="R86" s="39"/>
      <c r="S86" s="39"/>
      <c r="T86" s="39"/>
      <c r="U86" s="39"/>
      <c r="V86" s="36"/>
      <c r="W86" s="36"/>
      <c r="X86" s="36"/>
      <c r="Y86" s="36"/>
      <c r="Z86" s="36"/>
      <c r="AA86" s="36"/>
      <c r="AB86" s="36"/>
      <c r="AC86" s="36"/>
      <c r="AD86" s="36"/>
      <c r="AE86" s="36"/>
      <c r="AF86" s="36"/>
      <c r="AG86" s="36"/>
      <c r="AH86" s="39"/>
      <c r="AI86" s="39"/>
      <c r="AJ86" s="39"/>
      <c r="AK86" s="39"/>
      <c r="AL86" s="36"/>
      <c r="AM86" s="36"/>
      <c r="AN86" s="36"/>
      <c r="AO86" s="39"/>
      <c r="AP86" s="39"/>
      <c r="AQ86" s="39"/>
      <c r="AR86" s="39"/>
      <c r="AS86" s="36"/>
      <c r="AT86" s="36"/>
      <c r="AU86" s="36"/>
      <c r="AV86" s="36"/>
      <c r="AW86" s="36"/>
      <c r="AX86" s="36"/>
      <c r="AY86" s="36"/>
      <c r="AZ86" s="3"/>
      <c r="BA86" s="3"/>
      <c r="BB86" s="152" t="s">
        <v>249</v>
      </c>
      <c r="BC86" s="197">
        <v>1</v>
      </c>
      <c r="BD86" s="198">
        <v>1</v>
      </c>
      <c r="BE86" s="172" t="s">
        <v>358</v>
      </c>
      <c r="BF86" s="31"/>
      <c r="BG86" s="29"/>
    </row>
    <row r="87" spans="1:59" s="32" customFormat="1" ht="108" customHeight="1" x14ac:dyDescent="0.25">
      <c r="A87" s="29"/>
      <c r="B87" s="30"/>
      <c r="C87" s="110">
        <v>12</v>
      </c>
      <c r="D87" s="359" t="s">
        <v>143</v>
      </c>
      <c r="E87" s="360"/>
      <c r="F87" s="3"/>
      <c r="G87" s="3"/>
      <c r="H87" s="3"/>
      <c r="I87" s="3"/>
      <c r="J87" s="3"/>
      <c r="K87" s="3"/>
      <c r="L87" s="3"/>
      <c r="M87" s="3"/>
      <c r="N87" s="3"/>
      <c r="O87" s="3"/>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
      <c r="BA87" s="3"/>
      <c r="BB87" s="152" t="s">
        <v>250</v>
      </c>
      <c r="BC87" s="197">
        <v>0</v>
      </c>
      <c r="BD87" s="198">
        <v>0</v>
      </c>
      <c r="BE87" s="172" t="s">
        <v>359</v>
      </c>
      <c r="BF87" s="31"/>
      <c r="BG87" s="29"/>
    </row>
    <row r="88" spans="1:59" s="32" customFormat="1" ht="19.5" customHeight="1" x14ac:dyDescent="0.25">
      <c r="A88" s="29"/>
      <c r="B88" s="30"/>
      <c r="C88" s="18"/>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281"/>
      <c r="AM88" s="281"/>
      <c r="AN88" s="281"/>
      <c r="AO88" s="281"/>
      <c r="AP88" s="281"/>
      <c r="AQ88" s="281"/>
      <c r="AR88" s="281"/>
      <c r="AS88" s="281"/>
      <c r="AT88" s="281"/>
      <c r="AU88" s="281"/>
      <c r="AV88" s="281"/>
      <c r="AW88" s="281"/>
      <c r="AX88" s="281"/>
      <c r="AY88" s="281"/>
      <c r="AZ88" s="281"/>
      <c r="BA88" s="281"/>
      <c r="BB88" s="143" t="s">
        <v>212</v>
      </c>
      <c r="BC88" s="199">
        <f>SUM(BC76:BC87)/12</f>
        <v>0.63833333333333331</v>
      </c>
      <c r="BD88" s="200">
        <f>SUM(BD76:BD87)/12</f>
        <v>0.63833333333333331</v>
      </c>
      <c r="BE88" s="169" t="s">
        <v>213</v>
      </c>
      <c r="BF88" s="31"/>
      <c r="BG88" s="29"/>
    </row>
    <row r="89" spans="1:59" s="32" customFormat="1" ht="12" customHeight="1" x14ac:dyDescent="0.25">
      <c r="A89" s="29"/>
      <c r="B89" s="30"/>
      <c r="C89" s="141"/>
      <c r="D89" s="122"/>
      <c r="E89" s="122"/>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22"/>
      <c r="AI89" s="122"/>
      <c r="AJ89" s="122"/>
      <c r="AK89" s="122"/>
      <c r="AL89" s="142"/>
      <c r="AM89" s="142"/>
      <c r="AN89" s="142"/>
      <c r="AO89" s="142"/>
      <c r="AP89" s="142"/>
      <c r="AQ89" s="142"/>
      <c r="AR89" s="142"/>
      <c r="AS89" s="142"/>
      <c r="AT89" s="142"/>
      <c r="AU89" s="142"/>
      <c r="AV89" s="142"/>
      <c r="AW89" s="142"/>
      <c r="AX89" s="142"/>
      <c r="AY89" s="142"/>
      <c r="AZ89" s="142"/>
      <c r="BA89" s="142"/>
      <c r="BB89" s="139"/>
      <c r="BC89" s="139"/>
      <c r="BD89" s="139"/>
      <c r="BE89" s="169"/>
      <c r="BF89" s="31"/>
      <c r="BG89" s="29"/>
    </row>
    <row r="90" spans="1:59" s="32" customFormat="1" x14ac:dyDescent="0.25">
      <c r="A90" s="29"/>
      <c r="B90" s="30"/>
      <c r="C90" s="448" t="s">
        <v>86</v>
      </c>
      <c r="D90" s="449"/>
      <c r="E90" s="449"/>
      <c r="F90" s="449"/>
      <c r="G90" s="449"/>
      <c r="H90" s="449"/>
      <c r="I90" s="449"/>
      <c r="J90" s="449"/>
      <c r="K90" s="449"/>
      <c r="L90" s="449"/>
      <c r="M90" s="449"/>
      <c r="N90" s="449"/>
      <c r="O90" s="449"/>
      <c r="P90" s="449"/>
      <c r="Q90" s="449"/>
      <c r="R90" s="449"/>
      <c r="S90" s="449"/>
      <c r="T90" s="449"/>
      <c r="U90" s="449"/>
      <c r="V90" s="449"/>
      <c r="W90" s="449"/>
      <c r="X90" s="449"/>
      <c r="Y90" s="449"/>
      <c r="Z90" s="449"/>
      <c r="AA90" s="449"/>
      <c r="AB90" s="449"/>
      <c r="AC90" s="449"/>
      <c r="AD90" s="449"/>
      <c r="AE90" s="449"/>
      <c r="AF90" s="449"/>
      <c r="AG90" s="449"/>
      <c r="AH90" s="449"/>
      <c r="AI90" s="449"/>
      <c r="AJ90" s="449"/>
      <c r="AK90" s="449"/>
      <c r="AL90" s="449"/>
      <c r="AM90" s="449"/>
      <c r="AN90" s="449"/>
      <c r="AO90" s="449"/>
      <c r="AP90" s="449"/>
      <c r="AQ90" s="449"/>
      <c r="AR90" s="449"/>
      <c r="AS90" s="449"/>
      <c r="AT90" s="449"/>
      <c r="AU90" s="449"/>
      <c r="AV90" s="449"/>
      <c r="AW90" s="449"/>
      <c r="AX90" s="449"/>
      <c r="AY90" s="449"/>
      <c r="AZ90" s="449"/>
      <c r="BA90" s="449"/>
      <c r="BB90" s="449"/>
      <c r="BC90" s="449"/>
      <c r="BD90" s="449"/>
      <c r="BE90" s="449"/>
      <c r="BF90" s="31"/>
      <c r="BG90" s="29"/>
    </row>
    <row r="91" spans="1:59" s="32" customFormat="1" ht="86.25" customHeight="1" x14ac:dyDescent="0.25">
      <c r="A91" s="29"/>
      <c r="B91" s="30"/>
      <c r="C91" s="145">
        <v>1</v>
      </c>
      <c r="D91" s="442" t="s">
        <v>144</v>
      </c>
      <c r="E91" s="443"/>
      <c r="F91" s="50"/>
      <c r="G91" s="50"/>
      <c r="H91" s="146"/>
      <c r="I91" s="146"/>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147"/>
      <c r="AT91" s="50"/>
      <c r="AU91" s="50"/>
      <c r="AV91" s="50"/>
      <c r="AW91" s="50"/>
      <c r="AX91" s="50"/>
      <c r="AY91" s="50"/>
      <c r="AZ91" s="50"/>
      <c r="BA91" s="50"/>
      <c r="BB91" s="162" t="s">
        <v>87</v>
      </c>
      <c r="BC91" s="220">
        <v>1</v>
      </c>
      <c r="BD91" s="221">
        <v>1</v>
      </c>
      <c r="BE91" s="166" t="s">
        <v>278</v>
      </c>
      <c r="BF91" s="31"/>
      <c r="BG91" s="29"/>
    </row>
    <row r="92" spans="1:59" s="32" customFormat="1" ht="55.5" customHeight="1" x14ac:dyDescent="0.25">
      <c r="A92" s="29"/>
      <c r="B92" s="30"/>
      <c r="C92" s="1">
        <v>2</v>
      </c>
      <c r="D92" s="331" t="s">
        <v>89</v>
      </c>
      <c r="E92" s="332"/>
      <c r="F92" s="3"/>
      <c r="G92" s="3"/>
      <c r="H92" s="42"/>
      <c r="I92" s="3"/>
      <c r="J92" s="3"/>
      <c r="K92" s="3"/>
      <c r="L92" s="42"/>
      <c r="M92" s="3"/>
      <c r="N92" s="3"/>
      <c r="O92" s="3"/>
      <c r="P92" s="42"/>
      <c r="Q92" s="3"/>
      <c r="R92" s="3"/>
      <c r="S92" s="3"/>
      <c r="T92" s="42"/>
      <c r="U92" s="3"/>
      <c r="V92" s="3"/>
      <c r="W92" s="3"/>
      <c r="X92" s="42"/>
      <c r="Y92" s="3"/>
      <c r="Z92" s="50"/>
      <c r="AA92" s="50"/>
      <c r="AB92" s="81"/>
      <c r="AC92" s="50"/>
      <c r="AD92" s="50"/>
      <c r="AE92" s="50"/>
      <c r="AF92" s="81"/>
      <c r="AG92" s="50"/>
      <c r="AH92" s="50"/>
      <c r="AI92" s="50"/>
      <c r="AJ92" s="81"/>
      <c r="AK92" s="50"/>
      <c r="AL92" s="50"/>
      <c r="AM92" s="50"/>
      <c r="AN92" s="81"/>
      <c r="AO92" s="50"/>
      <c r="AP92" s="50"/>
      <c r="AQ92" s="50"/>
      <c r="AR92" s="81"/>
      <c r="AS92" s="3"/>
      <c r="AT92" s="3"/>
      <c r="AU92" s="3"/>
      <c r="AV92" s="42"/>
      <c r="AW92" s="3"/>
      <c r="AX92" s="3"/>
      <c r="AY92" s="3"/>
      <c r="AZ92" s="42"/>
      <c r="BA92" s="3"/>
      <c r="BB92" s="163" t="s">
        <v>87</v>
      </c>
      <c r="BC92" s="180">
        <v>0.33</v>
      </c>
      <c r="BD92" s="179">
        <v>0.33</v>
      </c>
      <c r="BE92" s="212" t="s">
        <v>279</v>
      </c>
      <c r="BF92" s="31"/>
      <c r="BG92" s="29"/>
    </row>
    <row r="93" spans="1:59" s="32" customFormat="1" ht="39" customHeight="1" x14ac:dyDescent="0.25">
      <c r="A93" s="29"/>
      <c r="B93" s="30"/>
      <c r="C93" s="1">
        <v>3</v>
      </c>
      <c r="D93" s="269" t="s">
        <v>91</v>
      </c>
      <c r="E93" s="270"/>
      <c r="F93" s="3"/>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163" t="s">
        <v>87</v>
      </c>
      <c r="BC93" s="180">
        <v>0.33</v>
      </c>
      <c r="BD93" s="179">
        <v>0.33</v>
      </c>
      <c r="BE93" s="212" t="s">
        <v>279</v>
      </c>
      <c r="BF93" s="31"/>
      <c r="BG93" s="29"/>
    </row>
    <row r="94" spans="1:59" s="32" customFormat="1" ht="39" customHeight="1" x14ac:dyDescent="0.25">
      <c r="A94" s="29"/>
      <c r="B94" s="30"/>
      <c r="C94" s="1">
        <v>4</v>
      </c>
      <c r="D94" s="271" t="s">
        <v>92</v>
      </c>
      <c r="E94" s="272"/>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163" t="s">
        <v>87</v>
      </c>
      <c r="BC94" s="180">
        <v>0.33</v>
      </c>
      <c r="BD94" s="179">
        <v>0.33</v>
      </c>
      <c r="BE94" s="212" t="s">
        <v>279</v>
      </c>
      <c r="BF94" s="31"/>
      <c r="BG94" s="29"/>
    </row>
    <row r="95" spans="1:59" s="32" customFormat="1" ht="33.75" customHeight="1" x14ac:dyDescent="0.25">
      <c r="A95" s="29"/>
      <c r="B95" s="30"/>
      <c r="C95" s="1">
        <v>5</v>
      </c>
      <c r="D95" s="273" t="s">
        <v>93</v>
      </c>
      <c r="E95" s="274"/>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6"/>
      <c r="AZ95" s="56"/>
      <c r="BA95" s="56"/>
      <c r="BB95" s="163" t="s">
        <v>87</v>
      </c>
      <c r="BC95" s="180">
        <v>0.33</v>
      </c>
      <c r="BD95" s="179">
        <v>0.33</v>
      </c>
      <c r="BE95" s="212" t="s">
        <v>279</v>
      </c>
      <c r="BF95" s="31"/>
      <c r="BG95" s="29"/>
    </row>
    <row r="96" spans="1:59" s="32" customFormat="1" ht="33.75" customHeight="1" x14ac:dyDescent="0.25">
      <c r="A96" s="29"/>
      <c r="B96" s="30"/>
      <c r="C96" s="1">
        <v>6</v>
      </c>
      <c r="D96" s="327" t="s">
        <v>94</v>
      </c>
      <c r="E96" s="328"/>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163" t="s">
        <v>87</v>
      </c>
      <c r="BC96" s="180">
        <v>0.33</v>
      </c>
      <c r="BD96" s="179">
        <v>0.33</v>
      </c>
      <c r="BE96" s="212" t="s">
        <v>279</v>
      </c>
      <c r="BF96" s="31"/>
      <c r="BG96" s="29"/>
    </row>
    <row r="97" spans="1:59" s="32" customFormat="1" ht="58.5" customHeight="1" x14ac:dyDescent="0.25">
      <c r="A97" s="29"/>
      <c r="B97" s="30"/>
      <c r="C97" s="1">
        <v>7</v>
      </c>
      <c r="D97" s="291" t="s">
        <v>95</v>
      </c>
      <c r="E97" s="292"/>
      <c r="F97" s="67"/>
      <c r="G97" s="67"/>
      <c r="H97" s="68"/>
      <c r="I97" s="67"/>
      <c r="J97" s="69"/>
      <c r="K97" s="68"/>
      <c r="L97" s="67"/>
      <c r="M97" s="67"/>
      <c r="N97" s="67"/>
      <c r="O97" s="67"/>
      <c r="P97" s="69"/>
      <c r="Q97" s="68"/>
      <c r="R97" s="67"/>
      <c r="S97" s="69"/>
      <c r="T97" s="68"/>
      <c r="U97" s="67"/>
      <c r="V97" s="69"/>
      <c r="W97" s="67"/>
      <c r="X97" s="67"/>
      <c r="Y97" s="70"/>
      <c r="Z97" s="67"/>
      <c r="AA97" s="67"/>
      <c r="AB97" s="67"/>
      <c r="AC97" s="67"/>
      <c r="AD97" s="69"/>
      <c r="AE97" s="67"/>
      <c r="AF97" s="68"/>
      <c r="AG97" s="67"/>
      <c r="AH97" s="69"/>
      <c r="AI97" s="67"/>
      <c r="AJ97" s="70"/>
      <c r="AK97" s="69"/>
      <c r="AL97" s="67"/>
      <c r="AM97" s="69"/>
      <c r="AN97" s="68"/>
      <c r="AO97" s="67"/>
      <c r="AP97" s="67"/>
      <c r="AQ97" s="67"/>
      <c r="AR97" s="70"/>
      <c r="AS97" s="67"/>
      <c r="AT97" s="67"/>
      <c r="AU97" s="69"/>
      <c r="AV97" s="67"/>
      <c r="AW97" s="69"/>
      <c r="AX97" s="68"/>
      <c r="AY97" s="68"/>
      <c r="AZ97" s="68"/>
      <c r="BA97" s="67"/>
      <c r="BB97" s="160" t="s">
        <v>251</v>
      </c>
      <c r="BC97" s="180">
        <v>0.33</v>
      </c>
      <c r="BD97" s="179">
        <v>0.33</v>
      </c>
      <c r="BE97" s="178" t="s">
        <v>315</v>
      </c>
      <c r="BF97" s="31"/>
      <c r="BG97" s="29"/>
    </row>
    <row r="98" spans="1:59" s="32" customFormat="1" ht="54" customHeight="1" x14ac:dyDescent="0.25">
      <c r="A98" s="29"/>
      <c r="B98" s="30"/>
      <c r="C98" s="1">
        <v>8</v>
      </c>
      <c r="D98" s="275" t="s">
        <v>174</v>
      </c>
      <c r="E98" s="272"/>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161" t="s">
        <v>252</v>
      </c>
      <c r="BC98" s="222">
        <v>0.33</v>
      </c>
      <c r="BD98" s="179">
        <v>0.33</v>
      </c>
      <c r="BE98" s="212" t="s">
        <v>280</v>
      </c>
      <c r="BF98" s="31"/>
      <c r="BG98" s="29"/>
    </row>
    <row r="99" spans="1:59" s="32" customFormat="1" ht="21" customHeight="1" x14ac:dyDescent="0.25">
      <c r="A99" s="29"/>
      <c r="B99" s="30"/>
      <c r="C99" s="18"/>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281"/>
      <c r="AM99" s="281"/>
      <c r="AN99" s="281"/>
      <c r="AO99" s="281"/>
      <c r="AP99" s="281"/>
      <c r="AQ99" s="281"/>
      <c r="AR99" s="281"/>
      <c r="AS99" s="281"/>
      <c r="AT99" s="281"/>
      <c r="AU99" s="281"/>
      <c r="AV99" s="281"/>
      <c r="AW99" s="281"/>
      <c r="AX99" s="281"/>
      <c r="AY99" s="281"/>
      <c r="AZ99" s="281"/>
      <c r="BA99" s="281"/>
      <c r="BB99" s="143" t="s">
        <v>212</v>
      </c>
      <c r="BC99" s="229">
        <f>SUM(BC91:BC98)/8</f>
        <v>0.41375000000000006</v>
      </c>
      <c r="BD99" s="230">
        <f>SUM(BD91:BD98)/8</f>
        <v>0.41375000000000006</v>
      </c>
      <c r="BE99" s="170" t="s">
        <v>213</v>
      </c>
      <c r="BF99" s="31"/>
      <c r="BG99" s="29"/>
    </row>
    <row r="100" spans="1:59" s="32" customFormat="1" x14ac:dyDescent="0.25">
      <c r="A100" s="29"/>
      <c r="B100" s="30"/>
      <c r="C100" s="13"/>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5"/>
      <c r="AM100" s="15"/>
      <c r="AN100" s="15"/>
      <c r="AO100" s="15"/>
      <c r="AP100" s="15"/>
      <c r="AQ100" s="15"/>
      <c r="AR100" s="15"/>
      <c r="AS100" s="15"/>
      <c r="AT100" s="15"/>
      <c r="AU100" s="15"/>
      <c r="AV100" s="15"/>
      <c r="AW100" s="15"/>
      <c r="AX100" s="15"/>
      <c r="AY100" s="15"/>
      <c r="AZ100" s="15"/>
      <c r="BA100" s="15"/>
      <c r="BB100" s="16"/>
      <c r="BC100" s="16"/>
      <c r="BD100" s="16"/>
      <c r="BE100" s="173"/>
      <c r="BF100" s="31"/>
      <c r="BG100" s="29"/>
    </row>
    <row r="101" spans="1:59" s="32" customFormat="1" x14ac:dyDescent="0.25">
      <c r="A101" s="29"/>
      <c r="B101" s="30"/>
      <c r="C101" s="276" t="s">
        <v>98</v>
      </c>
      <c r="D101" s="277"/>
      <c r="E101" s="277"/>
      <c r="F101" s="277"/>
      <c r="G101" s="277"/>
      <c r="H101" s="277"/>
      <c r="I101" s="277"/>
      <c r="J101" s="277"/>
      <c r="K101" s="277"/>
      <c r="L101" s="277"/>
      <c r="M101" s="277"/>
      <c r="N101" s="277"/>
      <c r="O101" s="277"/>
      <c r="P101" s="277"/>
      <c r="Q101" s="277"/>
      <c r="R101" s="277"/>
      <c r="S101" s="277"/>
      <c r="T101" s="277"/>
      <c r="U101" s="277"/>
      <c r="V101" s="277"/>
      <c r="W101" s="277"/>
      <c r="X101" s="277"/>
      <c r="Y101" s="277"/>
      <c r="Z101" s="277"/>
      <c r="AA101" s="277"/>
      <c r="AB101" s="277"/>
      <c r="AC101" s="277"/>
      <c r="AD101" s="277"/>
      <c r="AE101" s="277"/>
      <c r="AF101" s="277"/>
      <c r="AG101" s="277"/>
      <c r="AH101" s="277"/>
      <c r="AI101" s="277"/>
      <c r="AJ101" s="277"/>
      <c r="AK101" s="277"/>
      <c r="AL101" s="277"/>
      <c r="AM101" s="277"/>
      <c r="AN101" s="277"/>
      <c r="AO101" s="277"/>
      <c r="AP101" s="277"/>
      <c r="AQ101" s="277"/>
      <c r="AR101" s="277"/>
      <c r="AS101" s="277"/>
      <c r="AT101" s="277"/>
      <c r="AU101" s="277"/>
      <c r="AV101" s="277"/>
      <c r="AW101" s="277"/>
      <c r="AX101" s="277"/>
      <c r="AY101" s="277"/>
      <c r="AZ101" s="277"/>
      <c r="BA101" s="277"/>
      <c r="BB101" s="277"/>
      <c r="BC101" s="277"/>
      <c r="BD101" s="277"/>
      <c r="BE101" s="278"/>
      <c r="BF101" s="31"/>
      <c r="BG101" s="29"/>
    </row>
    <row r="102" spans="1:59" s="32" customFormat="1" ht="336.75" customHeight="1" x14ac:dyDescent="0.25">
      <c r="A102" s="29"/>
      <c r="B102" s="30"/>
      <c r="C102" s="1">
        <v>1</v>
      </c>
      <c r="D102" s="279" t="s">
        <v>196</v>
      </c>
      <c r="E102" s="280"/>
      <c r="F102" s="3"/>
      <c r="G102" s="3"/>
      <c r="H102" s="3"/>
      <c r="I102" s="3"/>
      <c r="J102" s="3"/>
      <c r="K102" s="3"/>
      <c r="L102" s="3"/>
      <c r="M102" s="3"/>
      <c r="N102" s="3"/>
      <c r="O102" s="3"/>
      <c r="P102" s="3"/>
      <c r="Q102" s="3"/>
      <c r="R102" s="3"/>
      <c r="S102" s="3"/>
      <c r="T102" s="3"/>
      <c r="U102" s="3"/>
      <c r="V102" s="3"/>
      <c r="W102" s="3"/>
      <c r="X102" s="36"/>
      <c r="Y102" s="36"/>
      <c r="Z102" s="36"/>
      <c r="AA102" s="36"/>
      <c r="AB102" s="3"/>
      <c r="AC102" s="3"/>
      <c r="AD102" s="3"/>
      <c r="AE102" s="36"/>
      <c r="AF102" s="36"/>
      <c r="AG102" s="36"/>
      <c r="AH102" s="36"/>
      <c r="AI102" s="36"/>
      <c r="AJ102" s="36"/>
      <c r="AK102" s="36"/>
      <c r="AL102" s="36"/>
      <c r="AM102" s="36"/>
      <c r="AN102" s="36"/>
      <c r="AO102" s="36"/>
      <c r="AP102" s="36"/>
      <c r="AQ102" s="36"/>
      <c r="AR102" s="3"/>
      <c r="AS102" s="3"/>
      <c r="AT102" s="3"/>
      <c r="AU102" s="3"/>
      <c r="AV102" s="3"/>
      <c r="AW102" s="3"/>
      <c r="AX102" s="3"/>
      <c r="AY102" s="3"/>
      <c r="AZ102" s="3"/>
      <c r="BA102" s="3"/>
      <c r="BB102" s="164" t="s">
        <v>254</v>
      </c>
      <c r="BC102" s="180">
        <v>0.33</v>
      </c>
      <c r="BD102" s="179">
        <v>0.33</v>
      </c>
      <c r="BE102" s="178" t="s">
        <v>372</v>
      </c>
      <c r="BF102" s="31"/>
      <c r="BG102" s="29"/>
    </row>
    <row r="103" spans="1:59" s="32" customFormat="1" ht="80.25" customHeight="1" x14ac:dyDescent="0.25">
      <c r="A103" s="29"/>
      <c r="B103" s="30"/>
      <c r="C103" s="1">
        <v>2</v>
      </c>
      <c r="D103" s="293" t="s">
        <v>176</v>
      </c>
      <c r="E103" s="294"/>
      <c r="F103" s="3"/>
      <c r="G103" s="3"/>
      <c r="H103" s="3"/>
      <c r="I103" s="3"/>
      <c r="J103" s="3"/>
      <c r="K103" s="3"/>
      <c r="L103" s="3"/>
      <c r="M103" s="3"/>
      <c r="N103" s="3"/>
      <c r="O103" s="3"/>
      <c r="P103" s="3"/>
      <c r="Q103" s="3"/>
      <c r="R103" s="3"/>
      <c r="S103" s="3"/>
      <c r="T103" s="3"/>
      <c r="U103" s="3"/>
      <c r="V103" s="36"/>
      <c r="W103" s="36"/>
      <c r="X103" s="36"/>
      <c r="Y103" s="36"/>
      <c r="Z103" s="36"/>
      <c r="AA103" s="36"/>
      <c r="AB103" s="36"/>
      <c r="AC103" s="3"/>
      <c r="AD103" s="3"/>
      <c r="AE103" s="36"/>
      <c r="AF103" s="36"/>
      <c r="AG103" s="36"/>
      <c r="AH103" s="109"/>
      <c r="AI103" s="109"/>
      <c r="AJ103" s="109"/>
      <c r="AK103" s="109"/>
      <c r="AL103" s="109"/>
      <c r="AM103" s="109"/>
      <c r="AN103" s="109"/>
      <c r="AO103" s="109"/>
      <c r="AP103" s="109"/>
      <c r="AQ103" s="109"/>
      <c r="AR103" s="109"/>
      <c r="AS103" s="3"/>
      <c r="AT103" s="3"/>
      <c r="AU103" s="3"/>
      <c r="AV103" s="3"/>
      <c r="AW103" s="3"/>
      <c r="AX103" s="3"/>
      <c r="AY103" s="3"/>
      <c r="AZ103" s="3"/>
      <c r="BA103" s="3"/>
      <c r="BB103" s="165" t="s">
        <v>255</v>
      </c>
      <c r="BC103" s="222">
        <v>0.67</v>
      </c>
      <c r="BD103" s="179">
        <v>0.67</v>
      </c>
      <c r="BE103" s="178" t="s">
        <v>349</v>
      </c>
      <c r="BF103" s="31"/>
      <c r="BG103" s="29"/>
    </row>
    <row r="104" spans="1:59" s="32" customFormat="1" ht="63" customHeight="1" x14ac:dyDescent="0.25">
      <c r="A104" s="29"/>
      <c r="B104" s="30"/>
      <c r="C104" s="1">
        <v>3</v>
      </c>
      <c r="D104" s="267" t="s">
        <v>277</v>
      </c>
      <c r="E104" s="268"/>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6"/>
      <c r="AK104" s="36"/>
      <c r="AL104" s="36"/>
      <c r="AM104" s="36"/>
      <c r="AN104" s="36"/>
      <c r="AO104" s="36"/>
      <c r="AP104" s="36"/>
      <c r="AQ104" s="36"/>
      <c r="AR104" s="36"/>
      <c r="AS104" s="36"/>
      <c r="AT104" s="36"/>
      <c r="AU104" s="36"/>
      <c r="AV104" s="36"/>
      <c r="AW104" s="36"/>
      <c r="AX104" s="36"/>
      <c r="AY104" s="36"/>
      <c r="AZ104" s="36"/>
      <c r="BA104" s="3"/>
      <c r="BB104" s="164" t="s">
        <v>256</v>
      </c>
      <c r="BC104" s="222">
        <v>0</v>
      </c>
      <c r="BD104" s="179">
        <v>0</v>
      </c>
      <c r="BE104" s="178" t="s">
        <v>335</v>
      </c>
      <c r="BF104" s="31"/>
      <c r="BG104" s="29"/>
    </row>
    <row r="105" spans="1:59" s="32" customFormat="1" ht="107.25" customHeight="1" x14ac:dyDescent="0.25">
      <c r="A105" s="29"/>
      <c r="B105" s="30"/>
      <c r="C105" s="1">
        <v>4</v>
      </c>
      <c r="D105" s="295" t="s">
        <v>179</v>
      </c>
      <c r="E105" s="296"/>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6"/>
      <c r="AK105" s="36"/>
      <c r="AL105" s="112"/>
      <c r="AM105" s="112"/>
      <c r="AN105" s="112"/>
      <c r="AO105" s="112"/>
      <c r="AP105" s="36"/>
      <c r="AQ105" s="36"/>
      <c r="AR105" s="36"/>
      <c r="AS105" s="36"/>
      <c r="AT105" s="36"/>
      <c r="AU105" s="36"/>
      <c r="AV105" s="36"/>
      <c r="AW105" s="36"/>
      <c r="AX105" s="36"/>
      <c r="AY105" s="36"/>
      <c r="AZ105" s="36"/>
      <c r="BA105" s="3"/>
      <c r="BB105" s="164" t="s">
        <v>253</v>
      </c>
      <c r="BC105" s="180">
        <v>0</v>
      </c>
      <c r="BD105" s="179">
        <v>0</v>
      </c>
      <c r="BE105" s="178" t="s">
        <v>373</v>
      </c>
      <c r="BF105" s="31"/>
      <c r="BG105" s="29"/>
    </row>
    <row r="106" spans="1:59" s="32" customFormat="1" ht="84" customHeight="1" x14ac:dyDescent="0.25">
      <c r="A106" s="29"/>
      <c r="B106" s="30"/>
      <c r="C106" s="1">
        <v>5</v>
      </c>
      <c r="D106" s="289" t="s">
        <v>189</v>
      </c>
      <c r="E106" s="290"/>
      <c r="F106" s="3"/>
      <c r="G106" s="3"/>
      <c r="H106" s="3"/>
      <c r="I106" s="3"/>
      <c r="J106" s="36"/>
      <c r="K106" s="36"/>
      <c r="L106" s="36"/>
      <c r="M106" s="36"/>
      <c r="N106" s="36"/>
      <c r="O106" s="36"/>
      <c r="P106" s="36"/>
      <c r="Q106" s="36"/>
      <c r="R106" s="36"/>
      <c r="S106" s="36"/>
      <c r="T106" s="36"/>
      <c r="U106" s="36"/>
      <c r="V106" s="36"/>
      <c r="W106" s="36"/>
      <c r="X106" s="36"/>
      <c r="Y106" s="36"/>
      <c r="Z106" s="36"/>
      <c r="AA106" s="36"/>
      <c r="AB106" s="36"/>
      <c r="AC106" s="3"/>
      <c r="AD106" s="3"/>
      <c r="AE106" s="3"/>
      <c r="AF106" s="3"/>
      <c r="AG106" s="3"/>
      <c r="AH106" s="3"/>
      <c r="AI106" s="3"/>
      <c r="AJ106" s="3"/>
      <c r="AK106" s="3"/>
      <c r="AL106" s="3"/>
      <c r="AM106" s="3"/>
      <c r="AN106" s="3"/>
      <c r="AO106" s="3"/>
      <c r="AP106" s="3"/>
      <c r="AQ106" s="3"/>
      <c r="AR106" s="3"/>
      <c r="AS106" s="36"/>
      <c r="AT106" s="36"/>
      <c r="AU106" s="36"/>
      <c r="AV106" s="36"/>
      <c r="AW106" s="36"/>
      <c r="AX106" s="36"/>
      <c r="AY106" s="36"/>
      <c r="AZ106" s="36"/>
      <c r="BA106" s="3"/>
      <c r="BB106" s="164" t="s">
        <v>257</v>
      </c>
      <c r="BC106" s="180">
        <v>0</v>
      </c>
      <c r="BD106" s="179">
        <v>0</v>
      </c>
      <c r="BE106" s="178" t="s">
        <v>356</v>
      </c>
      <c r="BF106" s="31"/>
      <c r="BG106" s="29"/>
    </row>
    <row r="107" spans="1:59" s="32" customFormat="1" ht="79.5" customHeight="1" x14ac:dyDescent="0.25">
      <c r="A107" s="29"/>
      <c r="B107" s="30"/>
      <c r="C107" s="1">
        <v>6</v>
      </c>
      <c r="D107" s="279" t="s">
        <v>146</v>
      </c>
      <c r="E107" s="280"/>
      <c r="F107" s="3"/>
      <c r="G107" s="3"/>
      <c r="H107" s="3"/>
      <c r="I107" s="3"/>
      <c r="J107" s="36"/>
      <c r="K107" s="36"/>
      <c r="L107" s="36"/>
      <c r="M107" s="36"/>
      <c r="N107" s="36"/>
      <c r="O107" s="36"/>
      <c r="P107" s="36"/>
      <c r="Q107" s="36"/>
      <c r="R107" s="36"/>
      <c r="S107" s="36"/>
      <c r="T107" s="36"/>
      <c r="U107" s="36"/>
      <c r="V107" s="36"/>
      <c r="W107" s="36"/>
      <c r="X107" s="36"/>
      <c r="Y107" s="36"/>
      <c r="Z107" s="36"/>
      <c r="AA107" s="36"/>
      <c r="AB107" s="36"/>
      <c r="AC107" s="3"/>
      <c r="AD107" s="3"/>
      <c r="AE107" s="3"/>
      <c r="AF107" s="3"/>
      <c r="AG107" s="3"/>
      <c r="AH107" s="3"/>
      <c r="AI107" s="3"/>
      <c r="AJ107" s="3"/>
      <c r="AK107" s="3"/>
      <c r="AL107" s="3"/>
      <c r="AM107" s="3"/>
      <c r="AN107" s="3"/>
      <c r="AO107" s="3"/>
      <c r="AP107" s="3"/>
      <c r="AQ107" s="3"/>
      <c r="AR107" s="3"/>
      <c r="AS107" s="36"/>
      <c r="AT107" s="36"/>
      <c r="AU107" s="36"/>
      <c r="AV107" s="36"/>
      <c r="AW107" s="36"/>
      <c r="AX107" s="36"/>
      <c r="AY107" s="36"/>
      <c r="AZ107" s="36"/>
      <c r="BA107" s="3"/>
      <c r="BB107" s="164" t="s">
        <v>258</v>
      </c>
      <c r="BC107" s="180">
        <v>1</v>
      </c>
      <c r="BD107" s="179">
        <v>1</v>
      </c>
      <c r="BE107" s="178" t="s">
        <v>381</v>
      </c>
      <c r="BF107" s="31"/>
      <c r="BG107" s="29"/>
    </row>
    <row r="108" spans="1:59" s="32" customFormat="1" ht="72.75" customHeight="1" x14ac:dyDescent="0.25">
      <c r="A108" s="29"/>
      <c r="B108" s="30"/>
      <c r="C108" s="1">
        <v>7</v>
      </c>
      <c r="D108" s="376" t="s">
        <v>190</v>
      </c>
      <c r="E108" s="377"/>
      <c r="F108" s="3"/>
      <c r="G108" s="3"/>
      <c r="H108" s="3"/>
      <c r="I108" s="3"/>
      <c r="J108" s="36"/>
      <c r="K108" s="36"/>
      <c r="L108" s="36"/>
      <c r="M108" s="36"/>
      <c r="N108" s="36"/>
      <c r="O108" s="36"/>
      <c r="P108" s="36"/>
      <c r="Q108" s="36"/>
      <c r="R108" s="36"/>
      <c r="S108" s="36"/>
      <c r="T108" s="36"/>
      <c r="U108" s="36"/>
      <c r="V108" s="36"/>
      <c r="W108" s="36"/>
      <c r="X108" s="36"/>
      <c r="Y108" s="36"/>
      <c r="Z108" s="36"/>
      <c r="AA108" s="36"/>
      <c r="AB108" s="36"/>
      <c r="AC108" s="3"/>
      <c r="AD108" s="3"/>
      <c r="AE108" s="3"/>
      <c r="AF108" s="3"/>
      <c r="AG108" s="3"/>
      <c r="AH108" s="3"/>
      <c r="AI108" s="3"/>
      <c r="AJ108" s="3"/>
      <c r="AK108" s="3"/>
      <c r="AL108" s="3"/>
      <c r="AM108" s="3"/>
      <c r="AN108" s="3"/>
      <c r="AO108" s="3"/>
      <c r="AP108" s="3"/>
      <c r="AQ108" s="3"/>
      <c r="AR108" s="3"/>
      <c r="AS108" s="36"/>
      <c r="AT108" s="36"/>
      <c r="AU108" s="36"/>
      <c r="AV108" s="36"/>
      <c r="AW108" s="36"/>
      <c r="AX108" s="36"/>
      <c r="AY108" s="36"/>
      <c r="AZ108" s="36"/>
      <c r="BA108" s="3"/>
      <c r="BB108" s="161" t="s">
        <v>259</v>
      </c>
      <c r="BC108" s="222">
        <v>0.33</v>
      </c>
      <c r="BD108" s="179">
        <v>0.33</v>
      </c>
      <c r="BE108" s="84" t="s">
        <v>350</v>
      </c>
      <c r="BF108" s="31"/>
      <c r="BG108" s="29"/>
    </row>
    <row r="109" spans="1:59" s="32" customFormat="1" ht="64.5" customHeight="1" x14ac:dyDescent="0.25">
      <c r="A109" s="29"/>
      <c r="B109" s="30"/>
      <c r="C109" s="1">
        <v>8</v>
      </c>
      <c r="D109" s="284" t="s">
        <v>108</v>
      </c>
      <c r="E109" s="285"/>
      <c r="F109" s="3"/>
      <c r="G109" s="3"/>
      <c r="H109" s="3"/>
      <c r="I109" s="3"/>
      <c r="J109" s="36"/>
      <c r="K109" s="36"/>
      <c r="L109" s="36"/>
      <c r="M109" s="36"/>
      <c r="N109" s="36"/>
      <c r="O109" s="36"/>
      <c r="P109" s="36"/>
      <c r="Q109" s="36"/>
      <c r="R109" s="36"/>
      <c r="S109" s="36"/>
      <c r="T109" s="36"/>
      <c r="U109" s="36"/>
      <c r="V109" s="36"/>
      <c r="W109" s="36"/>
      <c r="X109" s="36"/>
      <c r="Y109" s="36"/>
      <c r="Z109" s="36"/>
      <c r="AA109" s="36"/>
      <c r="AB109" s="36"/>
      <c r="AC109" s="3"/>
      <c r="AD109" s="3"/>
      <c r="AE109" s="3"/>
      <c r="AF109" s="3"/>
      <c r="AG109" s="3"/>
      <c r="AH109" s="3"/>
      <c r="AI109" s="3"/>
      <c r="AJ109" s="3"/>
      <c r="AK109" s="3"/>
      <c r="AL109" s="3"/>
      <c r="AM109" s="3"/>
      <c r="AN109" s="3"/>
      <c r="AO109" s="3"/>
      <c r="AP109" s="3"/>
      <c r="AQ109" s="3"/>
      <c r="AR109" s="3"/>
      <c r="AS109" s="36"/>
      <c r="AT109" s="36"/>
      <c r="AU109" s="36"/>
      <c r="AV109" s="36"/>
      <c r="AW109" s="36"/>
      <c r="AX109" s="36"/>
      <c r="AY109" s="36"/>
      <c r="AZ109" s="36"/>
      <c r="BA109" s="3"/>
      <c r="BB109" s="163" t="s">
        <v>109</v>
      </c>
      <c r="BC109" s="180">
        <v>0</v>
      </c>
      <c r="BD109" s="179">
        <v>0</v>
      </c>
      <c r="BE109" s="88" t="s">
        <v>351</v>
      </c>
      <c r="BF109" s="31"/>
      <c r="BG109" s="29"/>
    </row>
    <row r="110" spans="1:59" s="32" customFormat="1" ht="24.75" customHeight="1" x14ac:dyDescent="0.25">
      <c r="A110" s="29"/>
      <c r="B110" s="30"/>
      <c r="C110" s="13"/>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5"/>
      <c r="AM110" s="15"/>
      <c r="AN110" s="15"/>
      <c r="AO110" s="15"/>
      <c r="AP110" s="15"/>
      <c r="AQ110" s="15"/>
      <c r="AR110" s="15"/>
      <c r="AS110" s="15"/>
      <c r="AT110" s="15"/>
      <c r="AU110" s="15"/>
      <c r="AV110" s="15"/>
      <c r="AW110" s="15"/>
      <c r="AX110" s="15"/>
      <c r="AY110" s="15"/>
      <c r="AZ110" s="15"/>
      <c r="BA110" s="15"/>
      <c r="BB110" s="148" t="s">
        <v>212</v>
      </c>
      <c r="BC110" s="232">
        <f>SUM(BC102:BC109)/8</f>
        <v>0.29125000000000001</v>
      </c>
      <c r="BD110" s="233">
        <f>SUM(BD102:BD109)/8</f>
        <v>0.29125000000000001</v>
      </c>
      <c r="BE110" s="173" t="s">
        <v>213</v>
      </c>
      <c r="BF110" s="31"/>
      <c r="BG110" s="29"/>
    </row>
    <row r="111" spans="1:59" s="32" customFormat="1" ht="17.25" customHeight="1" x14ac:dyDescent="0.25">
      <c r="A111" s="29"/>
      <c r="B111" s="30"/>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174"/>
      <c r="BF111" s="31"/>
      <c r="BG111" s="29"/>
    </row>
    <row r="112" spans="1:59" s="32" customFormat="1" ht="30" customHeight="1" x14ac:dyDescent="0.25">
      <c r="A112" s="29"/>
      <c r="B112" s="30"/>
      <c r="C112" s="282" t="s">
        <v>111</v>
      </c>
      <c r="D112" s="282"/>
      <c r="E112" s="282"/>
      <c r="F112" s="282"/>
      <c r="G112" s="282"/>
      <c r="H112" s="282"/>
      <c r="I112" s="282"/>
      <c r="J112" s="282"/>
      <c r="K112" s="282"/>
      <c r="L112" s="282"/>
      <c r="M112" s="282"/>
      <c r="N112" s="282"/>
      <c r="O112" s="282"/>
      <c r="P112" s="282"/>
      <c r="Q112" s="282"/>
      <c r="R112" s="282"/>
      <c r="S112" s="282"/>
      <c r="T112" s="282"/>
      <c r="U112" s="282"/>
      <c r="V112" s="282"/>
      <c r="W112" s="282"/>
      <c r="X112" s="282"/>
      <c r="Y112" s="282"/>
      <c r="Z112" s="282"/>
      <c r="AA112" s="282"/>
      <c r="AB112" s="282"/>
      <c r="AC112" s="282"/>
      <c r="AD112" s="282"/>
      <c r="AE112" s="282"/>
      <c r="AF112" s="282"/>
      <c r="AG112" s="282"/>
      <c r="AH112" s="282"/>
      <c r="AI112" s="282"/>
      <c r="AJ112" s="282"/>
      <c r="AK112" s="282"/>
      <c r="AL112" s="282"/>
      <c r="AM112" s="282"/>
      <c r="AN112" s="282"/>
      <c r="AO112" s="282"/>
      <c r="AP112" s="282"/>
      <c r="AQ112" s="282"/>
      <c r="AR112" s="282"/>
      <c r="AS112" s="282"/>
      <c r="AT112" s="282"/>
      <c r="AU112" s="282"/>
      <c r="AV112" s="282"/>
      <c r="AW112" s="282"/>
      <c r="AX112" s="282"/>
      <c r="AY112" s="282"/>
      <c r="AZ112" s="282"/>
      <c r="BA112" s="282"/>
      <c r="BB112" s="282"/>
      <c r="BC112" s="282"/>
      <c r="BD112" s="282"/>
      <c r="BE112" s="282"/>
      <c r="BF112" s="31"/>
      <c r="BG112" s="29"/>
    </row>
    <row r="113" spans="1:59" s="32" customFormat="1" ht="12" customHeight="1" x14ac:dyDescent="0.25">
      <c r="A113" s="29"/>
      <c r="B113" s="30"/>
      <c r="C113" s="282" t="s">
        <v>112</v>
      </c>
      <c r="D113" s="282"/>
      <c r="E113" s="282"/>
      <c r="F113" s="282"/>
      <c r="G113" s="282"/>
      <c r="H113" s="282"/>
      <c r="I113" s="282"/>
      <c r="J113" s="282"/>
      <c r="K113" s="282"/>
      <c r="L113" s="282"/>
      <c r="M113" s="282"/>
      <c r="N113" s="282"/>
      <c r="O113" s="282"/>
      <c r="P113" s="282"/>
      <c r="Q113" s="282"/>
      <c r="R113" s="282"/>
      <c r="S113" s="282"/>
      <c r="T113" s="282"/>
      <c r="U113" s="282"/>
      <c r="V113" s="282"/>
      <c r="W113" s="282"/>
      <c r="X113" s="282"/>
      <c r="Y113" s="282"/>
      <c r="Z113" s="282"/>
      <c r="AA113" s="282"/>
      <c r="AB113" s="282"/>
      <c r="AC113" s="282"/>
      <c r="AD113" s="282"/>
      <c r="AE113" s="282"/>
      <c r="AF113" s="282"/>
      <c r="AG113" s="282"/>
      <c r="AH113" s="282"/>
      <c r="AI113" s="282"/>
      <c r="AJ113" s="282"/>
      <c r="AK113" s="282"/>
      <c r="AL113" s="282"/>
      <c r="AM113" s="282"/>
      <c r="AN113" s="282"/>
      <c r="AO113" s="282"/>
      <c r="AP113" s="282"/>
      <c r="AQ113" s="282"/>
      <c r="AR113" s="282"/>
      <c r="AS113" s="282"/>
      <c r="AT113" s="282"/>
      <c r="AU113" s="282"/>
      <c r="AV113" s="282"/>
      <c r="AW113" s="282"/>
      <c r="AX113" s="282"/>
      <c r="AY113" s="282"/>
      <c r="AZ113" s="282"/>
      <c r="BA113" s="282"/>
      <c r="BB113" s="282"/>
      <c r="BC113" s="282"/>
      <c r="BD113" s="282"/>
      <c r="BE113" s="282"/>
      <c r="BF113" s="31"/>
      <c r="BG113" s="29"/>
    </row>
    <row r="114" spans="1:59" s="32" customFormat="1" ht="12" customHeight="1" x14ac:dyDescent="0.25">
      <c r="A114" s="29"/>
      <c r="B114" s="30"/>
      <c r="C114" s="282" t="s">
        <v>113</v>
      </c>
      <c r="D114" s="282"/>
      <c r="E114" s="282"/>
      <c r="F114" s="282"/>
      <c r="G114" s="282"/>
      <c r="H114" s="282"/>
      <c r="I114" s="282"/>
      <c r="J114" s="282"/>
      <c r="K114" s="282"/>
      <c r="L114" s="282"/>
      <c r="M114" s="282"/>
      <c r="N114" s="282"/>
      <c r="O114" s="282"/>
      <c r="P114" s="282"/>
      <c r="Q114" s="282"/>
      <c r="R114" s="282"/>
      <c r="S114" s="282"/>
      <c r="T114" s="282"/>
      <c r="U114" s="282"/>
      <c r="V114" s="282"/>
      <c r="W114" s="282"/>
      <c r="X114" s="282"/>
      <c r="Y114" s="282"/>
      <c r="Z114" s="282"/>
      <c r="AA114" s="282"/>
      <c r="AB114" s="282"/>
      <c r="AC114" s="282"/>
      <c r="AD114" s="282"/>
      <c r="AE114" s="282"/>
      <c r="AF114" s="282"/>
      <c r="AG114" s="282"/>
      <c r="AH114" s="282"/>
      <c r="AI114" s="282"/>
      <c r="AJ114" s="282"/>
      <c r="AK114" s="282"/>
      <c r="AL114" s="282"/>
      <c r="AM114" s="282"/>
      <c r="AN114" s="282"/>
      <c r="AO114" s="282"/>
      <c r="AP114" s="282"/>
      <c r="AQ114" s="282"/>
      <c r="AR114" s="282"/>
      <c r="AS114" s="282"/>
      <c r="AT114" s="282"/>
      <c r="AU114" s="282"/>
      <c r="AV114" s="282"/>
      <c r="AW114" s="282"/>
      <c r="AX114" s="282"/>
      <c r="AY114" s="282"/>
      <c r="AZ114" s="282"/>
      <c r="BA114" s="282"/>
      <c r="BB114" s="282"/>
      <c r="BC114" s="282"/>
      <c r="BD114" s="282"/>
      <c r="BE114" s="282"/>
      <c r="BF114" s="31"/>
      <c r="BG114" s="29"/>
    </row>
    <row r="115" spans="1:59" s="32" customFormat="1" x14ac:dyDescent="0.25">
      <c r="A115" s="29"/>
      <c r="B115" s="30"/>
      <c r="C115" s="282" t="s">
        <v>181</v>
      </c>
      <c r="D115" s="282"/>
      <c r="E115" s="282"/>
      <c r="F115" s="282"/>
      <c r="G115" s="282"/>
      <c r="H115" s="282"/>
      <c r="I115" s="282"/>
      <c r="J115" s="282"/>
      <c r="K115" s="282"/>
      <c r="L115" s="282"/>
      <c r="M115" s="282"/>
      <c r="N115" s="282"/>
      <c r="O115" s="282"/>
      <c r="P115" s="282"/>
      <c r="Q115" s="282"/>
      <c r="R115" s="282"/>
      <c r="S115" s="282"/>
      <c r="T115" s="282"/>
      <c r="U115" s="282"/>
      <c r="V115" s="282"/>
      <c r="W115" s="282"/>
      <c r="X115" s="282"/>
      <c r="Y115" s="282"/>
      <c r="Z115" s="282"/>
      <c r="AA115" s="282"/>
      <c r="AB115" s="282"/>
      <c r="AC115" s="282"/>
      <c r="AD115" s="282"/>
      <c r="AE115" s="282"/>
      <c r="AF115" s="282"/>
      <c r="AG115" s="282"/>
      <c r="AH115" s="282"/>
      <c r="AI115" s="282"/>
      <c r="AJ115" s="282"/>
      <c r="AK115" s="282"/>
      <c r="AL115" s="282"/>
      <c r="AM115" s="282"/>
      <c r="AN115" s="282"/>
      <c r="AO115" s="282"/>
      <c r="AP115" s="282"/>
      <c r="AQ115" s="282"/>
      <c r="AR115" s="282"/>
      <c r="AS115" s="282"/>
      <c r="AT115" s="282"/>
      <c r="AU115" s="282"/>
      <c r="AV115" s="282"/>
      <c r="AW115" s="282"/>
      <c r="AX115" s="282"/>
      <c r="AY115" s="282"/>
      <c r="AZ115" s="282"/>
      <c r="BA115" s="282"/>
      <c r="BB115" s="282"/>
      <c r="BC115" s="282"/>
      <c r="BD115" s="282"/>
      <c r="BE115" s="282"/>
      <c r="BF115" s="31"/>
      <c r="BG115" s="29"/>
    </row>
    <row r="116" spans="1:59" s="32" customFormat="1" ht="15" customHeight="1" x14ac:dyDescent="0.25">
      <c r="A116" s="29"/>
      <c r="B116" s="30"/>
      <c r="C116" s="282"/>
      <c r="D116" s="282"/>
      <c r="E116" s="282"/>
      <c r="F116" s="282"/>
      <c r="G116" s="282"/>
      <c r="H116" s="282"/>
      <c r="I116" s="282"/>
      <c r="J116" s="282"/>
      <c r="K116" s="282"/>
      <c r="L116" s="282"/>
      <c r="M116" s="282"/>
      <c r="N116" s="282"/>
      <c r="O116" s="282"/>
      <c r="P116" s="282"/>
      <c r="Q116" s="282"/>
      <c r="R116" s="282"/>
      <c r="S116" s="282"/>
      <c r="T116" s="282"/>
      <c r="U116" s="282"/>
      <c r="V116" s="282"/>
      <c r="W116" s="282"/>
      <c r="X116" s="282"/>
      <c r="Y116" s="282"/>
      <c r="Z116" s="282"/>
      <c r="AA116" s="282"/>
      <c r="AB116" s="282"/>
      <c r="AC116" s="282"/>
      <c r="AD116" s="282"/>
      <c r="AE116" s="282"/>
      <c r="AF116" s="282"/>
      <c r="AG116" s="282"/>
      <c r="AH116" s="282"/>
      <c r="AI116" s="282"/>
      <c r="AJ116" s="282"/>
      <c r="AK116" s="282"/>
      <c r="AL116" s="282"/>
      <c r="AM116" s="282"/>
      <c r="AN116" s="282"/>
      <c r="AO116" s="282"/>
      <c r="AP116" s="282"/>
      <c r="AQ116" s="282"/>
      <c r="AR116" s="282"/>
      <c r="AS116" s="282"/>
      <c r="AT116" s="282"/>
      <c r="AU116" s="282"/>
      <c r="AV116" s="282"/>
      <c r="AW116" s="282"/>
      <c r="AX116" s="282"/>
      <c r="AY116" s="282"/>
      <c r="AZ116" s="282"/>
      <c r="BA116" s="282"/>
      <c r="BB116" s="282"/>
      <c r="BC116" s="282"/>
      <c r="BD116" s="282"/>
      <c r="BE116" s="282"/>
      <c r="BF116" s="31"/>
      <c r="BG116" s="29"/>
    </row>
    <row r="117" spans="1:59" s="32" customFormat="1" ht="15" customHeight="1" x14ac:dyDescent="0.25">
      <c r="A117" s="29"/>
      <c r="B117" s="30"/>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89"/>
      <c r="AN117" s="89"/>
      <c r="AO117" s="89"/>
      <c r="AP117" s="89"/>
      <c r="AQ117" s="89"/>
      <c r="AR117" s="89"/>
      <c r="AS117" s="89"/>
      <c r="AT117" s="89"/>
      <c r="AU117" s="89"/>
      <c r="AV117" s="89"/>
      <c r="AW117" s="89"/>
      <c r="AX117" s="89"/>
      <c r="AY117" s="89"/>
      <c r="AZ117" s="89"/>
      <c r="BA117" s="89"/>
      <c r="BB117" s="89"/>
      <c r="BC117" s="89"/>
      <c r="BD117" s="89"/>
      <c r="BE117" s="175"/>
      <c r="BF117" s="31"/>
      <c r="BG117" s="29"/>
    </row>
    <row r="118" spans="1:59" s="32" customFormat="1" ht="15" customHeight="1" x14ac:dyDescent="0.25">
      <c r="A118" s="29"/>
      <c r="B118" s="30"/>
      <c r="C118" s="283" t="s">
        <v>114</v>
      </c>
      <c r="D118" s="283"/>
      <c r="E118" s="283"/>
      <c r="F118" s="283"/>
      <c r="G118" s="283"/>
      <c r="H118" s="283"/>
      <c r="I118" s="283"/>
      <c r="J118" s="283"/>
      <c r="K118" s="283"/>
      <c r="L118" s="283"/>
      <c r="M118" s="283"/>
      <c r="N118" s="283"/>
      <c r="O118" s="283"/>
      <c r="P118" s="283"/>
      <c r="Q118" s="283"/>
      <c r="R118" s="283"/>
      <c r="S118" s="283"/>
      <c r="T118" s="283"/>
      <c r="U118" s="283"/>
      <c r="V118" s="283"/>
      <c r="W118" s="283"/>
      <c r="X118" s="283"/>
      <c r="Y118" s="283"/>
      <c r="Z118" s="283"/>
      <c r="AA118" s="283"/>
      <c r="AB118" s="283"/>
      <c r="AC118" s="283"/>
      <c r="AD118" s="283"/>
      <c r="AE118" s="283"/>
      <c r="AF118" s="283"/>
      <c r="AG118" s="283"/>
      <c r="AH118" s="283"/>
      <c r="AI118" s="283"/>
      <c r="AJ118" s="283"/>
      <c r="AK118" s="283"/>
      <c r="AL118" s="283"/>
      <c r="AM118" s="283"/>
      <c r="AN118" s="283"/>
      <c r="AO118" s="283"/>
      <c r="AP118" s="283"/>
      <c r="AQ118" s="283"/>
      <c r="AR118" s="283"/>
      <c r="AS118" s="283"/>
      <c r="AT118" s="283"/>
      <c r="AU118" s="283"/>
      <c r="AV118" s="283"/>
      <c r="AW118" s="283"/>
      <c r="AX118" s="283"/>
      <c r="AY118" s="283"/>
      <c r="AZ118" s="283"/>
      <c r="BA118" s="283"/>
      <c r="BB118" s="283"/>
      <c r="BC118" s="283"/>
      <c r="BD118" s="283"/>
      <c r="BE118" s="283"/>
      <c r="BF118" s="31"/>
      <c r="BG118" s="29"/>
    </row>
    <row r="119" spans="1:59" s="32" customFormat="1" ht="15" customHeight="1" x14ac:dyDescent="0.25">
      <c r="A119" s="29"/>
      <c r="B119" s="30"/>
      <c r="C119" s="47" t="s">
        <v>195</v>
      </c>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c r="BC119" s="47"/>
      <c r="BD119" s="47"/>
      <c r="BE119" s="176"/>
      <c r="BF119" s="31"/>
      <c r="BG119" s="29"/>
    </row>
    <row r="120" spans="1:59" s="32" customFormat="1" ht="25.5" customHeight="1" x14ac:dyDescent="0.25">
      <c r="A120" s="29"/>
      <c r="B120" s="30"/>
      <c r="C120" s="283" t="s">
        <v>147</v>
      </c>
      <c r="D120" s="283"/>
      <c r="E120" s="283"/>
      <c r="F120" s="283"/>
      <c r="G120" s="283"/>
      <c r="H120" s="283"/>
      <c r="I120" s="283"/>
      <c r="J120" s="283"/>
      <c r="K120" s="283"/>
      <c r="L120" s="283"/>
      <c r="M120" s="283"/>
      <c r="N120" s="283"/>
      <c r="O120" s="283"/>
      <c r="P120" s="283"/>
      <c r="Q120" s="283"/>
      <c r="R120" s="283"/>
      <c r="S120" s="283"/>
      <c r="T120" s="283"/>
      <c r="U120" s="283"/>
      <c r="V120" s="283"/>
      <c r="W120" s="283"/>
      <c r="X120" s="283"/>
      <c r="Y120" s="283"/>
      <c r="Z120" s="283"/>
      <c r="AA120" s="283"/>
      <c r="AB120" s="283"/>
      <c r="AC120" s="283"/>
      <c r="AD120" s="283"/>
      <c r="AE120" s="283"/>
      <c r="AF120" s="283"/>
      <c r="AG120" s="283"/>
      <c r="AH120" s="283"/>
      <c r="AI120" s="283"/>
      <c r="AJ120" s="283"/>
      <c r="AK120" s="283"/>
      <c r="AL120" s="283"/>
      <c r="AM120" s="283"/>
      <c r="AN120" s="283"/>
      <c r="AO120" s="283"/>
      <c r="AP120" s="283"/>
      <c r="AQ120" s="283"/>
      <c r="AR120" s="283"/>
      <c r="AS120" s="283"/>
      <c r="AT120" s="283"/>
      <c r="AU120" s="283"/>
      <c r="AV120" s="283"/>
      <c r="AW120" s="283"/>
      <c r="AX120" s="283"/>
      <c r="AY120" s="283"/>
      <c r="AZ120" s="283"/>
      <c r="BA120" s="283"/>
      <c r="BB120" s="283"/>
      <c r="BC120" s="283"/>
      <c r="BD120" s="283"/>
      <c r="BE120" s="283"/>
      <c r="BF120" s="31"/>
      <c r="BG120" s="29"/>
    </row>
    <row r="121" spans="1:59" s="32" customFormat="1" ht="12" customHeight="1" x14ac:dyDescent="0.25">
      <c r="A121" s="29"/>
      <c r="B121" s="30"/>
      <c r="C121" s="378" t="s">
        <v>316</v>
      </c>
      <c r="D121" s="378"/>
      <c r="E121" s="378"/>
      <c r="F121" s="378"/>
      <c r="G121" s="378"/>
      <c r="H121" s="378"/>
      <c r="I121" s="378"/>
      <c r="J121" s="378"/>
      <c r="K121" s="378"/>
      <c r="L121" s="378"/>
      <c r="M121" s="378"/>
      <c r="N121" s="378"/>
      <c r="O121" s="378"/>
      <c r="P121" s="378"/>
      <c r="Q121" s="378"/>
      <c r="R121" s="378"/>
      <c r="S121" s="378"/>
      <c r="T121" s="378"/>
      <c r="U121" s="378"/>
      <c r="V121" s="378"/>
      <c r="W121" s="378"/>
      <c r="X121" s="378"/>
      <c r="Y121" s="378"/>
      <c r="Z121" s="378"/>
      <c r="AA121" s="378"/>
      <c r="AB121" s="378"/>
      <c r="AC121" s="378"/>
      <c r="AD121" s="378"/>
      <c r="AE121" s="378"/>
      <c r="AF121" s="378"/>
      <c r="AG121" s="378"/>
      <c r="AH121" s="378"/>
      <c r="AI121" s="378"/>
      <c r="AJ121" s="378"/>
      <c r="AK121" s="378"/>
      <c r="AL121" s="378"/>
      <c r="AM121" s="378"/>
      <c r="AN121" s="378"/>
      <c r="AO121" s="378"/>
      <c r="AP121" s="378"/>
      <c r="AQ121" s="378"/>
      <c r="AR121" s="378"/>
      <c r="AS121" s="378"/>
      <c r="AT121" s="378"/>
      <c r="AU121" s="378"/>
      <c r="AV121" s="288"/>
      <c r="AW121" s="288"/>
      <c r="AX121" s="288"/>
      <c r="AY121" s="288"/>
      <c r="AZ121" s="288"/>
      <c r="BA121" s="288"/>
      <c r="BB121" s="29"/>
      <c r="BC121" s="29"/>
      <c r="BD121" s="29"/>
      <c r="BE121" s="29"/>
      <c r="BF121" s="31"/>
      <c r="BG121" s="29"/>
    </row>
    <row r="122" spans="1:59" s="29" customFormat="1" ht="28.5" customHeight="1" x14ac:dyDescent="0.25">
      <c r="B122" s="30"/>
      <c r="C122" s="47"/>
      <c r="D122" s="47"/>
      <c r="E122" s="47"/>
      <c r="F122" s="47"/>
      <c r="G122" s="47"/>
      <c r="H122" s="47"/>
      <c r="I122" s="47"/>
      <c r="J122" s="47"/>
      <c r="K122" s="47"/>
      <c r="L122" s="47"/>
      <c r="M122" s="47"/>
      <c r="N122" s="47"/>
      <c r="O122" s="47"/>
      <c r="P122" s="47"/>
      <c r="Q122" s="444" t="s">
        <v>214</v>
      </c>
      <c r="R122" s="444"/>
      <c r="S122" s="444"/>
      <c r="T122" s="444"/>
      <c r="U122" s="444"/>
      <c r="V122" s="444"/>
      <c r="W122" s="444"/>
      <c r="X122" s="444"/>
      <c r="Y122" s="444"/>
      <c r="Z122" s="444"/>
      <c r="AA122" s="444"/>
      <c r="AB122" s="444"/>
      <c r="AC122" s="444"/>
      <c r="AD122" s="444"/>
      <c r="AE122" s="444"/>
      <c r="AF122" s="444"/>
      <c r="AG122" s="444"/>
      <c r="AH122" s="444"/>
      <c r="AI122" s="444"/>
      <c r="AJ122" s="444"/>
      <c r="AK122" s="444"/>
      <c r="AL122" s="444"/>
      <c r="AM122" s="444"/>
      <c r="AN122" s="444"/>
      <c r="AO122" s="444"/>
      <c r="AP122" s="444"/>
      <c r="AQ122" s="444"/>
      <c r="AR122" s="444"/>
      <c r="AS122" s="444"/>
      <c r="AT122" s="444"/>
      <c r="AU122" s="444"/>
      <c r="AV122" s="287">
        <f>SUM(BC110+BC99+BC88+BC73+BC55+BC34)/6</f>
        <v>0.50587037037037041</v>
      </c>
      <c r="AW122" s="287"/>
      <c r="AX122" s="287"/>
      <c r="AY122" s="287"/>
      <c r="AZ122" s="287"/>
      <c r="BA122" s="287"/>
      <c r="BB122" s="23"/>
      <c r="BC122" s="23"/>
      <c r="BD122" s="23"/>
      <c r="BE122" s="177"/>
      <c r="BF122" s="31"/>
    </row>
    <row r="123" spans="1:59" s="32" customFormat="1" ht="25.5" customHeight="1" x14ac:dyDescent="0.25">
      <c r="A123" s="29"/>
      <c r="B123" s="30"/>
      <c r="C123" s="29"/>
      <c r="D123" s="43" t="s">
        <v>115</v>
      </c>
      <c r="E123" s="29"/>
      <c r="F123" s="29"/>
      <c r="G123" s="29"/>
      <c r="H123" s="29"/>
      <c r="I123" s="29"/>
      <c r="J123" s="29"/>
      <c r="K123" s="29"/>
      <c r="L123" s="29"/>
      <c r="M123" s="29"/>
      <c r="N123" s="29"/>
      <c r="O123" s="29"/>
      <c r="P123" s="29"/>
      <c r="Q123" s="445" t="s">
        <v>215</v>
      </c>
      <c r="R123" s="445"/>
      <c r="S123" s="445"/>
      <c r="T123" s="445"/>
      <c r="U123" s="445"/>
      <c r="V123" s="445"/>
      <c r="W123" s="445"/>
      <c r="X123" s="445"/>
      <c r="Y123" s="445"/>
      <c r="Z123" s="445"/>
      <c r="AA123" s="445"/>
      <c r="AB123" s="445"/>
      <c r="AC123" s="445"/>
      <c r="AD123" s="445"/>
      <c r="AE123" s="445"/>
      <c r="AF123" s="445"/>
      <c r="AG123" s="445"/>
      <c r="AH123" s="445"/>
      <c r="AI123" s="445"/>
      <c r="AJ123" s="445"/>
      <c r="AK123" s="445"/>
      <c r="AL123" s="445"/>
      <c r="AM123" s="445"/>
      <c r="AN123" s="445"/>
      <c r="AO123" s="445"/>
      <c r="AP123" s="445"/>
      <c r="AQ123" s="445"/>
      <c r="AR123" s="445"/>
      <c r="AS123" s="445"/>
      <c r="AT123" s="445"/>
      <c r="AU123" s="445"/>
      <c r="AV123" s="288">
        <f>SUM(BD110+BD99+BD88+BD73+BD55+BD34)/6</f>
        <v>0.50587037037037041</v>
      </c>
      <c r="AW123" s="288"/>
      <c r="AX123" s="288"/>
      <c r="AY123" s="288"/>
      <c r="AZ123" s="288"/>
      <c r="BA123" s="288"/>
      <c r="BB123" s="29"/>
      <c r="BC123" s="29"/>
      <c r="BD123" s="29"/>
      <c r="BE123" s="29"/>
      <c r="BF123" s="31"/>
      <c r="BG123" s="29"/>
    </row>
    <row r="124" spans="1:59" s="32" customFormat="1" ht="12.75" thickBot="1" x14ac:dyDescent="0.3">
      <c r="A124" s="29"/>
      <c r="B124" s="44"/>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45"/>
      <c r="BA124" s="45"/>
      <c r="BB124" s="45"/>
      <c r="BC124" s="45"/>
      <c r="BD124" s="45"/>
      <c r="BE124" s="45"/>
      <c r="BF124" s="46"/>
      <c r="BG124" s="29"/>
    </row>
    <row r="125" spans="1:59" x14ac:dyDescent="0.25"/>
    <row r="126" spans="1:59" x14ac:dyDescent="0.25">
      <c r="B126" s="266"/>
      <c r="C126" s="266"/>
      <c r="D126" s="266"/>
    </row>
    <row r="127" spans="1:59" x14ac:dyDescent="0.25"/>
    <row r="128" spans="1:59"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4" x14ac:dyDescent="0.25"/>
    <row r="215" x14ac:dyDescent="0.25"/>
    <row r="216" x14ac:dyDescent="0.25"/>
    <row r="217" x14ac:dyDescent="0.25"/>
    <row r="218" x14ac:dyDescent="0.25"/>
    <row r="219" x14ac:dyDescent="0.25"/>
    <row r="220" x14ac:dyDescent="0.25"/>
    <row r="223" x14ac:dyDescent="0.25"/>
    <row r="224" ht="12" customHeight="1" x14ac:dyDescent="0.25"/>
    <row r="225" x14ac:dyDescent="0.25"/>
    <row r="226" x14ac:dyDescent="0.25"/>
    <row r="227" x14ac:dyDescent="0.25"/>
    <row r="231" x14ac:dyDescent="0.25"/>
    <row r="232" x14ac:dyDescent="0.25"/>
    <row r="240" ht="12" customHeight="1" x14ac:dyDescent="0.25"/>
    <row r="241" ht="12" customHeight="1" x14ac:dyDescent="0.25"/>
    <row r="242" x14ac:dyDescent="0.25"/>
    <row r="248" x14ac:dyDescent="0.25"/>
    <row r="258" x14ac:dyDescent="0.25"/>
    <row r="274" ht="12" customHeight="1" x14ac:dyDescent="0.25"/>
    <row r="850" ht="12" customHeight="1" x14ac:dyDescent="0.25"/>
    <row r="866" x14ac:dyDescent="0.25"/>
    <row r="872" x14ac:dyDescent="0.25"/>
    <row r="881" ht="12" customHeight="1" x14ac:dyDescent="0.25"/>
    <row r="882" x14ac:dyDescent="0.25"/>
    <row r="884" x14ac:dyDescent="0.25"/>
    <row r="886" x14ac:dyDescent="0.25"/>
    <row r="887" x14ac:dyDescent="0.25"/>
    <row r="888" x14ac:dyDescent="0.25"/>
    <row r="896" ht="12" customHeight="1" x14ac:dyDescent="0.25"/>
    <row r="897" ht="12" customHeight="1"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11" x14ac:dyDescent="0.25"/>
    <row r="912" ht="12" customHeight="1"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ht="12" customHeight="1" x14ac:dyDescent="0.25"/>
    <row r="1067" ht="12" customHeight="1" x14ac:dyDescent="0.25"/>
    <row r="1068" ht="12" customHeight="1" x14ac:dyDescent="0.25"/>
    <row r="1069" ht="12" customHeight="1" x14ac:dyDescent="0.25"/>
  </sheetData>
  <sheetProtection algorithmName="SHA-512" hashValue="dk1H//lMygfGr+IE2kIsFSCdkJMWarXQC6u1L9TQlkVzZ/D2PNDqcINrftGzhGKE3vQF8rLvJ4GvuC/AQGREXA==" saltValue="g8yRLgsmaZ3RTmp4PQ6/PQ==" spinCount="100000" sheet="1" formatCells="0" formatColumns="0" formatRows="0" insertColumns="0" insertRows="0" insertHyperlinks="0" deleteColumns="0" deleteRows="0" sort="0" autoFilter="0" pivotTables="0"/>
  <mergeCells count="159">
    <mergeCell ref="C3:E6"/>
    <mergeCell ref="F3:BB3"/>
    <mergeCell ref="F4:BB4"/>
    <mergeCell ref="F5:BB6"/>
    <mergeCell ref="C9:D9"/>
    <mergeCell ref="E9:BE9"/>
    <mergeCell ref="C13:D13"/>
    <mergeCell ref="E13:BE13"/>
    <mergeCell ref="C14:D14"/>
    <mergeCell ref="E14:BE14"/>
    <mergeCell ref="C15:D15"/>
    <mergeCell ref="E15:BE15"/>
    <mergeCell ref="C10:D10"/>
    <mergeCell ref="E10:BE10"/>
    <mergeCell ref="C11:D11"/>
    <mergeCell ref="E11:BE11"/>
    <mergeCell ref="C12:D12"/>
    <mergeCell ref="E12:BE12"/>
    <mergeCell ref="C16:D16"/>
    <mergeCell ref="E16:BE16"/>
    <mergeCell ref="C17:D17"/>
    <mergeCell ref="E17:BE17"/>
    <mergeCell ref="C18:D18"/>
    <mergeCell ref="E18:I18"/>
    <mergeCell ref="J18:AJ18"/>
    <mergeCell ref="AK18:AR18"/>
    <mergeCell ref="AS18:BE18"/>
    <mergeCell ref="C23:E25"/>
    <mergeCell ref="F23:I23"/>
    <mergeCell ref="J23:M23"/>
    <mergeCell ref="N23:Q23"/>
    <mergeCell ref="R23:U23"/>
    <mergeCell ref="V23:Y23"/>
    <mergeCell ref="C19:D21"/>
    <mergeCell ref="E19:I19"/>
    <mergeCell ref="J19:BE19"/>
    <mergeCell ref="E20:I20"/>
    <mergeCell ref="J20:BE20"/>
    <mergeCell ref="E21:I21"/>
    <mergeCell ref="J21:BE21"/>
    <mergeCell ref="BE23:BE25"/>
    <mergeCell ref="F24:I24"/>
    <mergeCell ref="J24:M24"/>
    <mergeCell ref="N24:Q24"/>
    <mergeCell ref="AX24:BA24"/>
    <mergeCell ref="AX23:BA23"/>
    <mergeCell ref="BB23:BB25"/>
    <mergeCell ref="BC23:BD25"/>
    <mergeCell ref="D31:E31"/>
    <mergeCell ref="D32:E32"/>
    <mergeCell ref="D33:E33"/>
    <mergeCell ref="AL34:BA34"/>
    <mergeCell ref="C36:BE36"/>
    <mergeCell ref="R24:U24"/>
    <mergeCell ref="V24:Y24"/>
    <mergeCell ref="Z24:AC24"/>
    <mergeCell ref="Z23:AC23"/>
    <mergeCell ref="AD23:AG23"/>
    <mergeCell ref="AH23:AK23"/>
    <mergeCell ref="AL23:AO23"/>
    <mergeCell ref="AP23:AS23"/>
    <mergeCell ref="AT23:AW23"/>
    <mergeCell ref="AD24:AG24"/>
    <mergeCell ref="AH24:AK24"/>
    <mergeCell ref="AL24:AO24"/>
    <mergeCell ref="AP24:AS24"/>
    <mergeCell ref="AT24:AW24"/>
    <mergeCell ref="D37:E37"/>
    <mergeCell ref="C26:BE26"/>
    <mergeCell ref="D27:E27"/>
    <mergeCell ref="D28:E28"/>
    <mergeCell ref="C29:C30"/>
    <mergeCell ref="D29:E29"/>
    <mergeCell ref="BB29:BB30"/>
    <mergeCell ref="BC29:BC30"/>
    <mergeCell ref="BD29:BD30"/>
    <mergeCell ref="BE29:BE30"/>
    <mergeCell ref="D30:E30"/>
    <mergeCell ref="D44:E44"/>
    <mergeCell ref="D45:E45"/>
    <mergeCell ref="D46:E46"/>
    <mergeCell ref="D47:E47"/>
    <mergeCell ref="D48:E48"/>
    <mergeCell ref="D49:E49"/>
    <mergeCell ref="D38:E38"/>
    <mergeCell ref="D39:E39"/>
    <mergeCell ref="D40:E40"/>
    <mergeCell ref="D41:E41"/>
    <mergeCell ref="D42:E42"/>
    <mergeCell ref="D43:E43"/>
    <mergeCell ref="AL55:BA55"/>
    <mergeCell ref="C57:BE57"/>
    <mergeCell ref="D58:E58"/>
    <mergeCell ref="D59:E59"/>
    <mergeCell ref="D60:E60"/>
    <mergeCell ref="D61:E61"/>
    <mergeCell ref="D50:E50"/>
    <mergeCell ref="BB50:BB51"/>
    <mergeCell ref="D51:E51"/>
    <mergeCell ref="D52:E52"/>
    <mergeCell ref="D53:E53"/>
    <mergeCell ref="D54:E54"/>
    <mergeCell ref="D68:E68"/>
    <mergeCell ref="D69:E69"/>
    <mergeCell ref="D70:E70"/>
    <mergeCell ref="D71:E71"/>
    <mergeCell ref="D72:E72"/>
    <mergeCell ref="C75:BF75"/>
    <mergeCell ref="D62:E62"/>
    <mergeCell ref="D63:E63"/>
    <mergeCell ref="D64:E64"/>
    <mergeCell ref="D65:E65"/>
    <mergeCell ref="D66:E66"/>
    <mergeCell ref="D67:E67"/>
    <mergeCell ref="D82:E82"/>
    <mergeCell ref="D83:E83"/>
    <mergeCell ref="D84:E84"/>
    <mergeCell ref="D85:E85"/>
    <mergeCell ref="D86:E86"/>
    <mergeCell ref="D87:E87"/>
    <mergeCell ref="D76:E76"/>
    <mergeCell ref="D77:E77"/>
    <mergeCell ref="D78:E78"/>
    <mergeCell ref="D79:E79"/>
    <mergeCell ref="D80:E80"/>
    <mergeCell ref="D81:E81"/>
    <mergeCell ref="D95:E95"/>
    <mergeCell ref="D96:E96"/>
    <mergeCell ref="D97:E97"/>
    <mergeCell ref="D98:E98"/>
    <mergeCell ref="AL99:BA99"/>
    <mergeCell ref="C101:BE101"/>
    <mergeCell ref="AL88:BA88"/>
    <mergeCell ref="C90:BE90"/>
    <mergeCell ref="D91:E91"/>
    <mergeCell ref="D92:E92"/>
    <mergeCell ref="D93:E93"/>
    <mergeCell ref="D94:E94"/>
    <mergeCell ref="D108:E108"/>
    <mergeCell ref="D109:E109"/>
    <mergeCell ref="C112:BE112"/>
    <mergeCell ref="C113:BE113"/>
    <mergeCell ref="C114:BE114"/>
    <mergeCell ref="C115:BE116"/>
    <mergeCell ref="D102:E102"/>
    <mergeCell ref="D103:E103"/>
    <mergeCell ref="D104:E104"/>
    <mergeCell ref="D105:E105"/>
    <mergeCell ref="D106:E106"/>
    <mergeCell ref="D107:E107"/>
    <mergeCell ref="Q123:AU123"/>
    <mergeCell ref="AV123:BA123"/>
    <mergeCell ref="B126:D126"/>
    <mergeCell ref="C118:BE118"/>
    <mergeCell ref="C120:BE120"/>
    <mergeCell ref="C121:AU121"/>
    <mergeCell ref="AV121:BA121"/>
    <mergeCell ref="Q122:AU122"/>
    <mergeCell ref="AV122:BA12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ED085-6D88-4B88-A0C5-C02FC7FB07B5}">
  <sheetPr>
    <tabColor rgb="FF008000"/>
  </sheetPr>
  <dimension ref="A1:BI1069"/>
  <sheetViews>
    <sheetView tabSelected="1" zoomScale="80" zoomScaleNormal="80" workbookViewId="0">
      <selection activeCell="AD81" sqref="AD81"/>
    </sheetView>
  </sheetViews>
  <sheetFormatPr baseColWidth="10" defaultColWidth="0" defaultRowHeight="12" customHeight="1" zeroHeight="1" x14ac:dyDescent="0.25"/>
  <cols>
    <col min="1" max="1" width="2.42578125" style="4" customWidth="1"/>
    <col min="2" max="2" width="2" style="4" customWidth="1"/>
    <col min="3" max="3" width="4.140625" style="4" customWidth="1"/>
    <col min="4" max="4" width="22.28515625" style="4" customWidth="1"/>
    <col min="5" max="5" width="7.5703125" style="4" customWidth="1"/>
    <col min="6" max="53" width="1.85546875" style="4" customWidth="1"/>
    <col min="54" max="54" width="18.42578125" style="4" customWidth="1"/>
    <col min="55" max="56" width="6.5703125" style="4" customWidth="1"/>
    <col min="57" max="57" width="77.140625" style="29" customWidth="1"/>
    <col min="58" max="58" width="1.42578125" style="4" customWidth="1"/>
    <col min="59" max="59" width="2" style="4" customWidth="1"/>
    <col min="60" max="61" width="0" style="4" hidden="1" customWidth="1"/>
    <col min="62" max="16384" width="11.42578125" style="4" hidden="1"/>
  </cols>
  <sheetData>
    <row r="1" spans="1:59" s="5" customFormat="1" ht="6" customHeight="1" thickBot="1" x14ac:dyDescent="0.3">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29"/>
      <c r="BF1" s="4"/>
      <c r="BG1" s="4"/>
    </row>
    <row r="2" spans="1:59" s="5" customFormat="1" x14ac:dyDescent="0.25">
      <c r="A2" s="4"/>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167"/>
      <c r="BF2" s="8"/>
      <c r="BG2" s="4"/>
    </row>
    <row r="3" spans="1:59" s="5" customFormat="1" ht="16.5" customHeight="1" x14ac:dyDescent="0.25">
      <c r="A3" s="4"/>
      <c r="B3" s="9"/>
      <c r="C3" s="244"/>
      <c r="D3" s="245"/>
      <c r="E3" s="246"/>
      <c r="F3" s="256" t="s">
        <v>0</v>
      </c>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57"/>
      <c r="AP3" s="257"/>
      <c r="AQ3" s="257"/>
      <c r="AR3" s="257"/>
      <c r="AS3" s="257"/>
      <c r="AT3" s="257"/>
      <c r="AU3" s="257"/>
      <c r="AV3" s="257"/>
      <c r="AW3" s="257"/>
      <c r="AX3" s="257"/>
      <c r="AY3" s="257"/>
      <c r="AZ3" s="257"/>
      <c r="BA3" s="257"/>
      <c r="BB3" s="258"/>
      <c r="BC3" s="136"/>
      <c r="BD3" s="136"/>
      <c r="BE3" s="168" t="s">
        <v>1</v>
      </c>
      <c r="BF3" s="10"/>
      <c r="BG3" s="4"/>
    </row>
    <row r="4" spans="1:59" s="5" customFormat="1" ht="16.5" customHeight="1" x14ac:dyDescent="0.25">
      <c r="A4" s="4"/>
      <c r="B4" s="9"/>
      <c r="C4" s="247"/>
      <c r="D4" s="248"/>
      <c r="E4" s="249"/>
      <c r="F4" s="256" t="s">
        <v>2</v>
      </c>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7"/>
      <c r="BA4" s="257"/>
      <c r="BB4" s="258"/>
      <c r="BC4" s="136"/>
      <c r="BD4" s="136"/>
      <c r="BE4" s="168" t="s">
        <v>3</v>
      </c>
      <c r="BF4" s="10"/>
      <c r="BG4" s="4"/>
    </row>
    <row r="5" spans="1:59" s="5" customFormat="1" ht="16.5" customHeight="1" x14ac:dyDescent="0.25">
      <c r="A5" s="4"/>
      <c r="B5" s="9"/>
      <c r="C5" s="247"/>
      <c r="D5" s="248"/>
      <c r="E5" s="249"/>
      <c r="F5" s="259" t="s">
        <v>4</v>
      </c>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60"/>
      <c r="AW5" s="260"/>
      <c r="AX5" s="260"/>
      <c r="AY5" s="260"/>
      <c r="AZ5" s="260"/>
      <c r="BA5" s="260"/>
      <c r="BB5" s="261"/>
      <c r="BC5" s="137"/>
      <c r="BD5" s="137"/>
      <c r="BE5" s="168" t="s">
        <v>187</v>
      </c>
      <c r="BF5" s="10"/>
      <c r="BG5" s="4"/>
    </row>
    <row r="6" spans="1:59" s="5" customFormat="1" ht="16.5" customHeight="1" x14ac:dyDescent="0.25">
      <c r="A6" s="4"/>
      <c r="B6" s="9"/>
      <c r="C6" s="250"/>
      <c r="D6" s="251"/>
      <c r="E6" s="252"/>
      <c r="F6" s="262"/>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63"/>
      <c r="AK6" s="263"/>
      <c r="AL6" s="263"/>
      <c r="AM6" s="263"/>
      <c r="AN6" s="263"/>
      <c r="AO6" s="263"/>
      <c r="AP6" s="263"/>
      <c r="AQ6" s="263"/>
      <c r="AR6" s="263"/>
      <c r="AS6" s="263"/>
      <c r="AT6" s="263"/>
      <c r="AU6" s="263"/>
      <c r="AV6" s="263"/>
      <c r="AW6" s="263"/>
      <c r="AX6" s="263"/>
      <c r="AY6" s="263"/>
      <c r="AZ6" s="263"/>
      <c r="BA6" s="263"/>
      <c r="BB6" s="264"/>
      <c r="BC6" s="138"/>
      <c r="BD6" s="138"/>
      <c r="BE6" s="168" t="s">
        <v>5</v>
      </c>
      <c r="BF6" s="10"/>
      <c r="BG6" s="4"/>
    </row>
    <row r="7" spans="1:59" s="5" customFormat="1" ht="13.5" customHeight="1" x14ac:dyDescent="0.25">
      <c r="A7" s="4"/>
      <c r="B7" s="9"/>
      <c r="C7" s="4"/>
      <c r="D7" s="4">
        <v>17</v>
      </c>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29"/>
      <c r="BF7" s="10"/>
      <c r="BG7" s="4"/>
    </row>
    <row r="8" spans="1:59" s="5" customFormat="1" ht="6" customHeight="1" x14ac:dyDescent="0.25">
      <c r="A8" s="4"/>
      <c r="B8" s="9"/>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29"/>
      <c r="BF8" s="10"/>
      <c r="BG8" s="4"/>
    </row>
    <row r="9" spans="1:59" s="5" customFormat="1" ht="18" customHeight="1" x14ac:dyDescent="0.25">
      <c r="A9" s="4"/>
      <c r="B9" s="9"/>
      <c r="C9" s="253" t="s">
        <v>6</v>
      </c>
      <c r="D9" s="253"/>
      <c r="E9" s="265">
        <v>44938</v>
      </c>
      <c r="F9" s="255"/>
      <c r="G9" s="255"/>
      <c r="H9" s="255"/>
      <c r="I9" s="255"/>
      <c r="J9" s="255"/>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255"/>
      <c r="AP9" s="255"/>
      <c r="AQ9" s="255"/>
      <c r="AR9" s="255"/>
      <c r="AS9" s="255"/>
      <c r="AT9" s="255"/>
      <c r="AU9" s="255"/>
      <c r="AV9" s="255"/>
      <c r="AW9" s="255"/>
      <c r="AX9" s="255"/>
      <c r="AY9" s="255"/>
      <c r="AZ9" s="255"/>
      <c r="BA9" s="255"/>
      <c r="BB9" s="255"/>
      <c r="BC9" s="255"/>
      <c r="BD9" s="255"/>
      <c r="BE9" s="255"/>
      <c r="BF9" s="10"/>
      <c r="BG9" s="4"/>
    </row>
    <row r="10" spans="1:59" s="5" customFormat="1" ht="15" customHeight="1" x14ac:dyDescent="0.25">
      <c r="A10" s="4"/>
      <c r="B10" s="9"/>
      <c r="C10" s="253" t="s">
        <v>7</v>
      </c>
      <c r="D10" s="253"/>
      <c r="E10" s="255" t="s">
        <v>8</v>
      </c>
      <c r="F10" s="255"/>
      <c r="G10" s="255"/>
      <c r="H10" s="255"/>
      <c r="I10" s="25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5"/>
      <c r="AO10" s="255"/>
      <c r="AP10" s="255"/>
      <c r="AQ10" s="255"/>
      <c r="AR10" s="255"/>
      <c r="AS10" s="255"/>
      <c r="AT10" s="255"/>
      <c r="AU10" s="255"/>
      <c r="AV10" s="255"/>
      <c r="AW10" s="255"/>
      <c r="AX10" s="255"/>
      <c r="AY10" s="255"/>
      <c r="AZ10" s="255"/>
      <c r="BA10" s="255"/>
      <c r="BB10" s="255"/>
      <c r="BC10" s="255"/>
      <c r="BD10" s="255"/>
      <c r="BE10" s="255"/>
      <c r="BF10" s="10"/>
      <c r="BG10" s="4"/>
    </row>
    <row r="11" spans="1:59" s="5" customFormat="1" ht="15" customHeight="1" x14ac:dyDescent="0.25">
      <c r="A11" s="4"/>
      <c r="B11" s="9"/>
      <c r="C11" s="253" t="s">
        <v>9</v>
      </c>
      <c r="D11" s="253"/>
      <c r="E11" s="255">
        <v>2023</v>
      </c>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10"/>
      <c r="BG11" s="4"/>
    </row>
    <row r="12" spans="1:59" s="5" customFormat="1" ht="15" customHeight="1" x14ac:dyDescent="0.25">
      <c r="A12" s="4"/>
      <c r="B12" s="9"/>
      <c r="C12" s="253" t="s">
        <v>10</v>
      </c>
      <c r="D12" s="253"/>
      <c r="E12" s="255" t="s">
        <v>11</v>
      </c>
      <c r="F12" s="255"/>
      <c r="G12" s="255"/>
      <c r="H12" s="255"/>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10"/>
      <c r="BG12" s="4"/>
    </row>
    <row r="13" spans="1:59" s="5" customFormat="1" ht="39" customHeight="1" x14ac:dyDescent="0.25">
      <c r="A13" s="4"/>
      <c r="B13" s="9"/>
      <c r="C13" s="253" t="s">
        <v>12</v>
      </c>
      <c r="D13" s="253"/>
      <c r="E13" s="255" t="s">
        <v>13</v>
      </c>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5"/>
      <c r="AP13" s="255"/>
      <c r="AQ13" s="255"/>
      <c r="AR13" s="255"/>
      <c r="AS13" s="255"/>
      <c r="AT13" s="255"/>
      <c r="AU13" s="255"/>
      <c r="AV13" s="255"/>
      <c r="AW13" s="255"/>
      <c r="AX13" s="255"/>
      <c r="AY13" s="255"/>
      <c r="AZ13" s="255"/>
      <c r="BA13" s="255"/>
      <c r="BB13" s="255"/>
      <c r="BC13" s="255"/>
      <c r="BD13" s="255"/>
      <c r="BE13" s="255"/>
      <c r="BF13" s="10"/>
      <c r="BG13" s="4"/>
    </row>
    <row r="14" spans="1:59" s="32" customFormat="1" ht="24" customHeight="1" x14ac:dyDescent="0.25">
      <c r="A14" s="29"/>
      <c r="B14" s="30"/>
      <c r="C14" s="253" t="s">
        <v>14</v>
      </c>
      <c r="D14" s="253"/>
      <c r="E14" s="254" t="s">
        <v>157</v>
      </c>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255"/>
      <c r="AP14" s="255"/>
      <c r="AQ14" s="255"/>
      <c r="AR14" s="255"/>
      <c r="AS14" s="255"/>
      <c r="AT14" s="255"/>
      <c r="AU14" s="255"/>
      <c r="AV14" s="255"/>
      <c r="AW14" s="255"/>
      <c r="AX14" s="255"/>
      <c r="AY14" s="255"/>
      <c r="AZ14" s="255"/>
      <c r="BA14" s="255"/>
      <c r="BB14" s="255"/>
      <c r="BC14" s="255"/>
      <c r="BD14" s="255"/>
      <c r="BE14" s="255"/>
      <c r="BF14" s="31"/>
      <c r="BG14" s="29"/>
    </row>
    <row r="15" spans="1:59" s="5" customFormat="1" ht="27.75" customHeight="1" x14ac:dyDescent="0.25">
      <c r="A15" s="4"/>
      <c r="B15" s="9"/>
      <c r="C15" s="253" t="s">
        <v>15</v>
      </c>
      <c r="D15" s="253"/>
      <c r="E15" s="254" t="s">
        <v>16</v>
      </c>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255"/>
      <c r="AP15" s="255"/>
      <c r="AQ15" s="255"/>
      <c r="AR15" s="255"/>
      <c r="AS15" s="255"/>
      <c r="AT15" s="255"/>
      <c r="AU15" s="255"/>
      <c r="AV15" s="255"/>
      <c r="AW15" s="255"/>
      <c r="AX15" s="255"/>
      <c r="AY15" s="255"/>
      <c r="AZ15" s="255"/>
      <c r="BA15" s="255"/>
      <c r="BB15" s="255"/>
      <c r="BC15" s="255"/>
      <c r="BD15" s="255"/>
      <c r="BE15" s="255"/>
      <c r="BF15" s="10"/>
      <c r="BG15" s="4"/>
    </row>
    <row r="16" spans="1:59" s="5" customFormat="1" ht="24" customHeight="1" x14ac:dyDescent="0.25">
      <c r="A16" s="4"/>
      <c r="B16" s="9"/>
      <c r="C16" s="253" t="s">
        <v>17</v>
      </c>
      <c r="D16" s="253"/>
      <c r="E16" s="255" t="s">
        <v>117</v>
      </c>
      <c r="F16" s="255"/>
      <c r="G16" s="255"/>
      <c r="H16" s="255"/>
      <c r="I16" s="255"/>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5"/>
      <c r="AO16" s="255"/>
      <c r="AP16" s="255"/>
      <c r="AQ16" s="255"/>
      <c r="AR16" s="255"/>
      <c r="AS16" s="255"/>
      <c r="AT16" s="255"/>
      <c r="AU16" s="255"/>
      <c r="AV16" s="255"/>
      <c r="AW16" s="255"/>
      <c r="AX16" s="255"/>
      <c r="AY16" s="255"/>
      <c r="AZ16" s="255"/>
      <c r="BA16" s="255"/>
      <c r="BB16" s="255"/>
      <c r="BC16" s="255"/>
      <c r="BD16" s="255"/>
      <c r="BE16" s="255"/>
      <c r="BF16" s="10"/>
      <c r="BG16" s="4"/>
    </row>
    <row r="17" spans="1:59" s="5" customFormat="1" ht="29.25" customHeight="1" x14ac:dyDescent="0.25">
      <c r="A17" s="4"/>
      <c r="B17" s="9"/>
      <c r="C17" s="253" t="s">
        <v>18</v>
      </c>
      <c r="D17" s="253"/>
      <c r="E17" s="255" t="s">
        <v>116</v>
      </c>
      <c r="F17" s="255"/>
      <c r="G17" s="255"/>
      <c r="H17" s="255"/>
      <c r="I17" s="255"/>
      <c r="J17" s="255"/>
      <c r="K17" s="255"/>
      <c r="L17" s="255"/>
      <c r="M17" s="255"/>
      <c r="N17" s="255"/>
      <c r="O17" s="255"/>
      <c r="P17" s="255"/>
      <c r="Q17" s="255"/>
      <c r="R17" s="255"/>
      <c r="S17" s="255"/>
      <c r="T17" s="255"/>
      <c r="U17" s="255"/>
      <c r="V17" s="255"/>
      <c r="W17" s="255"/>
      <c r="X17" s="255"/>
      <c r="Y17" s="255"/>
      <c r="Z17" s="255"/>
      <c r="AA17" s="255"/>
      <c r="AB17" s="255"/>
      <c r="AC17" s="255"/>
      <c r="AD17" s="255"/>
      <c r="AE17" s="255"/>
      <c r="AF17" s="255"/>
      <c r="AG17" s="255"/>
      <c r="AH17" s="255"/>
      <c r="AI17" s="255"/>
      <c r="AJ17" s="255"/>
      <c r="AK17" s="255"/>
      <c r="AL17" s="255"/>
      <c r="AM17" s="255"/>
      <c r="AN17" s="255"/>
      <c r="AO17" s="255"/>
      <c r="AP17" s="255"/>
      <c r="AQ17" s="255"/>
      <c r="AR17" s="255"/>
      <c r="AS17" s="255"/>
      <c r="AT17" s="255"/>
      <c r="AU17" s="255"/>
      <c r="AV17" s="255"/>
      <c r="AW17" s="255"/>
      <c r="AX17" s="255"/>
      <c r="AY17" s="255"/>
      <c r="AZ17" s="255"/>
      <c r="BA17" s="255"/>
      <c r="BB17" s="255"/>
      <c r="BC17" s="255"/>
      <c r="BD17" s="255"/>
      <c r="BE17" s="255"/>
      <c r="BF17" s="10"/>
      <c r="BG17" s="4"/>
    </row>
    <row r="18" spans="1:59" s="5" customFormat="1" ht="15" customHeight="1" x14ac:dyDescent="0.25">
      <c r="A18" s="4"/>
      <c r="B18" s="9"/>
      <c r="C18" s="253" t="s">
        <v>19</v>
      </c>
      <c r="D18" s="253"/>
      <c r="E18" s="364" t="s">
        <v>20</v>
      </c>
      <c r="F18" s="365"/>
      <c r="G18" s="365"/>
      <c r="H18" s="365"/>
      <c r="I18" s="366"/>
      <c r="J18" s="367" t="s">
        <v>21</v>
      </c>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8" t="s">
        <v>22</v>
      </c>
      <c r="AL18" s="369"/>
      <c r="AM18" s="369"/>
      <c r="AN18" s="369"/>
      <c r="AO18" s="369"/>
      <c r="AP18" s="369"/>
      <c r="AQ18" s="369"/>
      <c r="AR18" s="370"/>
      <c r="AS18" s="371" t="s">
        <v>21</v>
      </c>
      <c r="AT18" s="255"/>
      <c r="AU18" s="255"/>
      <c r="AV18" s="255"/>
      <c r="AW18" s="255"/>
      <c r="AX18" s="255"/>
      <c r="AY18" s="255"/>
      <c r="AZ18" s="255"/>
      <c r="BA18" s="255"/>
      <c r="BB18" s="255"/>
      <c r="BC18" s="255"/>
      <c r="BD18" s="255"/>
      <c r="BE18" s="255"/>
      <c r="BF18" s="10"/>
      <c r="BG18" s="4"/>
    </row>
    <row r="19" spans="1:59" s="5" customFormat="1" ht="15" customHeight="1" x14ac:dyDescent="0.25">
      <c r="A19" s="4"/>
      <c r="B19" s="9"/>
      <c r="C19" s="253" t="s">
        <v>23</v>
      </c>
      <c r="D19" s="253"/>
      <c r="E19" s="372" t="s">
        <v>24</v>
      </c>
      <c r="F19" s="372"/>
      <c r="G19" s="372"/>
      <c r="H19" s="372"/>
      <c r="I19" s="373"/>
      <c r="J19" s="371" t="s">
        <v>25</v>
      </c>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4"/>
      <c r="AM19" s="254"/>
      <c r="AN19" s="254"/>
      <c r="AO19" s="254"/>
      <c r="AP19" s="254"/>
      <c r="AQ19" s="254"/>
      <c r="AR19" s="254"/>
      <c r="AS19" s="254"/>
      <c r="AT19" s="254"/>
      <c r="AU19" s="254"/>
      <c r="AV19" s="254"/>
      <c r="AW19" s="254"/>
      <c r="AX19" s="254"/>
      <c r="AY19" s="254"/>
      <c r="AZ19" s="254"/>
      <c r="BA19" s="254"/>
      <c r="BB19" s="254"/>
      <c r="BC19" s="254"/>
      <c r="BD19" s="254"/>
      <c r="BE19" s="254"/>
      <c r="BF19" s="10"/>
      <c r="BG19" s="4"/>
    </row>
    <row r="20" spans="1:59" s="5" customFormat="1" ht="15" customHeight="1" x14ac:dyDescent="0.25">
      <c r="A20" s="4"/>
      <c r="B20" s="9"/>
      <c r="C20" s="253"/>
      <c r="D20" s="253"/>
      <c r="E20" s="372" t="s">
        <v>26</v>
      </c>
      <c r="F20" s="372"/>
      <c r="G20" s="372"/>
      <c r="H20" s="372"/>
      <c r="I20" s="373"/>
      <c r="J20" s="371" t="s">
        <v>118</v>
      </c>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54"/>
      <c r="AO20" s="254"/>
      <c r="AP20" s="254"/>
      <c r="AQ20" s="254"/>
      <c r="AR20" s="254"/>
      <c r="AS20" s="254"/>
      <c r="AT20" s="254"/>
      <c r="AU20" s="254"/>
      <c r="AV20" s="254"/>
      <c r="AW20" s="254"/>
      <c r="AX20" s="254"/>
      <c r="AY20" s="254"/>
      <c r="AZ20" s="254"/>
      <c r="BA20" s="254"/>
      <c r="BB20" s="254"/>
      <c r="BC20" s="254"/>
      <c r="BD20" s="254"/>
      <c r="BE20" s="254"/>
      <c r="BF20" s="10"/>
      <c r="BG20" s="4"/>
    </row>
    <row r="21" spans="1:59" s="5" customFormat="1" ht="15" customHeight="1" x14ac:dyDescent="0.25">
      <c r="A21" s="4"/>
      <c r="B21" s="9"/>
      <c r="C21" s="253"/>
      <c r="D21" s="253"/>
      <c r="E21" s="374" t="s">
        <v>27</v>
      </c>
      <c r="F21" s="374"/>
      <c r="G21" s="374"/>
      <c r="H21" s="374"/>
      <c r="I21" s="375"/>
      <c r="J21" s="371" t="s">
        <v>28</v>
      </c>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4"/>
      <c r="AN21" s="254"/>
      <c r="AO21" s="254"/>
      <c r="AP21" s="254"/>
      <c r="AQ21" s="254"/>
      <c r="AR21" s="254"/>
      <c r="AS21" s="254"/>
      <c r="AT21" s="254"/>
      <c r="AU21" s="254"/>
      <c r="AV21" s="254"/>
      <c r="AW21" s="254"/>
      <c r="AX21" s="254"/>
      <c r="AY21" s="254"/>
      <c r="AZ21" s="254"/>
      <c r="BA21" s="254"/>
      <c r="BB21" s="254"/>
      <c r="BC21" s="254"/>
      <c r="BD21" s="254"/>
      <c r="BE21" s="254"/>
      <c r="BF21" s="10"/>
      <c r="BG21" s="4"/>
    </row>
    <row r="22" spans="1:59" s="5" customFormat="1" ht="6.75" customHeight="1" x14ac:dyDescent="0.25">
      <c r="A22" s="4"/>
      <c r="B22" s="9"/>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29"/>
      <c r="BF22" s="10"/>
      <c r="BG22" s="4"/>
    </row>
    <row r="23" spans="1:59" s="28" customFormat="1" ht="16.5" customHeight="1" x14ac:dyDescent="0.25">
      <c r="A23" s="25"/>
      <c r="B23" s="26"/>
      <c r="C23" s="398" t="s">
        <v>29</v>
      </c>
      <c r="D23" s="398"/>
      <c r="E23" s="398"/>
      <c r="F23" s="326" t="s">
        <v>30</v>
      </c>
      <c r="G23" s="326"/>
      <c r="H23" s="326"/>
      <c r="I23" s="326"/>
      <c r="J23" s="326" t="s">
        <v>31</v>
      </c>
      <c r="K23" s="326"/>
      <c r="L23" s="326"/>
      <c r="M23" s="326"/>
      <c r="N23" s="326" t="s">
        <v>32</v>
      </c>
      <c r="O23" s="326"/>
      <c r="P23" s="326"/>
      <c r="Q23" s="326"/>
      <c r="R23" s="326" t="s">
        <v>33</v>
      </c>
      <c r="S23" s="326"/>
      <c r="T23" s="326"/>
      <c r="U23" s="326"/>
      <c r="V23" s="326" t="s">
        <v>34</v>
      </c>
      <c r="W23" s="326"/>
      <c r="X23" s="326"/>
      <c r="Y23" s="326"/>
      <c r="Z23" s="326" t="s">
        <v>35</v>
      </c>
      <c r="AA23" s="326"/>
      <c r="AB23" s="326"/>
      <c r="AC23" s="326"/>
      <c r="AD23" s="326" t="s">
        <v>36</v>
      </c>
      <c r="AE23" s="326"/>
      <c r="AF23" s="326"/>
      <c r="AG23" s="326"/>
      <c r="AH23" s="326" t="s">
        <v>37</v>
      </c>
      <c r="AI23" s="326"/>
      <c r="AJ23" s="326"/>
      <c r="AK23" s="326"/>
      <c r="AL23" s="326" t="s">
        <v>38</v>
      </c>
      <c r="AM23" s="326"/>
      <c r="AN23" s="326"/>
      <c r="AO23" s="326"/>
      <c r="AP23" s="326" t="s">
        <v>39</v>
      </c>
      <c r="AQ23" s="326"/>
      <c r="AR23" s="326"/>
      <c r="AS23" s="326"/>
      <c r="AT23" s="326" t="s">
        <v>40</v>
      </c>
      <c r="AU23" s="326"/>
      <c r="AV23" s="326"/>
      <c r="AW23" s="326"/>
      <c r="AX23" s="326" t="s">
        <v>41</v>
      </c>
      <c r="AY23" s="326"/>
      <c r="AZ23" s="326"/>
      <c r="BA23" s="326"/>
      <c r="BB23" s="398" t="s">
        <v>42</v>
      </c>
      <c r="BC23" s="436" t="s">
        <v>211</v>
      </c>
      <c r="BD23" s="437"/>
      <c r="BE23" s="405" t="s">
        <v>43</v>
      </c>
      <c r="BF23" s="27"/>
      <c r="BG23" s="25"/>
    </row>
    <row r="24" spans="1:59" s="61" customFormat="1" ht="16.5" customHeight="1" x14ac:dyDescent="0.25">
      <c r="A24" s="58"/>
      <c r="B24" s="59"/>
      <c r="C24" s="398"/>
      <c r="D24" s="398"/>
      <c r="E24" s="398"/>
      <c r="F24" s="363" t="s">
        <v>44</v>
      </c>
      <c r="G24" s="363"/>
      <c r="H24" s="363"/>
      <c r="I24" s="363"/>
      <c r="J24" s="363" t="s">
        <v>44</v>
      </c>
      <c r="K24" s="363"/>
      <c r="L24" s="363"/>
      <c r="M24" s="363"/>
      <c r="N24" s="363" t="s">
        <v>44</v>
      </c>
      <c r="O24" s="363"/>
      <c r="P24" s="363"/>
      <c r="Q24" s="363"/>
      <c r="R24" s="363" t="s">
        <v>44</v>
      </c>
      <c r="S24" s="363"/>
      <c r="T24" s="363"/>
      <c r="U24" s="363"/>
      <c r="V24" s="363" t="s">
        <v>44</v>
      </c>
      <c r="W24" s="363"/>
      <c r="X24" s="363"/>
      <c r="Y24" s="363"/>
      <c r="Z24" s="363" t="s">
        <v>44</v>
      </c>
      <c r="AA24" s="363"/>
      <c r="AB24" s="363"/>
      <c r="AC24" s="363"/>
      <c r="AD24" s="363" t="s">
        <v>44</v>
      </c>
      <c r="AE24" s="363"/>
      <c r="AF24" s="363"/>
      <c r="AG24" s="363"/>
      <c r="AH24" s="363" t="s">
        <v>44</v>
      </c>
      <c r="AI24" s="363"/>
      <c r="AJ24" s="363"/>
      <c r="AK24" s="363"/>
      <c r="AL24" s="363" t="s">
        <v>44</v>
      </c>
      <c r="AM24" s="363"/>
      <c r="AN24" s="363"/>
      <c r="AO24" s="363"/>
      <c r="AP24" s="363" t="s">
        <v>44</v>
      </c>
      <c r="AQ24" s="363"/>
      <c r="AR24" s="363"/>
      <c r="AS24" s="363"/>
      <c r="AT24" s="363" t="s">
        <v>44</v>
      </c>
      <c r="AU24" s="363"/>
      <c r="AV24" s="363"/>
      <c r="AW24" s="363"/>
      <c r="AX24" s="363" t="s">
        <v>44</v>
      </c>
      <c r="AY24" s="363"/>
      <c r="AZ24" s="363"/>
      <c r="BA24" s="363"/>
      <c r="BB24" s="398"/>
      <c r="BC24" s="438"/>
      <c r="BD24" s="439"/>
      <c r="BE24" s="406"/>
      <c r="BF24" s="60"/>
      <c r="BG24" s="58"/>
    </row>
    <row r="25" spans="1:59" s="28" customFormat="1" ht="9" customHeight="1" x14ac:dyDescent="0.25">
      <c r="A25" s="25"/>
      <c r="B25" s="26"/>
      <c r="C25" s="399"/>
      <c r="D25" s="399"/>
      <c r="E25" s="399"/>
      <c r="F25" s="11">
        <v>1</v>
      </c>
      <c r="G25" s="11">
        <v>2</v>
      </c>
      <c r="H25" s="11">
        <v>3</v>
      </c>
      <c r="I25" s="11">
        <v>4</v>
      </c>
      <c r="J25" s="11">
        <v>1</v>
      </c>
      <c r="K25" s="11">
        <v>2</v>
      </c>
      <c r="L25" s="11">
        <v>3</v>
      </c>
      <c r="M25" s="11">
        <v>4</v>
      </c>
      <c r="N25" s="11">
        <v>1</v>
      </c>
      <c r="O25" s="11">
        <v>2</v>
      </c>
      <c r="P25" s="11">
        <v>3</v>
      </c>
      <c r="Q25" s="11">
        <v>4</v>
      </c>
      <c r="R25" s="11">
        <v>1</v>
      </c>
      <c r="S25" s="11">
        <v>2</v>
      </c>
      <c r="T25" s="11">
        <v>3</v>
      </c>
      <c r="U25" s="11">
        <v>4</v>
      </c>
      <c r="V25" s="11">
        <v>1</v>
      </c>
      <c r="W25" s="11">
        <v>2</v>
      </c>
      <c r="X25" s="11">
        <v>3</v>
      </c>
      <c r="Y25" s="11">
        <v>4</v>
      </c>
      <c r="Z25" s="11">
        <v>1</v>
      </c>
      <c r="AA25" s="11">
        <v>2</v>
      </c>
      <c r="AB25" s="11">
        <v>3</v>
      </c>
      <c r="AC25" s="11">
        <v>4</v>
      </c>
      <c r="AD25" s="11">
        <v>1</v>
      </c>
      <c r="AE25" s="11">
        <v>2</v>
      </c>
      <c r="AF25" s="11">
        <v>3</v>
      </c>
      <c r="AG25" s="11">
        <v>4</v>
      </c>
      <c r="AH25" s="11">
        <v>1</v>
      </c>
      <c r="AI25" s="11">
        <v>2</v>
      </c>
      <c r="AJ25" s="11">
        <v>3</v>
      </c>
      <c r="AK25" s="11">
        <v>4</v>
      </c>
      <c r="AL25" s="11">
        <v>1</v>
      </c>
      <c r="AM25" s="11">
        <v>2</v>
      </c>
      <c r="AN25" s="11">
        <v>3</v>
      </c>
      <c r="AO25" s="11">
        <v>4</v>
      </c>
      <c r="AP25" s="11">
        <v>1</v>
      </c>
      <c r="AQ25" s="11">
        <v>2</v>
      </c>
      <c r="AR25" s="11">
        <v>3</v>
      </c>
      <c r="AS25" s="11">
        <v>4</v>
      </c>
      <c r="AT25" s="11">
        <v>1</v>
      </c>
      <c r="AU25" s="11">
        <v>2</v>
      </c>
      <c r="AV25" s="11">
        <v>3</v>
      </c>
      <c r="AW25" s="11">
        <v>4</v>
      </c>
      <c r="AX25" s="11">
        <v>1</v>
      </c>
      <c r="AY25" s="11">
        <v>2</v>
      </c>
      <c r="AZ25" s="11">
        <v>3</v>
      </c>
      <c r="BA25" s="11">
        <v>4</v>
      </c>
      <c r="BB25" s="399"/>
      <c r="BC25" s="438"/>
      <c r="BD25" s="439"/>
      <c r="BE25" s="406"/>
      <c r="BF25" s="27"/>
      <c r="BG25" s="25"/>
    </row>
    <row r="26" spans="1:59" s="32" customFormat="1" x14ac:dyDescent="0.25">
      <c r="A26" s="29"/>
      <c r="B26" s="30"/>
      <c r="C26" s="416" t="s">
        <v>119</v>
      </c>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c r="AM26" s="417"/>
      <c r="AN26" s="417"/>
      <c r="AO26" s="417"/>
      <c r="AP26" s="417"/>
      <c r="AQ26" s="417"/>
      <c r="AR26" s="417"/>
      <c r="AS26" s="417"/>
      <c r="AT26" s="417"/>
      <c r="AU26" s="417"/>
      <c r="AV26" s="417"/>
      <c r="AW26" s="417"/>
      <c r="AX26" s="417"/>
      <c r="AY26" s="417"/>
      <c r="AZ26" s="417"/>
      <c r="BA26" s="417"/>
      <c r="BB26" s="417"/>
      <c r="BC26" s="417"/>
      <c r="BD26" s="417"/>
      <c r="BE26" s="418"/>
      <c r="BF26" s="31"/>
      <c r="BG26" s="29"/>
    </row>
    <row r="27" spans="1:59" s="32" customFormat="1" ht="117.75" customHeight="1" x14ac:dyDescent="0.25">
      <c r="A27" s="29"/>
      <c r="B27" s="30"/>
      <c r="C27" s="140">
        <v>1</v>
      </c>
      <c r="D27" s="419" t="s">
        <v>45</v>
      </c>
      <c r="E27" s="420"/>
      <c r="F27" s="50"/>
      <c r="G27" s="50"/>
      <c r="H27" s="50"/>
      <c r="I27" s="50"/>
      <c r="J27" s="50"/>
      <c r="K27" s="50"/>
      <c r="L27" s="116"/>
      <c r="M27" s="116"/>
      <c r="N27" s="116"/>
      <c r="O27" s="116"/>
      <c r="P27" s="116"/>
      <c r="Q27" s="116"/>
      <c r="R27" s="116"/>
      <c r="S27" s="116"/>
      <c r="T27" s="116"/>
      <c r="U27" s="116"/>
      <c r="V27" s="116"/>
      <c r="W27" s="116"/>
      <c r="X27" s="116"/>
      <c r="Y27" s="52"/>
      <c r="Z27" s="52"/>
      <c r="AA27" s="50"/>
      <c r="AB27" s="50"/>
      <c r="AC27" s="50"/>
      <c r="AD27" s="50"/>
      <c r="AE27" s="50"/>
      <c r="AF27" s="50"/>
      <c r="AG27" s="50"/>
      <c r="AH27" s="50"/>
      <c r="AI27" s="50"/>
      <c r="AJ27" s="50"/>
      <c r="AK27" s="50"/>
      <c r="AL27" s="50"/>
      <c r="AM27" s="50"/>
      <c r="AN27" s="50"/>
      <c r="AO27" s="50"/>
      <c r="AP27" s="52"/>
      <c r="AQ27" s="52"/>
      <c r="AR27" s="52"/>
      <c r="AS27" s="52"/>
      <c r="AT27" s="52"/>
      <c r="AU27" s="52"/>
      <c r="AV27" s="52"/>
      <c r="AW27" s="52"/>
      <c r="AX27" s="50"/>
      <c r="AY27" s="50"/>
      <c r="AZ27" s="50"/>
      <c r="BA27" s="50"/>
      <c r="BB27" s="155" t="s">
        <v>229</v>
      </c>
      <c r="BC27" s="209">
        <v>1</v>
      </c>
      <c r="BD27" s="205">
        <v>1</v>
      </c>
      <c r="BE27" s="207" t="s">
        <v>360</v>
      </c>
      <c r="BF27" s="31"/>
      <c r="BG27" s="29"/>
    </row>
    <row r="28" spans="1:59" s="32" customFormat="1" ht="124.5" customHeight="1" x14ac:dyDescent="0.25">
      <c r="A28" s="29"/>
      <c r="B28" s="30"/>
      <c r="C28" s="63">
        <v>2</v>
      </c>
      <c r="D28" s="410" t="s">
        <v>46</v>
      </c>
      <c r="E28" s="411"/>
      <c r="F28" s="3"/>
      <c r="G28" s="3"/>
      <c r="H28" s="3"/>
      <c r="I28" s="3"/>
      <c r="J28" s="3"/>
      <c r="K28" s="3"/>
      <c r="L28" s="3"/>
      <c r="M28" s="3"/>
      <c r="N28" s="36"/>
      <c r="O28" s="36"/>
      <c r="P28" s="36"/>
      <c r="Q28" s="36"/>
      <c r="R28" s="36"/>
      <c r="S28" s="36"/>
      <c r="T28" s="36"/>
      <c r="U28" s="36"/>
      <c r="V28" s="36"/>
      <c r="W28" s="36"/>
      <c r="X28" s="36"/>
      <c r="Y28" s="36"/>
      <c r="Z28" s="36"/>
      <c r="AA28" s="36"/>
      <c r="AB28" s="3"/>
      <c r="AC28" s="3"/>
      <c r="AD28" s="3"/>
      <c r="AE28" s="3"/>
      <c r="AF28" s="3"/>
      <c r="AG28" s="3"/>
      <c r="AH28" s="118"/>
      <c r="AI28" s="118"/>
      <c r="AJ28" s="118"/>
      <c r="AK28" s="118"/>
      <c r="AL28" s="118"/>
      <c r="AM28" s="118"/>
      <c r="AN28" s="118"/>
      <c r="AO28" s="118"/>
      <c r="AP28" s="3"/>
      <c r="AQ28" s="3"/>
      <c r="AR28" s="3"/>
      <c r="AS28" s="3"/>
      <c r="AT28" s="3"/>
      <c r="AU28" s="3"/>
      <c r="AV28" s="3"/>
      <c r="AW28" s="3"/>
      <c r="AX28" s="3"/>
      <c r="AY28" s="3"/>
      <c r="AZ28" s="64"/>
      <c r="BA28" s="64"/>
      <c r="BB28" s="156" t="s">
        <v>402</v>
      </c>
      <c r="BC28" s="202">
        <v>1</v>
      </c>
      <c r="BD28" s="203">
        <v>1</v>
      </c>
      <c r="BE28" s="208" t="s">
        <v>401</v>
      </c>
      <c r="BF28" s="31"/>
      <c r="BG28" s="29"/>
    </row>
    <row r="29" spans="1:59" s="32" customFormat="1" ht="55.5" customHeight="1" x14ac:dyDescent="0.25">
      <c r="A29" s="29"/>
      <c r="B29" s="30"/>
      <c r="C29" s="383">
        <v>3</v>
      </c>
      <c r="D29" s="394" t="s">
        <v>192</v>
      </c>
      <c r="E29" s="382"/>
      <c r="F29" s="3"/>
      <c r="G29" s="3"/>
      <c r="H29" s="3"/>
      <c r="I29" s="3"/>
      <c r="J29" s="3"/>
      <c r="K29" s="3"/>
      <c r="L29" s="117"/>
      <c r="M29" s="117"/>
      <c r="N29" s="117"/>
      <c r="O29" s="117"/>
      <c r="P29" s="117"/>
      <c r="Q29" s="117"/>
      <c r="R29" s="117"/>
      <c r="S29" s="117"/>
      <c r="T29" s="36"/>
      <c r="U29" s="36"/>
      <c r="V29" s="36"/>
      <c r="W29" s="36"/>
      <c r="X29" s="36"/>
      <c r="Y29" s="36"/>
      <c r="Z29" s="36"/>
      <c r="AA29" s="36"/>
      <c r="AB29" s="3"/>
      <c r="AC29" s="3"/>
      <c r="AD29" s="3"/>
      <c r="AE29" s="3"/>
      <c r="AF29" s="3"/>
      <c r="AG29" s="3"/>
      <c r="AH29" s="3"/>
      <c r="AI29" s="3"/>
      <c r="AJ29" s="3"/>
      <c r="AK29" s="3"/>
      <c r="AL29" s="3"/>
      <c r="AM29" s="3"/>
      <c r="AN29" s="3"/>
      <c r="AO29" s="3"/>
      <c r="AP29" s="3"/>
      <c r="AQ29" s="3"/>
      <c r="AR29" s="3"/>
      <c r="AS29" s="3"/>
      <c r="AT29" s="36"/>
      <c r="AU29" s="36"/>
      <c r="AV29" s="36"/>
      <c r="AW29" s="36"/>
      <c r="AX29" s="36"/>
      <c r="AY29" s="113"/>
      <c r="AZ29" s="115"/>
      <c r="BA29" s="114"/>
      <c r="BB29" s="421" t="s">
        <v>403</v>
      </c>
      <c r="BC29" s="446">
        <v>1</v>
      </c>
      <c r="BD29" s="440">
        <v>1</v>
      </c>
      <c r="BE29" s="422" t="s">
        <v>376</v>
      </c>
      <c r="BF29" s="31"/>
      <c r="BG29" s="29"/>
    </row>
    <row r="30" spans="1:59" s="32" customFormat="1" ht="178.5" customHeight="1" x14ac:dyDescent="0.25">
      <c r="A30" s="29"/>
      <c r="B30" s="30"/>
      <c r="C30" s="384"/>
      <c r="D30" s="381" t="s">
        <v>156</v>
      </c>
      <c r="E30" s="382"/>
      <c r="F30" s="3"/>
      <c r="G30" s="3"/>
      <c r="H30" s="3"/>
      <c r="I30" s="3"/>
      <c r="J30" s="3"/>
      <c r="K30" s="3"/>
      <c r="L30" s="117"/>
      <c r="M30" s="117"/>
      <c r="N30" s="117"/>
      <c r="O30" s="117"/>
      <c r="P30" s="117"/>
      <c r="Q30" s="117"/>
      <c r="R30" s="117"/>
      <c r="S30" s="117"/>
      <c r="T30" s="36"/>
      <c r="U30" s="36"/>
      <c r="V30" s="36"/>
      <c r="W30" s="36"/>
      <c r="X30" s="36"/>
      <c r="Y30" s="36"/>
      <c r="Z30" s="36"/>
      <c r="AA30" s="36"/>
      <c r="AB30" s="3"/>
      <c r="AC30" s="3"/>
      <c r="AD30" s="3"/>
      <c r="AE30" s="3"/>
      <c r="AF30" s="3"/>
      <c r="AG30" s="3"/>
      <c r="AH30" s="3"/>
      <c r="AI30" s="3"/>
      <c r="AJ30" s="3"/>
      <c r="AK30" s="3"/>
      <c r="AL30" s="3"/>
      <c r="AM30" s="3"/>
      <c r="AN30" s="3"/>
      <c r="AO30" s="3"/>
      <c r="AP30" s="3"/>
      <c r="AQ30" s="3"/>
      <c r="AR30" s="3"/>
      <c r="AS30" s="3"/>
      <c r="AT30" s="36"/>
      <c r="AU30" s="36"/>
      <c r="AV30" s="36"/>
      <c r="AW30" s="36"/>
      <c r="AX30" s="36"/>
      <c r="AY30" s="80"/>
      <c r="AZ30" s="115"/>
      <c r="BA30" s="115"/>
      <c r="BB30" s="421"/>
      <c r="BC30" s="447"/>
      <c r="BD30" s="441"/>
      <c r="BE30" s="423"/>
      <c r="BF30" s="31"/>
      <c r="BG30" s="29"/>
    </row>
    <row r="31" spans="1:59" s="32" customFormat="1" ht="153" customHeight="1" x14ac:dyDescent="0.25">
      <c r="A31" s="29"/>
      <c r="B31" s="30"/>
      <c r="C31" s="62">
        <v>4</v>
      </c>
      <c r="D31" s="412" t="s">
        <v>159</v>
      </c>
      <c r="E31" s="413"/>
      <c r="F31" s="3"/>
      <c r="G31" s="3"/>
      <c r="H31" s="3"/>
      <c r="I31" s="3"/>
      <c r="J31" s="3"/>
      <c r="K31" s="3"/>
      <c r="L31" s="3"/>
      <c r="M31" s="3"/>
      <c r="N31" s="3"/>
      <c r="O31" s="3"/>
      <c r="P31" s="3"/>
      <c r="Q31" s="3"/>
      <c r="R31" s="3"/>
      <c r="S31" s="3"/>
      <c r="T31" s="3"/>
      <c r="U31" s="119"/>
      <c r="V31" s="119"/>
      <c r="W31" s="119"/>
      <c r="X31" s="119"/>
      <c r="Y31" s="119"/>
      <c r="Z31" s="119"/>
      <c r="AA31" s="36"/>
      <c r="AB31" s="36"/>
      <c r="AC31" s="36"/>
      <c r="AD31" s="36"/>
      <c r="AE31" s="36"/>
      <c r="AF31" s="36"/>
      <c r="AG31" s="36"/>
      <c r="AH31" s="72"/>
      <c r="AI31" s="72"/>
      <c r="AJ31" s="72"/>
      <c r="AK31" s="72"/>
      <c r="AL31" s="72"/>
      <c r="AM31" s="72"/>
      <c r="AN31" s="72"/>
      <c r="AO31" s="36"/>
      <c r="AP31" s="36"/>
      <c r="AQ31" s="36"/>
      <c r="AR31" s="36"/>
      <c r="AS31" s="36"/>
      <c r="AT31" s="3"/>
      <c r="AU31" s="3"/>
      <c r="AV31" s="3"/>
      <c r="AW31" s="3"/>
      <c r="AX31" s="3"/>
      <c r="AY31" s="3"/>
      <c r="AZ31" s="50"/>
      <c r="BA31" s="50"/>
      <c r="BB31" s="157" t="s">
        <v>389</v>
      </c>
      <c r="BC31" s="202">
        <v>1</v>
      </c>
      <c r="BD31" s="210">
        <v>1</v>
      </c>
      <c r="BE31" s="201" t="s">
        <v>388</v>
      </c>
      <c r="BF31" s="31"/>
      <c r="BG31" s="29"/>
    </row>
    <row r="32" spans="1:59" s="32" customFormat="1" ht="103.5" customHeight="1" x14ac:dyDescent="0.25">
      <c r="A32" s="29"/>
      <c r="B32" s="30"/>
      <c r="C32" s="62">
        <v>5</v>
      </c>
      <c r="D32" s="408" t="s">
        <v>161</v>
      </c>
      <c r="E32" s="409"/>
      <c r="F32" s="3"/>
      <c r="G32" s="3"/>
      <c r="H32" s="3"/>
      <c r="I32" s="3"/>
      <c r="J32" s="3"/>
      <c r="K32" s="3"/>
      <c r="L32" s="3"/>
      <c r="M32" s="3"/>
      <c r="N32" s="3"/>
      <c r="O32" s="3"/>
      <c r="P32" s="3"/>
      <c r="Q32" s="3"/>
      <c r="R32" s="3"/>
      <c r="S32" s="3"/>
      <c r="T32" s="36"/>
      <c r="U32" s="36"/>
      <c r="V32" s="36"/>
      <c r="W32" s="36"/>
      <c r="X32" s="36"/>
      <c r="Y32" s="36"/>
      <c r="Z32" s="36"/>
      <c r="AA32" s="36"/>
      <c r="AB32" s="36"/>
      <c r="AC32" s="36"/>
      <c r="AD32" s="36"/>
      <c r="AE32" s="36"/>
      <c r="AF32" s="121"/>
      <c r="AG32" s="121"/>
      <c r="AH32" s="126"/>
      <c r="AI32" s="126"/>
      <c r="AJ32" s="126"/>
      <c r="AK32" s="126"/>
      <c r="AL32" s="126"/>
      <c r="AM32" s="127"/>
      <c r="AN32" s="127"/>
      <c r="AO32" s="125"/>
      <c r="AP32" s="36"/>
      <c r="AQ32" s="36"/>
      <c r="AR32" s="36"/>
      <c r="AS32" s="36"/>
      <c r="AT32" s="3"/>
      <c r="AU32" s="3"/>
      <c r="AV32" s="3"/>
      <c r="AW32" s="3"/>
      <c r="AX32" s="3"/>
      <c r="AY32" s="3"/>
      <c r="AZ32" s="50"/>
      <c r="BA32" s="50"/>
      <c r="BB32" s="158" t="s">
        <v>404</v>
      </c>
      <c r="BC32" s="204">
        <v>1</v>
      </c>
      <c r="BD32" s="205">
        <v>1</v>
      </c>
      <c r="BE32" s="208" t="s">
        <v>429</v>
      </c>
      <c r="BF32" s="31"/>
      <c r="BG32" s="29"/>
    </row>
    <row r="33" spans="1:59" s="32" customFormat="1" ht="95.25" customHeight="1" x14ac:dyDescent="0.25">
      <c r="A33" s="29"/>
      <c r="B33" s="30"/>
      <c r="C33" s="62">
        <v>6</v>
      </c>
      <c r="D33" s="395" t="s">
        <v>209</v>
      </c>
      <c r="E33" s="396"/>
      <c r="F33" s="3"/>
      <c r="G33" s="3"/>
      <c r="H33" s="3"/>
      <c r="I33" s="3"/>
      <c r="J33" s="3"/>
      <c r="K33" s="3"/>
      <c r="L33" s="3"/>
      <c r="M33" s="3"/>
      <c r="N33" s="3"/>
      <c r="O33" s="3"/>
      <c r="P33" s="3"/>
      <c r="Q33" s="3"/>
      <c r="R33" s="3"/>
      <c r="S33" s="3"/>
      <c r="T33" s="3"/>
      <c r="U33" s="36"/>
      <c r="V33" s="36"/>
      <c r="W33" s="36"/>
      <c r="X33" s="36"/>
      <c r="Y33" s="36"/>
      <c r="Z33" s="3"/>
      <c r="AA33" s="3"/>
      <c r="AB33" s="3"/>
      <c r="AC33" s="3"/>
      <c r="AD33" s="3"/>
      <c r="AE33" s="3"/>
      <c r="AH33" s="128"/>
      <c r="AI33" s="129"/>
      <c r="AJ33" s="130"/>
      <c r="AK33" s="127"/>
      <c r="AL33" s="127"/>
      <c r="AM33" s="127"/>
      <c r="AN33" s="127"/>
      <c r="AO33" s="124"/>
      <c r="AP33" s="131"/>
      <c r="AQ33" s="132"/>
      <c r="AR33" s="132"/>
      <c r="AS33" s="132"/>
      <c r="AT33" s="132"/>
      <c r="AU33" s="132"/>
      <c r="AV33" s="132"/>
      <c r="AW33" s="64"/>
      <c r="AX33" s="64"/>
      <c r="AY33" s="64"/>
      <c r="AZ33" s="64"/>
      <c r="BA33" s="64"/>
      <c r="BB33" s="158" t="s">
        <v>405</v>
      </c>
      <c r="BC33" s="204">
        <v>0.67</v>
      </c>
      <c r="BD33" s="205">
        <v>0.67</v>
      </c>
      <c r="BE33" s="208" t="s">
        <v>430</v>
      </c>
      <c r="BF33" s="31"/>
      <c r="BG33" s="29"/>
    </row>
    <row r="34" spans="1:59" s="32" customFormat="1" ht="17.25" customHeight="1" x14ac:dyDescent="0.25">
      <c r="A34" s="29"/>
      <c r="B34" s="30"/>
      <c r="C34" s="18"/>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22"/>
      <c r="AI34" s="123"/>
      <c r="AJ34" s="123"/>
      <c r="AK34" s="123"/>
      <c r="AL34" s="400"/>
      <c r="AM34" s="400"/>
      <c r="AN34" s="400"/>
      <c r="AO34" s="400"/>
      <c r="AP34" s="400"/>
      <c r="AQ34" s="400"/>
      <c r="AR34" s="400"/>
      <c r="AS34" s="400"/>
      <c r="AT34" s="400"/>
      <c r="AU34" s="400"/>
      <c r="AV34" s="400"/>
      <c r="AW34" s="400"/>
      <c r="AX34" s="400"/>
      <c r="AY34" s="400"/>
      <c r="AZ34" s="400"/>
      <c r="BA34" s="400"/>
      <c r="BB34" s="143" t="s">
        <v>212</v>
      </c>
      <c r="BC34" s="199">
        <f>SUM(BC27:BC33)/6</f>
        <v>0.94499999999999995</v>
      </c>
      <c r="BD34" s="200">
        <f>SUM(BD27:BD33)/6</f>
        <v>0.94499999999999995</v>
      </c>
      <c r="BE34" s="169" t="s">
        <v>213</v>
      </c>
      <c r="BF34" s="31"/>
      <c r="BG34" s="29"/>
    </row>
    <row r="35" spans="1:59" s="32" customFormat="1" ht="10.5" customHeight="1" x14ac:dyDescent="0.25">
      <c r="A35" s="29"/>
      <c r="B35" s="30"/>
      <c r="C35" s="141"/>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42"/>
      <c r="AM35" s="142"/>
      <c r="AN35" s="142"/>
      <c r="AO35" s="142"/>
      <c r="AP35" s="142"/>
      <c r="AQ35" s="142"/>
      <c r="AR35" s="142"/>
      <c r="AS35" s="142"/>
      <c r="AT35" s="142"/>
      <c r="AU35" s="142"/>
      <c r="AV35" s="142"/>
      <c r="AW35" s="142"/>
      <c r="AX35" s="142"/>
      <c r="AY35" s="142"/>
      <c r="AZ35" s="142"/>
      <c r="BA35" s="142"/>
      <c r="BB35" s="139"/>
      <c r="BC35" s="139"/>
      <c r="BD35" s="139"/>
      <c r="BE35" s="169"/>
      <c r="BF35" s="31"/>
      <c r="BG35" s="29"/>
    </row>
    <row r="36" spans="1:59" s="32" customFormat="1" ht="17.25" customHeight="1" x14ac:dyDescent="0.25">
      <c r="A36" s="29"/>
      <c r="B36" s="30"/>
      <c r="C36" s="276" t="s">
        <v>47</v>
      </c>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7"/>
      <c r="AW36" s="277"/>
      <c r="AX36" s="277"/>
      <c r="AY36" s="277"/>
      <c r="AZ36" s="277"/>
      <c r="BA36" s="277"/>
      <c r="BB36" s="277"/>
      <c r="BC36" s="401"/>
      <c r="BD36" s="401"/>
      <c r="BE36" s="402"/>
      <c r="BF36" s="31"/>
      <c r="BG36" s="29"/>
    </row>
    <row r="37" spans="1:59" s="32" customFormat="1" ht="192" customHeight="1" x14ac:dyDescent="0.25">
      <c r="A37" s="29"/>
      <c r="B37" s="30"/>
      <c r="C37" s="1">
        <v>1</v>
      </c>
      <c r="D37" s="309" t="s">
        <v>120</v>
      </c>
      <c r="E37" s="310"/>
      <c r="F37" s="3"/>
      <c r="G37" s="36"/>
      <c r="H37" s="36"/>
      <c r="I37" s="36"/>
      <c r="J37" s="36"/>
      <c r="K37" s="102"/>
      <c r="L37" s="102"/>
      <c r="M37" s="102"/>
      <c r="N37" s="102"/>
      <c r="O37" s="102"/>
      <c r="P37" s="36"/>
      <c r="Q37" s="36"/>
      <c r="R37" s="36"/>
      <c r="S37" s="36"/>
      <c r="T37" s="36"/>
      <c r="U37" s="36"/>
      <c r="V37" s="102"/>
      <c r="W37" s="102"/>
      <c r="X37" s="36"/>
      <c r="Y37" s="36"/>
      <c r="Z37" s="36"/>
      <c r="AA37" s="36"/>
      <c r="AB37" s="36"/>
      <c r="AC37" s="36"/>
      <c r="AD37" s="102"/>
      <c r="AE37" s="102"/>
      <c r="AF37" s="102"/>
      <c r="AG37" s="102"/>
      <c r="AH37" s="102"/>
      <c r="AI37" s="102"/>
      <c r="AJ37" s="36"/>
      <c r="AK37" s="36"/>
      <c r="AL37" s="36"/>
      <c r="AM37" s="36"/>
      <c r="AN37" s="36"/>
      <c r="AO37" s="36"/>
      <c r="AP37" s="102"/>
      <c r="AQ37" s="102"/>
      <c r="AR37" s="102"/>
      <c r="AS37" s="102"/>
      <c r="AT37" s="36"/>
      <c r="AU37" s="36"/>
      <c r="AV37" s="36"/>
      <c r="AW37" s="36"/>
      <c r="AX37" s="36"/>
      <c r="AY37" s="36"/>
      <c r="AZ37" s="3"/>
      <c r="BA37" s="3"/>
      <c r="BB37" s="149" t="s">
        <v>216</v>
      </c>
      <c r="BC37" s="223">
        <v>1</v>
      </c>
      <c r="BD37" s="224">
        <v>1</v>
      </c>
      <c r="BE37" s="172" t="s">
        <v>390</v>
      </c>
      <c r="BF37" s="31"/>
      <c r="BG37" s="29"/>
    </row>
    <row r="38" spans="1:59" s="32" customFormat="1" ht="270.75" customHeight="1" x14ac:dyDescent="0.25">
      <c r="A38" s="29"/>
      <c r="B38" s="30"/>
      <c r="C38" s="1">
        <v>2</v>
      </c>
      <c r="D38" s="311" t="s">
        <v>121</v>
      </c>
      <c r="E38" s="312"/>
      <c r="F38" s="3"/>
      <c r="G38" s="36"/>
      <c r="H38" s="36"/>
      <c r="I38" s="36"/>
      <c r="J38" s="36"/>
      <c r="K38" s="36"/>
      <c r="L38" s="36"/>
      <c r="M38" s="36"/>
      <c r="N38" s="36"/>
      <c r="O38" s="36"/>
      <c r="P38" s="36"/>
      <c r="Q38" s="36"/>
      <c r="R38" s="54"/>
      <c r="S38" s="54"/>
      <c r="T38" s="54"/>
      <c r="U38" s="54"/>
      <c r="V38" s="54"/>
      <c r="W38" s="36"/>
      <c r="X38" s="36"/>
      <c r="Y38" s="36"/>
      <c r="Z38" s="36"/>
      <c r="AA38" s="36"/>
      <c r="AB38" s="36"/>
      <c r="AC38" s="36"/>
      <c r="AD38" s="54"/>
      <c r="AE38" s="54"/>
      <c r="AF38" s="54"/>
      <c r="AG38" s="54"/>
      <c r="AH38" s="54"/>
      <c r="AI38" s="54"/>
      <c r="AJ38" s="36"/>
      <c r="AK38" s="36"/>
      <c r="AL38" s="36"/>
      <c r="AM38" s="36"/>
      <c r="AN38" s="36"/>
      <c r="AO38" s="36"/>
      <c r="AP38" s="54"/>
      <c r="AQ38" s="54"/>
      <c r="AR38" s="54"/>
      <c r="AS38" s="54"/>
      <c r="AT38" s="36"/>
      <c r="AU38" s="36"/>
      <c r="AV38" s="36"/>
      <c r="AW38" s="36"/>
      <c r="AX38" s="36"/>
      <c r="AY38" s="36"/>
      <c r="AZ38" s="3"/>
      <c r="BA38" s="3"/>
      <c r="BB38" s="150" t="s">
        <v>217</v>
      </c>
      <c r="BC38" s="216">
        <v>1</v>
      </c>
      <c r="BD38" s="225">
        <v>1</v>
      </c>
      <c r="BE38" s="172" t="s">
        <v>413</v>
      </c>
      <c r="BF38" s="31"/>
      <c r="BG38" s="29"/>
    </row>
    <row r="39" spans="1:59" s="32" customFormat="1" ht="107.25" customHeight="1" x14ac:dyDescent="0.25">
      <c r="A39" s="29"/>
      <c r="B39" s="30"/>
      <c r="C39" s="1">
        <v>3</v>
      </c>
      <c r="D39" s="379" t="s">
        <v>48</v>
      </c>
      <c r="E39" s="380"/>
      <c r="F39" s="3"/>
      <c r="G39" s="36"/>
      <c r="H39" s="36"/>
      <c r="I39" s="36"/>
      <c r="J39" s="36"/>
      <c r="K39" s="55"/>
      <c r="L39" s="33"/>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
      <c r="BA39" s="3"/>
      <c r="BB39" s="151" t="s">
        <v>218</v>
      </c>
      <c r="BC39" s="197">
        <v>1</v>
      </c>
      <c r="BD39" s="218">
        <v>1</v>
      </c>
      <c r="BE39" s="172" t="s">
        <v>426</v>
      </c>
      <c r="BF39" s="31"/>
      <c r="BG39" s="29"/>
    </row>
    <row r="40" spans="1:59" s="32" customFormat="1" ht="120" customHeight="1" x14ac:dyDescent="0.25">
      <c r="A40" s="29"/>
      <c r="B40" s="30"/>
      <c r="C40" s="1">
        <v>4</v>
      </c>
      <c r="D40" s="393" t="s">
        <v>51</v>
      </c>
      <c r="E40" s="314"/>
      <c r="F40" s="3"/>
      <c r="G40" s="3"/>
      <c r="H40" s="3"/>
      <c r="I40" s="34"/>
      <c r="J40" s="3"/>
      <c r="K40" s="3"/>
      <c r="L40" s="36"/>
      <c r="M40" s="3"/>
      <c r="N40" s="3"/>
      <c r="O40" s="3"/>
      <c r="P40" s="3"/>
      <c r="Q40" s="3"/>
      <c r="R40" s="3"/>
      <c r="S40" s="3"/>
      <c r="T40" s="3"/>
      <c r="U40" s="36"/>
      <c r="V40" s="3"/>
      <c r="W40" s="3"/>
      <c r="X40" s="3"/>
      <c r="Y40" s="34"/>
      <c r="Z40" s="3"/>
      <c r="AA40" s="3"/>
      <c r="AB40" s="3"/>
      <c r="AC40" s="3"/>
      <c r="AD40" s="3"/>
      <c r="AE40" s="3"/>
      <c r="AF40" s="3"/>
      <c r="AG40" s="36"/>
      <c r="AH40" s="3"/>
      <c r="AI40" s="3"/>
      <c r="AJ40" s="3"/>
      <c r="AK40" s="34"/>
      <c r="AL40" s="3"/>
      <c r="AM40" s="3"/>
      <c r="AN40" s="3"/>
      <c r="AO40" s="3"/>
      <c r="AP40" s="3"/>
      <c r="AQ40" s="3"/>
      <c r="AR40" s="3"/>
      <c r="AS40" s="3"/>
      <c r="AT40" s="3"/>
      <c r="AU40" s="3"/>
      <c r="AV40" s="3"/>
      <c r="AW40" s="34"/>
      <c r="AX40" s="3"/>
      <c r="AY40" s="3"/>
      <c r="AZ40" s="3"/>
      <c r="BA40" s="3"/>
      <c r="BB40" s="151" t="s">
        <v>218</v>
      </c>
      <c r="BC40" s="197">
        <v>0.67</v>
      </c>
      <c r="BD40" s="218">
        <v>0.67</v>
      </c>
      <c r="BE40" s="172" t="s">
        <v>425</v>
      </c>
      <c r="BF40" s="31"/>
      <c r="BG40" s="29"/>
    </row>
    <row r="41" spans="1:59" s="32" customFormat="1" ht="106.5" customHeight="1" x14ac:dyDescent="0.25">
      <c r="A41" s="29"/>
      <c r="B41" s="30"/>
      <c r="C41" s="1">
        <v>5</v>
      </c>
      <c r="D41" s="301" t="s">
        <v>52</v>
      </c>
      <c r="E41" s="397"/>
      <c r="F41" s="103"/>
      <c r="G41" s="53"/>
      <c r="H41" s="3"/>
      <c r="I41" s="3"/>
      <c r="J41" s="35"/>
      <c r="K41" s="3"/>
      <c r="L41" s="3"/>
      <c r="M41" s="3"/>
      <c r="N41" s="35"/>
      <c r="O41" s="3"/>
      <c r="P41" s="3"/>
      <c r="Q41" s="3"/>
      <c r="R41" s="34"/>
      <c r="S41" s="3"/>
      <c r="T41" s="3"/>
      <c r="U41" s="3"/>
      <c r="V41" s="34"/>
      <c r="W41" s="3"/>
      <c r="X41" s="3"/>
      <c r="Y41" s="3"/>
      <c r="Z41" s="34"/>
      <c r="AA41" s="3"/>
      <c r="AB41" s="3"/>
      <c r="AC41" s="3"/>
      <c r="AD41" s="34"/>
      <c r="AE41" s="3"/>
      <c r="AF41" s="3"/>
      <c r="AG41" s="3"/>
      <c r="AH41" s="34"/>
      <c r="AI41" s="3"/>
      <c r="AJ41" s="3"/>
      <c r="AK41" s="3"/>
      <c r="AL41" s="34"/>
      <c r="AM41" s="3"/>
      <c r="AN41" s="3"/>
      <c r="AO41" s="3"/>
      <c r="AP41" s="34"/>
      <c r="AQ41" s="3"/>
      <c r="AR41" s="3"/>
      <c r="AS41" s="3"/>
      <c r="AT41" s="34"/>
      <c r="AU41" s="3"/>
      <c r="AV41" s="3"/>
      <c r="AW41" s="3"/>
      <c r="AX41" s="34"/>
      <c r="AY41" s="3"/>
      <c r="AZ41" s="3"/>
      <c r="BA41" s="3"/>
      <c r="BB41" s="151" t="s">
        <v>216</v>
      </c>
      <c r="BC41" s="217">
        <v>0.67</v>
      </c>
      <c r="BD41" s="219">
        <v>0.67</v>
      </c>
      <c r="BE41" s="172" t="s">
        <v>424</v>
      </c>
      <c r="BF41" s="31"/>
      <c r="BG41" s="29"/>
    </row>
    <row r="42" spans="1:59" s="32" customFormat="1" ht="97.5" customHeight="1" x14ac:dyDescent="0.25">
      <c r="A42" s="29"/>
      <c r="B42" s="30"/>
      <c r="C42" s="1">
        <v>6</v>
      </c>
      <c r="D42" s="350" t="s">
        <v>54</v>
      </c>
      <c r="E42" s="351"/>
      <c r="F42" s="104"/>
      <c r="G42" s="102"/>
      <c r="H42" s="102"/>
      <c r="I42" s="102"/>
      <c r="J42" s="102"/>
      <c r="K42" s="102"/>
      <c r="L42" s="102"/>
      <c r="M42" s="102"/>
      <c r="N42" s="102"/>
      <c r="O42" s="102"/>
      <c r="P42" s="102"/>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152" t="s">
        <v>219</v>
      </c>
      <c r="BC42" s="197">
        <v>1</v>
      </c>
      <c r="BD42" s="198">
        <v>1</v>
      </c>
      <c r="BE42" s="166" t="s">
        <v>406</v>
      </c>
      <c r="BF42" s="31"/>
      <c r="BG42" s="29"/>
    </row>
    <row r="43" spans="1:59" s="32" customFormat="1" ht="90" customHeight="1" x14ac:dyDescent="0.25">
      <c r="A43" s="29"/>
      <c r="B43" s="30"/>
      <c r="C43" s="1">
        <v>7</v>
      </c>
      <c r="D43" s="305" t="s">
        <v>56</v>
      </c>
      <c r="E43" s="306"/>
      <c r="F43" s="3"/>
      <c r="G43" s="3"/>
      <c r="H43" s="3"/>
      <c r="I43" s="3"/>
      <c r="J43" s="3"/>
      <c r="K43" s="3"/>
      <c r="L43" s="3"/>
      <c r="M43" s="3"/>
      <c r="N43" s="3"/>
      <c r="O43" s="3"/>
      <c r="P43" s="36"/>
      <c r="Q43" s="36"/>
      <c r="R43" s="36"/>
      <c r="S43" s="3"/>
      <c r="T43" s="3"/>
      <c r="U43" s="3"/>
      <c r="V43" s="3"/>
      <c r="W43" s="3"/>
      <c r="X43" s="3"/>
      <c r="Y43" s="3"/>
      <c r="Z43" s="54"/>
      <c r="AA43" s="54"/>
      <c r="AB43" s="54"/>
      <c r="AC43" s="54"/>
      <c r="AD43" s="54"/>
      <c r="AE43" s="54"/>
      <c r="AF43" s="54"/>
      <c r="AG43" s="54"/>
      <c r="AH43" s="3"/>
      <c r="AI43" s="3"/>
      <c r="AJ43" s="3"/>
      <c r="AK43" s="3"/>
      <c r="AL43" s="3"/>
      <c r="AM43" s="3"/>
      <c r="AN43" s="3"/>
      <c r="AO43" s="3"/>
      <c r="AP43" s="3"/>
      <c r="AQ43" s="3"/>
      <c r="AR43" s="3"/>
      <c r="AS43" s="3"/>
      <c r="AT43" s="3"/>
      <c r="AU43" s="3"/>
      <c r="AV43" s="3"/>
      <c r="AW43" s="3"/>
      <c r="AX43" s="3"/>
      <c r="AY43" s="3"/>
      <c r="AZ43" s="3"/>
      <c r="BA43" s="3"/>
      <c r="BB43" s="151" t="s">
        <v>220</v>
      </c>
      <c r="BC43" s="197">
        <v>1</v>
      </c>
      <c r="BD43" s="198">
        <v>1</v>
      </c>
      <c r="BE43" s="166" t="s">
        <v>428</v>
      </c>
      <c r="BF43" s="31"/>
      <c r="BG43" s="29"/>
    </row>
    <row r="44" spans="1:59" s="32" customFormat="1" ht="96" customHeight="1" x14ac:dyDescent="0.25">
      <c r="A44" s="29"/>
      <c r="B44" s="30"/>
      <c r="C44" s="1">
        <v>8</v>
      </c>
      <c r="D44" s="307" t="s">
        <v>58</v>
      </c>
      <c r="E44" s="308"/>
      <c r="F44" s="3"/>
      <c r="G44" s="3"/>
      <c r="H44" s="37"/>
      <c r="I44" s="37"/>
      <c r="J44" s="3"/>
      <c r="K44" s="3"/>
      <c r="L44" s="3"/>
      <c r="M44" s="3"/>
      <c r="N44" s="3"/>
      <c r="O44" s="3"/>
      <c r="P44" s="3"/>
      <c r="Q44" s="3"/>
      <c r="R44" s="3"/>
      <c r="S44" s="3"/>
      <c r="T44" s="3"/>
      <c r="U44" s="3"/>
      <c r="V44" s="3"/>
      <c r="W44" s="3"/>
      <c r="X44" s="3"/>
      <c r="Y44" s="3"/>
      <c r="Z44" s="3"/>
      <c r="AA44" s="3"/>
      <c r="AB44" s="3"/>
      <c r="AC44" s="3"/>
      <c r="AD44" s="36"/>
      <c r="AE44" s="36"/>
      <c r="AF44" s="37"/>
      <c r="AG44" s="37"/>
      <c r="AH44" s="3"/>
      <c r="AI44" s="3"/>
      <c r="AJ44" s="3"/>
      <c r="AK44" s="3"/>
      <c r="AL44" s="3"/>
      <c r="AM44" s="3"/>
      <c r="AN44" s="3"/>
      <c r="AO44" s="3"/>
      <c r="AP44" s="3"/>
      <c r="AQ44" s="3"/>
      <c r="AR44" s="3"/>
      <c r="AS44" s="3"/>
      <c r="AT44" s="3"/>
      <c r="AU44" s="3"/>
      <c r="AV44" s="3"/>
      <c r="AW44" s="3"/>
      <c r="AX44" s="3"/>
      <c r="AY44" s="3"/>
      <c r="AZ44" s="3"/>
      <c r="BA44" s="3"/>
      <c r="BB44" s="151" t="s">
        <v>221</v>
      </c>
      <c r="BC44" s="197">
        <v>1</v>
      </c>
      <c r="BD44" s="198">
        <v>1</v>
      </c>
      <c r="BE44" s="166" t="s">
        <v>427</v>
      </c>
      <c r="BF44" s="31"/>
      <c r="BG44" s="29"/>
    </row>
    <row r="45" spans="1:59" s="32" customFormat="1" ht="84" customHeight="1" x14ac:dyDescent="0.25">
      <c r="A45" s="29"/>
      <c r="B45" s="30"/>
      <c r="C45" s="1">
        <v>9</v>
      </c>
      <c r="D45" s="313" t="s">
        <v>60</v>
      </c>
      <c r="E45" s="314"/>
      <c r="F45" s="3"/>
      <c r="G45" s="34"/>
      <c r="H45" s="3"/>
      <c r="I45" s="3"/>
      <c r="J45" s="3"/>
      <c r="K45" s="36"/>
      <c r="L45" s="3"/>
      <c r="M45" s="3"/>
      <c r="N45" s="3"/>
      <c r="O45" s="3"/>
      <c r="P45" s="3"/>
      <c r="Q45" s="3"/>
      <c r="R45" s="3"/>
      <c r="S45" s="3"/>
      <c r="T45" s="3"/>
      <c r="U45" s="3"/>
      <c r="V45" s="3"/>
      <c r="W45" s="34"/>
      <c r="X45" s="3"/>
      <c r="Y45" s="3"/>
      <c r="Z45" s="3"/>
      <c r="AA45" s="3"/>
      <c r="AB45" s="3"/>
      <c r="AC45" s="3"/>
      <c r="AD45" s="3"/>
      <c r="AE45" s="3"/>
      <c r="AF45" s="3"/>
      <c r="AG45" s="3"/>
      <c r="AH45" s="3"/>
      <c r="AI45" s="3"/>
      <c r="AJ45" s="3"/>
      <c r="AK45" s="3"/>
      <c r="AL45" s="3"/>
      <c r="AM45" s="34"/>
      <c r="AN45" s="3"/>
      <c r="AO45" s="3"/>
      <c r="AP45" s="3"/>
      <c r="AQ45" s="3"/>
      <c r="AR45" s="3"/>
      <c r="AS45" s="3"/>
      <c r="AT45" s="3"/>
      <c r="AU45" s="3"/>
      <c r="AV45" s="3"/>
      <c r="AW45" s="3"/>
      <c r="AX45" s="3"/>
      <c r="AY45" s="3"/>
      <c r="AZ45" s="3"/>
      <c r="BA45" s="3"/>
      <c r="BB45" s="151" t="s">
        <v>400</v>
      </c>
      <c r="BC45" s="197">
        <v>1</v>
      </c>
      <c r="BD45" s="198">
        <v>1</v>
      </c>
      <c r="BE45" s="178" t="s">
        <v>399</v>
      </c>
      <c r="BF45" s="31"/>
      <c r="BG45" s="29"/>
    </row>
    <row r="46" spans="1:59" s="32" customFormat="1" ht="78" customHeight="1" x14ac:dyDescent="0.25">
      <c r="A46" s="29"/>
      <c r="B46" s="30"/>
      <c r="C46" s="1">
        <v>10</v>
      </c>
      <c r="D46" s="301" t="s">
        <v>63</v>
      </c>
      <c r="E46" s="302"/>
      <c r="F46" s="3"/>
      <c r="G46" s="3"/>
      <c r="H46" s="3"/>
      <c r="I46" s="35"/>
      <c r="J46" s="3"/>
      <c r="K46" s="3"/>
      <c r="L46" s="3"/>
      <c r="M46" s="3"/>
      <c r="N46" s="3"/>
      <c r="O46" s="3"/>
      <c r="P46" s="3"/>
      <c r="Q46" s="3"/>
      <c r="R46" s="3"/>
      <c r="S46" s="3"/>
      <c r="T46" s="3"/>
      <c r="U46" s="35"/>
      <c r="V46" s="3"/>
      <c r="W46" s="3"/>
      <c r="X46" s="3"/>
      <c r="Y46" s="3"/>
      <c r="Z46" s="3"/>
      <c r="AA46" s="3"/>
      <c r="AB46" s="3"/>
      <c r="AC46" s="3"/>
      <c r="AD46" s="3"/>
      <c r="AE46" s="3"/>
      <c r="AF46" s="3"/>
      <c r="AG46" s="35"/>
      <c r="AH46" s="3"/>
      <c r="AI46" s="3"/>
      <c r="AJ46" s="3"/>
      <c r="AK46" s="3"/>
      <c r="AL46" s="3"/>
      <c r="AM46" s="3"/>
      <c r="AN46" s="3"/>
      <c r="AO46" s="3"/>
      <c r="AP46" s="3"/>
      <c r="AQ46" s="3"/>
      <c r="AR46" s="3"/>
      <c r="AS46" s="35"/>
      <c r="AT46" s="36"/>
      <c r="AU46" s="3"/>
      <c r="AV46" s="3"/>
      <c r="AW46" s="3"/>
      <c r="AX46" s="3"/>
      <c r="AY46" s="3"/>
      <c r="AZ46" s="3"/>
      <c r="BA46" s="3"/>
      <c r="BB46" s="151" t="s">
        <v>312</v>
      </c>
      <c r="BC46" s="197">
        <v>1</v>
      </c>
      <c r="BD46" s="198">
        <v>1</v>
      </c>
      <c r="BE46" s="213" t="s">
        <v>431</v>
      </c>
      <c r="BF46" s="31"/>
      <c r="BG46" s="29"/>
    </row>
    <row r="47" spans="1:59" s="32" customFormat="1" ht="78" customHeight="1" x14ac:dyDescent="0.25">
      <c r="A47" s="29"/>
      <c r="B47" s="30"/>
      <c r="C47" s="1">
        <v>11</v>
      </c>
      <c r="D47" s="350" t="s">
        <v>64</v>
      </c>
      <c r="E47" s="351"/>
      <c r="F47" s="3"/>
      <c r="G47" s="3"/>
      <c r="H47" s="3"/>
      <c r="I47" s="3"/>
      <c r="J47" s="3"/>
      <c r="K47" s="3"/>
      <c r="L47" s="102"/>
      <c r="M47" s="102"/>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153" t="s">
        <v>223</v>
      </c>
      <c r="BC47" s="197">
        <v>1</v>
      </c>
      <c r="BD47" s="198">
        <v>1</v>
      </c>
      <c r="BE47" s="178" t="s">
        <v>362</v>
      </c>
      <c r="BF47" s="31"/>
      <c r="BG47" s="29"/>
    </row>
    <row r="48" spans="1:59" s="32" customFormat="1" ht="71.25" customHeight="1" x14ac:dyDescent="0.25">
      <c r="A48" s="29"/>
      <c r="B48" s="30"/>
      <c r="C48" s="1">
        <v>12</v>
      </c>
      <c r="D48" s="305" t="s">
        <v>65</v>
      </c>
      <c r="E48" s="306"/>
      <c r="F48" s="3"/>
      <c r="G48" s="3"/>
      <c r="H48" s="3"/>
      <c r="I48" s="3"/>
      <c r="J48" s="3"/>
      <c r="K48" s="3"/>
      <c r="L48" s="3"/>
      <c r="M48" s="3"/>
      <c r="N48" s="3"/>
      <c r="O48" s="3"/>
      <c r="P48" s="3"/>
      <c r="Q48" s="36"/>
      <c r="R48" s="36"/>
      <c r="S48" s="54"/>
      <c r="T48" s="3"/>
      <c r="U48" s="3"/>
      <c r="V48" s="3"/>
      <c r="W48" s="3"/>
      <c r="X48" s="3"/>
      <c r="Y48" s="3"/>
      <c r="Z48" s="3"/>
      <c r="AA48" s="36"/>
      <c r="AB48" s="3"/>
      <c r="AC48" s="3"/>
      <c r="AD48" s="54"/>
      <c r="AE48" s="3"/>
      <c r="AF48" s="3"/>
      <c r="AG48" s="3"/>
      <c r="AH48" s="3"/>
      <c r="AI48" s="3"/>
      <c r="AJ48" s="3"/>
      <c r="AK48" s="3"/>
      <c r="AL48" s="3"/>
      <c r="AM48" s="3"/>
      <c r="AN48" s="3"/>
      <c r="AO48" s="3"/>
      <c r="AP48" s="105"/>
      <c r="AQ48" s="3"/>
      <c r="AR48" s="3"/>
      <c r="AS48" s="3"/>
      <c r="AT48" s="3"/>
      <c r="AU48" s="3"/>
      <c r="AV48" s="3"/>
      <c r="AW48" s="36"/>
      <c r="AX48" s="3"/>
      <c r="AY48" s="3"/>
      <c r="AZ48" s="3"/>
      <c r="BA48" s="3"/>
      <c r="BB48" s="151" t="s">
        <v>224</v>
      </c>
      <c r="BC48" s="217">
        <v>1</v>
      </c>
      <c r="BD48" s="219">
        <v>1</v>
      </c>
      <c r="BE48" s="451" t="s">
        <v>442</v>
      </c>
      <c r="BF48" s="31"/>
      <c r="BG48" s="29"/>
    </row>
    <row r="49" spans="1:59" s="32" customFormat="1" ht="167.25" customHeight="1" x14ac:dyDescent="0.25">
      <c r="A49" s="29"/>
      <c r="B49" s="30"/>
      <c r="C49" s="1">
        <v>13</v>
      </c>
      <c r="D49" s="325" t="s">
        <v>66</v>
      </c>
      <c r="E49" s="308"/>
      <c r="F49" s="3"/>
      <c r="G49" s="3"/>
      <c r="H49" s="3"/>
      <c r="I49" s="37"/>
      <c r="J49" s="3"/>
      <c r="K49" s="3"/>
      <c r="L49" s="3"/>
      <c r="M49" s="3"/>
      <c r="N49" s="3"/>
      <c r="O49" s="3"/>
      <c r="P49" s="3"/>
      <c r="Q49" s="3"/>
      <c r="R49" s="37"/>
      <c r="S49" s="3"/>
      <c r="T49" s="3"/>
      <c r="U49" s="3"/>
      <c r="V49" s="3"/>
      <c r="W49" s="3"/>
      <c r="X49" s="3"/>
      <c r="Y49" s="3"/>
      <c r="Z49" s="36"/>
      <c r="AA49" s="3"/>
      <c r="AB49" s="3"/>
      <c r="AC49" s="3"/>
      <c r="AD49" s="37"/>
      <c r="AE49" s="3"/>
      <c r="AF49" s="3"/>
      <c r="AG49" s="3"/>
      <c r="AH49" s="3"/>
      <c r="AI49" s="3"/>
      <c r="AJ49" s="3"/>
      <c r="AK49" s="3"/>
      <c r="AL49" s="3"/>
      <c r="AM49" s="3"/>
      <c r="AN49" s="36"/>
      <c r="AO49" s="36"/>
      <c r="AP49" s="37"/>
      <c r="AQ49" s="3"/>
      <c r="AR49" s="3"/>
      <c r="AS49" s="3"/>
      <c r="AT49" s="3"/>
      <c r="AU49" s="3"/>
      <c r="AV49" s="3"/>
      <c r="AW49" s="3"/>
      <c r="AX49" s="36"/>
      <c r="AY49" s="36"/>
      <c r="AZ49" s="3"/>
      <c r="BA49" s="3"/>
      <c r="BB49" s="152" t="s">
        <v>225</v>
      </c>
      <c r="BC49" s="197">
        <v>1</v>
      </c>
      <c r="BD49" s="198">
        <v>1</v>
      </c>
      <c r="BE49" s="211" t="s">
        <v>435</v>
      </c>
      <c r="BF49" s="31"/>
      <c r="BG49" s="29"/>
    </row>
    <row r="50" spans="1:59" s="32" customFormat="1" ht="75.75" customHeight="1" x14ac:dyDescent="0.25">
      <c r="A50" s="29"/>
      <c r="B50" s="30"/>
      <c r="C50" s="1">
        <v>14</v>
      </c>
      <c r="D50" s="313" t="s">
        <v>167</v>
      </c>
      <c r="E50" s="314"/>
      <c r="F50" s="3"/>
      <c r="G50" s="3"/>
      <c r="H50" s="3"/>
      <c r="I50" s="36"/>
      <c r="J50" s="3"/>
      <c r="K50" s="3"/>
      <c r="L50" s="3"/>
      <c r="M50" s="3"/>
      <c r="N50" s="3"/>
      <c r="O50" s="3"/>
      <c r="P50" s="3"/>
      <c r="Q50" s="3"/>
      <c r="R50" s="36"/>
      <c r="S50" s="3"/>
      <c r="T50" s="3"/>
      <c r="U50" s="3"/>
      <c r="V50" s="3"/>
      <c r="W50" s="36"/>
      <c r="X50" s="36"/>
      <c r="Z50" s="36"/>
      <c r="AA50" s="36"/>
      <c r="AB50" s="36"/>
      <c r="AC50" s="36"/>
      <c r="AD50" s="36"/>
      <c r="AE50" s="36"/>
      <c r="AF50" s="34"/>
      <c r="AG50" s="36"/>
      <c r="AH50" s="36"/>
      <c r="AI50" s="36"/>
      <c r="AJ50" s="36"/>
      <c r="AK50" s="36"/>
      <c r="AL50" s="36"/>
      <c r="AM50" s="36"/>
      <c r="AN50" s="36"/>
      <c r="AO50" s="36"/>
      <c r="AP50" s="36"/>
      <c r="AQ50" s="3"/>
      <c r="AR50" s="3"/>
      <c r="AS50" s="3"/>
      <c r="AT50" s="3"/>
      <c r="AU50" s="3"/>
      <c r="AV50" s="3"/>
      <c r="AW50" s="3"/>
      <c r="AX50" s="36"/>
      <c r="AY50" s="36"/>
      <c r="AZ50" s="3"/>
      <c r="BA50" s="3"/>
      <c r="BB50" s="424" t="s">
        <v>291</v>
      </c>
      <c r="BC50" s="197">
        <v>1</v>
      </c>
      <c r="BD50" s="198">
        <v>1</v>
      </c>
      <c r="BE50" s="172" t="s">
        <v>398</v>
      </c>
      <c r="BF50" s="31"/>
      <c r="BG50" s="29"/>
    </row>
    <row r="51" spans="1:59" s="32" customFormat="1" ht="96" customHeight="1" x14ac:dyDescent="0.25">
      <c r="A51" s="29"/>
      <c r="B51" s="30"/>
      <c r="C51" s="1">
        <v>15</v>
      </c>
      <c r="D51" s="301" t="s">
        <v>67</v>
      </c>
      <c r="E51" s="302"/>
      <c r="F51" s="3"/>
      <c r="G51" s="3"/>
      <c r="H51" s="3"/>
      <c r="I51" s="36"/>
      <c r="J51" s="3"/>
      <c r="K51" s="3"/>
      <c r="L51" s="3"/>
      <c r="M51" s="3"/>
      <c r="N51" s="3"/>
      <c r="O51" s="3"/>
      <c r="P51" s="3"/>
      <c r="Q51" s="3"/>
      <c r="R51" s="36"/>
      <c r="S51" s="3"/>
      <c r="T51" s="3"/>
      <c r="U51" s="3"/>
      <c r="V51" s="3"/>
      <c r="W51" s="36"/>
      <c r="X51" s="36"/>
      <c r="Y51" s="36"/>
      <c r="Z51" s="36"/>
      <c r="AA51" s="36"/>
      <c r="AB51" s="36"/>
      <c r="AC51" s="36"/>
      <c r="AD51" s="36"/>
      <c r="AE51" s="36"/>
      <c r="AF51" s="36"/>
      <c r="AG51" s="36"/>
      <c r="AH51" s="36"/>
      <c r="AI51" s="36"/>
      <c r="AJ51" s="36"/>
      <c r="AK51" s="36"/>
      <c r="AL51" s="36"/>
      <c r="AM51" s="36"/>
      <c r="AN51" s="36"/>
      <c r="AO51" s="36"/>
      <c r="AP51" s="36"/>
      <c r="AQ51" s="3"/>
      <c r="AR51" s="3"/>
      <c r="AS51" s="3"/>
      <c r="AT51" s="3"/>
      <c r="AU51" s="3"/>
      <c r="AV51" s="3"/>
      <c r="AW51" s="35"/>
      <c r="AX51" s="36"/>
      <c r="AY51" s="36"/>
      <c r="AZ51" s="3"/>
      <c r="BA51" s="3"/>
      <c r="BB51" s="425"/>
      <c r="BC51" s="226">
        <v>0.67</v>
      </c>
      <c r="BD51" s="227">
        <v>0.67</v>
      </c>
      <c r="BE51" s="206" t="s">
        <v>440</v>
      </c>
      <c r="BF51" s="31"/>
      <c r="BG51" s="29"/>
    </row>
    <row r="52" spans="1:59" s="32" customFormat="1" ht="108.75" customHeight="1" x14ac:dyDescent="0.25">
      <c r="A52" s="29"/>
      <c r="B52" s="30"/>
      <c r="C52" s="1">
        <v>16</v>
      </c>
      <c r="D52" s="309" t="s">
        <v>68</v>
      </c>
      <c r="E52" s="310"/>
      <c r="F52" s="3"/>
      <c r="G52" s="3"/>
      <c r="H52" s="102"/>
      <c r="I52" s="102"/>
      <c r="J52" s="3"/>
      <c r="K52" s="3"/>
      <c r="L52" s="3"/>
      <c r="M52" s="3"/>
      <c r="N52" s="3"/>
      <c r="O52" s="3"/>
      <c r="P52" s="3"/>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72"/>
      <c r="AP52" s="72"/>
      <c r="AQ52" s="64"/>
      <c r="AR52" s="76"/>
      <c r="AS52" s="53"/>
      <c r="AT52" s="3"/>
      <c r="AU52" s="3"/>
      <c r="AV52" s="3"/>
      <c r="AW52" s="3"/>
      <c r="AX52" s="36"/>
      <c r="AY52" s="36"/>
      <c r="AZ52" s="3"/>
      <c r="BA52" s="3"/>
      <c r="BB52" s="153" t="s">
        <v>226</v>
      </c>
      <c r="BC52" s="197">
        <v>1</v>
      </c>
      <c r="BD52" s="198">
        <v>1</v>
      </c>
      <c r="BE52" s="214" t="s">
        <v>374</v>
      </c>
      <c r="BF52" s="31"/>
      <c r="BG52" s="29"/>
    </row>
    <row r="53" spans="1:59" s="32" customFormat="1" ht="85.5" customHeight="1" x14ac:dyDescent="0.25">
      <c r="A53" s="29"/>
      <c r="B53" s="30"/>
      <c r="C53" s="1">
        <v>17</v>
      </c>
      <c r="D53" s="426" t="s">
        <v>70</v>
      </c>
      <c r="E53" s="427"/>
      <c r="F53" s="72"/>
      <c r="G53" s="72"/>
      <c r="H53" s="72"/>
      <c r="I53" s="72"/>
      <c r="J53" s="72"/>
      <c r="K53" s="64"/>
      <c r="L53" s="64"/>
      <c r="M53" s="64"/>
      <c r="N53" s="64"/>
      <c r="O53" s="64"/>
      <c r="P53" s="64"/>
      <c r="Q53" s="72"/>
      <c r="R53" s="72"/>
      <c r="S53" s="72"/>
      <c r="T53" s="72"/>
      <c r="U53" s="72"/>
      <c r="V53" s="72"/>
      <c r="W53" s="72"/>
      <c r="X53" s="72"/>
      <c r="Y53" s="72"/>
      <c r="Z53" s="72"/>
      <c r="AA53" s="72"/>
      <c r="AB53" s="72"/>
      <c r="AC53" s="72"/>
      <c r="AD53" s="188"/>
      <c r="AE53" s="188"/>
      <c r="AF53" s="106"/>
      <c r="AG53" s="72"/>
      <c r="AH53" s="72"/>
      <c r="AI53" s="72"/>
      <c r="AJ53" s="72"/>
      <c r="AK53" s="72"/>
      <c r="AL53" s="72"/>
      <c r="AM53" s="72"/>
      <c r="AN53" s="189"/>
      <c r="AO53" s="190"/>
      <c r="AP53" s="190"/>
      <c r="AQ53" s="77"/>
      <c r="AR53" s="78"/>
      <c r="AS53" s="191"/>
      <c r="AT53" s="64"/>
      <c r="AU53" s="64"/>
      <c r="AV53" s="64"/>
      <c r="AW53" s="64"/>
      <c r="AX53" s="188"/>
      <c r="AY53" s="188"/>
      <c r="AZ53" s="64"/>
      <c r="BA53" s="64"/>
      <c r="BB53" s="154" t="s">
        <v>227</v>
      </c>
      <c r="BC53" s="226">
        <v>0.67</v>
      </c>
      <c r="BD53" s="227">
        <v>0.67</v>
      </c>
      <c r="BE53" s="206" t="s">
        <v>414</v>
      </c>
      <c r="BF53" s="31"/>
      <c r="BG53" s="29"/>
    </row>
    <row r="54" spans="1:59" s="32" customFormat="1" ht="156" customHeight="1" x14ac:dyDescent="0.25">
      <c r="A54" s="29"/>
      <c r="B54" s="30"/>
      <c r="C54" s="187">
        <v>18</v>
      </c>
      <c r="D54" s="428" t="s">
        <v>71</v>
      </c>
      <c r="E54" s="429"/>
      <c r="F54" s="192"/>
      <c r="G54" s="193"/>
      <c r="H54" s="194"/>
      <c r="I54" s="193"/>
      <c r="J54" s="194"/>
      <c r="K54" s="194"/>
      <c r="L54" s="194"/>
      <c r="M54" s="194"/>
      <c r="N54" s="194"/>
      <c r="O54" s="194"/>
      <c r="P54" s="194"/>
      <c r="Q54" s="194"/>
      <c r="R54" s="194"/>
      <c r="S54" s="194"/>
      <c r="T54" s="194"/>
      <c r="U54" s="194"/>
      <c r="V54" s="194"/>
      <c r="W54" s="194"/>
      <c r="X54" s="194"/>
      <c r="Y54" s="194"/>
      <c r="Z54" s="194"/>
      <c r="AA54" s="194"/>
      <c r="AB54" s="194"/>
      <c r="AC54" s="194"/>
      <c r="AD54" s="195"/>
      <c r="AE54" s="194"/>
      <c r="AF54" s="194"/>
      <c r="AG54" s="194"/>
      <c r="AH54" s="194"/>
      <c r="AI54" s="194"/>
      <c r="AJ54" s="194"/>
      <c r="AK54" s="194"/>
      <c r="AL54" s="194"/>
      <c r="AM54" s="194"/>
      <c r="AN54" s="194"/>
      <c r="AO54" s="194"/>
      <c r="AP54" s="194"/>
      <c r="AQ54" s="194"/>
      <c r="AR54" s="194"/>
      <c r="AS54" s="194"/>
      <c r="AT54" s="195"/>
      <c r="AU54" s="193"/>
      <c r="AV54" s="193"/>
      <c r="AW54" s="194"/>
      <c r="AX54" s="193"/>
      <c r="AY54" s="193"/>
      <c r="AZ54" s="193"/>
      <c r="BA54" s="193"/>
      <c r="BB54" s="196" t="s">
        <v>228</v>
      </c>
      <c r="BC54" s="197">
        <v>1</v>
      </c>
      <c r="BD54" s="198">
        <v>0.67</v>
      </c>
      <c r="BE54" s="83" t="s">
        <v>441</v>
      </c>
      <c r="BF54" s="31"/>
      <c r="BG54" s="29"/>
    </row>
    <row r="55" spans="1:59" s="32" customFormat="1" ht="24.75" customHeight="1" x14ac:dyDescent="0.25">
      <c r="A55" s="29"/>
      <c r="B55" s="30"/>
      <c r="C55" s="18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430"/>
      <c r="AM55" s="430"/>
      <c r="AN55" s="430"/>
      <c r="AO55" s="430"/>
      <c r="AP55" s="430"/>
      <c r="AQ55" s="430"/>
      <c r="AR55" s="430"/>
      <c r="AS55" s="430"/>
      <c r="AT55" s="430"/>
      <c r="AU55" s="430"/>
      <c r="AV55" s="430"/>
      <c r="AW55" s="430"/>
      <c r="AX55" s="430"/>
      <c r="AY55" s="430"/>
      <c r="AZ55" s="430"/>
      <c r="BA55" s="430"/>
      <c r="BB55" s="181" t="s">
        <v>212</v>
      </c>
      <c r="BC55" s="199">
        <f>SUM(BC37:BC54)/18</f>
        <v>0.92666666666666664</v>
      </c>
      <c r="BD55" s="200">
        <f>SUM(BD37:BD54)/18</f>
        <v>0.90833333333333344</v>
      </c>
      <c r="BE55" s="169" t="s">
        <v>213</v>
      </c>
      <c r="BF55" s="31"/>
      <c r="BG55" s="29"/>
    </row>
    <row r="56" spans="1:59" s="32" customFormat="1" ht="11.25" customHeight="1" x14ac:dyDescent="0.25">
      <c r="A56" s="29"/>
      <c r="B56" s="183"/>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42"/>
      <c r="AM56" s="142"/>
      <c r="AN56" s="142"/>
      <c r="AO56" s="142"/>
      <c r="AP56" s="142"/>
      <c r="AQ56" s="142"/>
      <c r="AR56" s="142"/>
      <c r="AS56" s="142"/>
      <c r="AT56" s="142"/>
      <c r="AU56" s="142"/>
      <c r="AV56" s="142"/>
      <c r="AW56" s="142"/>
      <c r="AX56" s="142"/>
      <c r="AY56" s="142"/>
      <c r="AZ56" s="142"/>
      <c r="BA56" s="142"/>
      <c r="BB56" s="181"/>
      <c r="BC56" s="139"/>
      <c r="BD56" s="48"/>
      <c r="BE56" s="169"/>
      <c r="BF56" s="31"/>
      <c r="BG56" s="29"/>
    </row>
    <row r="57" spans="1:59" s="32" customFormat="1" x14ac:dyDescent="0.25">
      <c r="A57" s="29"/>
      <c r="B57" s="30"/>
      <c r="C57" s="431" t="s">
        <v>139</v>
      </c>
      <c r="D57" s="432"/>
      <c r="E57" s="432"/>
      <c r="F57" s="432"/>
      <c r="G57" s="432"/>
      <c r="H57" s="432"/>
      <c r="I57" s="432"/>
      <c r="J57" s="432"/>
      <c r="K57" s="432"/>
      <c r="L57" s="432"/>
      <c r="M57" s="432"/>
      <c r="N57" s="432"/>
      <c r="O57" s="432"/>
      <c r="P57" s="432"/>
      <c r="Q57" s="432"/>
      <c r="R57" s="432"/>
      <c r="S57" s="432"/>
      <c r="T57" s="432"/>
      <c r="U57" s="432"/>
      <c r="V57" s="432"/>
      <c r="W57" s="432"/>
      <c r="X57" s="432"/>
      <c r="Y57" s="432"/>
      <c r="Z57" s="432"/>
      <c r="AA57" s="432"/>
      <c r="AB57" s="432"/>
      <c r="AC57" s="432"/>
      <c r="AD57" s="432"/>
      <c r="AE57" s="432"/>
      <c r="AF57" s="432"/>
      <c r="AG57" s="432"/>
      <c r="AH57" s="432"/>
      <c r="AI57" s="432"/>
      <c r="AJ57" s="432"/>
      <c r="AK57" s="432"/>
      <c r="AL57" s="432"/>
      <c r="AM57" s="432"/>
      <c r="AN57" s="432"/>
      <c r="AO57" s="432"/>
      <c r="AP57" s="432"/>
      <c r="AQ57" s="432"/>
      <c r="AR57" s="432"/>
      <c r="AS57" s="432"/>
      <c r="AT57" s="432"/>
      <c r="AU57" s="432"/>
      <c r="AV57" s="432"/>
      <c r="AW57" s="432"/>
      <c r="AX57" s="432"/>
      <c r="AY57" s="432"/>
      <c r="AZ57" s="432"/>
      <c r="BA57" s="432"/>
      <c r="BB57" s="432"/>
      <c r="BC57" s="432"/>
      <c r="BD57" s="432"/>
      <c r="BE57" s="433"/>
      <c r="BF57" s="31"/>
      <c r="BG57" s="29"/>
    </row>
    <row r="58" spans="1:59" s="32" customFormat="1" ht="132.75" customHeight="1" x14ac:dyDescent="0.25">
      <c r="A58" s="29"/>
      <c r="B58" s="30"/>
      <c r="C58" s="145">
        <v>1</v>
      </c>
      <c r="D58" s="434" t="s">
        <v>73</v>
      </c>
      <c r="E58" s="435"/>
      <c r="F58" s="50"/>
      <c r="G58" s="50"/>
      <c r="H58" s="50"/>
      <c r="I58" s="50"/>
      <c r="J58" s="50"/>
      <c r="K58" s="50"/>
      <c r="L58" s="50"/>
      <c r="M58" s="50"/>
      <c r="N58" s="50"/>
      <c r="O58" s="50"/>
      <c r="P58" s="50"/>
      <c r="Q58" s="52"/>
      <c r="R58" s="52"/>
      <c r="S58" s="50"/>
      <c r="T58" s="184"/>
      <c r="U58" s="50"/>
      <c r="V58" s="50"/>
      <c r="W58" s="50"/>
      <c r="X58" s="50"/>
      <c r="Y58" s="50"/>
      <c r="Z58" s="50"/>
      <c r="AA58" s="52"/>
      <c r="AB58" s="50"/>
      <c r="AC58" s="50"/>
      <c r="AD58" s="50"/>
      <c r="AE58" s="52"/>
      <c r="AF58" s="185"/>
      <c r="AG58" s="50"/>
      <c r="AH58" s="50"/>
      <c r="AI58" s="50"/>
      <c r="AJ58" s="50"/>
      <c r="AK58" s="50"/>
      <c r="AL58" s="50"/>
      <c r="AM58" s="50"/>
      <c r="AN58" s="50"/>
      <c r="AO58" s="50"/>
      <c r="AP58" s="50"/>
      <c r="AQ58" s="52"/>
      <c r="AR58" s="184"/>
      <c r="AS58" s="52"/>
      <c r="AT58" s="52"/>
      <c r="AU58" s="50"/>
      <c r="AV58" s="50"/>
      <c r="AW58" s="52"/>
      <c r="AX58" s="50"/>
      <c r="AY58" s="50"/>
      <c r="AZ58" s="50"/>
      <c r="BA58" s="50"/>
      <c r="BB58" s="186" t="s">
        <v>233</v>
      </c>
      <c r="BC58" s="217">
        <v>1</v>
      </c>
      <c r="BD58" s="219">
        <v>1</v>
      </c>
      <c r="BE58" s="215" t="s">
        <v>397</v>
      </c>
      <c r="BF58" s="31"/>
      <c r="BG58" s="29"/>
    </row>
    <row r="59" spans="1:59" s="32" customFormat="1" ht="129" customHeight="1" x14ac:dyDescent="0.25">
      <c r="A59" s="29"/>
      <c r="B59" s="30"/>
      <c r="C59" s="1">
        <v>2</v>
      </c>
      <c r="D59" s="329" t="s">
        <v>204</v>
      </c>
      <c r="E59" s="330"/>
      <c r="F59" s="3"/>
      <c r="G59" s="3"/>
      <c r="H59" s="3"/>
      <c r="I59" s="3"/>
      <c r="J59" s="3"/>
      <c r="K59" s="3"/>
      <c r="L59" s="3"/>
      <c r="M59" s="3"/>
      <c r="N59" s="3"/>
      <c r="O59" s="3"/>
      <c r="P59" s="3"/>
      <c r="Q59" s="36"/>
      <c r="R59" s="36"/>
      <c r="S59" s="3"/>
      <c r="T59" s="94"/>
      <c r="U59" s="3"/>
      <c r="V59" s="3"/>
      <c r="W59" s="3"/>
      <c r="X59" s="3"/>
      <c r="Y59" s="3"/>
      <c r="Z59" s="3"/>
      <c r="AA59" s="36"/>
      <c r="AB59" s="3"/>
      <c r="AC59" s="3"/>
      <c r="AD59" s="3"/>
      <c r="AE59" s="36"/>
      <c r="AF59" s="91"/>
      <c r="AG59" s="36"/>
      <c r="AH59" s="36"/>
      <c r="AI59" s="36"/>
      <c r="AJ59" s="36"/>
      <c r="AK59" s="36"/>
      <c r="AL59" s="36"/>
      <c r="AM59" s="36"/>
      <c r="AN59" s="36"/>
      <c r="AO59" s="36"/>
      <c r="AP59" s="36"/>
      <c r="AQ59" s="36"/>
      <c r="AR59" s="91"/>
      <c r="AS59" s="36"/>
      <c r="AT59" s="36"/>
      <c r="AU59" s="36"/>
      <c r="AV59" s="36"/>
      <c r="AW59" s="36"/>
      <c r="AX59" s="3"/>
      <c r="AY59" s="3"/>
      <c r="AZ59" s="3"/>
      <c r="BA59" s="3"/>
      <c r="BB59" s="152" t="s">
        <v>319</v>
      </c>
      <c r="BC59" s="197">
        <v>1</v>
      </c>
      <c r="BD59" s="198">
        <v>0.67</v>
      </c>
      <c r="BE59" s="172" t="s">
        <v>432</v>
      </c>
      <c r="BF59" s="31"/>
      <c r="BG59" s="29"/>
    </row>
    <row r="60" spans="1:59" s="32" customFormat="1" ht="157.5" customHeight="1" x14ac:dyDescent="0.25">
      <c r="A60" s="29"/>
      <c r="B60" s="30"/>
      <c r="C60" s="1">
        <v>3</v>
      </c>
      <c r="D60" s="333" t="s">
        <v>75</v>
      </c>
      <c r="E60" s="334"/>
      <c r="F60" s="3"/>
      <c r="G60" s="3"/>
      <c r="H60" s="3"/>
      <c r="I60" s="3"/>
      <c r="J60" s="3"/>
      <c r="K60" s="3"/>
      <c r="L60" s="3"/>
      <c r="M60" s="3"/>
      <c r="N60" s="3"/>
      <c r="O60" s="3"/>
      <c r="P60" s="3"/>
      <c r="Q60" s="36"/>
      <c r="R60" s="36"/>
      <c r="S60" s="3"/>
      <c r="T60" s="96"/>
      <c r="U60" s="36"/>
      <c r="V60" s="36"/>
      <c r="W60" s="36"/>
      <c r="X60" s="36"/>
      <c r="Y60" s="36"/>
      <c r="Z60" s="36"/>
      <c r="AA60" s="36"/>
      <c r="AB60" s="36"/>
      <c r="AC60" s="36"/>
      <c r="AD60" s="36"/>
      <c r="AE60" s="36"/>
      <c r="AF60" s="36"/>
      <c r="AG60" s="36"/>
      <c r="AH60" s="36"/>
      <c r="AI60" s="36"/>
      <c r="AJ60" s="36"/>
      <c r="AK60" s="36"/>
      <c r="AL60" s="38"/>
      <c r="AM60" s="38"/>
      <c r="AN60" s="38"/>
      <c r="AO60" s="38"/>
      <c r="AP60" s="38"/>
      <c r="AQ60" s="38"/>
      <c r="AR60" s="38"/>
      <c r="AS60" s="38"/>
      <c r="AT60" s="36"/>
      <c r="AU60" s="36"/>
      <c r="AV60" s="36"/>
      <c r="AW60" s="36"/>
      <c r="AX60" s="3"/>
      <c r="AY60" s="3"/>
      <c r="AZ60" s="3"/>
      <c r="BA60" s="3"/>
      <c r="BB60" s="159" t="s">
        <v>434</v>
      </c>
      <c r="BC60" s="197">
        <v>1</v>
      </c>
      <c r="BD60" s="198">
        <v>1</v>
      </c>
      <c r="BE60" s="172" t="s">
        <v>433</v>
      </c>
      <c r="BF60" s="31"/>
      <c r="BG60" s="29"/>
    </row>
    <row r="61" spans="1:59" s="32" customFormat="1" ht="197.25" customHeight="1" x14ac:dyDescent="0.25">
      <c r="A61" s="29"/>
      <c r="B61" s="30"/>
      <c r="C61" s="1">
        <v>4</v>
      </c>
      <c r="D61" s="346" t="s">
        <v>155</v>
      </c>
      <c r="E61" s="347"/>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152" t="s">
        <v>234</v>
      </c>
      <c r="BC61" s="197">
        <v>0.67</v>
      </c>
      <c r="BD61" s="198">
        <v>0.67</v>
      </c>
      <c r="BE61" s="172" t="s">
        <v>387</v>
      </c>
      <c r="BF61" s="31"/>
      <c r="BG61" s="29"/>
    </row>
    <row r="62" spans="1:59" s="32" customFormat="1" ht="120" customHeight="1" x14ac:dyDescent="0.25">
      <c r="A62" s="29"/>
      <c r="B62" s="30"/>
      <c r="C62" s="1">
        <v>5</v>
      </c>
      <c r="D62" s="299" t="s">
        <v>169</v>
      </c>
      <c r="E62" s="300"/>
      <c r="F62" s="3"/>
      <c r="G62" s="3"/>
      <c r="H62" s="97"/>
      <c r="I62" s="97"/>
      <c r="J62" s="3"/>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97"/>
      <c r="AK62" s="97"/>
      <c r="AL62" s="36"/>
      <c r="AM62" s="3"/>
      <c r="AN62" s="3"/>
      <c r="AO62" s="3"/>
      <c r="AP62" s="3"/>
      <c r="AQ62" s="3"/>
      <c r="AR62" s="3"/>
      <c r="AS62" s="3"/>
      <c r="AT62" s="3"/>
      <c r="AU62" s="3"/>
      <c r="AV62" s="3"/>
      <c r="AW62" s="3"/>
      <c r="AX62" s="3"/>
      <c r="AY62" s="3"/>
      <c r="AZ62" s="3"/>
      <c r="BA62" s="3"/>
      <c r="BB62" s="152" t="s">
        <v>235</v>
      </c>
      <c r="BC62" s="197">
        <v>1</v>
      </c>
      <c r="BD62" s="198">
        <v>1</v>
      </c>
      <c r="BE62" s="242" t="s">
        <v>395</v>
      </c>
      <c r="BF62" s="31"/>
      <c r="BG62" s="29"/>
    </row>
    <row r="63" spans="1:59" s="32" customFormat="1" ht="96" customHeight="1" x14ac:dyDescent="0.25">
      <c r="A63" s="29"/>
      <c r="B63" s="30"/>
      <c r="C63" s="1">
        <v>6</v>
      </c>
      <c r="D63" s="344" t="s">
        <v>170</v>
      </c>
      <c r="E63" s="345"/>
      <c r="F63" s="3"/>
      <c r="G63" s="3"/>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40"/>
      <c r="AK63" s="40"/>
      <c r="AL63" s="36"/>
      <c r="AM63" s="3"/>
      <c r="AN63" s="3"/>
      <c r="AO63" s="3"/>
      <c r="AP63" s="3"/>
      <c r="AQ63" s="3"/>
      <c r="AR63" s="3"/>
      <c r="AS63" s="3"/>
      <c r="AT63" s="3"/>
      <c r="AU63" s="3"/>
      <c r="AV63" s="3"/>
      <c r="AW63" s="3"/>
      <c r="AX63" s="3"/>
      <c r="AY63" s="3"/>
      <c r="AZ63" s="3"/>
      <c r="BA63" s="3"/>
      <c r="BB63" s="152" t="s">
        <v>235</v>
      </c>
      <c r="BC63" s="197">
        <v>1</v>
      </c>
      <c r="BD63" s="198">
        <v>1</v>
      </c>
      <c r="BE63" s="242" t="s">
        <v>396</v>
      </c>
      <c r="BF63" s="31"/>
      <c r="BG63" s="29"/>
    </row>
    <row r="64" spans="1:59" s="32" customFormat="1" ht="274.5" customHeight="1" x14ac:dyDescent="0.25">
      <c r="A64" s="29"/>
      <c r="B64" s="30"/>
      <c r="C64" s="1">
        <v>7</v>
      </c>
      <c r="D64" s="342" t="s">
        <v>76</v>
      </c>
      <c r="E64" s="343"/>
      <c r="F64" s="3"/>
      <c r="G64" s="3"/>
      <c r="H64" s="36"/>
      <c r="I64" s="36"/>
      <c r="J64" s="36"/>
      <c r="K64" s="36"/>
      <c r="L64" s="36"/>
      <c r="M64" s="36"/>
      <c r="N64" s="36"/>
      <c r="O64" s="36"/>
      <c r="P64" s="36"/>
      <c r="Q64" s="36"/>
      <c r="R64" s="95"/>
      <c r="S64" s="95"/>
      <c r="T64" s="95"/>
      <c r="U64" s="95"/>
      <c r="V64" s="98"/>
      <c r="W64" s="98"/>
      <c r="X64" s="36"/>
      <c r="Y64" s="36"/>
      <c r="Z64" s="36"/>
      <c r="AA64" s="36"/>
      <c r="AB64" s="36"/>
      <c r="AC64" s="36"/>
      <c r="AD64" s="36"/>
      <c r="AE64" s="36"/>
      <c r="AF64" s="36"/>
      <c r="AG64" s="36"/>
      <c r="AH64" s="39"/>
      <c r="AI64" s="39"/>
      <c r="AJ64" s="39"/>
      <c r="AK64" s="39"/>
      <c r="AL64" s="36"/>
      <c r="AM64" s="3"/>
      <c r="AN64" s="3"/>
      <c r="AO64" s="3"/>
      <c r="AP64" s="39"/>
      <c r="AQ64" s="39"/>
      <c r="AR64" s="39"/>
      <c r="AS64" s="39"/>
      <c r="AT64" s="3"/>
      <c r="AU64" s="3"/>
      <c r="AV64" s="3"/>
      <c r="AW64" s="36"/>
      <c r="AX64" s="3"/>
      <c r="AY64" s="3"/>
      <c r="AZ64" s="3"/>
      <c r="BA64" s="3"/>
      <c r="BB64" s="152" t="s">
        <v>235</v>
      </c>
      <c r="BC64" s="197">
        <v>1</v>
      </c>
      <c r="BD64" s="198">
        <v>1</v>
      </c>
      <c r="BE64" s="234" t="s">
        <v>394</v>
      </c>
      <c r="BF64" s="31"/>
      <c r="BG64" s="29"/>
    </row>
    <row r="65" spans="1:59" s="32" customFormat="1" ht="111" customHeight="1" x14ac:dyDescent="0.25">
      <c r="A65" s="29"/>
      <c r="B65" s="30"/>
      <c r="C65" s="1">
        <v>8</v>
      </c>
      <c r="D65" s="353" t="s">
        <v>77</v>
      </c>
      <c r="E65" s="354"/>
      <c r="F65" s="3"/>
      <c r="G65" s="3"/>
      <c r="H65" s="36"/>
      <c r="I65" s="36"/>
      <c r="J65" s="39"/>
      <c r="K65" s="36"/>
      <c r="L65" s="36"/>
      <c r="M65" s="36"/>
      <c r="N65" s="36"/>
      <c r="O65" s="36"/>
      <c r="P65" s="36"/>
      <c r="Q65" s="36"/>
      <c r="R65" s="39"/>
      <c r="S65" s="36"/>
      <c r="T65" s="36"/>
      <c r="U65" s="36"/>
      <c r="V65" s="36"/>
      <c r="W65" s="36"/>
      <c r="X65" s="36"/>
      <c r="Y65" s="36"/>
      <c r="Z65" s="36"/>
      <c r="AA65" s="36"/>
      <c r="AB65" s="36"/>
      <c r="AC65" s="36"/>
      <c r="AD65" s="39"/>
      <c r="AE65" s="36"/>
      <c r="AF65" s="36"/>
      <c r="AG65" s="36"/>
      <c r="AH65" s="36"/>
      <c r="AI65" s="36"/>
      <c r="AJ65" s="36"/>
      <c r="AK65" s="36"/>
      <c r="AL65" s="36"/>
      <c r="AM65" s="3"/>
      <c r="AN65" s="3"/>
      <c r="AO65" s="3"/>
      <c r="AP65" s="39"/>
      <c r="AQ65" s="3"/>
      <c r="AR65" s="3"/>
      <c r="AS65" s="3"/>
      <c r="AT65" s="3"/>
      <c r="AU65" s="3"/>
      <c r="AV65" s="3"/>
      <c r="AW65" s="3"/>
      <c r="AX65" s="3"/>
      <c r="AY65" s="3"/>
      <c r="AZ65" s="3"/>
      <c r="BA65" s="3"/>
      <c r="BB65" s="152" t="s">
        <v>237</v>
      </c>
      <c r="BC65" s="197">
        <v>1</v>
      </c>
      <c r="BD65" s="198">
        <v>1</v>
      </c>
      <c r="BE65" s="235" t="s">
        <v>386</v>
      </c>
      <c r="BF65" s="31"/>
      <c r="BG65" s="29"/>
    </row>
    <row r="66" spans="1:59" s="32" customFormat="1" ht="98.25" customHeight="1" x14ac:dyDescent="0.25">
      <c r="A66" s="29"/>
      <c r="B66" s="30"/>
      <c r="C66" s="1">
        <v>9</v>
      </c>
      <c r="D66" s="355" t="s">
        <v>78</v>
      </c>
      <c r="E66" s="356"/>
      <c r="F66" s="3"/>
      <c r="G66" s="3"/>
      <c r="H66" s="36"/>
      <c r="I66" s="38"/>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
      <c r="AN66" s="3"/>
      <c r="AO66" s="3"/>
      <c r="AP66" s="3"/>
      <c r="AQ66" s="3"/>
      <c r="AR66" s="3"/>
      <c r="AS66" s="3"/>
      <c r="AT66" s="3"/>
      <c r="AU66" s="3"/>
      <c r="AV66" s="3"/>
      <c r="AW66" s="3"/>
      <c r="AX66" s="3"/>
      <c r="AY66" s="3"/>
      <c r="AZ66" s="3"/>
      <c r="BA66" s="3"/>
      <c r="BB66" s="152" t="s">
        <v>238</v>
      </c>
      <c r="BC66" s="197">
        <v>1</v>
      </c>
      <c r="BD66" s="198">
        <v>1</v>
      </c>
      <c r="BE66" s="235" t="s">
        <v>341</v>
      </c>
      <c r="BF66" s="31"/>
      <c r="BG66" s="29"/>
    </row>
    <row r="67" spans="1:59" s="32" customFormat="1" ht="75" customHeight="1" x14ac:dyDescent="0.25">
      <c r="A67" s="29"/>
      <c r="B67" s="30"/>
      <c r="C67" s="1">
        <v>10</v>
      </c>
      <c r="D67" s="357" t="s">
        <v>79</v>
      </c>
      <c r="E67" s="358"/>
      <c r="F67" s="3"/>
      <c r="G67" s="3"/>
      <c r="H67" s="36"/>
      <c r="I67" s="36"/>
      <c r="J67" s="36"/>
      <c r="K67" s="36"/>
      <c r="L67" s="36"/>
      <c r="M67" s="36"/>
      <c r="N67" s="36"/>
      <c r="O67" s="36"/>
      <c r="P67" s="36"/>
      <c r="Q67" s="36"/>
      <c r="R67" s="51"/>
      <c r="S67" s="51"/>
      <c r="T67" s="51"/>
      <c r="U67" s="51"/>
      <c r="V67" s="36"/>
      <c r="W67" s="36"/>
      <c r="X67" s="36"/>
      <c r="Y67" s="36"/>
      <c r="Z67" s="36"/>
      <c r="AA67" s="36"/>
      <c r="AB67" s="36"/>
      <c r="AC67" s="36"/>
      <c r="AD67" s="36"/>
      <c r="AE67" s="36"/>
      <c r="AF67" s="36"/>
      <c r="AG67" s="36"/>
      <c r="AH67" s="51"/>
      <c r="AI67" s="51"/>
      <c r="AJ67" s="51"/>
      <c r="AK67" s="51"/>
      <c r="AL67" s="36"/>
      <c r="AM67" s="3"/>
      <c r="AN67" s="3"/>
      <c r="AO67" s="3"/>
      <c r="AP67" s="51"/>
      <c r="AQ67" s="51"/>
      <c r="AR67" s="51"/>
      <c r="AS67" s="51"/>
      <c r="AT67" s="3"/>
      <c r="AU67" s="3"/>
      <c r="AV67" s="3"/>
      <c r="AW67" s="36"/>
      <c r="AX67" s="3"/>
      <c r="AY67" s="3"/>
      <c r="AZ67" s="3"/>
      <c r="BA67" s="3"/>
      <c r="BB67" s="152" t="s">
        <v>391</v>
      </c>
      <c r="BC67" s="197">
        <v>1</v>
      </c>
      <c r="BD67" s="198">
        <v>1</v>
      </c>
      <c r="BE67" s="234" t="s">
        <v>392</v>
      </c>
      <c r="BF67" s="31"/>
      <c r="BG67" s="29"/>
    </row>
    <row r="68" spans="1:59" s="32" customFormat="1" ht="101.25" customHeight="1" x14ac:dyDescent="0.2">
      <c r="A68" s="29"/>
      <c r="B68" s="30"/>
      <c r="C68" s="1">
        <v>11</v>
      </c>
      <c r="D68" s="322" t="s">
        <v>80</v>
      </c>
      <c r="E68" s="352"/>
      <c r="F68" s="3"/>
      <c r="G68" s="3"/>
      <c r="H68" s="36"/>
      <c r="I68" s="36"/>
      <c r="J68" s="36"/>
      <c r="K68" s="36"/>
      <c r="L68" s="36"/>
      <c r="M68" s="36"/>
      <c r="N68" s="36"/>
      <c r="O68" s="36"/>
      <c r="P68" s="36"/>
      <c r="Q68" s="36"/>
      <c r="R68" s="97"/>
      <c r="S68" s="97"/>
      <c r="T68" s="97"/>
      <c r="U68" s="97"/>
      <c r="V68" s="36"/>
      <c r="W68" s="36"/>
      <c r="X68" s="36"/>
      <c r="Y68" s="36"/>
      <c r="Z68" s="36"/>
      <c r="AA68" s="36"/>
      <c r="AB68" s="36"/>
      <c r="AC68" s="36"/>
      <c r="AD68" s="36"/>
      <c r="AE68" s="36"/>
      <c r="AF68" s="36"/>
      <c r="AG68" s="36"/>
      <c r="AH68" s="97"/>
      <c r="AI68" s="97"/>
      <c r="AJ68" s="97"/>
      <c r="AK68" s="97"/>
      <c r="AL68" s="36"/>
      <c r="AM68" s="36"/>
      <c r="AN68" s="36"/>
      <c r="AO68" s="36"/>
      <c r="AP68" s="97"/>
      <c r="AQ68" s="97"/>
      <c r="AR68" s="97"/>
      <c r="AS68" s="97"/>
      <c r="AT68" s="36"/>
      <c r="AU68" s="36"/>
      <c r="AV68" s="36"/>
      <c r="AW68" s="36"/>
      <c r="AX68" s="36"/>
      <c r="AY68" s="3"/>
      <c r="AZ68" s="3"/>
      <c r="BA68" s="3"/>
      <c r="BB68" s="152" t="s">
        <v>391</v>
      </c>
      <c r="BC68" s="197">
        <v>1</v>
      </c>
      <c r="BD68" s="198">
        <v>1</v>
      </c>
      <c r="BE68" s="241" t="s">
        <v>393</v>
      </c>
      <c r="BF68" s="31"/>
      <c r="BG68" s="29"/>
    </row>
    <row r="69" spans="1:59" s="32" customFormat="1" ht="81.75" customHeight="1" x14ac:dyDescent="0.25">
      <c r="A69" s="29"/>
      <c r="B69" s="30"/>
      <c r="C69" s="1">
        <v>12</v>
      </c>
      <c r="D69" s="340" t="s">
        <v>81</v>
      </c>
      <c r="E69" s="341"/>
      <c r="F69" s="3"/>
      <c r="G69" s="3"/>
      <c r="H69" s="36"/>
      <c r="I69" s="36"/>
      <c r="J69" s="36"/>
      <c r="K69" s="36"/>
      <c r="L69" s="36"/>
      <c r="M69" s="36"/>
      <c r="N69" s="36"/>
      <c r="O69" s="36"/>
      <c r="P69" s="36"/>
      <c r="Q69" s="36"/>
      <c r="R69" s="40"/>
      <c r="S69" s="40"/>
      <c r="T69" s="40"/>
      <c r="U69" s="40"/>
      <c r="V69" s="36"/>
      <c r="W69" s="36"/>
      <c r="X69" s="36"/>
      <c r="Y69" s="36"/>
      <c r="Z69" s="36"/>
      <c r="AA69" s="36"/>
      <c r="AB69" s="36"/>
      <c r="AC69" s="36"/>
      <c r="AD69" s="36"/>
      <c r="AE69" s="36"/>
      <c r="AF69" s="36"/>
      <c r="AG69" s="36"/>
      <c r="AH69" s="40"/>
      <c r="AI69" s="40"/>
      <c r="AJ69" s="40"/>
      <c r="AK69" s="40"/>
      <c r="AL69" s="36"/>
      <c r="AM69" s="36"/>
      <c r="AN69" s="36"/>
      <c r="AO69" s="36"/>
      <c r="AP69" s="40"/>
      <c r="AQ69" s="40"/>
      <c r="AR69" s="40"/>
      <c r="AS69" s="40"/>
      <c r="AT69" s="36"/>
      <c r="AU69" s="36"/>
      <c r="AV69" s="36"/>
      <c r="AW69" s="36"/>
      <c r="AX69" s="36"/>
      <c r="AY69" s="36"/>
      <c r="AZ69" s="3"/>
      <c r="BA69" s="3"/>
      <c r="BB69" s="152" t="s">
        <v>321</v>
      </c>
      <c r="BC69" s="197">
        <v>1</v>
      </c>
      <c r="BD69" s="198">
        <v>1</v>
      </c>
      <c r="BE69" s="235" t="s">
        <v>369</v>
      </c>
      <c r="BF69" s="31"/>
      <c r="BG69" s="29"/>
    </row>
    <row r="70" spans="1:59" s="32" customFormat="1" ht="81.75" customHeight="1" x14ac:dyDescent="0.25">
      <c r="A70" s="29"/>
      <c r="B70" s="30"/>
      <c r="C70" s="1">
        <v>13</v>
      </c>
      <c r="D70" s="357" t="s">
        <v>84</v>
      </c>
      <c r="E70" s="358"/>
      <c r="F70" s="3"/>
      <c r="G70" s="3"/>
      <c r="H70" s="36"/>
      <c r="I70" s="36"/>
      <c r="J70" s="36"/>
      <c r="K70" s="36"/>
      <c r="L70" s="36"/>
      <c r="M70" s="36"/>
      <c r="N70" s="36"/>
      <c r="O70" s="36"/>
      <c r="P70" s="36"/>
      <c r="Q70" s="36"/>
      <c r="R70" s="51"/>
      <c r="S70" s="51"/>
      <c r="T70" s="51"/>
      <c r="U70" s="51"/>
      <c r="V70" s="36"/>
      <c r="W70" s="36"/>
      <c r="X70" s="36"/>
      <c r="Y70" s="36"/>
      <c r="Z70" s="36"/>
      <c r="AA70" s="36"/>
      <c r="AB70" s="36"/>
      <c r="AC70" s="36"/>
      <c r="AD70" s="36"/>
      <c r="AE70" s="36"/>
      <c r="AF70" s="36"/>
      <c r="AG70" s="36"/>
      <c r="AH70" s="51"/>
      <c r="AI70" s="51"/>
      <c r="AJ70" s="51"/>
      <c r="AK70" s="51"/>
      <c r="AL70" s="36"/>
      <c r="AM70" s="36"/>
      <c r="AN70" s="36"/>
      <c r="AO70" s="36"/>
      <c r="AP70" s="51"/>
      <c r="AQ70" s="51"/>
      <c r="AR70" s="51"/>
      <c r="AS70" s="51"/>
      <c r="AT70" s="36"/>
      <c r="AU70" s="36"/>
      <c r="AV70" s="36"/>
      <c r="AW70" s="36"/>
      <c r="AX70" s="36"/>
      <c r="AY70" s="36"/>
      <c r="AZ70" s="3"/>
      <c r="BA70" s="3"/>
      <c r="BB70" s="152" t="s">
        <v>240</v>
      </c>
      <c r="BC70" s="197">
        <v>1</v>
      </c>
      <c r="BD70" s="198">
        <v>1</v>
      </c>
      <c r="BE70" s="236" t="s">
        <v>383</v>
      </c>
      <c r="BF70" s="31"/>
      <c r="BG70" s="29"/>
    </row>
    <row r="71" spans="1:59" s="32" customFormat="1" ht="295.5" customHeight="1" x14ac:dyDescent="0.25">
      <c r="A71" s="29"/>
      <c r="B71" s="30"/>
      <c r="C71" s="1">
        <v>14</v>
      </c>
      <c r="D71" s="299" t="s">
        <v>85</v>
      </c>
      <c r="E71" s="300"/>
      <c r="F71" s="3"/>
      <c r="G71" s="3"/>
      <c r="H71" s="36"/>
      <c r="I71" s="36"/>
      <c r="J71" s="36"/>
      <c r="K71" s="36"/>
      <c r="L71" s="36"/>
      <c r="M71" s="36"/>
      <c r="N71" s="36"/>
      <c r="O71" s="36"/>
      <c r="P71" s="36"/>
      <c r="Q71" s="36"/>
      <c r="R71" s="97"/>
      <c r="S71" s="97"/>
      <c r="T71" s="97"/>
      <c r="U71" s="97"/>
      <c r="V71" s="36"/>
      <c r="W71" s="36"/>
      <c r="X71" s="36"/>
      <c r="Y71" s="36"/>
      <c r="Z71" s="36"/>
      <c r="AA71" s="36"/>
      <c r="AB71" s="36"/>
      <c r="AC71" s="36"/>
      <c r="AD71" s="36"/>
      <c r="AE71" s="36"/>
      <c r="AF71" s="36"/>
      <c r="AG71" s="36"/>
      <c r="AH71" s="97"/>
      <c r="AI71" s="97"/>
      <c r="AJ71" s="97"/>
      <c r="AK71" s="97"/>
      <c r="AL71" s="36"/>
      <c r="AM71" s="36"/>
      <c r="AN71" s="36"/>
      <c r="AO71" s="36"/>
      <c r="AP71" s="97"/>
      <c r="AQ71" s="97"/>
      <c r="AR71" s="97"/>
      <c r="AS71" s="97"/>
      <c r="AT71" s="36"/>
      <c r="AU71" s="36"/>
      <c r="AV71" s="36"/>
      <c r="AW71" s="36"/>
      <c r="AX71" s="36"/>
      <c r="AY71" s="36"/>
      <c r="AZ71" s="3"/>
      <c r="BA71" s="3"/>
      <c r="BB71" s="152" t="s">
        <v>241</v>
      </c>
      <c r="BC71" s="197">
        <v>1</v>
      </c>
      <c r="BD71" s="198">
        <v>1</v>
      </c>
      <c r="BE71" s="235" t="s">
        <v>384</v>
      </c>
      <c r="BF71" s="31"/>
      <c r="BG71" s="29"/>
    </row>
    <row r="72" spans="1:59" s="32" customFormat="1" ht="64.5" customHeight="1" x14ac:dyDescent="0.25">
      <c r="A72" s="29"/>
      <c r="B72" s="30"/>
      <c r="C72" s="1">
        <v>15</v>
      </c>
      <c r="D72" s="342" t="s">
        <v>82</v>
      </c>
      <c r="E72" s="343"/>
      <c r="F72" s="3"/>
      <c r="G72" s="3"/>
      <c r="H72" s="108"/>
      <c r="I72" s="36"/>
      <c r="J72" s="36"/>
      <c r="K72" s="36"/>
      <c r="L72" s="36"/>
      <c r="M72" s="36"/>
      <c r="N72" s="36"/>
      <c r="O72" s="36"/>
      <c r="P72" s="36"/>
      <c r="Q72" s="36"/>
      <c r="R72" s="36"/>
      <c r="S72" s="36"/>
      <c r="T72" s="36"/>
      <c r="U72" s="36"/>
      <c r="V72" s="36"/>
      <c r="W72" s="36"/>
      <c r="X72" s="36"/>
      <c r="Y72" s="36"/>
      <c r="Z72" s="36"/>
      <c r="AA72" s="108"/>
      <c r="AB72" s="36"/>
      <c r="AC72" s="36"/>
      <c r="AD72" s="36"/>
      <c r="AE72" s="36"/>
      <c r="AF72" s="36"/>
      <c r="AG72" s="36"/>
      <c r="AH72" s="36"/>
      <c r="AI72" s="36"/>
      <c r="AJ72" s="36"/>
      <c r="AK72" s="36"/>
      <c r="AL72" s="36"/>
      <c r="AM72" s="3"/>
      <c r="AN72" s="3"/>
      <c r="AO72" s="3"/>
      <c r="AP72" s="3"/>
      <c r="AQ72" s="3"/>
      <c r="AR72" s="3"/>
      <c r="AS72" s="3"/>
      <c r="AT72" s="108"/>
      <c r="AU72" s="3"/>
      <c r="AV72" s="3"/>
      <c r="AW72" s="3"/>
      <c r="AX72" s="3"/>
      <c r="AY72" s="3"/>
      <c r="AZ72" s="3"/>
      <c r="BA72" s="3"/>
      <c r="BB72" s="152" t="s">
        <v>377</v>
      </c>
      <c r="BC72" s="197">
        <v>1</v>
      </c>
      <c r="BD72" s="198">
        <v>0.67</v>
      </c>
      <c r="BE72" s="450" t="s">
        <v>436</v>
      </c>
      <c r="BF72" s="31"/>
      <c r="BG72" s="29"/>
    </row>
    <row r="73" spans="1:59" s="32" customFormat="1" ht="21" customHeight="1" x14ac:dyDescent="0.25">
      <c r="A73" s="29"/>
      <c r="B73" s="30"/>
      <c r="C73" s="133"/>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c r="AM73" s="134"/>
      <c r="AN73" s="134"/>
      <c r="AO73" s="134"/>
      <c r="AP73" s="134"/>
      <c r="AQ73" s="134"/>
      <c r="AR73" s="134"/>
      <c r="AS73" s="134"/>
      <c r="AT73" s="134"/>
      <c r="AU73" s="134"/>
      <c r="AV73" s="134"/>
      <c r="AW73" s="134"/>
      <c r="AX73" s="134"/>
      <c r="AY73" s="134"/>
      <c r="AZ73" s="134"/>
      <c r="BA73" s="134"/>
      <c r="BB73" s="144" t="s">
        <v>212</v>
      </c>
      <c r="BC73" s="228">
        <f>SUM(BC58:BC72)/15</f>
        <v>0.97799999999999998</v>
      </c>
      <c r="BD73" s="231">
        <f>SUM(BD58:BD72)/15</f>
        <v>0.93399999999999994</v>
      </c>
      <c r="BE73" s="171" t="s">
        <v>213</v>
      </c>
      <c r="BF73" s="135"/>
      <c r="BG73" s="29"/>
    </row>
    <row r="74" spans="1:59" ht="12" customHeight="1" x14ac:dyDescent="0.25"/>
    <row r="75" spans="1:59" s="32" customFormat="1" ht="15" customHeight="1" x14ac:dyDescent="0.25">
      <c r="A75" s="29"/>
      <c r="B75" s="30"/>
      <c r="C75" s="317" t="s">
        <v>140</v>
      </c>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8"/>
      <c r="BB75" s="318"/>
      <c r="BC75" s="318"/>
      <c r="BD75" s="318"/>
      <c r="BE75" s="318"/>
      <c r="BF75" s="319"/>
      <c r="BG75" s="29"/>
    </row>
    <row r="76" spans="1:59" s="32" customFormat="1" ht="129" customHeight="1" x14ac:dyDescent="0.25">
      <c r="A76" s="29"/>
      <c r="B76" s="30"/>
      <c r="C76" s="110">
        <v>1</v>
      </c>
      <c r="D76" s="329" t="s">
        <v>138</v>
      </c>
      <c r="E76" s="330"/>
      <c r="F76" s="3"/>
      <c r="G76" s="3"/>
      <c r="H76" s="3"/>
      <c r="I76" s="3"/>
      <c r="J76" s="3"/>
      <c r="K76" s="3"/>
      <c r="L76" s="3"/>
      <c r="M76" s="3"/>
      <c r="N76" s="3"/>
      <c r="O76" s="3"/>
      <c r="P76" s="3"/>
      <c r="Q76" s="36"/>
      <c r="R76" s="36"/>
      <c r="S76" s="36"/>
      <c r="T76" s="36"/>
      <c r="U76" s="36"/>
      <c r="V76" s="36"/>
      <c r="W76" s="36"/>
      <c r="X76" s="36"/>
      <c r="Y76" s="36"/>
      <c r="Z76" s="111"/>
      <c r="AA76" s="111"/>
      <c r="AB76" s="111"/>
      <c r="AC76" s="36"/>
      <c r="AD76" s="36"/>
      <c r="AE76" s="36"/>
      <c r="AF76" s="36"/>
      <c r="AG76" s="36"/>
      <c r="AH76" s="36"/>
      <c r="AI76" s="36"/>
      <c r="AJ76" s="36"/>
      <c r="AK76" s="36"/>
      <c r="AL76" s="36"/>
      <c r="AM76" s="36"/>
      <c r="AN76" s="36"/>
      <c r="AO76" s="36"/>
      <c r="AP76" s="36"/>
      <c r="AQ76" s="36"/>
      <c r="AR76" s="36"/>
      <c r="AS76" s="36"/>
      <c r="AT76" s="36"/>
      <c r="AU76" s="36"/>
      <c r="AV76" s="36"/>
      <c r="AW76" s="36"/>
      <c r="AX76" s="3"/>
      <c r="AY76" s="3"/>
      <c r="AZ76" s="3"/>
      <c r="BA76" s="3"/>
      <c r="BB76" s="152" t="s">
        <v>244</v>
      </c>
      <c r="BC76" s="197">
        <v>1</v>
      </c>
      <c r="BD76" s="198">
        <v>1</v>
      </c>
      <c r="BE76" s="172" t="s">
        <v>437</v>
      </c>
      <c r="BF76" s="31"/>
      <c r="BG76" s="29"/>
    </row>
    <row r="77" spans="1:59" s="32" customFormat="1" ht="85.5" customHeight="1" x14ac:dyDescent="0.25">
      <c r="A77" s="29"/>
      <c r="B77" s="30"/>
      <c r="C77" s="110">
        <v>2</v>
      </c>
      <c r="D77" s="361" t="s">
        <v>83</v>
      </c>
      <c r="E77" s="362"/>
      <c r="F77" s="3"/>
      <c r="G77" s="36"/>
      <c r="H77" s="36"/>
      <c r="I77" s="36"/>
      <c r="J77" s="36"/>
      <c r="K77" s="36"/>
      <c r="L77" s="36"/>
      <c r="M77" s="38"/>
      <c r="N77" s="38"/>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8"/>
      <c r="AX77" s="38"/>
      <c r="AZ77" s="3"/>
      <c r="BA77" s="3"/>
      <c r="BB77" s="152" t="s">
        <v>412</v>
      </c>
      <c r="BC77" s="197">
        <v>0.67</v>
      </c>
      <c r="BD77" s="198">
        <v>0.67</v>
      </c>
      <c r="BE77" s="172" t="s">
        <v>438</v>
      </c>
      <c r="BF77" s="31"/>
      <c r="BG77" s="29"/>
    </row>
    <row r="78" spans="1:59" s="32" customFormat="1" ht="59.25" customHeight="1" x14ac:dyDescent="0.25">
      <c r="A78" s="29"/>
      <c r="B78" s="30"/>
      <c r="C78" s="110">
        <v>3</v>
      </c>
      <c r="D78" s="315" t="s">
        <v>133</v>
      </c>
      <c r="E78" s="316"/>
      <c r="F78" s="3"/>
      <c r="G78" s="3"/>
      <c r="H78" s="3"/>
      <c r="I78" s="3"/>
      <c r="J78" s="3"/>
      <c r="K78" s="3"/>
      <c r="L78" s="3"/>
      <c r="M78" s="3"/>
      <c r="N78" s="3"/>
      <c r="O78" s="3"/>
      <c r="P78" s="36"/>
      <c r="Q78" s="36"/>
      <c r="R78" s="36"/>
      <c r="S78" s="36"/>
      <c r="T78" s="36"/>
      <c r="U78" s="36"/>
      <c r="V78" s="36"/>
      <c r="W78" s="36"/>
      <c r="X78" s="36"/>
      <c r="Y78" s="36"/>
      <c r="Z78" s="40"/>
      <c r="AA78" s="40"/>
      <c r="AB78" s="40"/>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
      <c r="BA78" s="3"/>
      <c r="BB78" s="152" t="s">
        <v>246</v>
      </c>
      <c r="BC78" s="197">
        <v>1</v>
      </c>
      <c r="BD78" s="198">
        <v>1</v>
      </c>
      <c r="BE78" s="172" t="s">
        <v>344</v>
      </c>
      <c r="BF78" s="31"/>
      <c r="BG78" s="29"/>
    </row>
    <row r="79" spans="1:59" s="32" customFormat="1" ht="98.25" customHeight="1" x14ac:dyDescent="0.25">
      <c r="A79" s="29"/>
      <c r="B79" s="30"/>
      <c r="C79" s="110">
        <v>4</v>
      </c>
      <c r="D79" s="342" t="s">
        <v>186</v>
      </c>
      <c r="E79" s="304"/>
      <c r="F79" s="3"/>
      <c r="G79" s="3"/>
      <c r="H79" s="3"/>
      <c r="I79" s="3"/>
      <c r="J79" s="3"/>
      <c r="K79" s="3"/>
      <c r="L79" s="3"/>
      <c r="M79" s="3"/>
      <c r="N79" s="3"/>
      <c r="O79" s="3"/>
      <c r="P79" s="36"/>
      <c r="Q79" s="36"/>
      <c r="R79" s="36"/>
      <c r="S79" s="36"/>
      <c r="T79" s="36"/>
      <c r="U79" s="36"/>
      <c r="V79" s="36"/>
      <c r="W79" s="36"/>
      <c r="X79" s="36"/>
      <c r="Y79" s="36"/>
      <c r="Z79" s="108"/>
      <c r="AA79" s="108"/>
      <c r="AB79" s="108"/>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
      <c r="BA79" s="3"/>
      <c r="BB79" s="152" t="s">
        <v>247</v>
      </c>
      <c r="BC79" s="197">
        <v>1</v>
      </c>
      <c r="BD79" s="198">
        <v>1</v>
      </c>
      <c r="BE79" s="172" t="s">
        <v>346</v>
      </c>
      <c r="BF79" s="31"/>
      <c r="BG79" s="29"/>
    </row>
    <row r="80" spans="1:59" s="32" customFormat="1" ht="105" customHeight="1" x14ac:dyDescent="0.25">
      <c r="A80" s="29"/>
      <c r="B80" s="30"/>
      <c r="C80" s="110">
        <v>5</v>
      </c>
      <c r="D80" s="329" t="s">
        <v>184</v>
      </c>
      <c r="E80" s="330"/>
      <c r="F80" s="3"/>
      <c r="G80" s="3"/>
      <c r="H80" s="3"/>
      <c r="I80" s="3"/>
      <c r="J80" s="3"/>
      <c r="K80" s="3"/>
      <c r="L80" s="3"/>
      <c r="M80" s="3"/>
      <c r="N80" s="3"/>
      <c r="O80" s="3"/>
      <c r="P80" s="36"/>
      <c r="Q80" s="36"/>
      <c r="R80" s="39"/>
      <c r="S80" s="39"/>
      <c r="T80" s="39"/>
      <c r="U80" s="39"/>
      <c r="V80" s="36"/>
      <c r="W80" s="36"/>
      <c r="X80" s="36"/>
      <c r="Y80" s="36"/>
      <c r="Z80" s="36"/>
      <c r="AA80" s="36"/>
      <c r="AB80" s="36"/>
      <c r="AC80" s="36"/>
      <c r="AD80" s="36"/>
      <c r="AE80" s="36"/>
      <c r="AF80" s="36"/>
      <c r="AG80" s="36"/>
      <c r="AH80" s="39"/>
      <c r="AI80" s="39"/>
      <c r="AJ80" s="39"/>
      <c r="AK80" s="39"/>
      <c r="AL80" s="36"/>
      <c r="AM80" s="36"/>
      <c r="AN80" s="36"/>
      <c r="AO80" s="39"/>
      <c r="AP80" s="39"/>
      <c r="AQ80" s="39"/>
      <c r="AR80" s="39"/>
      <c r="AS80" s="36"/>
      <c r="AT80" s="36"/>
      <c r="AU80" s="36"/>
      <c r="AV80" s="36"/>
      <c r="AW80" s="36"/>
      <c r="AX80" s="36"/>
      <c r="AY80" s="36"/>
      <c r="AZ80" s="3"/>
      <c r="BA80" s="3"/>
      <c r="BB80" s="152" t="s">
        <v>248</v>
      </c>
      <c r="BC80" s="197">
        <v>1</v>
      </c>
      <c r="BD80" s="198">
        <v>1</v>
      </c>
      <c r="BE80" s="172" t="s">
        <v>407</v>
      </c>
      <c r="BF80" s="31"/>
      <c r="BG80" s="29"/>
    </row>
    <row r="81" spans="1:59" s="32" customFormat="1" ht="108" customHeight="1" x14ac:dyDescent="0.25">
      <c r="A81" s="29"/>
      <c r="B81" s="30"/>
      <c r="C81" s="110">
        <v>6</v>
      </c>
      <c r="D81" s="359" t="s">
        <v>185</v>
      </c>
      <c r="E81" s="385"/>
      <c r="F81" s="3"/>
      <c r="G81" s="3"/>
      <c r="H81" s="3"/>
      <c r="I81" s="3"/>
      <c r="J81" s="3"/>
      <c r="K81" s="3"/>
      <c r="L81" s="3"/>
      <c r="M81" s="3"/>
      <c r="N81" s="3"/>
      <c r="O81" s="3"/>
      <c r="P81" s="36"/>
      <c r="Q81" s="36"/>
      <c r="R81" s="38"/>
      <c r="S81" s="38"/>
      <c r="T81" s="38"/>
      <c r="U81" s="38"/>
      <c r="V81" s="36"/>
      <c r="W81" s="36"/>
      <c r="X81" s="36"/>
      <c r="Y81" s="36"/>
      <c r="Z81" s="36"/>
      <c r="AA81" s="36"/>
      <c r="AB81" s="36"/>
      <c r="AC81" s="36"/>
      <c r="AD81" s="36"/>
      <c r="AE81" s="36"/>
      <c r="AF81" s="36"/>
      <c r="AG81" s="36"/>
      <c r="AH81" s="38"/>
      <c r="AI81" s="38"/>
      <c r="AJ81" s="38"/>
      <c r="AK81" s="38"/>
      <c r="AL81" s="36"/>
      <c r="AM81" s="36"/>
      <c r="AN81" s="36"/>
      <c r="AO81" s="38"/>
      <c r="AP81" s="38"/>
      <c r="AQ81" s="38"/>
      <c r="AR81" s="38"/>
      <c r="AS81" s="36"/>
      <c r="AT81" s="36"/>
      <c r="AU81" s="36"/>
      <c r="AV81" s="36"/>
      <c r="AW81" s="36"/>
      <c r="AX81" s="36"/>
      <c r="AY81" s="36"/>
      <c r="AZ81" s="3"/>
      <c r="BA81" s="3"/>
      <c r="BB81" s="152" t="s">
        <v>243</v>
      </c>
      <c r="BC81" s="197">
        <v>1</v>
      </c>
      <c r="BD81" s="198">
        <v>1</v>
      </c>
      <c r="BE81" s="172" t="s">
        <v>423</v>
      </c>
      <c r="BF81" s="31"/>
      <c r="BG81" s="29"/>
    </row>
    <row r="82" spans="1:59" s="32" customFormat="1" ht="102" customHeight="1" x14ac:dyDescent="0.25">
      <c r="A82" s="29"/>
      <c r="B82" s="30"/>
      <c r="C82" s="110">
        <v>7</v>
      </c>
      <c r="D82" s="320" t="s">
        <v>134</v>
      </c>
      <c r="E82" s="321"/>
      <c r="F82" s="3"/>
      <c r="G82" s="3"/>
      <c r="H82" s="3"/>
      <c r="I82" s="3"/>
      <c r="J82" s="3"/>
      <c r="K82" s="3"/>
      <c r="L82" s="3"/>
      <c r="M82" s="3"/>
      <c r="N82" s="3"/>
      <c r="O82" s="3"/>
      <c r="P82" s="36"/>
      <c r="Q82" s="36"/>
      <c r="R82" s="51"/>
      <c r="S82" s="51"/>
      <c r="T82" s="51"/>
      <c r="U82" s="51"/>
      <c r="V82" s="36"/>
      <c r="W82" s="36"/>
      <c r="X82" s="36"/>
      <c r="Y82" s="36"/>
      <c r="Z82" s="36"/>
      <c r="AA82" s="36"/>
      <c r="AB82" s="36"/>
      <c r="AC82" s="36"/>
      <c r="AD82" s="36"/>
      <c r="AE82" s="36"/>
      <c r="AF82" s="36"/>
      <c r="AG82" s="36"/>
      <c r="AH82" s="51"/>
      <c r="AI82" s="51"/>
      <c r="AJ82" s="51"/>
      <c r="AK82" s="51"/>
      <c r="AL82" s="36"/>
      <c r="AM82" s="36"/>
      <c r="AN82" s="36"/>
      <c r="AO82" s="51"/>
      <c r="AP82" s="51"/>
      <c r="AQ82" s="51"/>
      <c r="AR82" s="51"/>
      <c r="AS82" s="36"/>
      <c r="AT82" s="36"/>
      <c r="AU82" s="36"/>
      <c r="AV82" s="36"/>
      <c r="AW82" s="36"/>
      <c r="AX82" s="36"/>
      <c r="AY82" s="36"/>
      <c r="AZ82" s="3"/>
      <c r="BA82" s="3"/>
      <c r="BB82" s="152" t="s">
        <v>420</v>
      </c>
      <c r="BC82" s="197">
        <v>1</v>
      </c>
      <c r="BD82" s="198">
        <v>1</v>
      </c>
      <c r="BE82" s="172" t="s">
        <v>422</v>
      </c>
      <c r="BF82" s="31"/>
      <c r="BG82" s="29"/>
    </row>
    <row r="83" spans="1:59" s="32" customFormat="1" ht="111" customHeight="1" x14ac:dyDescent="0.25">
      <c r="A83" s="29"/>
      <c r="B83" s="30"/>
      <c r="C83" s="110">
        <v>8</v>
      </c>
      <c r="D83" s="322" t="s">
        <v>135</v>
      </c>
      <c r="E83" s="300"/>
      <c r="F83" s="3"/>
      <c r="G83" s="3"/>
      <c r="H83" s="3"/>
      <c r="I83" s="3"/>
      <c r="J83" s="3"/>
      <c r="K83" s="3"/>
      <c r="L83" s="3"/>
      <c r="M83" s="3"/>
      <c r="N83" s="3"/>
      <c r="O83" s="3"/>
      <c r="P83" s="36"/>
      <c r="Q83" s="36"/>
      <c r="R83" s="97"/>
      <c r="S83" s="97"/>
      <c r="T83" s="97"/>
      <c r="U83" s="97"/>
      <c r="V83" s="36"/>
      <c r="W83" s="36"/>
      <c r="X83" s="36"/>
      <c r="Y83" s="36"/>
      <c r="Z83" s="36"/>
      <c r="AA83" s="36"/>
      <c r="AB83" s="36"/>
      <c r="AC83" s="36"/>
      <c r="AD83" s="36"/>
      <c r="AE83" s="36"/>
      <c r="AF83" s="36"/>
      <c r="AG83" s="36"/>
      <c r="AH83" s="97"/>
      <c r="AI83" s="97"/>
      <c r="AJ83" s="97"/>
      <c r="AK83" s="97"/>
      <c r="AL83" s="36"/>
      <c r="AM83" s="36"/>
      <c r="AN83" s="36"/>
      <c r="AO83" s="97"/>
      <c r="AP83" s="97"/>
      <c r="AQ83" s="97"/>
      <c r="AR83" s="97"/>
      <c r="AS83" s="36"/>
      <c r="AT83" s="36"/>
      <c r="AU83" s="36"/>
      <c r="AV83" s="36"/>
      <c r="AW83" s="36"/>
      <c r="AX83" s="36"/>
      <c r="AY83" s="36"/>
      <c r="AZ83" s="3"/>
      <c r="BA83" s="3"/>
      <c r="BB83" s="152" t="s">
        <v>248</v>
      </c>
      <c r="BC83" s="197">
        <v>1</v>
      </c>
      <c r="BD83" s="198">
        <v>1</v>
      </c>
      <c r="BE83" s="172" t="s">
        <v>408</v>
      </c>
      <c r="BF83" s="31"/>
      <c r="BG83" s="29"/>
    </row>
    <row r="84" spans="1:59" s="32" customFormat="1" ht="109.5" customHeight="1" x14ac:dyDescent="0.25">
      <c r="A84" s="29"/>
      <c r="B84" s="30"/>
      <c r="C84" s="110">
        <v>9</v>
      </c>
      <c r="D84" s="315" t="s">
        <v>136</v>
      </c>
      <c r="E84" s="316"/>
      <c r="F84" s="3"/>
      <c r="G84" s="3"/>
      <c r="H84" s="3"/>
      <c r="I84" s="3"/>
      <c r="J84" s="3"/>
      <c r="K84" s="3"/>
      <c r="L84" s="3"/>
      <c r="M84" s="3"/>
      <c r="N84" s="3"/>
      <c r="O84" s="3"/>
      <c r="P84" s="36"/>
      <c r="Q84" s="36"/>
      <c r="R84" s="40"/>
      <c r="S84" s="40"/>
      <c r="T84" s="40"/>
      <c r="U84" s="40"/>
      <c r="V84" s="36"/>
      <c r="W84" s="36"/>
      <c r="X84" s="36"/>
      <c r="Y84" s="36"/>
      <c r="Z84" s="36"/>
      <c r="AA84" s="36"/>
      <c r="AB84" s="36"/>
      <c r="AC84" s="36"/>
      <c r="AD84" s="36"/>
      <c r="AE84" s="36"/>
      <c r="AF84" s="36"/>
      <c r="AG84" s="36"/>
      <c r="AH84" s="40"/>
      <c r="AI84" s="40"/>
      <c r="AJ84" s="40"/>
      <c r="AK84" s="40"/>
      <c r="AL84" s="36"/>
      <c r="AM84" s="36"/>
      <c r="AN84" s="36"/>
      <c r="AO84" s="40"/>
      <c r="AP84" s="40"/>
      <c r="AQ84" s="40"/>
      <c r="AR84" s="40"/>
      <c r="AS84" s="36"/>
      <c r="AT84" s="36"/>
      <c r="AU84" s="36"/>
      <c r="AV84" s="36"/>
      <c r="AW84" s="36"/>
      <c r="AX84" s="36"/>
      <c r="AY84" s="36"/>
      <c r="AZ84" s="3"/>
      <c r="BA84" s="3"/>
      <c r="BB84" s="152" t="s">
        <v>247</v>
      </c>
      <c r="BC84" s="197">
        <v>1</v>
      </c>
      <c r="BD84" s="198">
        <v>1</v>
      </c>
      <c r="BE84" s="172" t="s">
        <v>421</v>
      </c>
      <c r="BF84" s="31"/>
      <c r="BG84" s="29"/>
    </row>
    <row r="85" spans="1:59" s="32" customFormat="1" ht="110.25" customHeight="1" x14ac:dyDescent="0.25">
      <c r="A85" s="29"/>
      <c r="B85" s="30"/>
      <c r="C85" s="110">
        <v>10</v>
      </c>
      <c r="D85" s="342" t="s">
        <v>142</v>
      </c>
      <c r="E85" s="304"/>
      <c r="F85" s="3"/>
      <c r="G85" s="3"/>
      <c r="H85" s="3"/>
      <c r="I85" s="3"/>
      <c r="J85" s="3"/>
      <c r="K85" s="3"/>
      <c r="L85" s="3"/>
      <c r="M85" s="3"/>
      <c r="N85" s="3"/>
      <c r="O85" s="3"/>
      <c r="P85" s="36"/>
      <c r="Q85" s="36"/>
      <c r="R85" s="108"/>
      <c r="S85" s="108"/>
      <c r="T85" s="108"/>
      <c r="U85" s="108"/>
      <c r="V85" s="36"/>
      <c r="W85" s="36"/>
      <c r="X85" s="36"/>
      <c r="Y85" s="36"/>
      <c r="Z85" s="36"/>
      <c r="AA85" s="36"/>
      <c r="AB85" s="36"/>
      <c r="AC85" s="36"/>
      <c r="AD85" s="36"/>
      <c r="AE85" s="36"/>
      <c r="AF85" s="36"/>
      <c r="AG85" s="36"/>
      <c r="AH85" s="108"/>
      <c r="AI85" s="108"/>
      <c r="AJ85" s="108"/>
      <c r="AK85" s="108"/>
      <c r="AL85" s="36"/>
      <c r="AM85" s="36"/>
      <c r="AN85" s="36"/>
      <c r="AO85" s="108"/>
      <c r="AP85" s="108"/>
      <c r="AQ85" s="108"/>
      <c r="AR85" s="108"/>
      <c r="AS85" s="36"/>
      <c r="AT85" s="36"/>
      <c r="AU85" s="36"/>
      <c r="AV85" s="36"/>
      <c r="AW85" s="36"/>
      <c r="AX85" s="36"/>
      <c r="AY85" s="36"/>
      <c r="AZ85" s="3"/>
      <c r="BA85" s="3"/>
      <c r="BB85" s="152" t="s">
        <v>248</v>
      </c>
      <c r="BC85" s="197">
        <v>1</v>
      </c>
      <c r="BD85" s="198">
        <v>1</v>
      </c>
      <c r="BE85" s="172" t="s">
        <v>409</v>
      </c>
      <c r="BF85" s="31"/>
      <c r="BG85" s="29"/>
    </row>
    <row r="86" spans="1:59" s="32" customFormat="1" ht="159.75" customHeight="1" x14ac:dyDescent="0.25">
      <c r="A86" s="29"/>
      <c r="B86" s="30"/>
      <c r="C86" s="110">
        <v>11</v>
      </c>
      <c r="D86" s="329" t="s">
        <v>137</v>
      </c>
      <c r="E86" s="330"/>
      <c r="F86" s="3"/>
      <c r="G86" s="3"/>
      <c r="H86" s="3"/>
      <c r="I86" s="3"/>
      <c r="J86" s="3"/>
      <c r="K86" s="3"/>
      <c r="L86" s="3"/>
      <c r="M86" s="3"/>
      <c r="N86" s="3"/>
      <c r="O86" s="3"/>
      <c r="P86" s="36"/>
      <c r="Q86" s="36"/>
      <c r="R86" s="39"/>
      <c r="S86" s="39"/>
      <c r="T86" s="39"/>
      <c r="U86" s="39"/>
      <c r="V86" s="36"/>
      <c r="W86" s="36"/>
      <c r="X86" s="36"/>
      <c r="Y86" s="36"/>
      <c r="Z86" s="36"/>
      <c r="AA86" s="36"/>
      <c r="AB86" s="36"/>
      <c r="AC86" s="36"/>
      <c r="AD86" s="36"/>
      <c r="AE86" s="36"/>
      <c r="AF86" s="36"/>
      <c r="AG86" s="36"/>
      <c r="AH86" s="39"/>
      <c r="AI86" s="39"/>
      <c r="AJ86" s="39"/>
      <c r="AK86" s="39"/>
      <c r="AL86" s="36"/>
      <c r="AM86" s="36"/>
      <c r="AN86" s="36"/>
      <c r="AO86" s="39"/>
      <c r="AP86" s="39"/>
      <c r="AQ86" s="39"/>
      <c r="AR86" s="39"/>
      <c r="AS86" s="36"/>
      <c r="AT86" s="36"/>
      <c r="AU86" s="36"/>
      <c r="AV86" s="36"/>
      <c r="AW86" s="36"/>
      <c r="AX86" s="36"/>
      <c r="AY86" s="36"/>
      <c r="AZ86" s="3"/>
      <c r="BA86" s="3"/>
      <c r="BB86" s="152" t="s">
        <v>249</v>
      </c>
      <c r="BC86" s="197">
        <v>1</v>
      </c>
      <c r="BD86" s="198">
        <v>1</v>
      </c>
      <c r="BE86" s="172" t="s">
        <v>358</v>
      </c>
      <c r="BF86" s="31"/>
      <c r="BG86" s="29"/>
    </row>
    <row r="87" spans="1:59" s="32" customFormat="1" ht="108" customHeight="1" x14ac:dyDescent="0.25">
      <c r="A87" s="29"/>
      <c r="B87" s="30"/>
      <c r="C87" s="110">
        <v>12</v>
      </c>
      <c r="D87" s="359" t="s">
        <v>143</v>
      </c>
      <c r="E87" s="360"/>
      <c r="F87" s="3"/>
      <c r="G87" s="3"/>
      <c r="H87" s="3"/>
      <c r="I87" s="3"/>
      <c r="J87" s="3"/>
      <c r="K87" s="3"/>
      <c r="L87" s="3"/>
      <c r="M87" s="3"/>
      <c r="N87" s="3"/>
      <c r="O87" s="3"/>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
      <c r="BA87" s="3"/>
      <c r="BB87" s="152" t="s">
        <v>250</v>
      </c>
      <c r="BC87" s="197">
        <v>1</v>
      </c>
      <c r="BD87" s="198">
        <v>1</v>
      </c>
      <c r="BE87" s="172" t="s">
        <v>419</v>
      </c>
      <c r="BF87" s="31"/>
      <c r="BG87" s="29"/>
    </row>
    <row r="88" spans="1:59" s="32" customFormat="1" ht="19.5" customHeight="1" x14ac:dyDescent="0.25">
      <c r="A88" s="29"/>
      <c r="B88" s="30"/>
      <c r="C88" s="18"/>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281"/>
      <c r="AM88" s="281"/>
      <c r="AN88" s="281"/>
      <c r="AO88" s="281"/>
      <c r="AP88" s="281"/>
      <c r="AQ88" s="281"/>
      <c r="AR88" s="281"/>
      <c r="AS88" s="281"/>
      <c r="AT88" s="281"/>
      <c r="AU88" s="281"/>
      <c r="AV88" s="281"/>
      <c r="AW88" s="281"/>
      <c r="AX88" s="281"/>
      <c r="AY88" s="281"/>
      <c r="AZ88" s="281"/>
      <c r="BA88" s="281"/>
      <c r="BB88" s="143" t="s">
        <v>212</v>
      </c>
      <c r="BC88" s="199">
        <f>SUM(BC76:BC87)/12</f>
        <v>0.97250000000000003</v>
      </c>
      <c r="BD88" s="200">
        <f>SUM(BD76:BD87)/12</f>
        <v>0.97250000000000003</v>
      </c>
      <c r="BE88" s="169" t="s">
        <v>213</v>
      </c>
      <c r="BF88" s="31"/>
      <c r="BG88" s="29"/>
    </row>
    <row r="89" spans="1:59" s="32" customFormat="1" ht="12" customHeight="1" x14ac:dyDescent="0.25">
      <c r="A89" s="29"/>
      <c r="B89" s="30"/>
      <c r="C89" s="141"/>
      <c r="D89" s="122"/>
      <c r="E89" s="122"/>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22"/>
      <c r="AI89" s="122"/>
      <c r="AJ89" s="122"/>
      <c r="AK89" s="122"/>
      <c r="AL89" s="142"/>
      <c r="AM89" s="142"/>
      <c r="AN89" s="142"/>
      <c r="AO89" s="142"/>
      <c r="AP89" s="142"/>
      <c r="AQ89" s="142"/>
      <c r="AR89" s="142"/>
      <c r="AS89" s="142"/>
      <c r="AT89" s="142"/>
      <c r="AU89" s="142"/>
      <c r="AV89" s="142"/>
      <c r="AW89" s="142"/>
      <c r="AX89" s="142"/>
      <c r="AY89" s="142"/>
      <c r="AZ89" s="142"/>
      <c r="BA89" s="142"/>
      <c r="BB89" s="139"/>
      <c r="BC89" s="139"/>
      <c r="BD89" s="139"/>
      <c r="BE89" s="169"/>
      <c r="BF89" s="31"/>
      <c r="BG89" s="29"/>
    </row>
    <row r="90" spans="1:59" s="32" customFormat="1" x14ac:dyDescent="0.25">
      <c r="A90" s="29"/>
      <c r="B90" s="30"/>
      <c r="C90" s="448" t="s">
        <v>86</v>
      </c>
      <c r="D90" s="449"/>
      <c r="E90" s="449"/>
      <c r="F90" s="449"/>
      <c r="G90" s="449"/>
      <c r="H90" s="449"/>
      <c r="I90" s="449"/>
      <c r="J90" s="449"/>
      <c r="K90" s="449"/>
      <c r="L90" s="449"/>
      <c r="M90" s="449"/>
      <c r="N90" s="449"/>
      <c r="O90" s="449"/>
      <c r="P90" s="449"/>
      <c r="Q90" s="449"/>
      <c r="R90" s="449"/>
      <c r="S90" s="449"/>
      <c r="T90" s="449"/>
      <c r="U90" s="449"/>
      <c r="V90" s="449"/>
      <c r="W90" s="449"/>
      <c r="X90" s="449"/>
      <c r="Y90" s="449"/>
      <c r="Z90" s="449"/>
      <c r="AA90" s="449"/>
      <c r="AB90" s="449"/>
      <c r="AC90" s="449"/>
      <c r="AD90" s="449"/>
      <c r="AE90" s="449"/>
      <c r="AF90" s="449"/>
      <c r="AG90" s="449"/>
      <c r="AH90" s="449"/>
      <c r="AI90" s="449"/>
      <c r="AJ90" s="449"/>
      <c r="AK90" s="449"/>
      <c r="AL90" s="449"/>
      <c r="AM90" s="449"/>
      <c r="AN90" s="449"/>
      <c r="AO90" s="449"/>
      <c r="AP90" s="449"/>
      <c r="AQ90" s="449"/>
      <c r="AR90" s="449"/>
      <c r="AS90" s="449"/>
      <c r="AT90" s="449"/>
      <c r="AU90" s="449"/>
      <c r="AV90" s="449"/>
      <c r="AW90" s="449"/>
      <c r="AX90" s="449"/>
      <c r="AY90" s="449"/>
      <c r="AZ90" s="449"/>
      <c r="BA90" s="449"/>
      <c r="BB90" s="449"/>
      <c r="BC90" s="449"/>
      <c r="BD90" s="449"/>
      <c r="BE90" s="449"/>
      <c r="BF90" s="31"/>
      <c r="BG90" s="29"/>
    </row>
    <row r="91" spans="1:59" s="32" customFormat="1" ht="86.25" customHeight="1" x14ac:dyDescent="0.25">
      <c r="A91" s="29"/>
      <c r="B91" s="30"/>
      <c r="C91" s="145">
        <v>1</v>
      </c>
      <c r="D91" s="442" t="s">
        <v>144</v>
      </c>
      <c r="E91" s="443"/>
      <c r="F91" s="50"/>
      <c r="G91" s="50"/>
      <c r="H91" s="146"/>
      <c r="I91" s="146"/>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147"/>
      <c r="AT91" s="50"/>
      <c r="AU91" s="50"/>
      <c r="AV91" s="50"/>
      <c r="AW91" s="50"/>
      <c r="AX91" s="50"/>
      <c r="AY91" s="50"/>
      <c r="AZ91" s="50"/>
      <c r="BA91" s="50"/>
      <c r="BB91" s="162" t="s">
        <v>87</v>
      </c>
      <c r="BC91" s="220">
        <v>1</v>
      </c>
      <c r="BD91" s="221">
        <v>1</v>
      </c>
      <c r="BE91" s="166" t="s">
        <v>278</v>
      </c>
      <c r="BF91" s="31"/>
      <c r="BG91" s="29"/>
    </row>
    <row r="92" spans="1:59" s="32" customFormat="1" ht="55.5" customHeight="1" x14ac:dyDescent="0.25">
      <c r="A92" s="29"/>
      <c r="B92" s="30"/>
      <c r="C92" s="1">
        <v>2</v>
      </c>
      <c r="D92" s="331" t="s">
        <v>89</v>
      </c>
      <c r="E92" s="332"/>
      <c r="F92" s="3"/>
      <c r="G92" s="3"/>
      <c r="H92" s="42"/>
      <c r="I92" s="3"/>
      <c r="J92" s="3"/>
      <c r="K92" s="3"/>
      <c r="L92" s="42"/>
      <c r="M92" s="3"/>
      <c r="N92" s="3"/>
      <c r="O92" s="3"/>
      <c r="P92" s="42"/>
      <c r="Q92" s="3"/>
      <c r="R92" s="3"/>
      <c r="S92" s="3"/>
      <c r="T92" s="42"/>
      <c r="U92" s="3"/>
      <c r="V92" s="3"/>
      <c r="W92" s="3"/>
      <c r="X92" s="42"/>
      <c r="Y92" s="3"/>
      <c r="Z92" s="50"/>
      <c r="AA92" s="50"/>
      <c r="AB92" s="81"/>
      <c r="AC92" s="50"/>
      <c r="AD92" s="50"/>
      <c r="AE92" s="50"/>
      <c r="AF92" s="81"/>
      <c r="AG92" s="50"/>
      <c r="AH92" s="50"/>
      <c r="AI92" s="50"/>
      <c r="AJ92" s="81"/>
      <c r="AK92" s="50"/>
      <c r="AL92" s="50"/>
      <c r="AM92" s="50"/>
      <c r="AN92" s="81"/>
      <c r="AO92" s="50"/>
      <c r="AP92" s="50"/>
      <c r="AQ92" s="50"/>
      <c r="AR92" s="81"/>
      <c r="AS92" s="3"/>
      <c r="AT92" s="3"/>
      <c r="AU92" s="3"/>
      <c r="AV92" s="42"/>
      <c r="AW92" s="3"/>
      <c r="AX92" s="3"/>
      <c r="AY92" s="3"/>
      <c r="AZ92" s="42"/>
      <c r="BA92" s="3"/>
      <c r="BB92" s="163" t="s">
        <v>87</v>
      </c>
      <c r="BC92" s="180">
        <v>0.67</v>
      </c>
      <c r="BD92" s="179">
        <v>0.67</v>
      </c>
      <c r="BE92" s="212" t="s">
        <v>279</v>
      </c>
      <c r="BF92" s="31"/>
      <c r="BG92" s="29"/>
    </row>
    <row r="93" spans="1:59" s="32" customFormat="1" ht="39" customHeight="1" x14ac:dyDescent="0.25">
      <c r="A93" s="29"/>
      <c r="B93" s="30"/>
      <c r="C93" s="1">
        <v>3</v>
      </c>
      <c r="D93" s="269" t="s">
        <v>91</v>
      </c>
      <c r="E93" s="270"/>
      <c r="F93" s="3"/>
      <c r="G93" s="36"/>
      <c r="H93" s="452"/>
      <c r="I93" s="36"/>
      <c r="J93" s="36"/>
      <c r="K93" s="36"/>
      <c r="L93" s="36"/>
      <c r="M93" s="36"/>
      <c r="N93" s="36"/>
      <c r="O93" s="36"/>
      <c r="P93" s="36"/>
      <c r="Q93" s="36"/>
      <c r="R93" s="36"/>
      <c r="S93" s="36"/>
      <c r="T93" s="36"/>
      <c r="U93" s="36"/>
      <c r="V93" s="36"/>
      <c r="W93" s="36"/>
      <c r="X93" s="452"/>
      <c r="Y93" s="36"/>
      <c r="Z93" s="36"/>
      <c r="AA93" s="36"/>
      <c r="AB93" s="36"/>
      <c r="AC93" s="36"/>
      <c r="AD93" s="36"/>
      <c r="AE93" s="36"/>
      <c r="AF93" s="36"/>
      <c r="AG93" s="36"/>
      <c r="AH93" s="36"/>
      <c r="AI93" s="36"/>
      <c r="AJ93" s="36"/>
      <c r="AK93" s="36"/>
      <c r="AL93" s="36"/>
      <c r="AM93" s="36"/>
      <c r="AN93" s="452"/>
      <c r="AO93" s="36"/>
      <c r="AP93" s="36"/>
      <c r="AQ93" s="36"/>
      <c r="AR93" s="36"/>
      <c r="AS93" s="36"/>
      <c r="AT93" s="36"/>
      <c r="AU93" s="36"/>
      <c r="AV93" s="36"/>
      <c r="AW93" s="36"/>
      <c r="AX93" s="36"/>
      <c r="AY93" s="36"/>
      <c r="AZ93" s="36"/>
      <c r="BA93" s="36"/>
      <c r="BB93" s="163" t="s">
        <v>87</v>
      </c>
      <c r="BC93" s="180">
        <v>0.67</v>
      </c>
      <c r="BD93" s="179">
        <v>0.67</v>
      </c>
      <c r="BE93" s="212" t="s">
        <v>279</v>
      </c>
      <c r="BF93" s="31"/>
      <c r="BG93" s="29"/>
    </row>
    <row r="94" spans="1:59" s="32" customFormat="1" ht="39" customHeight="1" x14ac:dyDescent="0.25">
      <c r="A94" s="29"/>
      <c r="B94" s="30"/>
      <c r="C94" s="1">
        <v>4</v>
      </c>
      <c r="D94" s="271" t="s">
        <v>92</v>
      </c>
      <c r="E94" s="272"/>
      <c r="F94" s="453"/>
      <c r="G94" s="453"/>
      <c r="H94" s="453"/>
      <c r="I94" s="453"/>
      <c r="J94" s="453"/>
      <c r="K94" s="453"/>
      <c r="L94" s="453"/>
      <c r="M94" s="453"/>
      <c r="N94" s="453"/>
      <c r="O94" s="453"/>
      <c r="P94" s="453"/>
      <c r="Q94" s="453"/>
      <c r="R94" s="453"/>
      <c r="S94" s="453"/>
      <c r="T94" s="453"/>
      <c r="U94" s="453"/>
      <c r="V94" s="453"/>
      <c r="W94" s="453"/>
      <c r="X94" s="453"/>
      <c r="Y94" s="453"/>
      <c r="Z94" s="453"/>
      <c r="AA94" s="453"/>
      <c r="AB94" s="453"/>
      <c r="AC94" s="453"/>
      <c r="AD94" s="453"/>
      <c r="AE94" s="453"/>
      <c r="AF94" s="453"/>
      <c r="AG94" s="453"/>
      <c r="AH94" s="453"/>
      <c r="AI94" s="453"/>
      <c r="AJ94" s="453"/>
      <c r="AK94" s="453"/>
      <c r="AL94" s="453"/>
      <c r="AM94" s="453"/>
      <c r="AN94" s="453"/>
      <c r="AO94" s="453"/>
      <c r="AP94" s="453"/>
      <c r="AQ94" s="453"/>
      <c r="AR94" s="453"/>
      <c r="AS94" s="453"/>
      <c r="AT94" s="453"/>
      <c r="AU94" s="453"/>
      <c r="AV94" s="453"/>
      <c r="AW94" s="453"/>
      <c r="AX94" s="453"/>
      <c r="AY94" s="453"/>
      <c r="AZ94" s="453"/>
      <c r="BA94" s="453"/>
      <c r="BB94" s="163" t="s">
        <v>87</v>
      </c>
      <c r="BC94" s="180">
        <v>0.67</v>
      </c>
      <c r="BD94" s="179">
        <v>0.67</v>
      </c>
      <c r="BE94" s="212" t="s">
        <v>279</v>
      </c>
      <c r="BF94" s="31"/>
      <c r="BG94" s="29"/>
    </row>
    <row r="95" spans="1:59" s="32" customFormat="1" ht="33.75" customHeight="1" x14ac:dyDescent="0.25">
      <c r="A95" s="29"/>
      <c r="B95" s="30"/>
      <c r="C95" s="1">
        <v>5</v>
      </c>
      <c r="D95" s="273" t="s">
        <v>93</v>
      </c>
      <c r="E95" s="274"/>
      <c r="F95" s="56"/>
      <c r="G95" s="56"/>
      <c r="H95" s="56"/>
      <c r="I95" s="56"/>
      <c r="J95" s="56"/>
      <c r="K95" s="56"/>
      <c r="L95" s="56"/>
      <c r="M95" s="56"/>
      <c r="N95" s="56"/>
      <c r="O95" s="56"/>
      <c r="P95" s="56"/>
      <c r="Q95" s="56"/>
      <c r="R95" s="56"/>
      <c r="S95" s="56"/>
      <c r="T95" s="56"/>
      <c r="U95" s="56"/>
      <c r="V95" s="56"/>
      <c r="W95" s="56"/>
      <c r="X95" s="56"/>
      <c r="Y95" s="56"/>
      <c r="Z95" s="56"/>
      <c r="AA95" s="56"/>
      <c r="AB95" s="56"/>
      <c r="AC95" s="454"/>
      <c r="AD95" s="56"/>
      <c r="AE95" s="56"/>
      <c r="AF95" s="56"/>
      <c r="AG95" s="56"/>
      <c r="AH95" s="56"/>
      <c r="AI95" s="56"/>
      <c r="AJ95" s="56"/>
      <c r="AK95" s="56"/>
      <c r="AL95" s="56"/>
      <c r="AM95" s="56"/>
      <c r="AN95" s="56"/>
      <c r="AO95" s="56"/>
      <c r="AP95" s="56"/>
      <c r="AQ95" s="454"/>
      <c r="AR95" s="56"/>
      <c r="AS95" s="56"/>
      <c r="AT95" s="56"/>
      <c r="AU95" s="56"/>
      <c r="AV95" s="56"/>
      <c r="AW95" s="56"/>
      <c r="AX95" s="56"/>
      <c r="AY95" s="56"/>
      <c r="AZ95" s="56"/>
      <c r="BA95" s="56"/>
      <c r="BB95" s="163" t="s">
        <v>87</v>
      </c>
      <c r="BC95" s="180">
        <v>0.67</v>
      </c>
      <c r="BD95" s="179">
        <v>0.67</v>
      </c>
      <c r="BE95" s="212" t="s">
        <v>279</v>
      </c>
      <c r="BF95" s="31"/>
      <c r="BG95" s="29"/>
    </row>
    <row r="96" spans="1:59" s="32" customFormat="1" ht="33.75" customHeight="1" x14ac:dyDescent="0.25">
      <c r="A96" s="29"/>
      <c r="B96" s="30"/>
      <c r="C96" s="1">
        <v>6</v>
      </c>
      <c r="D96" s="327" t="s">
        <v>94</v>
      </c>
      <c r="E96" s="328"/>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455"/>
      <c r="AH96" s="66"/>
      <c r="AI96" s="66"/>
      <c r="AJ96" s="66"/>
      <c r="AK96" s="66"/>
      <c r="AL96" s="455"/>
      <c r="AM96" s="66"/>
      <c r="AN96" s="66"/>
      <c r="AO96" s="66"/>
      <c r="AP96" s="66"/>
      <c r="AQ96" s="66"/>
      <c r="AR96" s="66"/>
      <c r="AS96" s="66"/>
      <c r="AT96" s="66"/>
      <c r="AU96" s="66"/>
      <c r="AV96" s="66"/>
      <c r="AW96" s="455"/>
      <c r="AX96" s="66"/>
      <c r="AY96" s="66"/>
      <c r="AZ96" s="66"/>
      <c r="BA96" s="66"/>
      <c r="BB96" s="163" t="s">
        <v>87</v>
      </c>
      <c r="BC96" s="180">
        <v>0.67</v>
      </c>
      <c r="BD96" s="179">
        <v>0.67</v>
      </c>
      <c r="BE96" s="212" t="s">
        <v>279</v>
      </c>
      <c r="BF96" s="31"/>
      <c r="BG96" s="29"/>
    </row>
    <row r="97" spans="1:59" s="32" customFormat="1" ht="58.5" customHeight="1" x14ac:dyDescent="0.25">
      <c r="A97" s="29"/>
      <c r="B97" s="30"/>
      <c r="C97" s="1">
        <v>7</v>
      </c>
      <c r="D97" s="291" t="s">
        <v>95</v>
      </c>
      <c r="E97" s="292"/>
      <c r="F97" s="67"/>
      <c r="G97" s="67"/>
      <c r="H97" s="68"/>
      <c r="I97" s="67"/>
      <c r="J97" s="69"/>
      <c r="K97" s="68"/>
      <c r="L97" s="67"/>
      <c r="M97" s="67"/>
      <c r="N97" s="67"/>
      <c r="O97" s="67"/>
      <c r="P97" s="69"/>
      <c r="Q97" s="68"/>
      <c r="R97" s="67"/>
      <c r="S97" s="69"/>
      <c r="T97" s="68"/>
      <c r="U97" s="67"/>
      <c r="V97" s="69"/>
      <c r="W97" s="67"/>
      <c r="X97" s="67"/>
      <c r="Y97" s="70"/>
      <c r="Z97" s="67"/>
      <c r="AA97" s="67"/>
      <c r="AB97" s="67"/>
      <c r="AC97" s="67"/>
      <c r="AD97" s="69"/>
      <c r="AE97" s="67"/>
      <c r="AF97" s="68"/>
      <c r="AG97" s="67"/>
      <c r="AH97" s="69"/>
      <c r="AI97" s="67"/>
      <c r="AJ97" s="70"/>
      <c r="AK97" s="69"/>
      <c r="AL97" s="67"/>
      <c r="AM97" s="69"/>
      <c r="AN97" s="68"/>
      <c r="AO97" s="67"/>
      <c r="AP97" s="67"/>
      <c r="AQ97" s="67"/>
      <c r="AR97" s="70"/>
      <c r="AS97" s="67"/>
      <c r="AT97" s="67"/>
      <c r="AU97" s="69"/>
      <c r="AV97" s="67"/>
      <c r="AW97" s="69"/>
      <c r="AX97" s="68"/>
      <c r="AY97" s="68"/>
      <c r="AZ97" s="68"/>
      <c r="BA97" s="67"/>
      <c r="BB97" s="160" t="s">
        <v>251</v>
      </c>
      <c r="BC97" s="180">
        <v>1</v>
      </c>
      <c r="BD97" s="179">
        <v>0.67</v>
      </c>
      <c r="BE97" s="178" t="s">
        <v>411</v>
      </c>
      <c r="BF97" s="31"/>
      <c r="BG97" s="29"/>
    </row>
    <row r="98" spans="1:59" s="32" customFormat="1" ht="54" customHeight="1" x14ac:dyDescent="0.25">
      <c r="A98" s="29"/>
      <c r="B98" s="30"/>
      <c r="C98" s="1">
        <v>8</v>
      </c>
      <c r="D98" s="275" t="s">
        <v>174</v>
      </c>
      <c r="E98" s="272"/>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161" t="s">
        <v>252</v>
      </c>
      <c r="BC98" s="222">
        <v>0.67</v>
      </c>
      <c r="BD98" s="179">
        <v>0.67</v>
      </c>
      <c r="BE98" s="212" t="s">
        <v>280</v>
      </c>
      <c r="BF98" s="31"/>
      <c r="BG98" s="29"/>
    </row>
    <row r="99" spans="1:59" s="32" customFormat="1" ht="21" customHeight="1" x14ac:dyDescent="0.25">
      <c r="A99" s="29"/>
      <c r="B99" s="30"/>
      <c r="C99" s="18"/>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281"/>
      <c r="AM99" s="281"/>
      <c r="AN99" s="281"/>
      <c r="AO99" s="281"/>
      <c r="AP99" s="281"/>
      <c r="AQ99" s="281"/>
      <c r="AR99" s="281"/>
      <c r="AS99" s="281"/>
      <c r="AT99" s="281"/>
      <c r="AU99" s="281"/>
      <c r="AV99" s="281"/>
      <c r="AW99" s="281"/>
      <c r="AX99" s="281"/>
      <c r="AY99" s="281"/>
      <c r="AZ99" s="281"/>
      <c r="BA99" s="281"/>
      <c r="BB99" s="143" t="s">
        <v>212</v>
      </c>
      <c r="BC99" s="229">
        <f>SUM(BC91:BC98)/8</f>
        <v>0.75249999999999995</v>
      </c>
      <c r="BD99" s="230">
        <f>SUM(BD91:BD98)/8</f>
        <v>0.71124999999999994</v>
      </c>
      <c r="BE99" s="170" t="s">
        <v>213</v>
      </c>
      <c r="BF99" s="31"/>
      <c r="BG99" s="29"/>
    </row>
    <row r="100" spans="1:59" s="32" customFormat="1" x14ac:dyDescent="0.25">
      <c r="A100" s="29"/>
      <c r="B100" s="30"/>
      <c r="C100" s="13"/>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5"/>
      <c r="AM100" s="15"/>
      <c r="AN100" s="15"/>
      <c r="AO100" s="15"/>
      <c r="AP100" s="15"/>
      <c r="AQ100" s="15"/>
      <c r="AR100" s="15"/>
      <c r="AS100" s="15"/>
      <c r="AT100" s="15"/>
      <c r="AU100" s="15"/>
      <c r="AV100" s="15"/>
      <c r="AW100" s="15"/>
      <c r="AX100" s="15"/>
      <c r="AY100" s="15"/>
      <c r="AZ100" s="15"/>
      <c r="BA100" s="15"/>
      <c r="BB100" s="16"/>
      <c r="BC100" s="16"/>
      <c r="BD100" s="16"/>
      <c r="BE100" s="173"/>
      <c r="BF100" s="31"/>
      <c r="BG100" s="29"/>
    </row>
    <row r="101" spans="1:59" s="32" customFormat="1" x14ac:dyDescent="0.25">
      <c r="A101" s="29"/>
      <c r="B101" s="30"/>
      <c r="C101" s="276" t="s">
        <v>98</v>
      </c>
      <c r="D101" s="277"/>
      <c r="E101" s="277"/>
      <c r="F101" s="277"/>
      <c r="G101" s="277"/>
      <c r="H101" s="277"/>
      <c r="I101" s="277"/>
      <c r="J101" s="277"/>
      <c r="K101" s="277"/>
      <c r="L101" s="277"/>
      <c r="M101" s="277"/>
      <c r="N101" s="277"/>
      <c r="O101" s="277"/>
      <c r="P101" s="277"/>
      <c r="Q101" s="277"/>
      <c r="R101" s="277"/>
      <c r="S101" s="277"/>
      <c r="T101" s="277"/>
      <c r="U101" s="277"/>
      <c r="V101" s="277"/>
      <c r="W101" s="277"/>
      <c r="X101" s="277"/>
      <c r="Y101" s="277"/>
      <c r="Z101" s="277"/>
      <c r="AA101" s="277"/>
      <c r="AB101" s="277"/>
      <c r="AC101" s="277"/>
      <c r="AD101" s="277"/>
      <c r="AE101" s="277"/>
      <c r="AF101" s="277"/>
      <c r="AG101" s="277"/>
      <c r="AH101" s="277"/>
      <c r="AI101" s="277"/>
      <c r="AJ101" s="277"/>
      <c r="AK101" s="277"/>
      <c r="AL101" s="277"/>
      <c r="AM101" s="277"/>
      <c r="AN101" s="277"/>
      <c r="AO101" s="277"/>
      <c r="AP101" s="277"/>
      <c r="AQ101" s="277"/>
      <c r="AR101" s="277"/>
      <c r="AS101" s="277"/>
      <c r="AT101" s="277"/>
      <c r="AU101" s="277"/>
      <c r="AV101" s="277"/>
      <c r="AW101" s="277"/>
      <c r="AX101" s="277"/>
      <c r="AY101" s="277"/>
      <c r="AZ101" s="277"/>
      <c r="BA101" s="277"/>
      <c r="BB101" s="277"/>
      <c r="BC101" s="277"/>
      <c r="BD101" s="277"/>
      <c r="BE101" s="278"/>
      <c r="BF101" s="31"/>
      <c r="BG101" s="29"/>
    </row>
    <row r="102" spans="1:59" s="32" customFormat="1" ht="336.75" customHeight="1" x14ac:dyDescent="0.25">
      <c r="A102" s="29"/>
      <c r="B102" s="30"/>
      <c r="C102" s="1">
        <v>1</v>
      </c>
      <c r="D102" s="279" t="s">
        <v>196</v>
      </c>
      <c r="E102" s="280"/>
      <c r="F102" s="3"/>
      <c r="G102" s="3"/>
      <c r="H102" s="3"/>
      <c r="I102" s="3"/>
      <c r="J102" s="3"/>
      <c r="K102" s="3"/>
      <c r="L102" s="3"/>
      <c r="M102" s="3"/>
      <c r="N102" s="3"/>
      <c r="O102" s="3"/>
      <c r="P102" s="3"/>
      <c r="Q102" s="3"/>
      <c r="R102" s="3"/>
      <c r="S102" s="3"/>
      <c r="T102" s="3"/>
      <c r="U102" s="3"/>
      <c r="V102" s="3"/>
      <c r="W102" s="3"/>
      <c r="X102" s="36"/>
      <c r="Y102" s="36"/>
      <c r="Z102" s="36"/>
      <c r="AA102" s="36"/>
      <c r="AB102" s="3"/>
      <c r="AC102" s="3"/>
      <c r="AD102" s="3"/>
      <c r="AE102" s="36"/>
      <c r="AF102" s="36"/>
      <c r="AG102" s="36"/>
      <c r="AH102" s="36"/>
      <c r="AI102" s="36"/>
      <c r="AJ102" s="238"/>
      <c r="AK102" s="238"/>
      <c r="AL102" s="238"/>
      <c r="AM102" s="238"/>
      <c r="AN102" s="238"/>
      <c r="AO102" s="36"/>
      <c r="AP102" s="36"/>
      <c r="AQ102" s="36"/>
      <c r="AR102" s="3"/>
      <c r="AS102" s="3"/>
      <c r="AT102" s="3"/>
      <c r="AU102" s="3"/>
      <c r="AV102" s="3"/>
      <c r="AW102" s="3"/>
      <c r="AX102" s="3"/>
      <c r="AY102" s="3"/>
      <c r="AZ102" s="3"/>
      <c r="BA102" s="3"/>
      <c r="BB102" s="164" t="s">
        <v>254</v>
      </c>
      <c r="BC102" s="180">
        <v>1</v>
      </c>
      <c r="BD102" s="179">
        <v>1</v>
      </c>
      <c r="BE102" s="178" t="s">
        <v>439</v>
      </c>
      <c r="BF102" s="31"/>
      <c r="BG102" s="29"/>
    </row>
    <row r="103" spans="1:59" s="32" customFormat="1" ht="80.25" customHeight="1" x14ac:dyDescent="0.25">
      <c r="A103" s="29"/>
      <c r="B103" s="30"/>
      <c r="C103" s="1">
        <v>2</v>
      </c>
      <c r="D103" s="293" t="s">
        <v>176</v>
      </c>
      <c r="E103" s="294"/>
      <c r="F103" s="3"/>
      <c r="G103" s="3"/>
      <c r="H103" s="3"/>
      <c r="I103" s="3"/>
      <c r="J103" s="3"/>
      <c r="K103" s="3"/>
      <c r="L103" s="3"/>
      <c r="M103" s="3"/>
      <c r="N103" s="3"/>
      <c r="O103" s="3"/>
      <c r="P103" s="3"/>
      <c r="Q103" s="3"/>
      <c r="R103" s="3"/>
      <c r="S103" s="3"/>
      <c r="T103" s="3"/>
      <c r="U103" s="3"/>
      <c r="V103" s="36"/>
      <c r="W103" s="36"/>
      <c r="X103" s="36"/>
      <c r="Y103" s="36"/>
      <c r="Z103" s="36"/>
      <c r="AA103" s="36"/>
      <c r="AB103" s="36"/>
      <c r="AC103" s="3"/>
      <c r="AD103" s="3"/>
      <c r="AE103" s="36"/>
      <c r="AF103" s="36"/>
      <c r="AG103" s="36"/>
      <c r="AH103" s="109"/>
      <c r="AI103" s="109"/>
      <c r="AJ103" s="109"/>
      <c r="AK103" s="109"/>
      <c r="AL103" s="109"/>
      <c r="AM103" s="109"/>
      <c r="AN103" s="109"/>
      <c r="AO103" s="109"/>
      <c r="AP103" s="109"/>
      <c r="AQ103" s="109"/>
      <c r="AR103" s="109"/>
      <c r="AS103" s="3"/>
      <c r="AT103" s="3"/>
      <c r="AU103" s="3"/>
      <c r="AV103" s="3"/>
      <c r="AW103" s="3"/>
      <c r="AX103" s="3"/>
      <c r="AY103" s="3"/>
      <c r="AZ103" s="3"/>
      <c r="BA103" s="3"/>
      <c r="BB103" s="165" t="s">
        <v>255</v>
      </c>
      <c r="BC103" s="222">
        <v>1</v>
      </c>
      <c r="BD103" s="179">
        <v>1</v>
      </c>
      <c r="BE103" s="178" t="s">
        <v>416</v>
      </c>
      <c r="BF103" s="31"/>
      <c r="BG103" s="29"/>
    </row>
    <row r="104" spans="1:59" s="32" customFormat="1" ht="63" customHeight="1" x14ac:dyDescent="0.25">
      <c r="A104" s="29"/>
      <c r="B104" s="30"/>
      <c r="C104" s="1">
        <v>3</v>
      </c>
      <c r="D104" s="267" t="s">
        <v>277</v>
      </c>
      <c r="E104" s="268"/>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6"/>
      <c r="AK104" s="36"/>
      <c r="AL104" s="36"/>
      <c r="AM104" s="36"/>
      <c r="AN104" s="36"/>
      <c r="AO104" s="36"/>
      <c r="AP104" s="36"/>
      <c r="AQ104" s="36"/>
      <c r="AR104" s="36"/>
      <c r="AS104" s="36"/>
      <c r="AT104" s="36"/>
      <c r="AU104" s="36"/>
      <c r="AV104" s="36"/>
      <c r="AW104" s="239"/>
      <c r="AX104" s="239"/>
      <c r="AY104" s="36"/>
      <c r="AZ104" s="36"/>
      <c r="BA104" s="3"/>
      <c r="BB104" s="164" t="s">
        <v>256</v>
      </c>
      <c r="BC104" s="222">
        <v>0.67</v>
      </c>
      <c r="BD104" s="179">
        <v>0.67</v>
      </c>
      <c r="BE104" s="178" t="s">
        <v>415</v>
      </c>
      <c r="BF104" s="31"/>
      <c r="BG104" s="29"/>
    </row>
    <row r="105" spans="1:59" s="32" customFormat="1" ht="107.25" customHeight="1" x14ac:dyDescent="0.25">
      <c r="A105" s="29"/>
      <c r="B105" s="30"/>
      <c r="C105" s="1">
        <v>4</v>
      </c>
      <c r="D105" s="295" t="s">
        <v>179</v>
      </c>
      <c r="E105" s="296"/>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6"/>
      <c r="AK105" s="36"/>
      <c r="AL105" s="112"/>
      <c r="AM105" s="112"/>
      <c r="AN105" s="112"/>
      <c r="AO105" s="112"/>
      <c r="AP105" s="36"/>
      <c r="AQ105" s="36"/>
      <c r="AR105" s="36"/>
      <c r="AS105" s="36"/>
      <c r="AT105" s="36"/>
      <c r="AU105" s="36"/>
      <c r="AV105" s="36"/>
      <c r="AW105" s="240"/>
      <c r="AX105" s="240"/>
      <c r="AY105" s="36"/>
      <c r="AZ105" s="36"/>
      <c r="BA105" s="3"/>
      <c r="BB105" s="164" t="s">
        <v>253</v>
      </c>
      <c r="BC105" s="180">
        <v>0.67</v>
      </c>
      <c r="BD105" s="179">
        <v>0.67</v>
      </c>
      <c r="BE105" s="237" t="s">
        <v>385</v>
      </c>
      <c r="BF105" s="31"/>
      <c r="BG105" s="29"/>
    </row>
    <row r="106" spans="1:59" s="32" customFormat="1" ht="84" customHeight="1" x14ac:dyDescent="0.25">
      <c r="A106" s="29"/>
      <c r="B106" s="30"/>
      <c r="C106" s="1">
        <v>5</v>
      </c>
      <c r="D106" s="289" t="s">
        <v>189</v>
      </c>
      <c r="E106" s="290"/>
      <c r="F106" s="3"/>
      <c r="G106" s="3"/>
      <c r="H106" s="3"/>
      <c r="I106" s="3"/>
      <c r="J106" s="36"/>
      <c r="K106" s="36"/>
      <c r="L106" s="36"/>
      <c r="M106" s="36"/>
      <c r="N106" s="36"/>
      <c r="O106" s="36"/>
      <c r="P106" s="36"/>
      <c r="Q106" s="36"/>
      <c r="R106" s="36"/>
      <c r="S106" s="36"/>
      <c r="T106" s="36"/>
      <c r="U106" s="36"/>
      <c r="V106" s="36"/>
      <c r="W106" s="36"/>
      <c r="X106" s="36"/>
      <c r="Y106" s="36"/>
      <c r="Z106" s="36"/>
      <c r="AA106" s="36"/>
      <c r="AB106" s="36"/>
      <c r="AC106" s="3"/>
      <c r="AD106" s="3"/>
      <c r="AE106" s="3"/>
      <c r="AF106" s="3"/>
      <c r="AG106" s="3"/>
      <c r="AH106" s="3"/>
      <c r="AI106" s="3"/>
      <c r="AJ106" s="3"/>
      <c r="AK106" s="3"/>
      <c r="AL106" s="3"/>
      <c r="AM106" s="3"/>
      <c r="AN106" s="3"/>
      <c r="AO106" s="3"/>
      <c r="AP106" s="3"/>
      <c r="AQ106" s="3"/>
      <c r="AR106" s="3"/>
      <c r="AS106" s="36"/>
      <c r="AT106" s="36"/>
      <c r="AU106" s="36"/>
      <c r="AV106" s="36"/>
      <c r="AW106" s="36"/>
      <c r="AX106" s="36"/>
      <c r="AY106" s="36"/>
      <c r="AZ106" s="36"/>
      <c r="BA106" s="3"/>
      <c r="BB106" s="164" t="s">
        <v>257</v>
      </c>
      <c r="BC106" s="180">
        <v>1</v>
      </c>
      <c r="BD106" s="179">
        <v>1</v>
      </c>
      <c r="BE106" s="178" t="s">
        <v>410</v>
      </c>
      <c r="BF106" s="31"/>
      <c r="BG106" s="29"/>
    </row>
    <row r="107" spans="1:59" s="32" customFormat="1" ht="79.5" customHeight="1" x14ac:dyDescent="0.25">
      <c r="A107" s="29"/>
      <c r="B107" s="30"/>
      <c r="C107" s="1">
        <v>6</v>
      </c>
      <c r="D107" s="279" t="s">
        <v>146</v>
      </c>
      <c r="E107" s="280"/>
      <c r="F107" s="3"/>
      <c r="G107" s="3"/>
      <c r="H107" s="3"/>
      <c r="I107" s="3"/>
      <c r="J107" s="36"/>
      <c r="K107" s="36"/>
      <c r="L107" s="36"/>
      <c r="M107" s="36"/>
      <c r="N107" s="238"/>
      <c r="O107" s="238"/>
      <c r="P107" s="238"/>
      <c r="Q107" s="238"/>
      <c r="R107" s="36"/>
      <c r="S107" s="36"/>
      <c r="T107" s="36"/>
      <c r="U107" s="36"/>
      <c r="V107" s="36"/>
      <c r="W107" s="36"/>
      <c r="X107" s="36"/>
      <c r="Y107" s="36"/>
      <c r="Z107" s="36"/>
      <c r="AA107" s="36"/>
      <c r="AB107" s="36"/>
      <c r="AC107" s="3"/>
      <c r="AD107" s="3"/>
      <c r="AE107" s="3"/>
      <c r="AF107" s="3"/>
      <c r="AG107" s="3"/>
      <c r="AH107" s="3"/>
      <c r="AI107" s="3"/>
      <c r="AJ107" s="3"/>
      <c r="AK107" s="3"/>
      <c r="AL107" s="3"/>
      <c r="AM107" s="3"/>
      <c r="AN107" s="3"/>
      <c r="AO107" s="3"/>
      <c r="AP107" s="3"/>
      <c r="AQ107" s="3"/>
      <c r="AR107" s="3"/>
      <c r="AS107" s="36"/>
      <c r="AT107" s="36"/>
      <c r="AU107" s="36"/>
      <c r="AV107" s="36"/>
      <c r="AW107" s="36"/>
      <c r="AX107" s="36"/>
      <c r="AY107" s="36"/>
      <c r="AZ107" s="36"/>
      <c r="BA107" s="3"/>
      <c r="BB107" s="164" t="s">
        <v>258</v>
      </c>
      <c r="BC107" s="180">
        <v>1</v>
      </c>
      <c r="BD107" s="179">
        <v>1</v>
      </c>
      <c r="BE107" s="178" t="s">
        <v>381</v>
      </c>
      <c r="BF107" s="31"/>
      <c r="BG107" s="29"/>
    </row>
    <row r="108" spans="1:59" s="32" customFormat="1" ht="94.5" customHeight="1" x14ac:dyDescent="0.25">
      <c r="A108" s="29"/>
      <c r="B108" s="30"/>
      <c r="C108" s="1">
        <v>7</v>
      </c>
      <c r="D108" s="376" t="s">
        <v>190</v>
      </c>
      <c r="E108" s="377"/>
      <c r="F108" s="3"/>
      <c r="G108" s="3"/>
      <c r="H108" s="3"/>
      <c r="I108" s="3"/>
      <c r="J108" s="36"/>
      <c r="K108" s="36"/>
      <c r="L108" s="36"/>
      <c r="M108" s="36"/>
      <c r="N108" s="36"/>
      <c r="O108" s="36"/>
      <c r="P108" s="36"/>
      <c r="Q108" s="36"/>
      <c r="R108" s="36"/>
      <c r="S108" s="36"/>
      <c r="T108" s="36"/>
      <c r="U108" s="36"/>
      <c r="V108" s="36"/>
      <c r="W108" s="36"/>
      <c r="X108" s="36"/>
      <c r="Y108" s="36"/>
      <c r="Z108" s="36"/>
      <c r="AA108" s="36"/>
      <c r="AB108" s="36"/>
      <c r="AC108" s="3"/>
      <c r="AD108" s="3"/>
      <c r="AE108" s="3"/>
      <c r="AF108" s="3"/>
      <c r="AG108" s="3"/>
      <c r="AH108" s="3"/>
      <c r="AI108" s="3"/>
      <c r="AJ108" s="109"/>
      <c r="AK108" s="109"/>
      <c r="AL108" s="109"/>
      <c r="AM108" s="109"/>
      <c r="AN108" s="109"/>
      <c r="AO108" s="3"/>
      <c r="AP108" s="3"/>
      <c r="AQ108" s="3"/>
      <c r="AR108" s="3"/>
      <c r="AS108" s="36"/>
      <c r="AT108" s="36"/>
      <c r="AU108" s="36"/>
      <c r="AV108" s="36"/>
      <c r="AW108" s="36"/>
      <c r="AX108" s="36"/>
      <c r="AY108" s="36"/>
      <c r="AZ108" s="36"/>
      <c r="BA108" s="3"/>
      <c r="BB108" s="161" t="s">
        <v>259</v>
      </c>
      <c r="BC108" s="222">
        <v>1</v>
      </c>
      <c r="BD108" s="179">
        <v>1</v>
      </c>
      <c r="BE108" s="243" t="s">
        <v>417</v>
      </c>
      <c r="BF108" s="31"/>
      <c r="BG108" s="29"/>
    </row>
    <row r="109" spans="1:59" s="32" customFormat="1" ht="64.5" customHeight="1" x14ac:dyDescent="0.25">
      <c r="A109" s="29"/>
      <c r="B109" s="30"/>
      <c r="C109" s="1">
        <v>8</v>
      </c>
      <c r="D109" s="284" t="s">
        <v>108</v>
      </c>
      <c r="E109" s="285"/>
      <c r="F109" s="3"/>
      <c r="G109" s="3"/>
      <c r="H109" s="3"/>
      <c r="I109" s="3"/>
      <c r="J109" s="36"/>
      <c r="K109" s="36"/>
      <c r="L109" s="36"/>
      <c r="M109" s="36"/>
      <c r="N109" s="36"/>
      <c r="O109" s="36"/>
      <c r="P109" s="36"/>
      <c r="Q109" s="36"/>
      <c r="R109" s="36"/>
      <c r="S109" s="36"/>
      <c r="T109" s="36"/>
      <c r="U109" s="36"/>
      <c r="V109" s="36"/>
      <c r="W109" s="36"/>
      <c r="X109" s="36"/>
      <c r="Y109" s="36"/>
      <c r="Z109" s="36"/>
      <c r="AA109" s="36"/>
      <c r="AB109" s="36"/>
      <c r="AC109" s="3"/>
      <c r="AD109" s="3"/>
      <c r="AE109" s="3"/>
      <c r="AF109" s="3"/>
      <c r="AG109" s="3"/>
      <c r="AH109" s="3"/>
      <c r="AI109" s="3"/>
      <c r="AJ109" s="3"/>
      <c r="AK109" s="3"/>
      <c r="AL109" s="3"/>
      <c r="AM109" s="3"/>
      <c r="AN109" s="3"/>
      <c r="AO109" s="3"/>
      <c r="AP109" s="3"/>
      <c r="AQ109" s="3"/>
      <c r="AR109" s="3"/>
      <c r="AS109" s="36"/>
      <c r="AT109" s="36"/>
      <c r="AU109" s="36"/>
      <c r="AV109" s="36"/>
      <c r="AW109" s="36"/>
      <c r="AX109" s="36"/>
      <c r="AY109" s="36"/>
      <c r="AZ109" s="36"/>
      <c r="BA109" s="3"/>
      <c r="BB109" s="163" t="s">
        <v>109</v>
      </c>
      <c r="BC109" s="180">
        <v>1</v>
      </c>
      <c r="BD109" s="179">
        <v>1</v>
      </c>
      <c r="BE109" s="243" t="s">
        <v>418</v>
      </c>
      <c r="BF109" s="31"/>
      <c r="BG109" s="29"/>
    </row>
    <row r="110" spans="1:59" s="32" customFormat="1" ht="24.75" customHeight="1" x14ac:dyDescent="0.25">
      <c r="A110" s="29"/>
      <c r="B110" s="30"/>
      <c r="C110" s="13"/>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5"/>
      <c r="AM110" s="15"/>
      <c r="AN110" s="15"/>
      <c r="AO110" s="15"/>
      <c r="AP110" s="15"/>
      <c r="AQ110" s="15"/>
      <c r="AR110" s="15"/>
      <c r="AS110" s="15"/>
      <c r="AT110" s="15"/>
      <c r="AU110" s="15"/>
      <c r="AV110" s="15"/>
      <c r="AW110" s="15"/>
      <c r="AX110" s="15"/>
      <c r="AY110" s="15"/>
      <c r="AZ110" s="15"/>
      <c r="BA110" s="15"/>
      <c r="BB110" s="148" t="s">
        <v>212</v>
      </c>
      <c r="BC110" s="232">
        <f>SUM(BC102:BC109)/8</f>
        <v>0.91749999999999998</v>
      </c>
      <c r="BD110" s="233">
        <f>SUM(BD102:BD109)/8</f>
        <v>0.91749999999999998</v>
      </c>
      <c r="BE110" s="173" t="s">
        <v>213</v>
      </c>
      <c r="BF110" s="31"/>
      <c r="BG110" s="29"/>
    </row>
    <row r="111" spans="1:59" s="32" customFormat="1" ht="17.25" customHeight="1" x14ac:dyDescent="0.25">
      <c r="A111" s="29"/>
      <c r="B111" s="30"/>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174"/>
      <c r="BF111" s="31"/>
      <c r="BG111" s="29"/>
    </row>
    <row r="112" spans="1:59" s="32" customFormat="1" ht="30" customHeight="1" x14ac:dyDescent="0.25">
      <c r="A112" s="29"/>
      <c r="B112" s="30"/>
      <c r="C112" s="282" t="s">
        <v>111</v>
      </c>
      <c r="D112" s="282"/>
      <c r="E112" s="282"/>
      <c r="F112" s="282"/>
      <c r="G112" s="282"/>
      <c r="H112" s="282"/>
      <c r="I112" s="282"/>
      <c r="J112" s="282"/>
      <c r="K112" s="282"/>
      <c r="L112" s="282"/>
      <c r="M112" s="282"/>
      <c r="N112" s="282"/>
      <c r="O112" s="282"/>
      <c r="P112" s="282"/>
      <c r="Q112" s="282"/>
      <c r="R112" s="282"/>
      <c r="S112" s="282"/>
      <c r="T112" s="282"/>
      <c r="U112" s="282"/>
      <c r="V112" s="282"/>
      <c r="W112" s="282"/>
      <c r="X112" s="282"/>
      <c r="Y112" s="282"/>
      <c r="Z112" s="282"/>
      <c r="AA112" s="282"/>
      <c r="AB112" s="282"/>
      <c r="AC112" s="282"/>
      <c r="AD112" s="282"/>
      <c r="AE112" s="282"/>
      <c r="AF112" s="282"/>
      <c r="AG112" s="282"/>
      <c r="AH112" s="282"/>
      <c r="AI112" s="282"/>
      <c r="AJ112" s="282"/>
      <c r="AK112" s="282"/>
      <c r="AL112" s="282"/>
      <c r="AM112" s="282"/>
      <c r="AN112" s="282"/>
      <c r="AO112" s="282"/>
      <c r="AP112" s="282"/>
      <c r="AQ112" s="282"/>
      <c r="AR112" s="282"/>
      <c r="AS112" s="282"/>
      <c r="AT112" s="282"/>
      <c r="AU112" s="282"/>
      <c r="AV112" s="282"/>
      <c r="AW112" s="282"/>
      <c r="AX112" s="282"/>
      <c r="AY112" s="282"/>
      <c r="AZ112" s="282"/>
      <c r="BA112" s="282"/>
      <c r="BB112" s="282"/>
      <c r="BC112" s="282"/>
      <c r="BD112" s="282"/>
      <c r="BE112" s="282"/>
      <c r="BF112" s="31"/>
      <c r="BG112" s="29"/>
    </row>
    <row r="113" spans="1:59" s="32" customFormat="1" ht="12" customHeight="1" x14ac:dyDescent="0.25">
      <c r="A113" s="29"/>
      <c r="B113" s="30"/>
      <c r="C113" s="282" t="s">
        <v>112</v>
      </c>
      <c r="D113" s="282"/>
      <c r="E113" s="282"/>
      <c r="F113" s="282"/>
      <c r="G113" s="282"/>
      <c r="H113" s="282"/>
      <c r="I113" s="282"/>
      <c r="J113" s="282"/>
      <c r="K113" s="282"/>
      <c r="L113" s="282"/>
      <c r="M113" s="282"/>
      <c r="N113" s="282"/>
      <c r="O113" s="282"/>
      <c r="P113" s="282"/>
      <c r="Q113" s="282"/>
      <c r="R113" s="282"/>
      <c r="S113" s="282"/>
      <c r="T113" s="282"/>
      <c r="U113" s="282"/>
      <c r="V113" s="282"/>
      <c r="W113" s="282"/>
      <c r="X113" s="282"/>
      <c r="Y113" s="282"/>
      <c r="Z113" s="282"/>
      <c r="AA113" s="282"/>
      <c r="AB113" s="282"/>
      <c r="AC113" s="282"/>
      <c r="AD113" s="282"/>
      <c r="AE113" s="282"/>
      <c r="AF113" s="282"/>
      <c r="AG113" s="282"/>
      <c r="AH113" s="282"/>
      <c r="AI113" s="282"/>
      <c r="AJ113" s="282"/>
      <c r="AK113" s="282"/>
      <c r="AL113" s="282"/>
      <c r="AM113" s="282"/>
      <c r="AN113" s="282"/>
      <c r="AO113" s="282"/>
      <c r="AP113" s="282"/>
      <c r="AQ113" s="282"/>
      <c r="AR113" s="282"/>
      <c r="AS113" s="282"/>
      <c r="AT113" s="282"/>
      <c r="AU113" s="282"/>
      <c r="AV113" s="282"/>
      <c r="AW113" s="282"/>
      <c r="AX113" s="282"/>
      <c r="AY113" s="282"/>
      <c r="AZ113" s="282"/>
      <c r="BA113" s="282"/>
      <c r="BB113" s="282"/>
      <c r="BC113" s="282"/>
      <c r="BD113" s="282"/>
      <c r="BE113" s="282"/>
      <c r="BF113" s="31"/>
      <c r="BG113" s="29"/>
    </row>
    <row r="114" spans="1:59" s="32" customFormat="1" ht="12" customHeight="1" x14ac:dyDescent="0.25">
      <c r="A114" s="29"/>
      <c r="B114" s="30"/>
      <c r="C114" s="282" t="s">
        <v>113</v>
      </c>
      <c r="D114" s="282"/>
      <c r="E114" s="282"/>
      <c r="F114" s="282"/>
      <c r="G114" s="282"/>
      <c r="H114" s="282"/>
      <c r="I114" s="282"/>
      <c r="J114" s="282"/>
      <c r="K114" s="282"/>
      <c r="L114" s="282"/>
      <c r="M114" s="282"/>
      <c r="N114" s="282"/>
      <c r="O114" s="282"/>
      <c r="P114" s="282"/>
      <c r="Q114" s="282"/>
      <c r="R114" s="282"/>
      <c r="S114" s="282"/>
      <c r="T114" s="282"/>
      <c r="U114" s="282"/>
      <c r="V114" s="282"/>
      <c r="W114" s="282"/>
      <c r="X114" s="282"/>
      <c r="Y114" s="282"/>
      <c r="Z114" s="282"/>
      <c r="AA114" s="282"/>
      <c r="AB114" s="282"/>
      <c r="AC114" s="282"/>
      <c r="AD114" s="282"/>
      <c r="AE114" s="282"/>
      <c r="AF114" s="282"/>
      <c r="AG114" s="282"/>
      <c r="AH114" s="282"/>
      <c r="AI114" s="282"/>
      <c r="AJ114" s="282"/>
      <c r="AK114" s="282"/>
      <c r="AL114" s="282"/>
      <c r="AM114" s="282"/>
      <c r="AN114" s="282"/>
      <c r="AO114" s="282"/>
      <c r="AP114" s="282"/>
      <c r="AQ114" s="282"/>
      <c r="AR114" s="282"/>
      <c r="AS114" s="282"/>
      <c r="AT114" s="282"/>
      <c r="AU114" s="282"/>
      <c r="AV114" s="282"/>
      <c r="AW114" s="282"/>
      <c r="AX114" s="282"/>
      <c r="AY114" s="282"/>
      <c r="AZ114" s="282"/>
      <c r="BA114" s="282"/>
      <c r="BB114" s="282"/>
      <c r="BC114" s="282"/>
      <c r="BD114" s="282"/>
      <c r="BE114" s="282"/>
      <c r="BF114" s="31"/>
      <c r="BG114" s="29"/>
    </row>
    <row r="115" spans="1:59" s="32" customFormat="1" x14ac:dyDescent="0.25">
      <c r="A115" s="29"/>
      <c r="B115" s="30"/>
      <c r="C115" s="282" t="s">
        <v>181</v>
      </c>
      <c r="D115" s="282"/>
      <c r="E115" s="282"/>
      <c r="F115" s="282"/>
      <c r="G115" s="282"/>
      <c r="H115" s="282"/>
      <c r="I115" s="282"/>
      <c r="J115" s="282"/>
      <c r="K115" s="282"/>
      <c r="L115" s="282"/>
      <c r="M115" s="282"/>
      <c r="N115" s="282"/>
      <c r="O115" s="282"/>
      <c r="P115" s="282"/>
      <c r="Q115" s="282"/>
      <c r="R115" s="282"/>
      <c r="S115" s="282"/>
      <c r="T115" s="282"/>
      <c r="U115" s="282"/>
      <c r="V115" s="282"/>
      <c r="W115" s="282"/>
      <c r="X115" s="282"/>
      <c r="Y115" s="282"/>
      <c r="Z115" s="282"/>
      <c r="AA115" s="282"/>
      <c r="AB115" s="282"/>
      <c r="AC115" s="282"/>
      <c r="AD115" s="282"/>
      <c r="AE115" s="282"/>
      <c r="AF115" s="282"/>
      <c r="AG115" s="282"/>
      <c r="AH115" s="282"/>
      <c r="AI115" s="282"/>
      <c r="AJ115" s="282"/>
      <c r="AK115" s="282"/>
      <c r="AL115" s="282"/>
      <c r="AM115" s="282"/>
      <c r="AN115" s="282"/>
      <c r="AO115" s="282"/>
      <c r="AP115" s="282"/>
      <c r="AQ115" s="282"/>
      <c r="AR115" s="282"/>
      <c r="AS115" s="282"/>
      <c r="AT115" s="282"/>
      <c r="AU115" s="282"/>
      <c r="AV115" s="282"/>
      <c r="AW115" s="282"/>
      <c r="AX115" s="282"/>
      <c r="AY115" s="282"/>
      <c r="AZ115" s="282"/>
      <c r="BA115" s="282"/>
      <c r="BB115" s="282"/>
      <c r="BC115" s="282"/>
      <c r="BD115" s="282"/>
      <c r="BE115" s="282"/>
      <c r="BF115" s="31"/>
      <c r="BG115" s="29"/>
    </row>
    <row r="116" spans="1:59" s="32" customFormat="1" ht="15" customHeight="1" x14ac:dyDescent="0.25">
      <c r="A116" s="29"/>
      <c r="B116" s="30"/>
      <c r="C116" s="282"/>
      <c r="D116" s="282"/>
      <c r="E116" s="282"/>
      <c r="F116" s="282"/>
      <c r="G116" s="282"/>
      <c r="H116" s="282"/>
      <c r="I116" s="282"/>
      <c r="J116" s="282"/>
      <c r="K116" s="282"/>
      <c r="L116" s="282"/>
      <c r="M116" s="282"/>
      <c r="N116" s="282"/>
      <c r="O116" s="282"/>
      <c r="P116" s="282"/>
      <c r="Q116" s="282"/>
      <c r="R116" s="282"/>
      <c r="S116" s="282"/>
      <c r="T116" s="282"/>
      <c r="U116" s="282"/>
      <c r="V116" s="282"/>
      <c r="W116" s="282"/>
      <c r="X116" s="282"/>
      <c r="Y116" s="282"/>
      <c r="Z116" s="282"/>
      <c r="AA116" s="282"/>
      <c r="AB116" s="282"/>
      <c r="AC116" s="282"/>
      <c r="AD116" s="282"/>
      <c r="AE116" s="282"/>
      <c r="AF116" s="282"/>
      <c r="AG116" s="282"/>
      <c r="AH116" s="282"/>
      <c r="AI116" s="282"/>
      <c r="AJ116" s="282"/>
      <c r="AK116" s="282"/>
      <c r="AL116" s="282"/>
      <c r="AM116" s="282"/>
      <c r="AN116" s="282"/>
      <c r="AO116" s="282"/>
      <c r="AP116" s="282"/>
      <c r="AQ116" s="282"/>
      <c r="AR116" s="282"/>
      <c r="AS116" s="282"/>
      <c r="AT116" s="282"/>
      <c r="AU116" s="282"/>
      <c r="AV116" s="282"/>
      <c r="AW116" s="282"/>
      <c r="AX116" s="282"/>
      <c r="AY116" s="282"/>
      <c r="AZ116" s="282"/>
      <c r="BA116" s="282"/>
      <c r="BB116" s="282"/>
      <c r="BC116" s="282"/>
      <c r="BD116" s="282"/>
      <c r="BE116" s="282"/>
      <c r="BF116" s="31"/>
      <c r="BG116" s="29"/>
    </row>
    <row r="117" spans="1:59" s="32" customFormat="1" ht="15" customHeight="1" x14ac:dyDescent="0.25">
      <c r="A117" s="29"/>
      <c r="B117" s="30"/>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89"/>
      <c r="AN117" s="89"/>
      <c r="AO117" s="89"/>
      <c r="AP117" s="89"/>
      <c r="AQ117" s="89"/>
      <c r="AR117" s="89"/>
      <c r="AS117" s="89"/>
      <c r="AT117" s="89"/>
      <c r="AU117" s="89"/>
      <c r="AV117" s="89"/>
      <c r="AW117" s="89"/>
      <c r="AX117" s="89"/>
      <c r="AY117" s="89"/>
      <c r="AZ117" s="89"/>
      <c r="BA117" s="89"/>
      <c r="BB117" s="89"/>
      <c r="BC117" s="89"/>
      <c r="BD117" s="89"/>
      <c r="BE117" s="175"/>
      <c r="BF117" s="31"/>
      <c r="BG117" s="29"/>
    </row>
    <row r="118" spans="1:59" s="32" customFormat="1" ht="15" customHeight="1" x14ac:dyDescent="0.25">
      <c r="A118" s="29"/>
      <c r="B118" s="30"/>
      <c r="C118" s="283" t="s">
        <v>114</v>
      </c>
      <c r="D118" s="283"/>
      <c r="E118" s="283"/>
      <c r="F118" s="283"/>
      <c r="G118" s="283"/>
      <c r="H118" s="283"/>
      <c r="I118" s="283"/>
      <c r="J118" s="283"/>
      <c r="K118" s="283"/>
      <c r="L118" s="283"/>
      <c r="M118" s="283"/>
      <c r="N118" s="283"/>
      <c r="O118" s="283"/>
      <c r="P118" s="283"/>
      <c r="Q118" s="283"/>
      <c r="R118" s="283"/>
      <c r="S118" s="283"/>
      <c r="T118" s="283"/>
      <c r="U118" s="283"/>
      <c r="V118" s="283"/>
      <c r="W118" s="283"/>
      <c r="X118" s="283"/>
      <c r="Y118" s="283"/>
      <c r="Z118" s="283"/>
      <c r="AA118" s="283"/>
      <c r="AB118" s="283"/>
      <c r="AC118" s="283"/>
      <c r="AD118" s="283"/>
      <c r="AE118" s="283"/>
      <c r="AF118" s="283"/>
      <c r="AG118" s="283"/>
      <c r="AH118" s="283"/>
      <c r="AI118" s="283"/>
      <c r="AJ118" s="283"/>
      <c r="AK118" s="283"/>
      <c r="AL118" s="283"/>
      <c r="AM118" s="283"/>
      <c r="AN118" s="283"/>
      <c r="AO118" s="283"/>
      <c r="AP118" s="283"/>
      <c r="AQ118" s="283"/>
      <c r="AR118" s="283"/>
      <c r="AS118" s="283"/>
      <c r="AT118" s="283"/>
      <c r="AU118" s="283"/>
      <c r="AV118" s="283"/>
      <c r="AW118" s="283"/>
      <c r="AX118" s="283"/>
      <c r="AY118" s="283"/>
      <c r="AZ118" s="283"/>
      <c r="BA118" s="283"/>
      <c r="BB118" s="283"/>
      <c r="BC118" s="283"/>
      <c r="BD118" s="283"/>
      <c r="BE118" s="283"/>
      <c r="BF118" s="31"/>
      <c r="BG118" s="29"/>
    </row>
    <row r="119" spans="1:59" s="32" customFormat="1" ht="15" customHeight="1" x14ac:dyDescent="0.25">
      <c r="A119" s="29"/>
      <c r="B119" s="30"/>
      <c r="C119" s="47" t="s">
        <v>195</v>
      </c>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c r="BC119" s="47"/>
      <c r="BD119" s="47"/>
      <c r="BE119" s="176"/>
      <c r="BF119" s="31"/>
      <c r="BG119" s="29"/>
    </row>
    <row r="120" spans="1:59" s="32" customFormat="1" ht="25.5" customHeight="1" x14ac:dyDescent="0.25">
      <c r="A120" s="29"/>
      <c r="B120" s="30"/>
      <c r="C120" s="283" t="s">
        <v>147</v>
      </c>
      <c r="D120" s="283"/>
      <c r="E120" s="283"/>
      <c r="F120" s="283"/>
      <c r="G120" s="283"/>
      <c r="H120" s="283"/>
      <c r="I120" s="283"/>
      <c r="J120" s="283"/>
      <c r="K120" s="283"/>
      <c r="L120" s="283"/>
      <c r="M120" s="283"/>
      <c r="N120" s="283"/>
      <c r="O120" s="283"/>
      <c r="P120" s="283"/>
      <c r="Q120" s="283"/>
      <c r="R120" s="283"/>
      <c r="S120" s="283"/>
      <c r="T120" s="283"/>
      <c r="U120" s="283"/>
      <c r="V120" s="283"/>
      <c r="W120" s="283"/>
      <c r="X120" s="283"/>
      <c r="Y120" s="283"/>
      <c r="Z120" s="283"/>
      <c r="AA120" s="283"/>
      <c r="AB120" s="283"/>
      <c r="AC120" s="283"/>
      <c r="AD120" s="283"/>
      <c r="AE120" s="283"/>
      <c r="AF120" s="283"/>
      <c r="AG120" s="283"/>
      <c r="AH120" s="283"/>
      <c r="AI120" s="283"/>
      <c r="AJ120" s="283"/>
      <c r="AK120" s="283"/>
      <c r="AL120" s="283"/>
      <c r="AM120" s="283"/>
      <c r="AN120" s="283"/>
      <c r="AO120" s="283"/>
      <c r="AP120" s="283"/>
      <c r="AQ120" s="283"/>
      <c r="AR120" s="283"/>
      <c r="AS120" s="283"/>
      <c r="AT120" s="283"/>
      <c r="AU120" s="283"/>
      <c r="AV120" s="283"/>
      <c r="AW120" s="283"/>
      <c r="AX120" s="283"/>
      <c r="AY120" s="283"/>
      <c r="AZ120" s="283"/>
      <c r="BA120" s="283"/>
      <c r="BB120" s="283"/>
      <c r="BC120" s="283"/>
      <c r="BD120" s="283"/>
      <c r="BE120" s="283"/>
      <c r="BF120" s="31"/>
      <c r="BG120" s="29"/>
    </row>
    <row r="121" spans="1:59" s="32" customFormat="1" ht="12" customHeight="1" x14ac:dyDescent="0.25">
      <c r="A121" s="29"/>
      <c r="B121" s="30"/>
      <c r="C121" s="378" t="s">
        <v>316</v>
      </c>
      <c r="D121" s="378"/>
      <c r="E121" s="378"/>
      <c r="F121" s="378"/>
      <c r="G121" s="378"/>
      <c r="H121" s="378"/>
      <c r="I121" s="378"/>
      <c r="J121" s="378"/>
      <c r="K121" s="378"/>
      <c r="L121" s="378"/>
      <c r="M121" s="378"/>
      <c r="N121" s="378"/>
      <c r="O121" s="378"/>
      <c r="P121" s="378"/>
      <c r="Q121" s="378"/>
      <c r="R121" s="378"/>
      <c r="S121" s="378"/>
      <c r="T121" s="378"/>
      <c r="U121" s="378"/>
      <c r="V121" s="378"/>
      <c r="W121" s="378"/>
      <c r="X121" s="378"/>
      <c r="Y121" s="378"/>
      <c r="Z121" s="378"/>
      <c r="AA121" s="378"/>
      <c r="AB121" s="378"/>
      <c r="AC121" s="378"/>
      <c r="AD121" s="378"/>
      <c r="AE121" s="378"/>
      <c r="AF121" s="378"/>
      <c r="AG121" s="378"/>
      <c r="AH121" s="378"/>
      <c r="AI121" s="378"/>
      <c r="AJ121" s="378"/>
      <c r="AK121" s="378"/>
      <c r="AL121" s="378"/>
      <c r="AM121" s="378"/>
      <c r="AN121" s="378"/>
      <c r="AO121" s="378"/>
      <c r="AP121" s="378"/>
      <c r="AQ121" s="378"/>
      <c r="AR121" s="378"/>
      <c r="AS121" s="378"/>
      <c r="AT121" s="378"/>
      <c r="AU121" s="378"/>
      <c r="AV121" s="288"/>
      <c r="AW121" s="288"/>
      <c r="AX121" s="288"/>
      <c r="AY121" s="288"/>
      <c r="AZ121" s="288"/>
      <c r="BA121" s="288"/>
      <c r="BB121" s="29"/>
      <c r="BC121" s="29"/>
      <c r="BD121" s="29"/>
      <c r="BE121" s="29"/>
      <c r="BF121" s="31"/>
      <c r="BG121" s="29"/>
    </row>
    <row r="122" spans="1:59" s="29" customFormat="1" ht="28.5" customHeight="1" x14ac:dyDescent="0.25">
      <c r="B122" s="30"/>
      <c r="C122" s="47"/>
      <c r="D122" s="47"/>
      <c r="E122" s="47"/>
      <c r="F122" s="47"/>
      <c r="G122" s="47"/>
      <c r="H122" s="47"/>
      <c r="I122" s="47"/>
      <c r="J122" s="47"/>
      <c r="K122" s="47"/>
      <c r="L122" s="47"/>
      <c r="M122" s="47"/>
      <c r="N122" s="47"/>
      <c r="O122" s="47"/>
      <c r="P122" s="47"/>
      <c r="Q122" s="444" t="s">
        <v>214</v>
      </c>
      <c r="R122" s="444"/>
      <c r="S122" s="444"/>
      <c r="T122" s="444"/>
      <c r="U122" s="444"/>
      <c r="V122" s="444"/>
      <c r="W122" s="444"/>
      <c r="X122" s="444"/>
      <c r="Y122" s="444"/>
      <c r="Z122" s="444"/>
      <c r="AA122" s="444"/>
      <c r="AB122" s="444"/>
      <c r="AC122" s="444"/>
      <c r="AD122" s="444"/>
      <c r="AE122" s="444"/>
      <c r="AF122" s="444"/>
      <c r="AG122" s="444"/>
      <c r="AH122" s="444"/>
      <c r="AI122" s="444"/>
      <c r="AJ122" s="444"/>
      <c r="AK122" s="444"/>
      <c r="AL122" s="444"/>
      <c r="AM122" s="444"/>
      <c r="AN122" s="444"/>
      <c r="AO122" s="444"/>
      <c r="AP122" s="444"/>
      <c r="AQ122" s="444"/>
      <c r="AR122" s="444"/>
      <c r="AS122" s="444"/>
      <c r="AT122" s="444"/>
      <c r="AU122" s="444"/>
      <c r="AV122" s="287">
        <f>SUM(BC110+BC99+BC88+BC73+BC55+BC34)/6</f>
        <v>0.91536111111111118</v>
      </c>
      <c r="AW122" s="287"/>
      <c r="AX122" s="287"/>
      <c r="AY122" s="287"/>
      <c r="AZ122" s="287"/>
      <c r="BA122" s="287"/>
      <c r="BB122" s="23"/>
      <c r="BC122" s="23"/>
      <c r="BD122" s="23"/>
      <c r="BE122" s="177"/>
      <c r="BF122" s="31"/>
    </row>
    <row r="123" spans="1:59" s="32" customFormat="1" ht="25.5" customHeight="1" x14ac:dyDescent="0.25">
      <c r="A123" s="29"/>
      <c r="B123" s="30"/>
      <c r="C123" s="29"/>
      <c r="D123" s="43" t="s">
        <v>115</v>
      </c>
      <c r="E123" s="29"/>
      <c r="F123" s="29"/>
      <c r="G123" s="29"/>
      <c r="H123" s="29"/>
      <c r="I123" s="29"/>
      <c r="J123" s="29"/>
      <c r="K123" s="29"/>
      <c r="L123" s="29"/>
      <c r="M123" s="29"/>
      <c r="N123" s="29"/>
      <c r="O123" s="29"/>
      <c r="P123" s="29"/>
      <c r="Q123" s="445" t="s">
        <v>215</v>
      </c>
      <c r="R123" s="445"/>
      <c r="S123" s="445"/>
      <c r="T123" s="445"/>
      <c r="U123" s="445"/>
      <c r="V123" s="445"/>
      <c r="W123" s="445"/>
      <c r="X123" s="445"/>
      <c r="Y123" s="445"/>
      <c r="Z123" s="445"/>
      <c r="AA123" s="445"/>
      <c r="AB123" s="445"/>
      <c r="AC123" s="445"/>
      <c r="AD123" s="445"/>
      <c r="AE123" s="445"/>
      <c r="AF123" s="445"/>
      <c r="AG123" s="445"/>
      <c r="AH123" s="445"/>
      <c r="AI123" s="445"/>
      <c r="AJ123" s="445"/>
      <c r="AK123" s="445"/>
      <c r="AL123" s="445"/>
      <c r="AM123" s="445"/>
      <c r="AN123" s="445"/>
      <c r="AO123" s="445"/>
      <c r="AP123" s="445"/>
      <c r="AQ123" s="445"/>
      <c r="AR123" s="445"/>
      <c r="AS123" s="445"/>
      <c r="AT123" s="445"/>
      <c r="AU123" s="445"/>
      <c r="AV123" s="288">
        <f>SUM(BD110+BD99+BD88+BD73+BD55+BD34)/6</f>
        <v>0.89809722222222221</v>
      </c>
      <c r="AW123" s="288"/>
      <c r="AX123" s="288"/>
      <c r="AY123" s="288"/>
      <c r="AZ123" s="288"/>
      <c r="BA123" s="288"/>
      <c r="BB123" s="29"/>
      <c r="BC123" s="29"/>
      <c r="BD123" s="29"/>
      <c r="BE123" s="29"/>
      <c r="BF123" s="31"/>
      <c r="BG123" s="29"/>
    </row>
    <row r="124" spans="1:59" s="32" customFormat="1" ht="12.75" thickBot="1" x14ac:dyDescent="0.3">
      <c r="A124" s="29"/>
      <c r="B124" s="44"/>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45"/>
      <c r="BA124" s="45"/>
      <c r="BB124" s="45"/>
      <c r="BC124" s="45"/>
      <c r="BD124" s="45"/>
      <c r="BE124" s="45"/>
      <c r="BF124" s="46"/>
      <c r="BG124" s="29"/>
    </row>
    <row r="125" spans="1:59" x14ac:dyDescent="0.25"/>
    <row r="126" spans="1:59" x14ac:dyDescent="0.25">
      <c r="B126" s="266"/>
      <c r="C126" s="266"/>
      <c r="D126" s="266"/>
    </row>
    <row r="127" spans="1:59" x14ac:dyDescent="0.25"/>
    <row r="128" spans="1:59"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4" x14ac:dyDescent="0.25"/>
    <row r="215" x14ac:dyDescent="0.25"/>
    <row r="216" x14ac:dyDescent="0.25"/>
    <row r="217" x14ac:dyDescent="0.25"/>
    <row r="218" x14ac:dyDescent="0.25"/>
    <row r="219" x14ac:dyDescent="0.25"/>
    <row r="220" x14ac:dyDescent="0.25"/>
    <row r="223" x14ac:dyDescent="0.25"/>
    <row r="224" ht="12" customHeight="1" x14ac:dyDescent="0.25"/>
    <row r="225" x14ac:dyDescent="0.25"/>
    <row r="226" x14ac:dyDescent="0.25"/>
    <row r="227" x14ac:dyDescent="0.25"/>
    <row r="231" x14ac:dyDescent="0.25"/>
    <row r="232" x14ac:dyDescent="0.25"/>
    <row r="240" ht="12" customHeight="1" x14ac:dyDescent="0.25"/>
    <row r="241" ht="12" customHeight="1" x14ac:dyDescent="0.25"/>
    <row r="242" x14ac:dyDescent="0.25"/>
    <row r="248" x14ac:dyDescent="0.25"/>
    <row r="258" x14ac:dyDescent="0.25"/>
    <row r="274" ht="12" customHeight="1" x14ac:dyDescent="0.25"/>
    <row r="850" ht="12" customHeight="1" x14ac:dyDescent="0.25"/>
    <row r="866" x14ac:dyDescent="0.25"/>
    <row r="872" x14ac:dyDescent="0.25"/>
    <row r="881" ht="12" customHeight="1" x14ac:dyDescent="0.25"/>
    <row r="882" x14ac:dyDescent="0.25"/>
    <row r="884" x14ac:dyDescent="0.25"/>
    <row r="886" x14ac:dyDescent="0.25"/>
    <row r="887" x14ac:dyDescent="0.25"/>
    <row r="888" x14ac:dyDescent="0.25"/>
    <row r="896" ht="12" customHeight="1" x14ac:dyDescent="0.25"/>
    <row r="897" ht="12" customHeight="1"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11" x14ac:dyDescent="0.25"/>
    <row r="912" ht="12" customHeight="1"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ht="12" customHeight="1" x14ac:dyDescent="0.25"/>
    <row r="1067" ht="12" customHeight="1" x14ac:dyDescent="0.25"/>
    <row r="1068" ht="12" customHeight="1" x14ac:dyDescent="0.25"/>
    <row r="1069" ht="12" customHeight="1" x14ac:dyDescent="0.25"/>
  </sheetData>
  <sheetProtection algorithmName="SHA-512" hashValue="6yaPTod+O+iwhuqlwW+qFbhee5Pc5VCrpCflQ4sz7r9Dp4I3pE52jjO2Y11JTm8e+k5JGfNpsdr7WKpYXh/PiQ==" saltValue="wrvujJRBD1kFsPtmjlBFrw==" spinCount="100000" sheet="1" formatCells="0" formatColumns="0" formatRows="0" insertColumns="0" insertRows="0" insertHyperlinks="0" deleteColumns="0" deleteRows="0" sort="0" autoFilter="0" pivotTables="0"/>
  <mergeCells count="159">
    <mergeCell ref="C3:E6"/>
    <mergeCell ref="F3:BB3"/>
    <mergeCell ref="F4:BB4"/>
    <mergeCell ref="F5:BB6"/>
    <mergeCell ref="C9:D9"/>
    <mergeCell ref="E9:BE9"/>
    <mergeCell ref="C13:D13"/>
    <mergeCell ref="E13:BE13"/>
    <mergeCell ref="C14:D14"/>
    <mergeCell ref="E14:BE14"/>
    <mergeCell ref="C15:D15"/>
    <mergeCell ref="E15:BE15"/>
    <mergeCell ref="C10:D10"/>
    <mergeCell ref="E10:BE10"/>
    <mergeCell ref="C11:D11"/>
    <mergeCell ref="E11:BE11"/>
    <mergeCell ref="C12:D12"/>
    <mergeCell ref="E12:BE12"/>
    <mergeCell ref="C16:D16"/>
    <mergeCell ref="E16:BE16"/>
    <mergeCell ref="C17:D17"/>
    <mergeCell ref="E17:BE17"/>
    <mergeCell ref="C18:D18"/>
    <mergeCell ref="E18:I18"/>
    <mergeCell ref="J18:AJ18"/>
    <mergeCell ref="AK18:AR18"/>
    <mergeCell ref="AS18:BE18"/>
    <mergeCell ref="C23:E25"/>
    <mergeCell ref="F23:I23"/>
    <mergeCell ref="J23:M23"/>
    <mergeCell ref="N23:Q23"/>
    <mergeCell ref="R23:U23"/>
    <mergeCell ref="V23:Y23"/>
    <mergeCell ref="C19:D21"/>
    <mergeCell ref="E19:I19"/>
    <mergeCell ref="J19:BE19"/>
    <mergeCell ref="E20:I20"/>
    <mergeCell ref="J20:BE20"/>
    <mergeCell ref="E21:I21"/>
    <mergeCell ref="J21:BE21"/>
    <mergeCell ref="BE23:BE25"/>
    <mergeCell ref="F24:I24"/>
    <mergeCell ref="J24:M24"/>
    <mergeCell ref="N24:Q24"/>
    <mergeCell ref="R24:U24"/>
    <mergeCell ref="V24:Y24"/>
    <mergeCell ref="Z24:AC24"/>
    <mergeCell ref="Z23:AC23"/>
    <mergeCell ref="AD23:AG23"/>
    <mergeCell ref="AH23:AK23"/>
    <mergeCell ref="AL23:AO23"/>
    <mergeCell ref="AP23:AS23"/>
    <mergeCell ref="AT23:AW23"/>
    <mergeCell ref="AD24:AG24"/>
    <mergeCell ref="AH24:AK24"/>
    <mergeCell ref="AL24:AO24"/>
    <mergeCell ref="AP24:AS24"/>
    <mergeCell ref="AT24:AW24"/>
    <mergeCell ref="AX24:BA24"/>
    <mergeCell ref="AX23:BA23"/>
    <mergeCell ref="BB23:BB25"/>
    <mergeCell ref="BC23:BD25"/>
    <mergeCell ref="D31:E31"/>
    <mergeCell ref="D32:E32"/>
    <mergeCell ref="D33:E33"/>
    <mergeCell ref="AL34:BA34"/>
    <mergeCell ref="C36:BE36"/>
    <mergeCell ref="D37:E37"/>
    <mergeCell ref="C26:BE26"/>
    <mergeCell ref="D27:E27"/>
    <mergeCell ref="D28:E28"/>
    <mergeCell ref="C29:C30"/>
    <mergeCell ref="D29:E29"/>
    <mergeCell ref="BB29:BB30"/>
    <mergeCell ref="BC29:BC30"/>
    <mergeCell ref="BD29:BD30"/>
    <mergeCell ref="BE29:BE30"/>
    <mergeCell ref="D30:E30"/>
    <mergeCell ref="D44:E44"/>
    <mergeCell ref="D45:E45"/>
    <mergeCell ref="D46:E46"/>
    <mergeCell ref="D47:E47"/>
    <mergeCell ref="D48:E48"/>
    <mergeCell ref="D49:E49"/>
    <mergeCell ref="D38:E38"/>
    <mergeCell ref="D39:E39"/>
    <mergeCell ref="D40:E40"/>
    <mergeCell ref="D41:E41"/>
    <mergeCell ref="D42:E42"/>
    <mergeCell ref="D43:E43"/>
    <mergeCell ref="AL55:BA55"/>
    <mergeCell ref="C57:BE57"/>
    <mergeCell ref="D58:E58"/>
    <mergeCell ref="D59:E59"/>
    <mergeCell ref="D60:E60"/>
    <mergeCell ref="D61:E61"/>
    <mergeCell ref="D50:E50"/>
    <mergeCell ref="BB50:BB51"/>
    <mergeCell ref="D51:E51"/>
    <mergeCell ref="D52:E52"/>
    <mergeCell ref="D53:E53"/>
    <mergeCell ref="D54:E54"/>
    <mergeCell ref="D68:E68"/>
    <mergeCell ref="D69:E69"/>
    <mergeCell ref="D70:E70"/>
    <mergeCell ref="D71:E71"/>
    <mergeCell ref="D72:E72"/>
    <mergeCell ref="C75:BF75"/>
    <mergeCell ref="D62:E62"/>
    <mergeCell ref="D63:E63"/>
    <mergeCell ref="D64:E64"/>
    <mergeCell ref="D65:E65"/>
    <mergeCell ref="D66:E66"/>
    <mergeCell ref="D67:E67"/>
    <mergeCell ref="D82:E82"/>
    <mergeCell ref="D83:E83"/>
    <mergeCell ref="D84:E84"/>
    <mergeCell ref="D85:E85"/>
    <mergeCell ref="D86:E86"/>
    <mergeCell ref="D87:E87"/>
    <mergeCell ref="D76:E76"/>
    <mergeCell ref="D77:E77"/>
    <mergeCell ref="D78:E78"/>
    <mergeCell ref="D79:E79"/>
    <mergeCell ref="D80:E80"/>
    <mergeCell ref="D81:E81"/>
    <mergeCell ref="D95:E95"/>
    <mergeCell ref="D96:E96"/>
    <mergeCell ref="D97:E97"/>
    <mergeCell ref="D98:E98"/>
    <mergeCell ref="AL99:BA99"/>
    <mergeCell ref="C101:BE101"/>
    <mergeCell ref="AL88:BA88"/>
    <mergeCell ref="C90:BE90"/>
    <mergeCell ref="D91:E91"/>
    <mergeCell ref="D92:E92"/>
    <mergeCell ref="D93:E93"/>
    <mergeCell ref="D94:E94"/>
    <mergeCell ref="D108:E108"/>
    <mergeCell ref="D109:E109"/>
    <mergeCell ref="C112:BE112"/>
    <mergeCell ref="C113:BE113"/>
    <mergeCell ref="C114:BE114"/>
    <mergeCell ref="C115:BE116"/>
    <mergeCell ref="D102:E102"/>
    <mergeCell ref="D103:E103"/>
    <mergeCell ref="D104:E104"/>
    <mergeCell ref="D105:E105"/>
    <mergeCell ref="D106:E106"/>
    <mergeCell ref="D107:E107"/>
    <mergeCell ref="Q123:AU123"/>
    <mergeCell ref="AV123:BA123"/>
    <mergeCell ref="B126:D126"/>
    <mergeCell ref="C118:BE118"/>
    <mergeCell ref="C120:BE120"/>
    <mergeCell ref="C121:AU121"/>
    <mergeCell ref="AV121:BA121"/>
    <mergeCell ref="Q122:AU122"/>
    <mergeCell ref="AV122:BA12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5577CEA3D5D043A42A829DBE057B6C" ma:contentTypeVersion="14" ma:contentTypeDescription="Create a new document." ma:contentTypeScope="" ma:versionID="cb958ff6310265f863b6336f155c7372">
  <xsd:schema xmlns:xsd="http://www.w3.org/2001/XMLSchema" xmlns:xs="http://www.w3.org/2001/XMLSchema" xmlns:p="http://schemas.microsoft.com/office/2006/metadata/properties" xmlns:ns3="84fb005d-dacc-48d0-ac88-2084b01a7c77" xmlns:ns4="d20cf6d6-36e0-4ee5-9a61-ec46c7f5a136" targetNamespace="http://schemas.microsoft.com/office/2006/metadata/properties" ma:root="true" ma:fieldsID="dedf90e08ca5a5a82ec809aa15ea717e" ns3:_="" ns4:_="">
    <xsd:import namespace="84fb005d-dacc-48d0-ac88-2084b01a7c77"/>
    <xsd:import namespace="d20cf6d6-36e0-4ee5-9a61-ec46c7f5a136"/>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fb005d-dacc-48d0-ac88-2084b01a7c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20cf6d6-36e0-4ee5-9a61-ec46c7f5a13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6FB9E5-B08D-4407-A6DA-40261443A7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fb005d-dacc-48d0-ac88-2084b01a7c77"/>
    <ds:schemaRef ds:uri="d20cf6d6-36e0-4ee5-9a61-ec46c7f5a1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62CE87-F9C0-4AE5-9204-4A5717668C1F}">
  <ds:schemaRefs>
    <ds:schemaRef ds:uri="http://www.w3.org/XML/1998/namespace"/>
    <ds:schemaRef ds:uri="http://purl.org/dc/dcmitype/"/>
    <ds:schemaRef ds:uri="http://purl.org/dc/elements/1.1/"/>
    <ds:schemaRef ds:uri="http://purl.org/dc/terms/"/>
    <ds:schemaRef ds:uri="d20cf6d6-36e0-4ee5-9a61-ec46c7f5a136"/>
    <ds:schemaRef ds:uri="http://schemas.openxmlformats.org/package/2006/metadata/core-properties"/>
    <ds:schemaRef ds:uri="84fb005d-dacc-48d0-ac88-2084b01a7c77"/>
    <ds:schemaRef ds:uri="http://schemas.microsoft.com/office/2006/documentManagement/type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09C3366E-678F-4838-BA52-4B2A41674A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PLAN ANUAL DE AUD 2023</vt:lpstr>
      <vt:lpstr>2023(01) 1° SEGUIMIENTO</vt:lpstr>
      <vt:lpstr>2023(02)2°SEGUIMIENTO</vt:lpstr>
      <vt:lpstr>2023(02)3°SEGUIMIENTO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MILENA SANABRIA CASTILLO</dc:creator>
  <cp:keywords/>
  <dc:description/>
  <cp:lastModifiedBy>MIGUEL ANGEL GOMEZ MORENO</cp:lastModifiedBy>
  <cp:revision/>
  <dcterms:created xsi:type="dcterms:W3CDTF">2021-03-02T15:03:50Z</dcterms:created>
  <dcterms:modified xsi:type="dcterms:W3CDTF">2023-11-30T20:11:34Z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0x0101001F5577CEA3D5D043A42A829DBE057B6C</vt:lpwstr>
  </property>
</Properties>
</file>