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https://mailunicundiedu-my.sharepoint.com/personal/yhernandezc_ucundinamarca_edu_co/Documents/Escritorio/"/>
    </mc:Choice>
  </mc:AlternateContent>
  <xr:revisionPtr revIDLastSave="30" documentId="8_{E9A3BDB5-3F78-4B54-B502-4E012039AC76}" xr6:coauthVersionLast="47" xr6:coauthVersionMax="47" xr10:uidLastSave="{618BC356-02CC-40B9-9A1B-8F37331484B3}"/>
  <bookViews>
    <workbookView xWindow="-120" yWindow="-120" windowWidth="20730" windowHeight="11040" xr2:uid="{00000000-000D-0000-FFFF-FFFF00000000}"/>
  </bookViews>
  <sheets>
    <sheet name="PLAN ANUAL DE AUD 2023" sheetId="1" r:id="rId1"/>
    <sheet name="2023(01) 1° SEGUIMIENT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110" i="2" l="1"/>
  <c r="BC110" i="2"/>
  <c r="BD99" i="2"/>
  <c r="BC99" i="2"/>
  <c r="AV122" i="2" s="1"/>
  <c r="BD88" i="2"/>
  <c r="BC88" i="2"/>
  <c r="BD73" i="2"/>
  <c r="BC73" i="2"/>
  <c r="BD55" i="2"/>
  <c r="BC55" i="2"/>
  <c r="BD34" i="2"/>
  <c r="BC34" i="2"/>
  <c r="AV123" i="2" l="1"/>
</calcChain>
</file>

<file path=xl/sharedStrings.xml><?xml version="1.0" encoding="utf-8"?>
<sst xmlns="http://schemas.openxmlformats.org/spreadsheetml/2006/main" count="537" uniqueCount="322">
  <si>
    <t>MACROPROCESO DE SEGUIMIENTO, MEDICIÓN, ANÁLISIS Y EVALUACIÓN</t>
  </si>
  <si>
    <t>CÓDIGO: SCIr008</t>
  </si>
  <si>
    <t>PROCESO GESTIÓN CONTROL INTERNO</t>
  </si>
  <si>
    <t>VERSIÓN: 9</t>
  </si>
  <si>
    <t>PLAN ANUAL DE AUDITORÍA</t>
  </si>
  <si>
    <t>PÁGINA: 1 de 1</t>
  </si>
  <si>
    <t>Fecha de elaboración:</t>
  </si>
  <si>
    <t xml:space="preserve">Frecuencia: </t>
  </si>
  <si>
    <t>Anual</t>
  </si>
  <si>
    <t>Vigencia:</t>
  </si>
  <si>
    <t>Responsable:</t>
  </si>
  <si>
    <t>Director/a de Control Interno</t>
  </si>
  <si>
    <t>Objetivo:</t>
  </si>
  <si>
    <t>Establecer de manera ordenada  las  actividades de auditoría, así como las relacionadas con los roles e informes de competencia de la Dirección de Control Interno, para agregar valor y mejorar las operaciones de la Universidad de Cundinamarca; ayudando a cumplir sus objetivos mediante la aplicación de un enfoque sistemático y disciplinado para evaluar la gestión de riesgos y controles.</t>
  </si>
  <si>
    <t>Alcance:</t>
  </si>
  <si>
    <t>Criterios:</t>
  </si>
  <si>
    <t>Normatividad legal vigente, actos administrativos externos e internos de la Universidad de Cundinamarca, normas técnicas en Sistemas de Gestión, documentos del modelo de operación digital y demás aplicables a la Institución.</t>
  </si>
  <si>
    <t>Técnicas de auditoría:</t>
  </si>
  <si>
    <t>Documentos asociados:</t>
  </si>
  <si>
    <t>Riesgos y oportunidades</t>
  </si>
  <si>
    <t>Riesgos:</t>
  </si>
  <si>
    <t>Ver riesgos del proceso</t>
  </si>
  <si>
    <t>Oportunidades:</t>
  </si>
  <si>
    <t>Recursos:</t>
  </si>
  <si>
    <t>Humanos:</t>
  </si>
  <si>
    <t xml:space="preserve">Equipo de Trabajo de Control Interno, auditores externos. </t>
  </si>
  <si>
    <t>Financieros:</t>
  </si>
  <si>
    <t>Tecnológicos:</t>
  </si>
  <si>
    <t>Software: Plataforma y Aplicativos Institucionales, y programas de aplicación y de sistema. Hardware: Computadores, Scanner e impresora.</t>
  </si>
  <si>
    <t>PROCESO O TEMA Y AUDITADO</t>
  </si>
  <si>
    <t>ENE</t>
  </si>
  <si>
    <t>FEB</t>
  </si>
  <si>
    <t>MAR</t>
  </si>
  <si>
    <t>ABR</t>
  </si>
  <si>
    <t>MAY</t>
  </si>
  <si>
    <t>JUN</t>
  </si>
  <si>
    <t>JUL</t>
  </si>
  <si>
    <t>AGO</t>
  </si>
  <si>
    <t>SEP</t>
  </si>
  <si>
    <t>OCT</t>
  </si>
  <si>
    <t>NOV</t>
  </si>
  <si>
    <t>DIC</t>
  </si>
  <si>
    <t>RESPONSABLE:</t>
  </si>
  <si>
    <t>OBSERVACIÓN</t>
  </si>
  <si>
    <t>SEMANA</t>
  </si>
  <si>
    <t xml:space="preserve">Gestión Financiera </t>
  </si>
  <si>
    <t xml:space="preserve">Gestión Planeación Institucional </t>
  </si>
  <si>
    <t>INFORMES Y ACTIVIDADES DE LEY - UNIVERSIDAD DE CUNDINAMARCA</t>
  </si>
  <si>
    <t>Rendición cuenta anual - (SIA Contralorías</t>
  </si>
  <si>
    <r>
      <rPr>
        <b/>
        <i/>
        <sz val="9"/>
        <color rgb="FFC00000"/>
        <rFont val="Arial"/>
        <family val="2"/>
      </rPr>
      <t>Dirección de Control Interno</t>
    </r>
    <r>
      <rPr>
        <sz val="9"/>
        <color theme="1"/>
        <rFont val="Arial"/>
        <family val="2"/>
      </rPr>
      <t xml:space="preserve">
(</t>
    </r>
    <r>
      <rPr>
        <b/>
        <sz val="9"/>
        <color theme="1"/>
        <rFont val="Arial"/>
        <family val="2"/>
      </rPr>
      <t>Apoyo:</t>
    </r>
    <r>
      <rPr>
        <sz val="9"/>
        <color theme="1"/>
        <rFont val="Arial"/>
        <family val="2"/>
      </rPr>
      <t xml:space="preserve"> Juan David García)</t>
    </r>
  </si>
  <si>
    <r>
      <t xml:space="preserve">Cumplimiento a los lineamientos establecidos en la resolución D.C No. 0045 del 02 de enero del 2021 </t>
    </r>
    <r>
      <rPr>
        <i/>
        <sz val="9"/>
        <color rgb="FF002060"/>
        <rFont val="Arial"/>
        <family val="2"/>
      </rPr>
      <t>"Por la cual se reglamenta la rendición de la cuenta e informes, su revisión y se dictan otras disposiciones"</t>
    </r>
    <r>
      <rPr>
        <i/>
        <sz val="9"/>
        <color theme="1"/>
        <rFont val="Arial"/>
        <family val="2"/>
      </rPr>
      <t xml:space="preserve">, Articulo No. 11 denominado “Periodicidad y términos” y a las circulares expedidas en la vigencia. </t>
    </r>
  </si>
  <si>
    <t>Reporte parámetros de contratación (SIA Observa) y seguimiento a las novedades.</t>
  </si>
  <si>
    <t>Rendición de información contractual (SIA Observa).</t>
  </si>
  <si>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Juan David García)</t>
    </r>
  </si>
  <si>
    <t>Informe del reporte de derechos de autor.</t>
  </si>
  <si>
    <t>La Unidad Administrativa Especial Dirección Nacional de Derecho de Autor, abre el aplicativo desde el primer día hábil del mes de enero de cada año hasta el tercer viernes del mes de marzo, fecha en la cual se deshabilitará el aplicativo.</t>
  </si>
  <si>
    <t>Medición Estado de Avance del Modelo Estándar de Control Interno MECI  en el marco de MIPG a través de FURAG en cada vigencia</t>
  </si>
  <si>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Andrea Gallego)</t>
    </r>
  </si>
  <si>
    <r>
      <rPr>
        <b/>
        <sz val="9"/>
        <rFont val="Arial"/>
        <family val="2"/>
      </rPr>
      <t xml:space="preserve">Informe Semestral de evaluación independiente del estado del Sistema de Control interno </t>
    </r>
    <r>
      <rPr>
        <b/>
        <i/>
        <sz val="9"/>
        <rFont val="Arial"/>
        <family val="2"/>
      </rPr>
      <t>(anterior informe pormenorizado</t>
    </r>
    <r>
      <rPr>
        <b/>
        <sz val="9"/>
        <rFont val="Arial"/>
        <family val="2"/>
      </rPr>
      <t>)</t>
    </r>
    <r>
      <rPr>
        <b/>
        <sz val="9"/>
        <color theme="1"/>
        <rFont val="Arial"/>
        <family val="2"/>
      </rPr>
      <t xml:space="preserve">
– cumplimiento Decreto 2106 de 2016 art 156.</t>
    </r>
  </si>
  <si>
    <r>
      <t xml:space="preserve">El informe evalúa :
</t>
    </r>
    <r>
      <rPr>
        <i/>
        <sz val="9"/>
        <color rgb="FF002060"/>
        <rFont val="Arial"/>
        <family val="2"/>
      </rPr>
      <t>1 de enero a 30 junio se publica 30 julio.</t>
    </r>
    <r>
      <rPr>
        <i/>
        <sz val="9"/>
        <color theme="1"/>
        <rFont val="Arial"/>
        <family val="2"/>
      </rPr>
      <t xml:space="preserve">
</t>
    </r>
    <r>
      <rPr>
        <i/>
        <sz val="9"/>
        <color rgb="FF002060"/>
        <rFont val="Arial"/>
        <family val="2"/>
      </rPr>
      <t xml:space="preserve">
1 de julio a 31 de diciembre se publica 31 enero siguiente vigencia</t>
    </r>
  </si>
  <si>
    <t>Seguimiento - Plan anticorrupción y de atención al ciudadano.</t>
  </si>
  <si>
    <r>
      <rPr>
        <b/>
        <i/>
        <sz val="9"/>
        <color rgb="FFC00000"/>
        <rFont val="Arial"/>
        <family val="2"/>
      </rPr>
      <t>Dirección de Control Interno</t>
    </r>
    <r>
      <rPr>
        <sz val="9"/>
        <color theme="1"/>
        <rFont val="Arial"/>
        <family val="2"/>
      </rPr>
      <t xml:space="preserve">
(</t>
    </r>
    <r>
      <rPr>
        <b/>
        <sz val="9"/>
        <color theme="1"/>
        <rFont val="Arial"/>
        <family val="2"/>
      </rPr>
      <t>Apoyo:</t>
    </r>
    <r>
      <rPr>
        <sz val="9"/>
        <color theme="1"/>
        <rFont val="Arial"/>
        <family val="2"/>
      </rPr>
      <t xml:space="preserve"> Carolina Amaya)</t>
    </r>
  </si>
  <si>
    <t>El plan y sus seguimientos deben ser publicado en la página web de la entidad respectiva en el marco de  la Ley 1474 del 2011.</t>
  </si>
  <si>
    <t>Informe trimestral de austeridad del gasto – Universidad de Cundinamarca</t>
  </si>
  <si>
    <t>Informe Control Interno Contable.</t>
  </si>
  <si>
    <t>Apertura de buzones en la sede, seccionales y extensiones de la Universidad de Cundinamarca.</t>
  </si>
  <si>
    <t>Reporte trimestral de planes de mejoramiento interno.</t>
  </si>
  <si>
    <t>Informe anual de Rendición de cuentas</t>
  </si>
  <si>
    <t>Informe de evaluación a la gestión institucional (evaluación por dependencias)
Ley 909 de 209 (Art. 39)</t>
  </si>
  <si>
    <t>Este informe consolida toda la vigencia y se presenta a la administración el 30 de enero de la siguiente vigencia.</t>
  </si>
  <si>
    <t>Informe sobre la atención prestada por la entidad por parte de la oficina de quejas, sugerencias y reclamos</t>
  </si>
  <si>
    <t xml:space="preserve">Seguimiento a la actividad litigiosa </t>
  </si>
  <si>
    <t>Entidades del orden territorial harán seguimiento a la Gestión e Información de la Actividad Litigiosa de su entidad, acorde con los lineamientos generales definidos por la Agencia de Defensa Jurídica del Estado.</t>
  </si>
  <si>
    <t>Seguimiento al cumplimiento de metas plan de acción.</t>
  </si>
  <si>
    <r>
      <t xml:space="preserve">Actividades realizadas por solicitudes de la alta dirección o seguimientos e informes adelantados en el marco del cumplimiento de los roles de las oficinas de control interno según el decreto 648 del 2017 </t>
    </r>
    <r>
      <rPr>
        <i/>
        <sz val="9"/>
        <color rgb="FF002060"/>
        <rFont val="Arial"/>
        <family val="2"/>
      </rPr>
      <t>"Por el cual se modifica y adiciona el Decreto 1083 de 2015, Reglamentario Único del Sector de la Función Pública"</t>
    </r>
    <r>
      <rPr>
        <i/>
        <sz val="9"/>
        <color theme="1"/>
        <rFont val="Arial"/>
        <family val="2"/>
      </rPr>
      <t xml:space="preserve">, “ARTÍCULO 2.2.21.5.3 </t>
    </r>
    <r>
      <rPr>
        <b/>
        <i/>
        <sz val="9"/>
        <rFont val="Arial"/>
        <family val="2"/>
      </rPr>
      <t>De las oficinas de control interno</t>
    </r>
    <r>
      <rPr>
        <b/>
        <i/>
        <sz val="9"/>
        <color rgb="FF002060"/>
        <rFont val="Arial"/>
        <family val="2"/>
      </rPr>
      <t>.</t>
    </r>
    <r>
      <rPr>
        <i/>
        <sz val="9"/>
        <color theme="8" tint="-0.499984740745262"/>
        <rFont val="Arial"/>
        <family val="2"/>
      </rPr>
      <t xml:space="preserve"> Las Unidades u Oficinas de Control Interno o quien haga sus veces desarrollarán su labor a través de los siguientes roles: liderazgo estratégico; enfoque hacia la prevención, evaluación de la gestión del riesgo, evaluación y seguimiento, relación con entes externos de control.</t>
    </r>
    <r>
      <rPr>
        <i/>
        <sz val="9"/>
        <color theme="1"/>
        <rFont val="Arial"/>
        <family val="2"/>
      </rPr>
      <t xml:space="preserve">
</t>
    </r>
  </si>
  <si>
    <t>Seguimiento al control del efectivo</t>
  </si>
  <si>
    <t>Seguimiento a las acciones derivadas de la revisión por la dirección</t>
  </si>
  <si>
    <r>
      <t xml:space="preserve">Informe de hallazgos tipos observación derivados de ejercicios de auditoría </t>
    </r>
    <r>
      <rPr>
        <b/>
        <i/>
        <sz val="9"/>
        <color theme="1"/>
        <rFont val="Arial"/>
        <family val="2"/>
      </rPr>
      <t>(SCI - SGC -SGSST-SGC-SGA - SGSI)</t>
    </r>
  </si>
  <si>
    <t>Informe de gestión de la Dirección de Control Interno</t>
  </si>
  <si>
    <t>Seguimiento Plan de mejoramiento de Inclusión</t>
  </si>
  <si>
    <t>Seguimiento Plan de mejoramiento de accesibilidad de la infraestructura</t>
  </si>
  <si>
    <t>Seguimiento al plan de mejoramiento derivado de la visita del Ministerio de Educación Nacional</t>
  </si>
  <si>
    <t>Seguimiento a la ejecución del plan anual de auditorías de la vigencia.</t>
  </si>
  <si>
    <t xml:space="preserve">Seguimiento al Plan de mejoramiento de Saber Pro. </t>
  </si>
  <si>
    <t xml:space="preserve">Seguimiento al Plan de mejoramiento de Protección de datos. </t>
  </si>
  <si>
    <t>Seguimiento al Plan de mejoramiento de la implementación del Modelo Integrado de Planeación y Gestión MIPG - FURAG.</t>
  </si>
  <si>
    <t>DESARROLLO DE OTROS ROLES DE LA DIRECCIÓN DE CONTROL INTERNO</t>
  </si>
  <si>
    <t>Dirección de Control Interno</t>
  </si>
  <si>
    <r>
      <t xml:space="preserve">Actividad realizada en el marco del procedimiento SCIP04 </t>
    </r>
    <r>
      <rPr>
        <i/>
        <sz val="9"/>
        <color rgb="FF002060"/>
        <rFont val="Arial"/>
        <family val="2"/>
      </rPr>
      <t>"Auditoría interna"</t>
    </r>
  </si>
  <si>
    <t>Asistencia a la Comisión de Control Interno.</t>
  </si>
  <si>
    <t>De acuerdo a la agenda del comité.</t>
  </si>
  <si>
    <t xml:space="preserve">Asistencia al Comité del Sistema de Aseguramiento de la Calidad SAC. </t>
  </si>
  <si>
    <t>Asistencia Comité de Contratación</t>
  </si>
  <si>
    <t>Asistencia Comité de Sostenibilidad Contable</t>
  </si>
  <si>
    <t>Asistencia Comité de Apoyo Financiero.</t>
  </si>
  <si>
    <t>Acompañamiento a entregas de cargo</t>
  </si>
  <si>
    <t>De acuerdo a solicitud por parte del cargo saliente.</t>
  </si>
  <si>
    <t>De acuerdo a solicitud de la alta dirección.</t>
  </si>
  <si>
    <t>PROGRAMACIÓN DE AUDITORÍAS TERCERIZADAS</t>
  </si>
  <si>
    <r>
      <rPr>
        <b/>
        <i/>
        <sz val="9"/>
        <color rgb="FFC00000"/>
        <rFont val="Arial"/>
        <family val="2"/>
      </rPr>
      <t>Dirección de Planeación</t>
    </r>
    <r>
      <rPr>
        <b/>
        <sz val="9"/>
        <color theme="1"/>
        <rFont val="Arial"/>
        <family val="2"/>
      </rPr>
      <t xml:space="preserve"> 
</t>
    </r>
    <r>
      <rPr>
        <sz val="9"/>
        <color theme="1"/>
        <rFont val="Arial"/>
        <family val="2"/>
      </rPr>
      <t>Coordinación - Sistemas de Gestión
Contratista</t>
    </r>
  </si>
  <si>
    <t>Sujeto a avance en proceso contractual</t>
  </si>
  <si>
    <r>
      <rPr>
        <b/>
        <i/>
        <sz val="9"/>
        <color rgb="FFC00000"/>
        <rFont val="Arial"/>
        <family val="2"/>
      </rPr>
      <t>Dirección de Planeación</t>
    </r>
    <r>
      <rPr>
        <b/>
        <sz val="9"/>
        <color theme="1"/>
        <rFont val="Arial"/>
        <family val="2"/>
      </rPr>
      <t xml:space="preserve"> 
</t>
    </r>
    <r>
      <rPr>
        <sz val="9"/>
        <color theme="1"/>
        <rFont val="Arial"/>
        <family val="2"/>
      </rPr>
      <t>Oficina de Calidad
Ente certificador</t>
    </r>
  </si>
  <si>
    <t>Se debe hacer en noviembre por los ciclos de certificación.</t>
  </si>
  <si>
    <r>
      <rPr>
        <b/>
        <i/>
        <sz val="9"/>
        <color rgb="FFC00000"/>
        <rFont val="Arial"/>
        <family val="2"/>
      </rPr>
      <t>Dirección de Planeación</t>
    </r>
    <r>
      <rPr>
        <b/>
        <sz val="9"/>
        <color theme="1"/>
        <rFont val="Arial"/>
        <family val="2"/>
      </rPr>
      <t xml:space="preserve"> 
</t>
    </r>
    <r>
      <rPr>
        <sz val="9"/>
        <color theme="1"/>
        <rFont val="Arial"/>
        <family val="2"/>
      </rPr>
      <t>Oficina de SGA
Ente certificador</t>
    </r>
  </si>
  <si>
    <t>Seguimiento (Facatativá y UAA El
Vergel, Girardot) y ampliación de
alcance (Ubaté y Chía)</t>
  </si>
  <si>
    <r>
      <rPr>
        <b/>
        <i/>
        <sz val="9"/>
        <color rgb="FFC00000"/>
        <rFont val="Arial"/>
        <family val="2"/>
      </rPr>
      <t>Dirección de Planeación</t>
    </r>
    <r>
      <rPr>
        <b/>
        <sz val="9"/>
        <color theme="1"/>
        <rFont val="Arial"/>
        <family val="2"/>
      </rPr>
      <t xml:space="preserve">
</t>
    </r>
    <r>
      <rPr>
        <sz val="9"/>
        <color theme="1"/>
        <rFont val="Arial"/>
        <family val="2"/>
      </rPr>
      <t xml:space="preserve">
Coordinación del sistema de gestión de seguridad de la información.</t>
    </r>
  </si>
  <si>
    <t>Por definir</t>
  </si>
  <si>
    <r>
      <rPr>
        <b/>
        <i/>
        <sz val="9"/>
        <color rgb="FFC00000"/>
        <rFont val="Arial"/>
        <family val="2"/>
      </rPr>
      <t>Dirección de Planeación</t>
    </r>
    <r>
      <rPr>
        <b/>
        <sz val="9"/>
        <color theme="1"/>
        <rFont val="Arial"/>
        <family val="2"/>
      </rPr>
      <t xml:space="preserve">
</t>
    </r>
    <r>
      <rPr>
        <sz val="9"/>
        <color theme="1"/>
        <rFont val="Arial"/>
        <family val="2"/>
      </rPr>
      <t xml:space="preserve">
Coordinación del sistema de gestión de SGSST</t>
    </r>
  </si>
  <si>
    <t>Auditoría Interna contable.</t>
  </si>
  <si>
    <t xml:space="preserve">Dirección de Control Interno </t>
  </si>
  <si>
    <t>Según avance del proceso contractual</t>
  </si>
  <si>
    <r>
      <rPr>
        <b/>
        <i/>
        <sz val="9"/>
        <color theme="8" tint="-0.499984740745262"/>
        <rFont val="Arial"/>
        <family val="2"/>
      </rPr>
      <t>Nota 1:</t>
    </r>
    <r>
      <rPr>
        <i/>
        <sz val="9"/>
        <color theme="8" tint="-0.499984740745262"/>
        <rFont val="Arial"/>
        <family val="2"/>
      </rPr>
      <t xml:space="preserve"> El presente plan anual de auditorías fue construido tomando como base los lineamientos establecidos en la Guía de auditoría interna basada en riesgos para entidades públicas del DAFP, versión 4, apartado 2.1.5. Formulación del Plan Anual de Auditorías basado en riesgos. Las Unidades Auditables de Control Interno fueron priorizadas mediante el documento de trabajo denominado "Priorización del Universo de Auditoría"</t>
    </r>
  </si>
  <si>
    <r>
      <rPr>
        <b/>
        <i/>
        <sz val="9"/>
        <color theme="8" tint="-0.499984740745262"/>
        <rFont val="Arial"/>
        <family val="2"/>
      </rPr>
      <t>Nota 2:</t>
    </r>
    <r>
      <rPr>
        <i/>
        <sz val="9"/>
        <color theme="8" tint="-0.499984740745262"/>
        <rFont val="Arial"/>
        <family val="2"/>
      </rPr>
      <t xml:space="preserve"> Las Unidades auditables y los tiempos pueden estar sujetas a cambios de acuerdo a las necesidades de la Universidad.</t>
    </r>
  </si>
  <si>
    <r>
      <rPr>
        <b/>
        <i/>
        <sz val="9"/>
        <color theme="8" tint="-0.499984740745262"/>
        <rFont val="Arial"/>
        <family val="2"/>
      </rPr>
      <t xml:space="preserve">Nota 3: </t>
    </r>
    <r>
      <rPr>
        <i/>
        <sz val="9"/>
        <color theme="8" tint="-0.499984740745262"/>
        <rFont val="Arial"/>
        <family val="2"/>
      </rPr>
      <t xml:space="preserve">Se incluirán como unidades auditables los temas de asociados a seguridad de la información que el área responsable estime conveniente auditar. </t>
    </r>
  </si>
  <si>
    <t>Elaboró: Dirección de Control Interno</t>
  </si>
  <si>
    <r>
      <t>17-6</t>
    </r>
    <r>
      <rPr>
        <sz val="9"/>
        <color theme="0"/>
        <rFont val="Arial"/>
        <family val="2"/>
      </rPr>
      <t>.</t>
    </r>
  </si>
  <si>
    <r>
      <t xml:space="preserve">Procedimientos SCIP04 </t>
    </r>
    <r>
      <rPr>
        <i/>
        <sz val="9"/>
        <color rgb="FF002060"/>
        <rFont val="Arial"/>
        <family val="2"/>
      </rPr>
      <t>(Auditoría Interna)</t>
    </r>
    <r>
      <rPr>
        <sz val="9"/>
        <color theme="1" tint="4.9989318521683403E-2"/>
        <rFont val="Arial"/>
        <family val="2"/>
      </rPr>
      <t xml:space="preserve">, SCIP11 </t>
    </r>
    <r>
      <rPr>
        <i/>
        <sz val="9"/>
        <color rgb="FF002060"/>
        <rFont val="Arial"/>
        <family val="2"/>
      </rPr>
      <t>(Acompañamiento, asesoramiento y seguimiento por parte de Control Interno)</t>
    </r>
    <r>
      <rPr>
        <sz val="9"/>
        <color theme="1" tint="4.9989318521683403E-2"/>
        <rFont val="Arial"/>
        <family val="2"/>
      </rPr>
      <t>, SCIP18</t>
    </r>
    <r>
      <rPr>
        <i/>
        <sz val="9"/>
        <color rgb="FF002060"/>
        <rFont val="Arial"/>
        <family val="2"/>
      </rPr>
      <t xml:space="preserve"> (Rendición de cuentas SIA Observa y SIA Contralorías)</t>
    </r>
    <r>
      <rPr>
        <sz val="9"/>
        <color theme="1" tint="4.9989318521683403E-2"/>
        <rFont val="Arial"/>
        <family val="2"/>
      </rPr>
      <t>, SCIP02</t>
    </r>
    <r>
      <rPr>
        <i/>
        <sz val="9"/>
        <color rgb="FF002060"/>
        <rFont val="Arial"/>
        <family val="2"/>
      </rPr>
      <t xml:space="preserve"> (Acciones correctivas y de mejora)</t>
    </r>
    <r>
      <rPr>
        <sz val="9"/>
        <color theme="1" tint="4.9989318521683403E-2"/>
        <rFont val="Arial"/>
        <family val="2"/>
      </rPr>
      <t xml:space="preserve">, SCIP16 </t>
    </r>
    <r>
      <rPr>
        <i/>
        <sz val="9"/>
        <color rgb="FF002060"/>
        <rFont val="Arial"/>
        <family val="2"/>
      </rPr>
      <t>(Elaboración y seguimiento a planes de mejoramiento con entes de Control externo).</t>
    </r>
  </si>
  <si>
    <r>
      <t xml:space="preserve">Recopilación de información a través de la Observación, Inspección, Indagaciones / entrevistas, prueba detallada, analíticos </t>
    </r>
    <r>
      <rPr>
        <i/>
        <sz val="9"/>
        <color rgb="FF002060"/>
        <rFont val="Arial"/>
        <family val="2"/>
      </rPr>
      <t xml:space="preserve">(muestreo estadístico) </t>
    </r>
    <r>
      <rPr>
        <sz val="9"/>
        <color theme="1" tint="4.9989318521683403E-2"/>
        <rFont val="Arial"/>
        <family val="2"/>
      </rPr>
      <t xml:space="preserve">y TAAC´s </t>
    </r>
    <r>
      <rPr>
        <i/>
        <sz val="9"/>
        <color rgb="FF002060"/>
        <rFont val="Arial"/>
        <family val="2"/>
      </rPr>
      <t>(Técnicas de auditoría asistidas por computador)</t>
    </r>
  </si>
  <si>
    <r>
      <t>Contratación Externa de Firma Consultora, viáticos</t>
    </r>
    <r>
      <rPr>
        <i/>
        <sz val="9"/>
        <color rgb="FF002060"/>
        <rFont val="Arial"/>
        <family val="2"/>
      </rPr>
      <t xml:space="preserve"> (transporte auditores – unidades regionales)</t>
    </r>
  </si>
  <si>
    <t>AUDITORÍAS INTERNAS</t>
  </si>
  <si>
    <t>Seguimiento a planes de mejoramiento derivados de la auditoría de la Contraloría de Cundinamarca (vigencia 2021)</t>
  </si>
  <si>
    <t>Seguimiento a planes de mejoramiento derivados de la auditoría de la Contraloría de Cundinamarca (vigencia 2020-2019)</t>
  </si>
  <si>
    <r>
      <rPr>
        <b/>
        <i/>
        <sz val="9"/>
        <color rgb="FFC00000"/>
        <rFont val="Arial"/>
        <family val="2"/>
      </rPr>
      <t xml:space="preserve">Dirección de control Interno
</t>
    </r>
    <r>
      <rPr>
        <sz val="9"/>
        <rFont val="Arial"/>
        <family val="2"/>
      </rPr>
      <t>(</t>
    </r>
    <r>
      <rPr>
        <b/>
        <sz val="9"/>
        <rFont val="Arial"/>
        <family val="2"/>
      </rPr>
      <t xml:space="preserve">Apoyo: </t>
    </r>
    <r>
      <rPr>
        <sz val="9"/>
        <rFont val="Arial"/>
        <family val="2"/>
      </rPr>
      <t>Xi</t>
    </r>
    <r>
      <rPr>
        <sz val="9"/>
        <color theme="1"/>
        <rFont val="Arial"/>
        <family val="2"/>
      </rPr>
      <t>mena Guarnizo)</t>
    </r>
  </si>
  <si>
    <r>
      <rPr>
        <b/>
        <sz val="9"/>
        <color rgb="FFC00000"/>
        <rFont val="Arial"/>
        <family val="2"/>
      </rPr>
      <t>Dirección de Control Interno</t>
    </r>
    <r>
      <rPr>
        <sz val="9"/>
        <color theme="1"/>
        <rFont val="Arial"/>
        <family val="2"/>
      </rPr>
      <t xml:space="preserve">
(</t>
    </r>
    <r>
      <rPr>
        <b/>
        <sz val="9"/>
        <color theme="1"/>
        <rFont val="Arial"/>
        <family val="2"/>
      </rPr>
      <t>Apoyo:</t>
    </r>
    <r>
      <rPr>
        <sz val="9"/>
        <color theme="1"/>
        <rFont val="Arial"/>
        <family val="2"/>
      </rPr>
      <t xml:space="preserve"> Andrea Gallego)</t>
    </r>
  </si>
  <si>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Cesar Bernal)</t>
    </r>
  </si>
  <si>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Yuly Rivas)</t>
    </r>
  </si>
  <si>
    <r>
      <rPr>
        <b/>
        <i/>
        <sz val="9"/>
        <color rgb="FFC00000"/>
        <rFont val="Arial"/>
        <family val="2"/>
      </rPr>
      <t>Dirección de Control Interno</t>
    </r>
    <r>
      <rPr>
        <b/>
        <sz val="9"/>
        <color theme="1"/>
        <rFont val="Arial"/>
        <family val="2"/>
      </rPr>
      <t xml:space="preserve">
</t>
    </r>
    <r>
      <rPr>
        <sz val="9"/>
        <color theme="1"/>
        <rFont val="Arial"/>
        <family val="2"/>
      </rPr>
      <t>(</t>
    </r>
    <r>
      <rPr>
        <b/>
        <sz val="9"/>
        <color theme="1"/>
        <rFont val="Arial"/>
        <family val="2"/>
      </rPr>
      <t xml:space="preserve">Apoyo: </t>
    </r>
    <r>
      <rPr>
        <sz val="9"/>
        <color theme="1"/>
        <rFont val="Arial"/>
        <family val="2"/>
      </rPr>
      <t>Carolina Amaya)</t>
    </r>
  </si>
  <si>
    <r>
      <rPr>
        <b/>
        <i/>
        <sz val="9"/>
        <color rgb="FFC00000"/>
        <rFont val="Arial"/>
        <family val="2"/>
      </rPr>
      <t>Dirección de Control Interno</t>
    </r>
    <r>
      <rPr>
        <sz val="9"/>
        <color theme="1"/>
        <rFont val="Arial"/>
        <family val="2"/>
      </rPr>
      <t xml:space="preserve">
(</t>
    </r>
    <r>
      <rPr>
        <b/>
        <sz val="9"/>
        <color theme="1"/>
        <rFont val="Arial"/>
        <family val="2"/>
      </rPr>
      <t>Apoyo:</t>
    </r>
    <r>
      <rPr>
        <sz val="9"/>
        <color theme="1"/>
        <rFont val="Arial"/>
        <family val="2"/>
      </rPr>
      <t xml:space="preserve"> Yuly Rivas)</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</si>
  <si>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Carolina Amaya)</t>
    </r>
  </si>
  <si>
    <r>
      <rPr>
        <b/>
        <i/>
        <sz val="9"/>
        <color rgb="FFC00000"/>
        <rFont val="Arial"/>
        <family val="2"/>
      </rPr>
      <t xml:space="preserve">Dirección de Control Interno
</t>
    </r>
    <r>
      <rPr>
        <sz val="9"/>
        <color theme="1"/>
        <rFont val="Arial"/>
        <family val="2"/>
      </rPr>
      <t xml:space="preserve">
(</t>
    </r>
    <r>
      <rPr>
        <b/>
        <sz val="9"/>
        <color theme="1"/>
        <rFont val="Arial"/>
        <family val="2"/>
      </rPr>
      <t xml:space="preserve">Apoyo: </t>
    </r>
    <r>
      <rPr>
        <sz val="9"/>
        <color theme="1"/>
        <rFont val="Arial"/>
        <family val="2"/>
      </rPr>
      <t>Carolina Amaya)</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</si>
  <si>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Yésica Hernández)</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</si>
  <si>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Andrea Gallego)</t>
    </r>
  </si>
  <si>
    <r>
      <rPr>
        <b/>
        <i/>
        <sz val="9"/>
        <color rgb="FFC00000"/>
        <rFont val="Arial"/>
        <family val="2"/>
      </rPr>
      <t xml:space="preserve">Dirección de Control Interno
</t>
    </r>
    <r>
      <rPr>
        <sz val="9"/>
        <color theme="1"/>
        <rFont val="Arial"/>
        <family val="2"/>
      </rPr>
      <t xml:space="preserve">
(</t>
    </r>
    <r>
      <rPr>
        <b/>
        <sz val="9"/>
        <color theme="1"/>
        <rFont val="Arial"/>
        <family val="2"/>
      </rPr>
      <t xml:space="preserve">Apoyo: </t>
    </r>
    <r>
      <rPr>
        <sz val="9"/>
        <color theme="1"/>
        <rFont val="Arial"/>
        <family val="2"/>
      </rPr>
      <t>Andrea Gallego)</t>
    </r>
  </si>
  <si>
    <t>Seguimiento al Plan de mejoramiento de diagnostico académico -  Oficina de graduados.</t>
  </si>
  <si>
    <t xml:space="preserve">Seguimiento al Plan de Renovación de la Acreditación del programa académico de Zootecnia / Fusagasugá. </t>
  </si>
  <si>
    <t xml:space="preserve">Seguimiento al Plan de Renovación de la Acreditación del programa académico de Ingeniería Electrónica / Fusagasugá. </t>
  </si>
  <si>
    <t xml:space="preserve">Seguimiento al Plan de Renovación de la Acreditación del programa académico de Música / Zipaquirá. </t>
  </si>
  <si>
    <t xml:space="preserve">Seguimiento a los planes de mejoramiento de los grupos de investigación. </t>
  </si>
  <si>
    <t xml:space="preserve">Seguimiento al Plan de Renovación de la Acreditación del programa académico de Ciencias Sociales. </t>
  </si>
  <si>
    <t>ASPECTOS ANALIZADOS PARA SEGUIMIENTO E INFORMES DE LA DIRECCIÓN - ADMINISTRATIVO.</t>
  </si>
  <si>
    <t>ASPECTOS ANALIZADOS PARA SEGUIMIENTO E INFORMES DE LA DIRECCIÓN - ACADÉMICO.</t>
  </si>
  <si>
    <r>
      <rPr>
        <sz val="9"/>
        <color theme="1"/>
        <rFont val="Arial"/>
        <family val="2"/>
      </rPr>
      <t xml:space="preserve">Actividades realizadas por solicitudes de la alta dirección o seguimientos e informes adelantados en el marco del cumplimiento de los roles de las oficinas de control interno según el </t>
    </r>
    <r>
      <rPr>
        <b/>
        <sz val="9"/>
        <color theme="1"/>
        <rFont val="Arial"/>
        <family val="2"/>
      </rPr>
      <t>decreto 648 del 2017</t>
    </r>
    <r>
      <rPr>
        <sz val="9"/>
        <color theme="1"/>
        <rFont val="Arial"/>
        <family val="2"/>
      </rPr>
      <t xml:space="preserve"> </t>
    </r>
    <r>
      <rPr>
        <i/>
        <sz val="9"/>
        <color rgb="FF002060"/>
        <rFont val="Arial"/>
        <family val="2"/>
      </rPr>
      <t>"Por el cual se modifica y adiciona el Decreto 1083 de 2015, Reglamentario Único del Sector de la Función Pública",</t>
    </r>
    <r>
      <rPr>
        <i/>
        <sz val="9"/>
        <color theme="1"/>
        <rFont val="Arial"/>
        <family val="2"/>
      </rPr>
      <t xml:space="preserve"> </t>
    </r>
    <r>
      <rPr>
        <b/>
        <i/>
        <sz val="9"/>
        <color theme="1"/>
        <rFont val="Arial"/>
        <family val="2"/>
      </rPr>
      <t xml:space="preserve">“ARTÍCULO 2.2.21.5.3 De las oficinas de control interno. </t>
    </r>
    <r>
      <rPr>
        <i/>
        <sz val="9"/>
        <color rgb="FF002060"/>
        <rFont val="Arial"/>
        <family val="2"/>
      </rPr>
      <t>"Las Unidades u Oficinas de Control Interno o quien haga sus veces desarrollarán su labor a través de los siguientes roles: liderazgo estratégico; enfoque hacia la prevención, evaluación de la gestión del riesgo, evaluación y seguimiento, relación con entes externos de control".</t>
    </r>
    <r>
      <rPr>
        <i/>
        <sz val="9"/>
        <color theme="1"/>
        <rFont val="Arial"/>
        <family val="2"/>
      </rPr>
      <t xml:space="preserve">
</t>
    </r>
  </si>
  <si>
    <t>Seguimiento al plan de mejoramiento de innovación educativa y trasformación digital.</t>
  </si>
  <si>
    <t>Seguimiento a planes de mejoramiento producto de ejercicios de Autoevaluación de programas académicos de acuerdo a solicitud de la Dirección de Autoevaluación y Acreditación.</t>
  </si>
  <si>
    <t>Planificación de actividades de la oficina de control interno para la vigencia 2023</t>
  </si>
  <si>
    <r>
      <rPr>
        <b/>
        <i/>
        <sz val="9"/>
        <color rgb="FFC00000"/>
        <rFont val="Arial"/>
        <family val="2"/>
      </rPr>
      <t xml:space="preserve">
Dirección de Planeación</t>
    </r>
    <r>
      <rPr>
        <b/>
        <sz val="9"/>
        <color theme="1"/>
        <rFont val="Arial"/>
        <family val="2"/>
      </rPr>
      <t xml:space="preserve">
</t>
    </r>
  </si>
  <si>
    <t>Auditoria externa de otorgamiento en la norma ISO 45001:2018</t>
  </si>
  <si>
    <t>/YHC</t>
  </si>
  <si>
    <r>
      <t>Presentación de avances al Plan de Mejoramiento suscrito por el ente de control en el marco de la</t>
    </r>
    <r>
      <rPr>
        <i/>
        <sz val="9"/>
        <color rgb="FFC00000"/>
        <rFont val="Arial"/>
        <family val="2"/>
      </rPr>
      <t xml:space="preserve"> </t>
    </r>
    <r>
      <rPr>
        <i/>
        <sz val="9"/>
        <rFont val="Arial"/>
        <family val="2"/>
      </rPr>
      <t xml:space="preserve">resolución No.0278 del 2021. </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</si>
  <si>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Ximena Guarnizo)</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</si>
  <si>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Yésica Hernández)</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</si>
  <si>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Ximena Guarnizo)</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</si>
  <si>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Ximena Guarnizo, Miguel Gómez y Yésica Hernández)</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</si>
  <si>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Miguel Ángel Gómez )</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</si>
  <si>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Miguel Ángel Gómez)</t>
    </r>
  </si>
  <si>
    <r>
      <t>Seguimiento planes de mejoramiento por el aplicativo de control interno</t>
    </r>
    <r>
      <rPr>
        <b/>
        <i/>
        <sz val="9"/>
        <color theme="1"/>
        <rFont val="Arial"/>
        <family val="2"/>
      </rPr>
      <t xml:space="preserve"> ‘‘acciones correctivas y de mejora’’ </t>
    </r>
  </si>
  <si>
    <t xml:space="preserve">Auditoría especial - Anexo No. 1 / Formato 99 - Contraloría de Cundinamarca. </t>
  </si>
  <si>
    <t>Aplica para todos los procesos en la sede de Fusagasugá, las seccionales y extensiones que por muestreo se seleccionen en el ejercicio auditor.</t>
  </si>
  <si>
    <r>
      <rPr>
        <b/>
        <i/>
        <sz val="9"/>
        <color rgb="FFC00000"/>
        <rFont val="Arial"/>
        <family val="2"/>
      </rPr>
      <t>Cesar Bernal</t>
    </r>
    <r>
      <rPr>
        <b/>
        <sz val="9"/>
        <color theme="1"/>
        <rFont val="Arial"/>
        <family val="2"/>
      </rPr>
      <t xml:space="preserve">
(Auditor líder)
Equipo auditor:
</t>
    </r>
    <r>
      <rPr>
        <sz val="9"/>
        <color theme="1"/>
        <rFont val="Arial"/>
        <family val="2"/>
      </rPr>
      <t xml:space="preserve"> Yesica Hernández
Carolina Amaya
Miguel Ángel Gómez 
</t>
    </r>
    <r>
      <rPr>
        <i/>
        <sz val="9"/>
        <color rgb="FF002060"/>
        <rFont val="Arial"/>
        <family val="2"/>
      </rPr>
      <t>(Profesional asignado (e))</t>
    </r>
  </si>
  <si>
    <t>Gestión del Talento Humano</t>
  </si>
  <si>
    <r>
      <t xml:space="preserve">
</t>
    </r>
    <r>
      <rPr>
        <b/>
        <i/>
        <sz val="9"/>
        <color rgb="FFC00000"/>
        <rFont val="Arial"/>
        <family val="2"/>
      </rPr>
      <t>Juan David García</t>
    </r>
    <r>
      <rPr>
        <b/>
        <sz val="9"/>
        <color theme="1"/>
        <rFont val="Arial"/>
        <family val="2"/>
      </rPr>
      <t xml:space="preserve">
(Auditor líder)
Equipo auditor: </t>
    </r>
    <r>
      <rPr>
        <sz val="9"/>
        <color theme="1"/>
        <rFont val="Arial"/>
        <family val="2"/>
      </rPr>
      <t xml:space="preserve"> 
Cesar Bernal
Ximena Guarnizo
Carolina Amaya
</t>
    </r>
    <r>
      <rPr>
        <i/>
        <sz val="9"/>
        <color rgb="FF002060"/>
        <rFont val="Arial"/>
        <family val="2"/>
      </rPr>
      <t xml:space="preserve">(Profesional asignado (e))
</t>
    </r>
  </si>
  <si>
    <t>Gestión de Apoyo Académico</t>
  </si>
  <si>
    <t>Se debe coordinar con el Jefe de Planeación o quien haga sus veces el diligenciamiento de los 2 formularios asignados por Función Pública</t>
  </si>
  <si>
    <t>Verificación del cumplimiento de las disposiciones de austeridad. No se envía, las Contralorías podrán solicitarlo en sus visitas a las entidades.
Para el último trimestre se analizará la información que se tenga consolidada a la fecha y se complementará con los cierres en temas contractuales y financieros en enero de la siguiente vigencia.</t>
  </si>
  <si>
    <t>A través del Consolidado de Hacienda e Información Pública (CHIP) - CHIP Local 24.6.0</t>
  </si>
  <si>
    <t xml:space="preserve">Se llevará a cabo de acuerdo a las disposiciones externas e internas en materia de aislamiento, ejercicio coordinado con el proceso de servicio y atención al ciudadano. </t>
  </si>
  <si>
    <t>Información sujeta a cronograma interno y dispuesta en el micro sitio de la Dirección y Control Interno y en el botón de transparencia.</t>
  </si>
  <si>
    <t>Informe de evaluación de la rendición de cuentas a la ciudadanía.</t>
  </si>
  <si>
    <t xml:space="preserve">La oficina de control interno deberá vigilar que la atención se preste de acuerdo con las normas legales vigentes y rendirá a la administración de la entidad un informe semestral sobre el particular, con copia a la oficina de atención al ciudadano. </t>
  </si>
  <si>
    <t>Seguimiento en tercera línea de defensa a la eficacia de los controles establecidos en la matriz de gestión del riesgo de los procesos del modelo de operación digital de la Universidad de Cundinamarca.</t>
  </si>
  <si>
    <t>Seguimiento en tercera línea de defensa a las oportunidades establecidas en la matriz de gestión del riesgo de los procesos del modelo de operación digital de la Universidad de Cundinamarca.</t>
  </si>
  <si>
    <r>
      <rPr>
        <b/>
        <sz val="9"/>
        <color rgb="FFC00000"/>
        <rFont val="Arial"/>
        <family val="2"/>
      </rPr>
      <t xml:space="preserve">Dirección de Control Interno
</t>
    </r>
    <r>
      <rPr>
        <sz val="9"/>
        <color theme="1"/>
        <rFont val="Arial"/>
        <family val="2"/>
      </rPr>
      <t xml:space="preserve">
(</t>
    </r>
    <r>
      <rPr>
        <b/>
        <sz val="9"/>
        <color theme="1"/>
        <rFont val="Arial"/>
        <family val="2"/>
      </rPr>
      <t xml:space="preserve">Apoyo: </t>
    </r>
    <r>
      <rPr>
        <sz val="9"/>
        <color theme="1"/>
        <rFont val="Arial"/>
        <family val="2"/>
      </rPr>
      <t>Juan David García)</t>
    </r>
  </si>
  <si>
    <r>
      <rPr>
        <b/>
        <i/>
        <sz val="9"/>
        <color rgb="FFC00000"/>
        <rFont val="Arial"/>
        <family val="2"/>
      </rPr>
      <t xml:space="preserve">Dirección de Control Interno
</t>
    </r>
    <r>
      <rPr>
        <sz val="9"/>
        <color theme="1"/>
        <rFont val="Arial"/>
        <family val="2"/>
      </rPr>
      <t xml:space="preserve">
(</t>
    </r>
    <r>
      <rPr>
        <b/>
        <sz val="9"/>
        <color theme="1"/>
        <rFont val="Arial"/>
        <family val="2"/>
      </rPr>
      <t xml:space="preserve">Apoyo: </t>
    </r>
    <r>
      <rPr>
        <sz val="9"/>
        <color theme="1"/>
        <rFont val="Arial"/>
        <family val="2"/>
      </rPr>
      <t>Miguel Ángel Gómez)</t>
    </r>
  </si>
  <si>
    <r>
      <rPr>
        <b/>
        <i/>
        <sz val="9"/>
        <color rgb="FFC00000"/>
        <rFont val="Arial"/>
        <family val="2"/>
      </rPr>
      <t>Dirección de Control Interno</t>
    </r>
    <r>
      <rPr>
        <b/>
        <sz val="9"/>
        <color theme="1"/>
        <rFont val="Arial"/>
        <family val="2"/>
      </rPr>
      <t xml:space="preserve">
</t>
    </r>
    <r>
      <rPr>
        <sz val="9"/>
        <color theme="1"/>
        <rFont val="Arial"/>
        <family val="2"/>
      </rPr>
      <t>(</t>
    </r>
    <r>
      <rPr>
        <b/>
        <sz val="9"/>
        <color theme="1"/>
        <rFont val="Arial"/>
        <family val="2"/>
      </rPr>
      <t xml:space="preserve">Apoyo: </t>
    </r>
    <r>
      <rPr>
        <sz val="9"/>
        <color theme="1"/>
        <rFont val="Arial"/>
        <family val="2"/>
      </rPr>
      <t>Profesional designado)</t>
    </r>
  </si>
  <si>
    <t>Auditorías especiales, seguimientos y/o verificaciones.</t>
  </si>
  <si>
    <r>
      <rPr>
        <b/>
        <i/>
        <sz val="9"/>
        <color rgb="FFC00000"/>
        <rFont val="Arial"/>
        <family val="2"/>
      </rPr>
      <t>Dirección de Control Interno</t>
    </r>
    <r>
      <rPr>
        <b/>
        <sz val="9"/>
        <color theme="1"/>
        <rFont val="Arial"/>
        <family val="2"/>
      </rPr>
      <t xml:space="preserve">
</t>
    </r>
    <r>
      <rPr>
        <sz val="9"/>
        <color theme="1"/>
        <rFont val="Arial"/>
        <family val="2"/>
      </rPr>
      <t>(</t>
    </r>
    <r>
      <rPr>
        <b/>
        <sz val="9"/>
        <color theme="1"/>
        <rFont val="Arial"/>
        <family val="2"/>
      </rPr>
      <t>Apoyo:</t>
    </r>
    <r>
      <rPr>
        <sz val="9"/>
        <color theme="1"/>
        <rFont val="Arial"/>
        <family val="2"/>
      </rPr>
      <t xml:space="preserve"> Profesional designado)</t>
    </r>
  </si>
  <si>
    <t>Auditoria Contraloría de Cundinamarca</t>
  </si>
  <si>
    <r>
      <rPr>
        <b/>
        <sz val="9"/>
        <color rgb="FFC00000"/>
        <rFont val="Arial"/>
        <family val="2"/>
      </rPr>
      <t xml:space="preserve">Dirección de control Interno 
</t>
    </r>
    <r>
      <rPr>
        <sz val="9"/>
        <color theme="1"/>
        <rFont val="Arial"/>
        <family val="2"/>
      </rPr>
      <t>y áreas involucradas</t>
    </r>
  </si>
  <si>
    <t>Sujeto a programación de la Contraloría de Cundinamarca</t>
  </si>
  <si>
    <t>Auditoria de seguimiento y ampliación del alcance de ISO 14001:2015</t>
  </si>
  <si>
    <t>Chía, Girardot y Fusagasugá</t>
  </si>
  <si>
    <r>
      <rPr>
        <b/>
        <i/>
        <sz val="9"/>
        <color theme="8" tint="-0.499984740745262"/>
        <rFont val="Arial"/>
        <family val="2"/>
      </rPr>
      <t>Nota 4:</t>
    </r>
    <r>
      <rPr>
        <i/>
        <sz val="9"/>
        <color theme="8" tint="-0.499984740745262"/>
        <rFont val="Arial"/>
        <family val="2"/>
      </rPr>
      <t xml:space="preserve"> A fin de garantizar la transversalidad en la ejecución de las auditorías programadas, se tendrá en cuenta dentro del alcance del proceso auditor, la validación del cumplimiento de actividades por parte de las seccionales y extensiones cuando aplique.</t>
    </r>
  </si>
  <si>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Carolina Amaya)</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</si>
  <si>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Profesional asignado por proceso)</t>
    </r>
  </si>
  <si>
    <t xml:space="preserve">Seguimiento al Plan de mejoramiento de diagnóstico académico - Proceso de Interacción Social Universitaria. </t>
  </si>
  <si>
    <t xml:space="preserve">Seguimiento al Plan de mejoramiento de diagnóstico académico - Proceso de Bienestar Social Universitario. </t>
  </si>
  <si>
    <t xml:space="preserve">Seguimiento al Plan de mejoramiento de diagnóstico académico -  Oficina de Dialogando con el Mundo. </t>
  </si>
  <si>
    <t>VIGENCIA: 2021-01-22</t>
  </si>
  <si>
    <r>
      <rPr>
        <b/>
        <i/>
        <sz val="9"/>
        <color rgb="FFC00000"/>
        <rFont val="Arial"/>
        <family val="2"/>
      </rPr>
      <t>Dirección de Control Interno</t>
    </r>
    <r>
      <rPr>
        <sz val="9"/>
        <color theme="1"/>
        <rFont val="Arial"/>
        <family val="2"/>
      </rPr>
      <t xml:space="preserve">
(</t>
    </r>
    <r>
      <rPr>
        <b/>
        <sz val="9"/>
        <color theme="1"/>
        <rFont val="Arial"/>
        <family val="2"/>
      </rPr>
      <t>Apoyo:</t>
    </r>
    <r>
      <rPr>
        <sz val="9"/>
        <color theme="1"/>
        <rFont val="Arial"/>
        <family val="2"/>
      </rPr>
      <t xml:space="preserve"> Yuly Rivas (2020)
Andrea Gallego  (2019))</t>
    </r>
  </si>
  <si>
    <t>II Auditoría al Sistema de Gestión de Seguridad de la Información ISO 27001 - 2013</t>
  </si>
  <si>
    <t>Auditoria interna a la ISO 37001: 2016</t>
  </si>
  <si>
    <r>
      <rPr>
        <b/>
        <i/>
        <sz val="9"/>
        <color rgb="FFC00000"/>
        <rFont val="Arial"/>
        <family val="2"/>
      </rPr>
      <t>Dirección de Control Interno</t>
    </r>
    <r>
      <rPr>
        <b/>
        <sz val="9"/>
        <color theme="1"/>
        <rFont val="Arial"/>
        <family val="2"/>
      </rPr>
      <t xml:space="preserve">
</t>
    </r>
    <r>
      <rPr>
        <sz val="9"/>
        <color theme="1"/>
        <rFont val="Arial"/>
        <family val="2"/>
      </rPr>
      <t>(</t>
    </r>
    <r>
      <rPr>
        <b/>
        <sz val="9"/>
        <color theme="1"/>
        <rFont val="Arial"/>
        <family val="2"/>
      </rPr>
      <t>Apoyo:</t>
    </r>
    <r>
      <rPr>
        <sz val="9"/>
        <color theme="1"/>
        <rFont val="Arial"/>
        <family val="2"/>
      </rPr>
      <t xml:space="preserve"> Andrea Gallego-</t>
    </r>
    <r>
      <rPr>
        <sz val="9"/>
        <color rgb="FFFF9933"/>
        <rFont val="Arial"/>
        <family val="2"/>
      </rPr>
      <t xml:space="preserve"> </t>
    </r>
    <r>
      <rPr>
        <sz val="9"/>
        <color theme="1"/>
        <rFont val="Arial"/>
        <family val="2"/>
      </rPr>
      <t>Yuly Rivas)</t>
    </r>
  </si>
  <si>
    <r>
      <t xml:space="preserve">Gestión Bienes y Servicios </t>
    </r>
    <r>
      <rPr>
        <i/>
        <sz val="9"/>
        <color theme="0"/>
        <rFont val="Arial"/>
        <family val="2"/>
      </rPr>
      <t xml:space="preserve">(Compras, Almacén y Recursos físicos) </t>
    </r>
  </si>
  <si>
    <t xml:space="preserve">Auditorías Internas programadas realizadas por la Dirección de Control Interno a los procesos del Modelo de Operación Digital de la Universidad de Cundinamarca para la vigencia 2023. </t>
  </si>
  <si>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Ximena Guarnizo, Miguel Gómez y Yésica Hernández)
</t>
    </r>
    <r>
      <rPr>
        <i/>
        <sz val="9"/>
        <color rgb="FF002060"/>
        <rFont val="Arial"/>
        <family val="2"/>
      </rPr>
      <t>(Según solicitud)</t>
    </r>
  </si>
  <si>
    <t>Abrobó: Comisión de Control Interno 2023-01-24  / Comité SAC 2023-01-30 (Versión Inicial)</t>
  </si>
  <si>
    <t>XI  auditoria interna al Sistema de Gestión de Calidad ISO 9001:2015.
VI auditoría interna al Sistema de Gestión de Seguridad y Salud en el Trabajo 45001:2018 y al Decreto 1072:2015
IV auditoria interna al sistema de Gestión ambiental 14001:2015.</t>
  </si>
  <si>
    <t>Auditoría Externa de renovación  al Sistema de Gestión de la Calidad - ICONTEC iso 9001:2015</t>
  </si>
  <si>
    <r>
      <rPr>
        <b/>
        <i/>
        <sz val="9"/>
        <color rgb="FFC00000"/>
        <rFont val="Arial"/>
        <family val="2"/>
      </rPr>
      <t xml:space="preserve">Yésica Hernández
</t>
    </r>
    <r>
      <rPr>
        <b/>
        <i/>
        <sz val="9"/>
        <color theme="1"/>
        <rFont val="Arial"/>
        <family val="2"/>
      </rPr>
      <t xml:space="preserve">(Auditor líder)
</t>
    </r>
    <r>
      <rPr>
        <b/>
        <sz val="9"/>
        <color theme="1"/>
        <rFont val="Arial"/>
        <family val="2"/>
      </rPr>
      <t xml:space="preserve">Equipo auditor: 
</t>
    </r>
    <r>
      <rPr>
        <sz val="9"/>
        <color theme="1"/>
        <rFont val="Arial"/>
        <family val="2"/>
      </rPr>
      <t xml:space="preserve">Miguel Ángel Gómez
Magaly Cruz
 Yuly Rivas
</t>
    </r>
    <r>
      <rPr>
        <i/>
        <sz val="9"/>
        <color rgb="FF002060"/>
        <rFont val="Arial"/>
        <family val="2"/>
      </rPr>
      <t>(Profesional asignado (e))</t>
    </r>
  </si>
  <si>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Magaly Cruz)</t>
    </r>
  </si>
  <si>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Daniel Soto)</t>
    </r>
  </si>
  <si>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 xml:space="preserve">Magaly Cruz, Daniel Soto, Yuly Rivas) </t>
    </r>
  </si>
  <si>
    <r>
      <rPr>
        <b/>
        <i/>
        <sz val="9"/>
        <color rgb="FFC00000"/>
        <rFont val="Arial"/>
        <family val="2"/>
      </rPr>
      <t>Yuly Rivas</t>
    </r>
    <r>
      <rPr>
        <b/>
        <sz val="9"/>
        <color theme="1"/>
        <rFont val="Arial"/>
        <family val="2"/>
      </rPr>
      <t xml:space="preserve">
(Auditor líder)
Equipo auditor:
</t>
    </r>
    <r>
      <rPr>
        <sz val="9"/>
        <color theme="1"/>
        <rFont val="Arial"/>
        <family val="2"/>
      </rPr>
      <t xml:space="preserve">Andrea Gallego
Daniel Soto
</t>
    </r>
    <r>
      <rPr>
        <i/>
        <sz val="9"/>
        <color rgb="FF002060"/>
        <rFont val="Arial"/>
        <family val="2"/>
      </rPr>
      <t>(Profesional asignado (e))</t>
    </r>
    <r>
      <rPr>
        <sz val="9"/>
        <color theme="1"/>
        <rFont val="Arial"/>
        <family val="2"/>
      </rPr>
      <t xml:space="preserve">
Miguel Ángel Gómez
Juan David García</t>
    </r>
  </si>
  <si>
    <r>
      <rPr>
        <b/>
        <i/>
        <sz val="9"/>
        <color rgb="FFC00000"/>
        <rFont val="Arial"/>
        <family val="2"/>
      </rPr>
      <t xml:space="preserve">Ximena Guarnizo
 </t>
    </r>
    <r>
      <rPr>
        <b/>
        <i/>
        <sz val="9"/>
        <color theme="1"/>
        <rFont val="Arial"/>
        <family val="2"/>
      </rPr>
      <t>(Auditor líder)</t>
    </r>
    <r>
      <rPr>
        <i/>
        <sz val="9"/>
        <color theme="1"/>
        <rFont val="Arial"/>
        <family val="2"/>
      </rPr>
      <t xml:space="preserve">
</t>
    </r>
    <r>
      <rPr>
        <sz val="9"/>
        <color theme="1"/>
        <rFont val="Arial"/>
        <family val="2"/>
      </rPr>
      <t xml:space="preserve">
</t>
    </r>
    <r>
      <rPr>
        <b/>
        <sz val="9"/>
        <color theme="1"/>
        <rFont val="Arial"/>
        <family val="2"/>
      </rPr>
      <t>Equipo auditor:</t>
    </r>
    <r>
      <rPr>
        <sz val="9"/>
        <color theme="1"/>
        <rFont val="Arial"/>
        <family val="2"/>
      </rPr>
      <t xml:space="preserve">
Carolina Amaya
</t>
    </r>
    <r>
      <rPr>
        <i/>
        <sz val="9"/>
        <color rgb="FF002060"/>
        <rFont val="Arial"/>
        <family val="2"/>
      </rPr>
      <t>(Profesional asignado (e))</t>
    </r>
    <r>
      <rPr>
        <sz val="9"/>
        <color theme="1"/>
        <rFont val="Arial"/>
        <family val="2"/>
      </rPr>
      <t xml:space="preserve">
Andrea Gallego
Daniel Soto
Juan David Garcia</t>
    </r>
  </si>
  <si>
    <r>
      <t xml:space="preserve">Seguimiento a la ejecución presupuestal.
Nota: </t>
    </r>
    <r>
      <rPr>
        <i/>
        <sz val="9"/>
        <color theme="0"/>
        <rFont val="Arial"/>
        <family val="2"/>
      </rPr>
      <t xml:space="preserve"> En el primer seguimiento, se revisará el último trimestre del 2022.</t>
    </r>
  </si>
  <si>
    <r>
      <t xml:space="preserve">
</t>
    </r>
    <r>
      <rPr>
        <b/>
        <i/>
        <sz val="9"/>
        <color rgb="FFC00000"/>
        <rFont val="Arial"/>
        <family val="2"/>
      </rPr>
      <t xml:space="preserve">Dirección de Control Interno
</t>
    </r>
    <r>
      <rPr>
        <b/>
        <sz val="9"/>
        <rFont val="Arial"/>
        <family val="2"/>
      </rPr>
      <t xml:space="preserve">Apoyo: </t>
    </r>
    <r>
      <rPr>
        <b/>
        <i/>
        <sz val="9"/>
        <color rgb="FFC00000"/>
        <rFont val="Arial"/>
        <family val="2"/>
      </rPr>
      <t xml:space="preserve">
</t>
    </r>
    <r>
      <rPr>
        <sz val="9"/>
        <color theme="1"/>
        <rFont val="Arial"/>
        <family val="2"/>
      </rPr>
      <t xml:space="preserve">Magaly Cruz
</t>
    </r>
    <r>
      <rPr>
        <b/>
        <i/>
        <sz val="9"/>
        <color theme="1"/>
        <rFont val="Arial"/>
        <family val="2"/>
      </rPr>
      <t>(Líder)</t>
    </r>
    <r>
      <rPr>
        <sz val="9"/>
        <color theme="1"/>
        <rFont val="Arial"/>
        <family val="2"/>
      </rPr>
      <t xml:space="preserve">
Yuly Rivas 
Juan David García
Miguel Ángel Gómez
</t>
    </r>
    <r>
      <rPr>
        <i/>
        <sz val="9"/>
        <color rgb="FF002060"/>
        <rFont val="Arial"/>
        <family val="2"/>
      </rPr>
      <t xml:space="preserve">(Profesional asignado (e))
</t>
    </r>
    <r>
      <rPr>
        <sz val="9"/>
        <color theme="1"/>
        <rFont val="Arial"/>
        <family val="2"/>
      </rPr>
      <t xml:space="preserve">
Equipo auditor: 
Yuly Rivas</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</si>
  <si>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Daniel Soto)</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</si>
  <si>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Yuly Rivas, Magaly Cruz)</t>
    </r>
  </si>
  <si>
    <r>
      <rPr>
        <b/>
        <i/>
        <sz val="9"/>
        <color rgb="FFC00000"/>
        <rFont val="Arial"/>
        <family val="2"/>
      </rPr>
      <t xml:space="preserve">Magaly Cruz
</t>
    </r>
    <r>
      <rPr>
        <b/>
        <i/>
        <sz val="9"/>
        <color theme="1"/>
        <rFont val="Arial"/>
        <family val="2"/>
      </rPr>
      <t xml:space="preserve">(Auditor líder)
</t>
    </r>
    <r>
      <rPr>
        <b/>
        <sz val="9"/>
        <color theme="1"/>
        <rFont val="Arial"/>
        <family val="2"/>
      </rPr>
      <t xml:space="preserve">Equipo auditor: </t>
    </r>
    <r>
      <rPr>
        <sz val="9"/>
        <color theme="1"/>
        <rFont val="Arial"/>
        <family val="2"/>
      </rPr>
      <t xml:space="preserve">
 Yuly Rivas
</t>
    </r>
    <r>
      <rPr>
        <i/>
        <sz val="9"/>
        <color rgb="FF002060"/>
        <rFont val="Arial"/>
        <family val="2"/>
      </rPr>
      <t>(Profesional asignado (e))</t>
    </r>
  </si>
  <si>
    <r>
      <t>Instituto de posgrados</t>
    </r>
    <r>
      <rPr>
        <b/>
        <i/>
        <sz val="9"/>
        <color theme="0"/>
        <rFont val="Arial"/>
        <family val="2"/>
      </rPr>
      <t xml:space="preserve"> (Revisión Financiera)</t>
    </r>
  </si>
  <si>
    <t>V4 Aprobado: 20230519 Comisión de Control Interno</t>
  </si>
  <si>
    <t>AVANCE</t>
  </si>
  <si>
    <t>% ESPERADO :</t>
  </si>
  <si>
    <t>: % EJECUCIÓN</t>
  </si>
  <si>
    <t>TOTAL, % DE AVANCE ESPERADO A FECHA DE SEGUIMIENTO:</t>
  </si>
  <si>
    <t>TOTAL, % DE AVANCE DE EJECUCIÓN A FECHA DE SEGUIMIENTO:</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</si>
  <si>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Juan David García)</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</si>
  <si>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Yuly Rivas (2020)
Andrea Gallego  (2019))</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</si>
  <si>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Juan David García)</t>
    </r>
  </si>
  <si>
    <r>
      <rPr>
        <b/>
        <sz val="8"/>
        <color rgb="FFC00000"/>
        <rFont val="Arial"/>
        <family val="2"/>
      </rPr>
      <t>Dirección de Control Interno</t>
    </r>
    <r>
      <rPr>
        <b/>
        <i/>
        <sz val="8"/>
        <color rgb="FFC00000"/>
        <rFont val="Arial"/>
        <family val="2"/>
      </rPr>
      <t xml:space="preserve">
</t>
    </r>
    <r>
      <rPr>
        <i/>
        <sz val="8"/>
        <rFont val="Arial"/>
        <family val="2"/>
      </rPr>
      <t>(</t>
    </r>
    <r>
      <rPr>
        <b/>
        <i/>
        <sz val="8"/>
        <rFont val="Arial"/>
        <family val="2"/>
      </rPr>
      <t xml:space="preserve">Apoyo: </t>
    </r>
    <r>
      <rPr>
        <i/>
        <sz val="8"/>
        <rFont val="Arial"/>
        <family val="2"/>
      </rPr>
      <t>Xi</t>
    </r>
    <r>
      <rPr>
        <i/>
        <sz val="8"/>
        <color theme="1"/>
        <rFont val="Arial"/>
        <family val="2"/>
      </rPr>
      <t>mena Guarnizo)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</si>
  <si>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Andrea Gallego)</t>
    </r>
  </si>
  <si>
    <r>
      <rPr>
        <b/>
        <sz val="8"/>
        <color rgb="FFC00000"/>
        <rFont val="Arial"/>
        <family val="2"/>
      </rPr>
      <t>Dirección de Control Interno</t>
    </r>
    <r>
      <rPr>
        <sz val="8"/>
        <color theme="1"/>
        <rFont val="Arial"/>
        <family val="2"/>
      </rPr>
      <t xml:space="preserve">
(</t>
    </r>
    <r>
      <rPr>
        <b/>
        <sz val="8"/>
        <color theme="1"/>
        <rFont val="Arial"/>
        <family val="2"/>
      </rPr>
      <t>Apoyo:</t>
    </r>
    <r>
      <rPr>
        <sz val="8"/>
        <color theme="1"/>
        <rFont val="Arial"/>
        <family val="2"/>
      </rPr>
      <t xml:space="preserve"> Andrea Gallego)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</si>
  <si>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Carolina Amaya)</t>
    </r>
  </si>
  <si>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Andrea Gallego-</t>
    </r>
    <r>
      <rPr>
        <i/>
        <sz val="8"/>
        <color rgb="FFFF9933"/>
        <rFont val="Arial"/>
        <family val="2"/>
      </rPr>
      <t xml:space="preserve"> </t>
    </r>
    <r>
      <rPr>
        <i/>
        <sz val="8"/>
        <color theme="1"/>
        <rFont val="Arial"/>
        <family val="2"/>
      </rPr>
      <t>Yuly Rivas)</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</si>
  <si>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Yuly Rivas)</t>
    </r>
  </si>
  <si>
    <r>
      <rPr>
        <b/>
        <sz val="8"/>
        <color rgb="FFC00000"/>
        <rFont val="Arial"/>
        <family val="2"/>
      </rPr>
      <t>Dirección de Control Interno</t>
    </r>
    <r>
      <rPr>
        <i/>
        <sz val="8"/>
        <color theme="1"/>
        <rFont val="Arial"/>
        <family val="2"/>
      </rPr>
      <t xml:space="preserve">
(</t>
    </r>
    <r>
      <rPr>
        <b/>
        <i/>
        <sz val="8"/>
        <color theme="1"/>
        <rFont val="Arial"/>
        <family val="2"/>
      </rPr>
      <t>Apoyo:</t>
    </r>
    <r>
      <rPr>
        <i/>
        <sz val="8"/>
        <color theme="1"/>
        <rFont val="Arial"/>
        <family val="2"/>
      </rPr>
      <t xml:space="preserve"> Juan David García)</t>
    </r>
  </si>
  <si>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Carolina Amaya)</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</si>
  <si>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Yuly Rivas)</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</si>
  <si>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Cesar Bernal)</t>
    </r>
  </si>
  <si>
    <r>
      <rPr>
        <b/>
        <i/>
        <sz val="8"/>
        <color rgb="FFC00000"/>
        <rFont val="Arial"/>
        <family val="2"/>
      </rPr>
      <t>Yuly Rivas</t>
    </r>
    <r>
      <rPr>
        <b/>
        <sz val="8"/>
        <color theme="1"/>
        <rFont val="Arial"/>
        <family val="2"/>
      </rPr>
      <t xml:space="preserve">
(Auditor líder)
Equipo auditor:
</t>
    </r>
    <r>
      <rPr>
        <sz val="8"/>
        <color theme="1"/>
        <rFont val="Arial"/>
        <family val="2"/>
      </rPr>
      <t xml:space="preserve">Andrea Gallego
Daniel Soto
</t>
    </r>
    <r>
      <rPr>
        <i/>
        <sz val="8"/>
        <color rgb="FF002060"/>
        <rFont val="Arial"/>
        <family val="2"/>
      </rPr>
      <t>(Profesional asignado (e))</t>
    </r>
    <r>
      <rPr>
        <sz val="8"/>
        <color theme="1"/>
        <rFont val="Arial"/>
        <family val="2"/>
      </rPr>
      <t xml:space="preserve">
Miguel Ángel Gómez
Juan David García</t>
    </r>
  </si>
  <si>
    <r>
      <rPr>
        <b/>
        <i/>
        <sz val="8"/>
        <color rgb="FFC00000"/>
        <rFont val="Arial"/>
        <family val="2"/>
      </rPr>
      <t xml:space="preserve">Ximena Guarnizo
 </t>
    </r>
    <r>
      <rPr>
        <b/>
        <i/>
        <sz val="8"/>
        <color theme="1"/>
        <rFont val="Arial"/>
        <family val="2"/>
      </rPr>
      <t>(Auditor líder)</t>
    </r>
    <r>
      <rPr>
        <i/>
        <sz val="8"/>
        <color theme="1"/>
        <rFont val="Arial"/>
        <family val="2"/>
      </rPr>
      <t xml:space="preserve">
</t>
    </r>
    <r>
      <rPr>
        <sz val="8"/>
        <color theme="1"/>
        <rFont val="Arial"/>
        <family val="2"/>
      </rPr>
      <t xml:space="preserve">
</t>
    </r>
    <r>
      <rPr>
        <b/>
        <sz val="8"/>
        <color theme="1"/>
        <rFont val="Arial"/>
        <family val="2"/>
      </rPr>
      <t>Equipo auditor:</t>
    </r>
    <r>
      <rPr>
        <sz val="8"/>
        <color theme="1"/>
        <rFont val="Arial"/>
        <family val="2"/>
      </rPr>
      <t xml:space="preserve">
Carolina Amaya
</t>
    </r>
    <r>
      <rPr>
        <i/>
        <sz val="8"/>
        <color rgb="FF002060"/>
        <rFont val="Arial"/>
        <family val="2"/>
      </rPr>
      <t>(Profesional asignado (e))</t>
    </r>
    <r>
      <rPr>
        <sz val="8"/>
        <color theme="1"/>
        <rFont val="Arial"/>
        <family val="2"/>
      </rPr>
      <t xml:space="preserve">
Andrea Gallego
Daniel Soto
Juan David Garcia</t>
    </r>
  </si>
  <si>
    <r>
      <rPr>
        <b/>
        <i/>
        <sz val="8"/>
        <color rgb="FFC00000"/>
        <rFont val="Arial"/>
        <family val="2"/>
      </rPr>
      <t>Cesar Bernal</t>
    </r>
    <r>
      <rPr>
        <b/>
        <sz val="8"/>
        <color theme="1"/>
        <rFont val="Arial"/>
        <family val="2"/>
      </rPr>
      <t xml:space="preserve">
(Auditor líder)
Equipo auditor:
</t>
    </r>
    <r>
      <rPr>
        <sz val="8"/>
        <color theme="1"/>
        <rFont val="Arial"/>
        <family val="2"/>
      </rPr>
      <t xml:space="preserve"> Yesica Hernández
Carolina Amaya
Miguel Ángel Gómez 
</t>
    </r>
    <r>
      <rPr>
        <i/>
        <sz val="8"/>
        <color rgb="FF002060"/>
        <rFont val="Arial"/>
        <family val="2"/>
      </rPr>
      <t>(Profesional asignado (e))</t>
    </r>
  </si>
  <si>
    <r>
      <t xml:space="preserve">
</t>
    </r>
    <r>
      <rPr>
        <b/>
        <i/>
        <sz val="8"/>
        <color rgb="FFC00000"/>
        <rFont val="Arial"/>
        <family val="2"/>
      </rPr>
      <t>Juan David García</t>
    </r>
    <r>
      <rPr>
        <b/>
        <sz val="8"/>
        <color theme="1"/>
        <rFont val="Arial"/>
        <family val="2"/>
      </rPr>
      <t xml:space="preserve">
(Auditor líder)
Equipo auditor: </t>
    </r>
    <r>
      <rPr>
        <sz val="8"/>
        <color theme="1"/>
        <rFont val="Arial"/>
        <family val="2"/>
      </rPr>
      <t xml:space="preserve"> 
Cesar Bernal
Ximena Guarnizo
Carolina Amaya
</t>
    </r>
    <r>
      <rPr>
        <i/>
        <sz val="8"/>
        <color rgb="FF002060"/>
        <rFont val="Arial"/>
        <family val="2"/>
      </rPr>
      <t xml:space="preserve">(Profesional asignado (e))
</t>
    </r>
  </si>
  <si>
    <r>
      <rPr>
        <b/>
        <sz val="8"/>
        <color rgb="FFC00000"/>
        <rFont val="Arial"/>
        <family val="2"/>
      </rPr>
      <t>Dirección de Control Interno</t>
    </r>
    <r>
      <rPr>
        <sz val="8"/>
        <color theme="1"/>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Carolina Amaya)</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</si>
  <si>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Profesional asignado por proceso)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</si>
  <si>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Daniel Soto)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</si>
  <si>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Carolina Amaya)</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</si>
  <si>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Juan David García)</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</si>
  <si>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Miguel Ángel Gómez)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</si>
  <si>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Carolina Amaya)</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</si>
  <si>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Andrea Gallego)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</si>
  <si>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Andrea Gallego)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</si>
  <si>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Yésica Hernández)</t>
    </r>
  </si>
  <si>
    <r>
      <rPr>
        <b/>
        <i/>
        <sz val="8"/>
        <color rgb="FFC00000"/>
        <rFont val="Arial"/>
        <family val="2"/>
      </rPr>
      <t xml:space="preserve">Dirección de Control Interno
</t>
    </r>
    <r>
      <rPr>
        <i/>
        <sz val="8"/>
        <color theme="1"/>
        <rFont val="Arial"/>
        <family val="2"/>
      </rPr>
      <t xml:space="preserve">
(</t>
    </r>
    <r>
      <rPr>
        <b/>
        <i/>
        <sz val="8"/>
        <color theme="1"/>
        <rFont val="Arial"/>
        <family val="2"/>
      </rPr>
      <t>Apoyo</t>
    </r>
    <r>
      <rPr>
        <i/>
        <sz val="8"/>
        <color theme="1"/>
        <rFont val="Arial"/>
        <family val="2"/>
      </rPr>
      <t>: Miguel Ángel Gómez)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</si>
  <si>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Ximena Guarnizo)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</si>
  <si>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Ximena Guarnizo, Miguel Gómez y Yésica Hernández)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</si>
  <si>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Yésica Hernández)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</si>
  <si>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Miguel Ángel Gómez )</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</si>
  <si>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Ximena Guarnizo)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</si>
  <si>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Miguel Ángel Gómez)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</si>
  <si>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Ximena Guarnizo, Miguel Gómez y Yésica Hernández)
</t>
    </r>
    <r>
      <rPr>
        <i/>
        <sz val="8"/>
        <color rgb="FF002060"/>
        <rFont val="Arial"/>
        <family val="2"/>
      </rPr>
      <t>(Según solicitud)</t>
    </r>
  </si>
  <si>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Profesional designado)</t>
    </r>
  </si>
  <si>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Profesional designado)</t>
    </r>
  </si>
  <si>
    <r>
      <rPr>
        <b/>
        <i/>
        <sz val="8"/>
        <color rgb="FFC00000"/>
        <rFont val="Arial"/>
        <family val="2"/>
      </rPr>
      <t>Dirección de Planeación</t>
    </r>
    <r>
      <rPr>
        <b/>
        <i/>
        <sz val="8"/>
        <color theme="1"/>
        <rFont val="Arial"/>
        <family val="2"/>
      </rPr>
      <t xml:space="preserve"> 
</t>
    </r>
    <r>
      <rPr>
        <i/>
        <sz val="8"/>
        <color theme="1"/>
        <rFont val="Arial"/>
        <family val="2"/>
      </rPr>
      <t>Oficina de SGA
Ente certificador</t>
    </r>
  </si>
  <si>
    <r>
      <rPr>
        <b/>
        <sz val="8"/>
        <color rgb="FFC00000"/>
        <rFont val="Arial"/>
        <family val="2"/>
      </rPr>
      <t>Dirección de Planeación</t>
    </r>
    <r>
      <rPr>
        <b/>
        <sz val="8"/>
        <color theme="1"/>
        <rFont val="Arial"/>
        <family val="2"/>
      </rPr>
      <t xml:space="preserve"> </t>
    </r>
    <r>
      <rPr>
        <b/>
        <i/>
        <sz val="8"/>
        <color theme="1"/>
        <rFont val="Arial"/>
        <family val="2"/>
      </rPr>
      <t xml:space="preserve">
</t>
    </r>
    <r>
      <rPr>
        <i/>
        <sz val="8"/>
        <color theme="1"/>
        <rFont val="Arial"/>
        <family val="2"/>
      </rPr>
      <t>Coordinación - Sistemas de Gestión
Contratista</t>
    </r>
  </si>
  <si>
    <r>
      <rPr>
        <b/>
        <sz val="8"/>
        <color rgb="FFC00000"/>
        <rFont val="Arial"/>
        <family val="2"/>
      </rPr>
      <t xml:space="preserve">Dirección de control Interno </t>
    </r>
    <r>
      <rPr>
        <b/>
        <i/>
        <sz val="8"/>
        <color rgb="FFC00000"/>
        <rFont val="Arial"/>
        <family val="2"/>
      </rPr>
      <t xml:space="preserve">
</t>
    </r>
    <r>
      <rPr>
        <i/>
        <sz val="8"/>
        <color theme="1"/>
        <rFont val="Arial"/>
        <family val="2"/>
      </rPr>
      <t>y áreas involucradas</t>
    </r>
  </si>
  <si>
    <r>
      <rPr>
        <b/>
        <sz val="8"/>
        <color rgb="FFC00000"/>
        <rFont val="Arial"/>
        <family val="2"/>
      </rPr>
      <t>Dirección de Planeación</t>
    </r>
    <r>
      <rPr>
        <b/>
        <sz val="8"/>
        <color theme="1"/>
        <rFont val="Arial"/>
        <family val="2"/>
      </rPr>
      <t xml:space="preserve"> </t>
    </r>
    <r>
      <rPr>
        <b/>
        <i/>
        <sz val="8"/>
        <color theme="1"/>
        <rFont val="Arial"/>
        <family val="2"/>
      </rPr>
      <t xml:space="preserve">
</t>
    </r>
    <r>
      <rPr>
        <i/>
        <sz val="8"/>
        <color theme="1"/>
        <rFont val="Arial"/>
        <family val="2"/>
      </rPr>
      <t>Oficina de Calidad
Ente certificador</t>
    </r>
  </si>
  <si>
    <r>
      <rPr>
        <b/>
        <sz val="8"/>
        <color rgb="FFC00000"/>
        <rFont val="Arial"/>
        <family val="2"/>
      </rPr>
      <t>Dirección de Planeación</t>
    </r>
    <r>
      <rPr>
        <b/>
        <i/>
        <sz val="8"/>
        <color theme="1"/>
        <rFont val="Arial"/>
        <family val="2"/>
      </rPr>
      <t xml:space="preserve">
</t>
    </r>
    <r>
      <rPr>
        <i/>
        <sz val="8"/>
        <color theme="1"/>
        <rFont val="Arial"/>
        <family val="2"/>
      </rPr>
      <t xml:space="preserve">
Coordinación del sistema de gestión de seguridad de la información.</t>
    </r>
  </si>
  <si>
    <r>
      <rPr>
        <b/>
        <sz val="8"/>
        <color rgb="FFC00000"/>
        <rFont val="Arial"/>
        <family val="2"/>
      </rPr>
      <t>Dirección de Planeación</t>
    </r>
    <r>
      <rPr>
        <b/>
        <i/>
        <sz val="8"/>
        <color theme="1"/>
        <rFont val="Arial"/>
        <family val="2"/>
      </rPr>
      <t xml:space="preserve">
</t>
    </r>
    <r>
      <rPr>
        <i/>
        <sz val="8"/>
        <color theme="1"/>
        <rFont val="Arial"/>
        <family val="2"/>
      </rPr>
      <t xml:space="preserve">
Coordinación del sistema de gestión de SGSST</t>
    </r>
  </si>
  <si>
    <r>
      <rPr>
        <b/>
        <sz val="8"/>
        <color rgb="FFC00000"/>
        <rFont val="Arial"/>
        <family val="2"/>
      </rPr>
      <t xml:space="preserve">
Dirección de Planeación</t>
    </r>
    <r>
      <rPr>
        <b/>
        <sz val="8"/>
        <color theme="1"/>
        <rFont val="Arial"/>
        <family val="2"/>
      </rPr>
      <t xml:space="preserve">
</t>
    </r>
  </si>
  <si>
    <r>
      <t xml:space="preserve">Se realiza el primer seguimiento del plan de mejoramiento de Renovación de la Acreditación del programa académico de Ingeniería Electrónica / Fusagasugá. Con corte 31 de marzo del 2022, total avance del plan cuenta con un avance de </t>
    </r>
    <r>
      <rPr>
        <b/>
        <sz val="8"/>
        <color theme="1"/>
        <rFont val="Arial"/>
        <family val="2"/>
      </rPr>
      <t xml:space="preserve">16% </t>
    </r>
    <r>
      <rPr>
        <sz val="8"/>
        <color theme="1"/>
        <rFont val="Arial"/>
        <family val="2"/>
      </rPr>
      <t xml:space="preserve">de ejecución, sobre el </t>
    </r>
    <r>
      <rPr>
        <b/>
        <sz val="8"/>
        <color theme="1"/>
        <rFont val="Arial"/>
        <family val="2"/>
      </rPr>
      <t xml:space="preserve">23% </t>
    </r>
    <r>
      <rPr>
        <sz val="8"/>
        <color theme="1"/>
        <rFont val="Arial"/>
        <family val="2"/>
      </rPr>
      <t xml:space="preserve">de avance esperado.  Las actividades del presente plan de mejoramiento se encuentran contempladas hasta el mes de agosto de la vigencia 2024, por tanto, las mismas se encuentran dentro de los términos de ejecución. </t>
    </r>
    <r>
      <rPr>
        <u/>
        <sz val="8"/>
        <color theme="1"/>
        <rFont val="Arial"/>
        <family val="2"/>
      </rPr>
      <t xml:space="preserve">Fecha de vencimiento del plan: 01 de agosto de 2024.
</t>
    </r>
    <r>
      <rPr>
        <sz val="8"/>
        <color theme="1"/>
        <rFont val="Arial"/>
        <family val="2"/>
      </rPr>
      <t xml:space="preserve">
</t>
    </r>
    <r>
      <rPr>
        <i/>
        <sz val="8"/>
        <color theme="0" tint="-0.499984740745262"/>
        <rFont val="Arial"/>
        <family val="2"/>
      </rPr>
      <t>/Observación hecha por: Ximena Guarnizo</t>
    </r>
  </si>
  <si>
    <r>
      <t xml:space="preserve">Se realiza seguimiento a los  procesos de Sistemas y Tecnología y Unidad de Apoyo  Académico, para la verificación del debido licenciamiento de software a los recursos informáticos de la Universidad de Cundinamarca, dando cumplimiento a la Directiva presidencial N° 002 de 2002 y a la Circular No. 17 de 2011, de la Dirección Nacional de Derechos de Autor vigencia 2022. </t>
    </r>
    <r>
      <rPr>
        <u/>
        <sz val="8"/>
        <color theme="1"/>
        <rFont val="Arial"/>
        <family val="2"/>
      </rPr>
      <t>Reporte de fecha 16 de marzo de 2023.</t>
    </r>
    <r>
      <rPr>
        <sz val="8"/>
        <color theme="1"/>
        <rFont val="Arial"/>
        <family val="2"/>
      </rPr>
      <t xml:space="preserve">
</t>
    </r>
    <r>
      <rPr>
        <i/>
        <sz val="8"/>
        <color theme="0" tint="-0.499984740745262"/>
        <rFont val="Arial"/>
        <family val="2"/>
      </rPr>
      <t>/Observación hecha por: Ximena Guarnizo</t>
    </r>
  </si>
  <si>
    <t xml:space="preserve">
El ejercicio auditor aún no ha iniciado conforme lo estipulado en el Plan Anual de Auditorías de la vigencia 2023.</t>
  </si>
  <si>
    <t>El ejercicio auditor aún no ha iniciado conforme lo estipulado en el Plan Anual de Auditorías de la vigencia 2023.</t>
  </si>
  <si>
    <r>
      <t xml:space="preserve">Se realiza el primer seguimiento del plan de mejoramiento de Innovación Educativa y Transformación Digital. Con corte 31 de marzo del 2022, total avance del plan cuenta con un avance de </t>
    </r>
    <r>
      <rPr>
        <b/>
        <sz val="8"/>
        <color theme="1"/>
        <rFont val="Arial"/>
        <family val="2"/>
      </rPr>
      <t>09%</t>
    </r>
    <r>
      <rPr>
        <sz val="8"/>
        <color theme="1"/>
        <rFont val="Arial"/>
        <family val="2"/>
      </rPr>
      <t xml:space="preserve"> de ejecución. actividades del presente plan de mejoramiento se encuentran contempladas hasta el mes de diciembre de la vigencia 2023, por tanto, las mismas se encuentran dentro de los términos de ejecución. Fecha de vencimiento del plan: 01 de diciembre del 2023.
</t>
    </r>
    <r>
      <rPr>
        <i/>
        <sz val="8"/>
        <color theme="0" tint="-0.499984740745262"/>
        <rFont val="Arial"/>
        <family val="2"/>
      </rPr>
      <t>/Observación hecha por: Ximena Guarnizo</t>
    </r>
  </si>
  <si>
    <r>
      <t xml:space="preserve">Se realiza el acompañamiento en la rendición oportuna de información contractual de los periodos correspondientes a 202212 Rendición Diciembre 2022 sujetos a CDC (rendido el día 4 de enero del 2023), 202301 Rendición Enero 2023 sujetos a CDC (rendido el día 3 de febrero del 2023), 202302 Rendición Febrero 2023 sujetos a CDC (rendido el día 03 de marzo del 2023), 202303 Rendición Marzo 2023 sujetos a CDC (rendido el día 05 de abril del 2023) y 202304 Rendición Abril 2023 sujetos a CDC (rendido el día 04 de mayo del 2023).
</t>
    </r>
    <r>
      <rPr>
        <i/>
        <sz val="8"/>
        <color theme="0" tint="-0.499984740745262"/>
        <rFont val="Arial"/>
        <family val="2"/>
      </rPr>
      <t xml:space="preserve">
/Observación hecha por: Juan Garcia</t>
    </r>
  </si>
  <si>
    <r>
      <t xml:space="preserve">En el transcurso de la vigencia 2023, se realiza por parte de todo el equipo de la dirección de control interno, seguimiento constante a los planes de mejoramiento internos asignados a todas las áreas de la Universidad de Cundinamarca, de acuerdo a las fechas establecidas para cada plan de actividades a través del aplicativo de control interno </t>
    </r>
    <r>
      <rPr>
        <i/>
        <sz val="8"/>
        <color rgb="FF002060"/>
        <rFont val="Arial"/>
        <family val="2"/>
      </rPr>
      <t>"Acciones Correctivas y de Mejora"</t>
    </r>
    <r>
      <rPr>
        <sz val="8"/>
        <color theme="1"/>
        <rFont val="Arial"/>
        <family val="2"/>
      </rPr>
      <t xml:space="preserve">.
Se realiza seguimiento al primer trimestre del 2023 y con corte al 31 de marzo se obtienen los siguientes resultados: 
Planes de mejoramiento en estado "AGREGADOS": </t>
    </r>
    <r>
      <rPr>
        <b/>
        <sz val="8"/>
        <color theme="1"/>
        <rFont val="Arial"/>
        <family val="2"/>
      </rPr>
      <t>39</t>
    </r>
    <r>
      <rPr>
        <sz val="8"/>
        <color theme="1"/>
        <rFont val="Arial"/>
        <family val="2"/>
      </rPr>
      <t xml:space="preserve">
Planes de mejoramiento en estado "CERRADOS": </t>
    </r>
    <r>
      <rPr>
        <b/>
        <sz val="8"/>
        <color theme="1"/>
        <rFont val="Arial"/>
        <family val="2"/>
      </rPr>
      <t>304</t>
    </r>
    <r>
      <rPr>
        <sz val="8"/>
        <color theme="1"/>
        <rFont val="Arial"/>
        <family val="2"/>
      </rPr>
      <t xml:space="preserve">
Planes de mejoramiento en estado en estado "EN EJECUCIÓN": </t>
    </r>
    <r>
      <rPr>
        <b/>
        <sz val="8"/>
        <color theme="1"/>
        <rFont val="Arial"/>
        <family val="2"/>
      </rPr>
      <t>157</t>
    </r>
    <r>
      <rPr>
        <sz val="8"/>
        <color theme="1"/>
        <rFont val="Arial"/>
        <family val="2"/>
      </rPr>
      <t xml:space="preserve">
(Los anteriores planes de mejoramiento pertenecen a las vigencias 2018, 2019, 2020, 2021, 2022 y 2023)
</t>
    </r>
    <r>
      <rPr>
        <i/>
        <sz val="8"/>
        <color theme="0" tint="-0.499984740745262"/>
        <rFont val="Arial"/>
        <family val="2"/>
      </rPr>
      <t>/Observación hecha por: Juan Garcia</t>
    </r>
  </si>
  <si>
    <r>
      <t xml:space="preserve">Se  lleva a cabo la revisión de los hallazgos tipo observación derivados de los ejercicios de evaluación independiente de Control Interno, auditorías internas tercerizadas, ejercicios de evaluación y verificación, entre otros. Como resultado, en el primer trimestre de la vigencia 2023, se hace entrega de informe de hallazgos tipo observación correspondientes al ultimo trimestre de la vigencia 2022 y del primer trimestre de la vigencia 2023  a la oficina de Calidad.
</t>
    </r>
    <r>
      <rPr>
        <i/>
        <sz val="8"/>
        <color theme="0" tint="-0.499984740745262"/>
        <rFont val="Arial"/>
        <family val="2"/>
      </rPr>
      <t>/Observación hecha por: Juan Garcia</t>
    </r>
  </si>
  <si>
    <r>
      <t>En cumplimiento de la agenda de auditoría con corte a mayo 31 de 2023, se culminó el trabajo de campo satisfactoriamente. 
Nota: La ejecución y resultados de las unidades auditables</t>
    </r>
    <r>
      <rPr>
        <i/>
        <sz val="8"/>
        <color rgb="FF002060"/>
        <rFont val="Arial"/>
        <family val="2"/>
      </rPr>
      <t xml:space="preserve"> "vigencias expiradas" </t>
    </r>
    <r>
      <rPr>
        <sz val="8"/>
        <color theme="1"/>
        <rFont val="Arial"/>
        <family val="2"/>
      </rPr>
      <t xml:space="preserve">y </t>
    </r>
    <r>
      <rPr>
        <i/>
        <sz val="8"/>
        <color rgb="FF002060"/>
        <rFont val="Arial"/>
        <family val="2"/>
      </rPr>
      <t>"reservas presupuestales"</t>
    </r>
    <r>
      <rPr>
        <sz val="8"/>
        <color theme="1"/>
        <rFont val="Arial"/>
        <family val="2"/>
      </rPr>
      <t xml:space="preserve"> se efectuará mediante auditoría especial.
</t>
    </r>
    <r>
      <rPr>
        <i/>
        <sz val="8"/>
        <color theme="0" tint="-0.499984740745262"/>
        <rFont val="Arial"/>
        <family val="2"/>
      </rPr>
      <t>/Observación hecha por: Yuly Rivas</t>
    </r>
  </si>
  <si>
    <r>
      <t xml:space="preserve">El día 24 de febrero 2023  se rindió el informe mediante el formato CGN2016_EVALUACION_CONTROL_INTERNO_ CONTABLE del aplicativo CHIP , con un resultado de </t>
    </r>
    <r>
      <rPr>
        <b/>
        <sz val="8"/>
        <color theme="1"/>
        <rFont val="Arial"/>
        <family val="2"/>
      </rPr>
      <t>4.88</t>
    </r>
    <r>
      <rPr>
        <sz val="8"/>
        <color theme="1"/>
        <rFont val="Arial"/>
        <family val="2"/>
      </rPr>
      <t xml:space="preserve"> rango eficiente. 
</t>
    </r>
    <r>
      <rPr>
        <i/>
        <sz val="8"/>
        <color theme="0" tint="-0.499984740745262"/>
        <rFont val="Arial"/>
        <family val="2"/>
      </rPr>
      <t>/Observación hecha por: Yuly Rivas</t>
    </r>
  </si>
  <si>
    <r>
      <t xml:space="preserve">Se efectuó apertura de buzones de sugerencias y felicitaciones correspondiente al I trimestre 2023 en la Sede, Extensiones, Seccionales y Unidad Agroambiental La Esperanza de la Universidad de Cundinamarca.
</t>
    </r>
    <r>
      <rPr>
        <i/>
        <sz val="8"/>
        <color theme="0" tint="-0.499984740745262"/>
        <rFont val="Arial"/>
        <family val="2"/>
      </rPr>
      <t>/Observación hecha por: Yuly Rivas</t>
    </r>
  </si>
  <si>
    <r>
      <t xml:space="preserve">El plan de mejoramiento financiero MinEdu se le realizó un seguimiento correspondiente al primer cuatrimestre 2023, y como resultado se tiene un </t>
    </r>
    <r>
      <rPr>
        <b/>
        <sz val="8"/>
        <color theme="1"/>
        <rFont val="Arial"/>
        <family val="2"/>
      </rPr>
      <t>100%</t>
    </r>
    <r>
      <rPr>
        <sz val="8"/>
        <color theme="1"/>
        <rFont val="Arial"/>
        <family val="2"/>
      </rPr>
      <t xml:space="preserve"> de cumplimiento </t>
    </r>
    <r>
      <rPr>
        <i/>
        <sz val="8"/>
        <color rgb="FF002060"/>
        <rFont val="Arial"/>
        <family val="2"/>
      </rPr>
      <t>(12 hallazgos, 22 actividades cerradas)</t>
    </r>
    <r>
      <rPr>
        <sz val="8"/>
        <color theme="1"/>
        <rFont val="Arial"/>
        <family val="2"/>
      </rPr>
      <t xml:space="preserve">.
</t>
    </r>
    <r>
      <rPr>
        <i/>
        <sz val="8"/>
        <color theme="0" tint="-0.499984740745262"/>
        <rFont val="Arial"/>
        <family val="2"/>
      </rPr>
      <t>/Observación hecha por: Yuly Rivas</t>
    </r>
  </si>
  <si>
    <r>
      <t xml:space="preserve">Se realizará la evaluación de desempeño institucional de la Universidad de Cundinamarca a través del reporte del FURAG, el cual estará disponible para su diligenciamiento en los meses de junio y julio del 2023 y se evaluará el grado de cumplimiento del MIPG y su articulación con el sistema de control interno. </t>
    </r>
    <r>
      <rPr>
        <u/>
        <sz val="8"/>
        <color theme="1"/>
        <rFont val="Arial"/>
        <family val="2"/>
      </rPr>
      <t>Periodo que se va a evaluar 2022.</t>
    </r>
    <r>
      <rPr>
        <sz val="8"/>
        <color theme="1"/>
        <rFont val="Arial"/>
        <family val="2"/>
      </rPr>
      <t xml:space="preserve">
</t>
    </r>
    <r>
      <rPr>
        <i/>
        <sz val="8"/>
        <color theme="0" tint="-0.499984740745262"/>
        <rFont val="Arial"/>
        <family val="2"/>
      </rPr>
      <t>/Observación hecha por: Andrea Gallego</t>
    </r>
  </si>
  <si>
    <r>
      <t xml:space="preserve">Dando cumplimiento a lo dispuesto en el Decreto 2106 DE 2019, (Articulo 15) en el que se establece que el jefe de control interno, deberá realizar y publicar un informe de la evaluación independiente del Sistema de Control Interno, con una periodicidad de 6 meses. Así las cosas, se realiza dicha evaluación del periodo comprendido del 01 de julio al 31 de diciembre de la vigencia 2022 y publicado el 31 de enero de 2023.
</t>
    </r>
    <r>
      <rPr>
        <i/>
        <sz val="8"/>
        <color theme="0" tint="-0.499984740745262"/>
        <rFont val="Arial"/>
        <family val="2"/>
      </rPr>
      <t>/Observación hecha por: Andrea Gallego</t>
    </r>
  </si>
  <si>
    <r>
      <t xml:space="preserve">Se realiza el primer seguimiento de la vigencia 2023 al plan de mejoramiento de protección de datos personales, el cual es liderado por el área de seguridad de la información y la dirección de sistemas y tecnología, con corte a 31 de marzo de 2023, como resultado del seguimiento se obtiene un porcentaje de avance del </t>
    </r>
    <r>
      <rPr>
        <b/>
        <sz val="8"/>
        <color theme="1"/>
        <rFont val="Arial"/>
        <family val="2"/>
      </rPr>
      <t>73%.</t>
    </r>
    <r>
      <rPr>
        <sz val="8"/>
        <color theme="1"/>
        <rFont val="Arial"/>
        <family val="2"/>
      </rPr>
      <t xml:space="preserve">
</t>
    </r>
    <r>
      <rPr>
        <i/>
        <sz val="8"/>
        <color theme="0" tint="-0.499984740745262"/>
        <rFont val="Arial"/>
        <family val="2"/>
      </rPr>
      <t>/Observación hecha por: Andrea Gallego</t>
    </r>
  </si>
  <si>
    <r>
      <t xml:space="preserve">Se realiza el primer seguimiento de la vigencia 2023, a los planes de mejoramiento para la implementación de las políticas del Modelo integrado de Planeación </t>
    </r>
    <r>
      <rPr>
        <i/>
        <sz val="8"/>
        <color rgb="FF002060"/>
        <rFont val="Arial"/>
        <family val="2"/>
      </rPr>
      <t>(MIPG)</t>
    </r>
    <r>
      <rPr>
        <sz val="8"/>
        <color theme="1"/>
        <rFont val="Arial"/>
        <family val="2"/>
      </rPr>
      <t xml:space="preserve"> a los procesos de sistemas y tecnología, Oficina asesora de comunicaciones. Gestión documental, planeación institucional, oficina atención al ciudadano, control interno, talento humano, calidad jurídica e investigación, con corte a 31 de marzo de 2023, a continuación se relación el porcentaje de avance de cada política:
•	Política Talento Humano: 25% 
•	Política Gestión del Conocimiento: 24% 
•	Política Defensa Jurídica: 33% 
•	Política Gobierno Digital: 31% 
•	Política Planeación Institucional: 50% 
•	Política de Fortalecimiento Organizacional: 38% 
•	Política Seguridad Digital 7% 
•	Política Atención al Ciudadano: 47% 
•	Política Seguimiento y Evaluación 67%  
•	Política Transparencia: 53 % 
•	Política Documental: 23% 
•	Política Control Interno: 64% 
•	Política de información y comunicaciones: 89%  
•	Política de Participación ciudadana: 55% 
</t>
    </r>
    <r>
      <rPr>
        <i/>
        <sz val="8"/>
        <color theme="0" tint="-0.499984740745262"/>
        <rFont val="Arial"/>
        <family val="2"/>
      </rPr>
      <t xml:space="preserve">
/Observación hecha por: Andrea Gallego</t>
    </r>
  </si>
  <si>
    <r>
      <t xml:space="preserve">Los planes de mejoramiento cerraron con un avance del 100% , cerrando todas las actividades planificadas dentro de cada uno de los planes de mejoramiento de los 8 programas académicos tomados en la muestra, se remitieron los resultados del seguimiento a los procesos en febrero de la vigencia 2023.
</t>
    </r>
    <r>
      <rPr>
        <i/>
        <sz val="8"/>
        <color theme="0" tint="-0.499984740745262"/>
        <rFont val="Arial"/>
        <family val="2"/>
      </rPr>
      <t>/Observación hecha por: Andrea Gallego</t>
    </r>
  </si>
  <si>
    <t>Auditoría Externa de renovación  al Sistema de Gestión de la Calidad - ICONTEC ISO 9001:2015</t>
  </si>
  <si>
    <r>
      <t xml:space="preserve">Se realiza la alineación del equipo de Control Interno y se planifican las actividades a realizar durante la vigencia 2023, a través del Plan Anual de Auditoria aprobado mediante la Comisión de Control Interno (2023-01-24) y el Comité SAC (2023-01-30) (Versión Inicial), publicado en el sitio web de Control Interno https://www.ucundinamarca.edu.co/index.php/control-interno.
</t>
    </r>
    <r>
      <rPr>
        <i/>
        <sz val="8"/>
        <color theme="0" tint="-0.499984740745262"/>
        <rFont val="Arial"/>
        <family val="2"/>
      </rPr>
      <t>/Observación hecha por: Yésica Hernández</t>
    </r>
  </si>
  <si>
    <t xml:space="preserve">Se participa en las sesiones correspondientes según la agenda dispuesta. </t>
  </si>
  <si>
    <r>
      <t xml:space="preserve">Ejercicios realizados periódicamente conforme a las solicitudes enviadas por la alta dirección, </t>
    </r>
    <r>
      <rPr>
        <i/>
        <sz val="8"/>
        <color rgb="FF002060"/>
        <rFont val="Arial"/>
        <family val="2"/>
      </rPr>
      <t>(entre otros, de acuerdo al requerimiento)</t>
    </r>
    <r>
      <rPr>
        <sz val="8"/>
        <color theme="1"/>
        <rFont val="Arial"/>
        <family val="2"/>
      </rPr>
      <t xml:space="preserve">, información bajo custodia de la Dirección de Control Interno. </t>
    </r>
  </si>
  <si>
    <r>
      <t xml:space="preserve">Se realiza primer seguimiento a corte de 31 de marzo de 2023, presentando los siguientes resultados:
-Número de actividades del PM con inicio a corte 31 de marzo: 16
-Número de actividades con avance: 8
-Con un porcentaje de avance del </t>
    </r>
    <r>
      <rPr>
        <b/>
        <sz val="8"/>
        <color theme="1"/>
        <rFont val="Arial"/>
        <family val="2"/>
      </rPr>
      <t>18%</t>
    </r>
    <r>
      <rPr>
        <sz val="8"/>
        <color theme="1"/>
        <rFont val="Arial"/>
        <family val="2"/>
      </rPr>
      <t xml:space="preserve">
</t>
    </r>
    <r>
      <rPr>
        <i/>
        <sz val="8"/>
        <color theme="0" tint="-0.499984740745262"/>
        <rFont val="Arial"/>
        <family val="2"/>
      </rPr>
      <t>/Observación hecha por: Miguel Gómez</t>
    </r>
  </si>
  <si>
    <r>
      <t xml:space="preserve">Con corte al 31 de mayo del 2023, no se recibieron solicitudes de seguimiento a los planes de mejoramiento producto del ejercicio de autoevaluación de programas académicos por parte de la Dirección de Autoevaluación y Acreditación.
</t>
    </r>
    <r>
      <rPr>
        <i/>
        <sz val="8"/>
        <color theme="0" tint="-0.499984740745262"/>
        <rFont val="Arial"/>
        <family val="2"/>
      </rPr>
      <t>/Observación hecha por: Yésica Hernández</t>
    </r>
  </si>
  <si>
    <t>La actividad no ha iniciado conforme lo estipulado en el Plan Anual de Auditorías de la vigencia 2023.</t>
  </si>
  <si>
    <r>
      <t xml:space="preserve">Se realiza primer seguimiento a corte de 31 de marzo de 2023, presentando los siguientes resultados:
-Número de actividades del PM con inicio a corte 31 de marzo: 2
-Número de actividades con avance: 2
-Con un porcentaje de avance del </t>
    </r>
    <r>
      <rPr>
        <b/>
        <sz val="8"/>
        <color theme="1"/>
        <rFont val="Arial"/>
        <family val="2"/>
      </rPr>
      <t>6%</t>
    </r>
    <r>
      <rPr>
        <sz val="8"/>
        <color theme="1"/>
        <rFont val="Arial"/>
        <family val="2"/>
      </rPr>
      <t xml:space="preserve">
</t>
    </r>
    <r>
      <rPr>
        <i/>
        <sz val="8"/>
        <color theme="0" tint="-0.499984740745262"/>
        <rFont val="Arial"/>
        <family val="2"/>
      </rPr>
      <t xml:space="preserve">/Observación hecha por: Yésica Hernández </t>
    </r>
  </si>
  <si>
    <r>
      <t xml:space="preserve">Se realizo seguimiento dando un porcentaje de avance a las siguientes vigencias: 
RXD 2019: PORCENTAJE DE AVANCE: 98%
RXD 2020 SGC: PORCENTAJE DE AVANCE: 98%
RXD 2021 SGA: PORCENTAJE DE AVANCE: 95%
RXD 2021 SGSI: PORCENTAJE DE AVANCE: 88%
RXD 2021 SG-SST: PORCENTAJE DE AVANCE: 67%
RXD 2021 SGC: PORCENTAJE DE AVANCE: 83%
</t>
    </r>
    <r>
      <rPr>
        <i/>
        <sz val="8"/>
        <color theme="0" tint="-0.499984740745262"/>
        <rFont val="Arial"/>
        <family val="2"/>
      </rPr>
      <t>/Observación hecha por: Carolina Amaya</t>
    </r>
  </si>
  <si>
    <r>
      <t>En seguimiento a este plan se evidencia un avance del</t>
    </r>
    <r>
      <rPr>
        <b/>
        <sz val="8"/>
        <color theme="1"/>
        <rFont val="Arial"/>
        <family val="2"/>
      </rPr>
      <t xml:space="preserve"> 85%,</t>
    </r>
    <r>
      <rPr>
        <sz val="8"/>
        <color theme="1"/>
        <rFont val="Arial"/>
        <family val="2"/>
      </rPr>
      <t xml:space="preserve"> (25 ACTIVIDADES) se realizó mesa de trabajo con planeación y equidad y diversidad , aun siguen pendientes 7 actividades.
</t>
    </r>
    <r>
      <rPr>
        <i/>
        <sz val="8"/>
        <color theme="0" tint="-0.499984740745262"/>
        <rFont val="Arial"/>
        <family val="2"/>
      </rPr>
      <t>/Observación hecha por: Carolina Amaya</t>
    </r>
  </si>
  <si>
    <r>
      <t xml:space="preserve">En seguimiento a este plan de mejoramiento que tiene 7 hallazgos con veinte (20) actividades de las cuales se encuentran dos (2) cerradas, cuatro (4) en avance y catorce (14) en términos, con un porcentaje de avance del </t>
    </r>
    <r>
      <rPr>
        <b/>
        <sz val="8"/>
        <color theme="1"/>
        <rFont val="Arial"/>
        <family val="2"/>
      </rPr>
      <t>24%</t>
    </r>
    <r>
      <rPr>
        <sz val="8"/>
        <color theme="1"/>
        <rFont val="Arial"/>
        <family val="2"/>
      </rPr>
      <t xml:space="preserve">.
</t>
    </r>
    <r>
      <rPr>
        <i/>
        <sz val="8"/>
        <color theme="0" tint="-0.499984740745262"/>
        <rFont val="Arial"/>
        <family val="2"/>
      </rPr>
      <t>/Observación hecha por: Carolina Amaya</t>
    </r>
  </si>
  <si>
    <r>
      <t xml:space="preserve">Se realizo evaluación cualitativa y cuantitativa a los riesgos de los 22 procesos de la Universidad de Cundinamarca, teniendo en cuenta, a esto se envía informe el 7 febrero del 2023 del estado de la matriz de gestión de riesgos a cada proceso; Indicadores de Gestión, por el SGC I-IIPA 2022, Estadística de las Peticiones Quejas y Reclamos del 1 junio de 2022 al 31 de diciembre de 2022, Informe producto de la auditoría externa realizada por la Contraloría de Cundinamarca Vigencia 2021, Informes producto de las auditorias integrales realizadas a los Procesos por parte de la Dirección de Control Interno semestre Vigencia del 2022 y Plan de acción II y IV trimestre 2022.
</t>
    </r>
    <r>
      <rPr>
        <i/>
        <sz val="8"/>
        <color theme="0" tint="-0.499984740745262"/>
        <rFont val="Arial"/>
        <family val="2"/>
      </rPr>
      <t>/Observación hecha por: Daniel Soto</t>
    </r>
  </si>
  <si>
    <r>
      <t xml:space="preserve">Se realiza el primer seguimiento del plan de mejoramiento de Renovación de la Acreditación del programa académico de Zootecnia - Fusagasugá. Con corte 31 de marzo del 2022, total avance del plan cuenta con un avance de </t>
    </r>
    <r>
      <rPr>
        <b/>
        <sz val="8"/>
        <color theme="1"/>
        <rFont val="Arial"/>
        <family val="2"/>
      </rPr>
      <t>25%</t>
    </r>
    <r>
      <rPr>
        <sz val="8"/>
        <color theme="1"/>
        <rFont val="Arial"/>
        <family val="2"/>
      </rPr>
      <t xml:space="preserve"> de ejecución, sobre el 16% de avance esperado.  Las actividades del presente plan de mejoramiento se encuentran contempladas hasta el mes de agosto de la vigencia 2024, por tanto, las mismas se encuentran dentro de los términos de ejecución. </t>
    </r>
    <r>
      <rPr>
        <u/>
        <sz val="8"/>
        <color theme="1"/>
        <rFont val="Arial"/>
        <family val="2"/>
      </rPr>
      <t>Fecha de vencimiento del plan: 01 de agosto de 2024.</t>
    </r>
    <r>
      <rPr>
        <sz val="8"/>
        <color theme="1"/>
        <rFont val="Arial"/>
        <family val="2"/>
      </rPr>
      <t xml:space="preserve">
</t>
    </r>
    <r>
      <rPr>
        <i/>
        <sz val="8"/>
        <color theme="0" tint="-0.499984740745262"/>
        <rFont val="Arial"/>
        <family val="2"/>
      </rPr>
      <t>/Observación hecha por: Yésica Hernández</t>
    </r>
  </si>
  <si>
    <r>
      <t xml:space="preserve">De acuerdo a la respuesta brindada por el Sistema de Gestión de Calidad, la auditoria ICONTEC se tiene prevista la contratación en el  segundo semestre de la vigencia 2023, puesto que esta sujeta a recursos del balance.
</t>
    </r>
    <r>
      <rPr>
        <i/>
        <sz val="8"/>
        <color theme="0" tint="-0.499984740745262"/>
        <rFont val="Arial"/>
        <family val="2"/>
      </rPr>
      <t xml:space="preserve">
/Observación hecha por: SGC</t>
    </r>
  </si>
  <si>
    <r>
      <rPr>
        <b/>
        <sz val="8"/>
        <color rgb="FFC00000"/>
        <rFont val="Arial"/>
        <family val="2"/>
      </rPr>
      <t xml:space="preserve">Dirección de Control Interno
</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Daniel Soto)</t>
    </r>
  </si>
  <si>
    <r>
      <t xml:space="preserve">Se manifiesta por parte del área de seguridad de la información que la II auditoria de seguridad de la información, se encuentra en proceso de asignación de recursos financiero y está siendo revisada a través de consejo superior para la asignación y entrega de los recursos en mención, finalizando el mes de junio para el cargue del ABS e inicio de proceso de contratación.
</t>
    </r>
    <r>
      <rPr>
        <i/>
        <sz val="8"/>
        <color theme="0" tint="-0.499984740745262"/>
        <rFont val="Arial"/>
        <family val="2"/>
      </rPr>
      <t>/Observación hecha por: SG-SI.</t>
    </r>
  </si>
  <si>
    <r>
      <t xml:space="preserve">Se realiza el primer seguimiento al plan anual de auditorías de la vigencia 2023 con corte al 31 de mayo del 2023. Como resultado del seguimiento, se obtiene un avance del 31%.
</t>
    </r>
    <r>
      <rPr>
        <i/>
        <sz val="8"/>
        <color theme="0" tint="-0.499984740745262"/>
        <rFont val="Arial"/>
        <family val="2"/>
      </rPr>
      <t>/Observación hecha por: Yésica Hernández</t>
    </r>
  </si>
  <si>
    <r>
      <t>Auditoria Bienes y Servicios</t>
    </r>
    <r>
      <rPr>
        <i/>
        <sz val="8"/>
        <color rgb="FF002060"/>
        <rFont val="Arial"/>
        <family val="2"/>
      </rPr>
      <t xml:space="preserve"> (recursos fisicos, compras y almacen unidades agroambientales, para fusagasuga,facatativa y ubate vigencia 2022)</t>
    </r>
    <r>
      <rPr>
        <sz val="8"/>
        <color theme="1"/>
        <rFont val="Arial"/>
        <family val="2"/>
      </rPr>
      <t xml:space="preserve">, inicia el 7-02-2023, se lleva acabo apertura el 14 de febrero del 2023, se solicita informacion conforme muestra aleatorias teniendo como base la agenda aud, contenido 10 unidades auditables, asi (1)ABSP01, (2)ABSP05, (3) ABSP09, (4) ABSP10, (5) planes de mejoramiento seguimiento, (6)PQRS, (7) Archivo y correspondencia, (8) riesgos de corrupcion, (9) politicas de control interno y (10) plan de accion 2022,  una vez realizado las visitas presenciales y correo teaams, como verificacion y diagnostico, se consolida la informacion entregada y cotejada con los soportes por los auditores segun unidad auditable asignada, como resultado arroja el preinforme de auditoria, el cual se expone a la Direccion de Bienes y servicios (cierre) el día 15 de mayo de 2023, previo términos para entrega de controversia solicitan prorroga, concedida por la Direccion de Control Interno, como resultado se establecen 22 hallazgos, se encuentra en términos de análisis y justificación de las controversias, para cristalizar el informe definitivo. </t>
    </r>
    <r>
      <rPr>
        <u/>
        <sz val="8"/>
        <color theme="1"/>
        <rFont val="Arial"/>
        <family val="2"/>
      </rPr>
      <t xml:space="preserve">En términos de ejecución. </t>
    </r>
    <r>
      <rPr>
        <sz val="8"/>
        <color theme="1"/>
        <rFont val="Arial"/>
        <family val="2"/>
      </rPr>
      <t xml:space="preserve">
</t>
    </r>
    <r>
      <rPr>
        <i/>
        <sz val="8"/>
        <color theme="0" tint="-0.499984740745262"/>
        <rFont val="Arial"/>
        <family val="2"/>
      </rPr>
      <t>/Observación hecha por: Cesar Bernal</t>
    </r>
  </si>
  <si>
    <r>
      <rPr>
        <sz val="8"/>
        <color theme="1"/>
        <rFont val="Arial"/>
        <family val="2"/>
      </rPr>
      <t xml:space="preserve">La auditoria da inicio el día 27 de abril de la vigencia 2023, donde se determinaron lineamientos para la entrega de información, fechas, tiempos y pautas a tener en cuenta durante el ejercicio de auditoria, por lo tanto, con corte a 31 de mayo  2023 se encuentra en etapa de trabajo de campo. 
</t>
    </r>
    <r>
      <rPr>
        <i/>
        <sz val="8"/>
        <color theme="1"/>
        <rFont val="Arial"/>
        <family val="2"/>
      </rPr>
      <t xml:space="preserve">
</t>
    </r>
    <r>
      <rPr>
        <i/>
        <sz val="8"/>
        <color theme="0" tint="-0.499984740745262"/>
        <rFont val="Arial"/>
        <family val="2"/>
      </rPr>
      <t>/Observación hecha por: Juan Garcia</t>
    </r>
  </si>
  <si>
    <r>
      <t xml:space="preserve">En primera medida se realiza un primer seguimiento con corte a 15 de febrero obteniendo los siguientes resultados:
</t>
    </r>
    <r>
      <rPr>
        <b/>
        <sz val="8"/>
        <color theme="1"/>
        <rFont val="Arial"/>
        <family val="2"/>
      </rPr>
      <t>- En cuanto a actividades vencidas:</t>
    </r>
    <r>
      <rPr>
        <sz val="8"/>
        <color theme="1"/>
        <rFont val="Arial"/>
        <family val="2"/>
      </rPr>
      <t xml:space="preserve"> (19 Actividades se encuentran cerradas), (7 Actividades abiertas) y (5 Actividades sin avance).
</t>
    </r>
    <r>
      <rPr>
        <b/>
        <sz val="8"/>
        <color theme="1"/>
        <rFont val="Arial"/>
        <family val="2"/>
      </rPr>
      <t xml:space="preserve">- En cuanto a actividades en términos: </t>
    </r>
    <r>
      <rPr>
        <sz val="8"/>
        <color theme="1"/>
        <rFont val="Arial"/>
        <family val="2"/>
      </rPr>
      <t xml:space="preserve">(3 Actividades se encuentran cerradas),  (5 Actividades abiertas) y (58 Actividades sin avance).
A dicho corte el plan de mejoramiento tiene un porcentaje de avance del </t>
    </r>
    <r>
      <rPr>
        <b/>
        <sz val="8"/>
        <color theme="1"/>
        <rFont val="Arial"/>
        <family val="2"/>
      </rPr>
      <t>29,38%</t>
    </r>
    <r>
      <rPr>
        <sz val="8"/>
        <color theme="1"/>
        <rFont val="Arial"/>
        <family val="2"/>
      </rPr>
      <t xml:space="preserve"> frente a un esperado del </t>
    </r>
    <r>
      <rPr>
        <b/>
        <sz val="8"/>
        <color theme="1"/>
        <rFont val="Arial"/>
        <family val="2"/>
      </rPr>
      <t>32%</t>
    </r>
    <r>
      <rPr>
        <sz val="8"/>
        <color theme="1"/>
        <rFont val="Arial"/>
        <family val="2"/>
      </rPr>
      <t xml:space="preserve">
Asi mismo, se realiza el primer entregable con corte a Abril 2023 el día 12 mayo 2023 a la Contraloría de Cundinamarca, mediante radicado N° CE-23-001960,  obteniendo  los siguientes resultados:
</t>
    </r>
    <r>
      <rPr>
        <b/>
        <sz val="8"/>
        <color theme="1"/>
        <rFont val="Arial"/>
        <family val="2"/>
      </rPr>
      <t>- En cuanto a actividades vencidas:</t>
    </r>
    <r>
      <rPr>
        <sz val="8"/>
        <color theme="1"/>
        <rFont val="Arial"/>
        <family val="2"/>
      </rPr>
      <t xml:space="preserve"> (29 Actividades se encuentran cerradas), (12 Actividades abiertas) y (6 Actividades sin avance).
- En cuanto a actividades en términos: (3 Actividades se encuentran cerradas),  (14 Actividades abiertas) y (26 Actividades sin avance).
A dicho corte el plan de mejoramiento tiene un porcentaje de avance del </t>
    </r>
    <r>
      <rPr>
        <b/>
        <sz val="8"/>
        <color theme="1"/>
        <rFont val="Arial"/>
        <family val="2"/>
      </rPr>
      <t xml:space="preserve">50% </t>
    </r>
    <r>
      <rPr>
        <sz val="8"/>
        <color theme="1"/>
        <rFont val="Arial"/>
        <family val="2"/>
      </rPr>
      <t xml:space="preserve">frente a un esperado del </t>
    </r>
    <r>
      <rPr>
        <b/>
        <sz val="8"/>
        <color theme="1"/>
        <rFont val="Arial"/>
        <family val="2"/>
      </rPr>
      <t>52,22%</t>
    </r>
    <r>
      <rPr>
        <sz val="8"/>
        <color theme="1"/>
        <rFont val="Arial"/>
        <family val="2"/>
      </rPr>
      <t xml:space="preserve">
</t>
    </r>
    <r>
      <rPr>
        <i/>
        <sz val="8"/>
        <color theme="0" tint="-0.499984740745262"/>
        <rFont val="Arial"/>
        <family val="2"/>
      </rPr>
      <t>/Observación hecha por: Juan Garcia</t>
    </r>
  </si>
  <si>
    <r>
      <rPr>
        <b/>
        <sz val="8"/>
        <color theme="1"/>
        <rFont val="Arial"/>
        <family val="2"/>
      </rPr>
      <t xml:space="preserve">Plan de mejoramiento 2019: </t>
    </r>
    <r>
      <rPr>
        <sz val="8"/>
        <color theme="1"/>
        <rFont val="Arial"/>
        <family val="2"/>
      </rPr>
      <t xml:space="preserve">Se realiza seguimiento al plan de mejoramiento de la contraloría 2019 presentando un avance a corte 2023-03-31 del: </t>
    </r>
    <r>
      <rPr>
        <b/>
        <sz val="8"/>
        <color theme="1"/>
        <rFont val="Arial"/>
        <family val="2"/>
      </rPr>
      <t>90,1% .</t>
    </r>
    <r>
      <rPr>
        <sz val="8"/>
        <color theme="1"/>
        <rFont val="Arial"/>
        <family val="2"/>
      </rPr>
      <t xml:space="preserve">
Se mantienen abiertos 8 hallazgos que contemplan 29 actividades de las cuales cerraron 11 actividades dando cumplimiento a el  hallazgo 23 anualidad en la contratación - (cumplimento actividad pero no a la efectividad), se encuentran pendientes actividades : hallazgos 4 actividad 1,2,3 aplicación modelo de chatarrización y comodato bus escuela de enfermería, hallazgo 5: actividades proceso jurídico , hallazgo 6 : actividades en proceso jurídico, hallazgo 10 : actividades en proceso jurídico, hallazgo 11: actividad 2 matricula financiada, hallazgo 25 : actividad 1,2,3 acción de repetición , hallazgo 26: actividad 1 y 2 planes de contingencia autoevaluación y acreditación.
</t>
    </r>
    <r>
      <rPr>
        <i/>
        <sz val="8"/>
        <color theme="0" tint="-0.499984740745262"/>
        <rFont val="Arial"/>
        <family val="2"/>
      </rPr>
      <t xml:space="preserve">/Observación hecha por: Andrea Gallego
</t>
    </r>
    <r>
      <rPr>
        <sz val="8"/>
        <color theme="1"/>
        <rFont val="Arial"/>
        <family val="2"/>
      </rPr>
      <t xml:space="preserve">
</t>
    </r>
    <r>
      <rPr>
        <b/>
        <sz val="8"/>
        <color theme="1"/>
        <rFont val="Arial"/>
        <family val="2"/>
      </rPr>
      <t xml:space="preserve">Plan de mejoramiento 2020: </t>
    </r>
    <r>
      <rPr>
        <sz val="8"/>
        <color theme="1"/>
        <rFont val="Arial"/>
        <family val="2"/>
      </rPr>
      <t xml:space="preserve">En el primer cuatrimestre 2023 se tiene un </t>
    </r>
    <r>
      <rPr>
        <b/>
        <sz val="8"/>
        <color theme="1"/>
        <rFont val="Arial"/>
        <family val="2"/>
      </rPr>
      <t>83,75%</t>
    </r>
    <r>
      <rPr>
        <sz val="8"/>
        <color theme="1"/>
        <rFont val="Arial"/>
        <family val="2"/>
      </rPr>
      <t xml:space="preserve"> de avance con corte a la fecha.
</t>
    </r>
    <r>
      <rPr>
        <b/>
        <sz val="8"/>
        <color theme="1"/>
        <rFont val="Arial"/>
        <family val="2"/>
      </rPr>
      <t xml:space="preserve">Observaciones:
</t>
    </r>
    <r>
      <rPr>
        <sz val="8"/>
        <color theme="1"/>
        <rFont val="Arial"/>
        <family val="2"/>
      </rPr>
      <t xml:space="preserve">
</t>
    </r>
    <r>
      <rPr>
        <b/>
        <sz val="8"/>
        <color theme="1"/>
        <rFont val="Arial"/>
        <family val="2"/>
      </rPr>
      <t>N° ACTIVIDADES ABIERTAS:</t>
    </r>
    <r>
      <rPr>
        <sz val="8"/>
        <color theme="1"/>
        <rFont val="Arial"/>
        <family val="2"/>
      </rPr>
      <t xml:space="preserve">  22, equivalente al 31% del Plan de Mejoramiento. 
</t>
    </r>
    <r>
      <rPr>
        <b/>
        <sz val="8"/>
        <color theme="1"/>
        <rFont val="Arial"/>
        <family val="2"/>
      </rPr>
      <t>N° TOTAL DE ACTIVIDADES CERRADAS:</t>
    </r>
    <r>
      <rPr>
        <sz val="8"/>
        <color theme="1"/>
        <rFont val="Arial"/>
        <family val="2"/>
      </rPr>
      <t xml:space="preserve">  58, equivalente al 69% del Plan de Mejoramiento. 
</t>
    </r>
    <r>
      <rPr>
        <i/>
        <sz val="8"/>
        <color theme="0" tint="-0.499984740745262"/>
        <rFont val="Arial"/>
        <family val="2"/>
      </rPr>
      <t>/Observación hecha por: Yuly Rivas</t>
    </r>
  </si>
  <si>
    <r>
      <t xml:space="preserve">En el mes de febrero se lleva a cabo el apoyo a la rendición de la cuenta anual 202213 ante la Contraloría de Cundinamarca, a través del aplicativo SIA Contralorías, dando cumplimiento a los lineamientos establecidos en la resolución D.C No. 0045 del 02 de enero del 2021 </t>
    </r>
    <r>
      <rPr>
        <i/>
        <sz val="8"/>
        <color rgb="FF002060"/>
        <rFont val="Arial"/>
        <family val="2"/>
      </rPr>
      <t xml:space="preserve">"Por la cual se reglamenta la rendición de la cuenta e informes, su revisión y se dictan otras disposiciones", </t>
    </r>
    <r>
      <rPr>
        <sz val="8"/>
        <color theme="1"/>
        <rFont val="Arial"/>
        <family val="2"/>
      </rPr>
      <t xml:space="preserve">Articulo No. 11 denominado </t>
    </r>
    <r>
      <rPr>
        <i/>
        <sz val="8"/>
        <color rgb="FF002060"/>
        <rFont val="Arial"/>
        <family val="2"/>
      </rPr>
      <t xml:space="preserve">“Periodicidad y términos” </t>
    </r>
    <r>
      <rPr>
        <sz val="8"/>
        <color theme="1"/>
        <rFont val="Arial"/>
        <family val="2"/>
      </rPr>
      <t xml:space="preserve">y a la circular FP 01-2023 </t>
    </r>
    <r>
      <rPr>
        <i/>
        <sz val="8"/>
        <color rgb="FF002060"/>
        <rFont val="Arial"/>
        <family val="2"/>
      </rPr>
      <t>"Rendición de cuentas aplicativos, SIA Contralorías y SIA Observa"</t>
    </r>
    <r>
      <rPr>
        <sz val="8"/>
        <color theme="1"/>
        <rFont val="Arial"/>
        <family val="2"/>
      </rPr>
      <t xml:space="preserve">.
</t>
    </r>
    <r>
      <rPr>
        <i/>
        <sz val="8"/>
        <color theme="0" tint="-0.499984740745262"/>
        <rFont val="Arial"/>
        <family val="2"/>
      </rPr>
      <t>/Observación hecha por: Juan Garcia</t>
    </r>
  </si>
  <si>
    <r>
      <t>En el mes de febrero se cargan y rinden los documentos referentes a los parámetros de contratación de la vigencia 2023 en el aplicativo SIA Observa. Lo anterior, con el fin de dar cumplimiento a lo establecido en  la circular FP 01-2023</t>
    </r>
    <r>
      <rPr>
        <i/>
        <sz val="8"/>
        <color rgb="FF002060"/>
        <rFont val="Arial"/>
        <family val="2"/>
      </rPr>
      <t xml:space="preserve"> "Rendición de cuentas aplicativos, SIA Contralorías y SIA Observa".</t>
    </r>
    <r>
      <rPr>
        <sz val="8"/>
        <color theme="1"/>
        <rFont val="Arial"/>
        <family val="2"/>
      </rPr>
      <t xml:space="preserve">
Durante la vigencia 2023 se llevarán acabo tres seguimientos a posibles novedades de la información cargada. Por lo tanto, se esta realizando seguimiento a las novedades presentadas durante el primer cuatrimestre de la vigencia.
</t>
    </r>
    <r>
      <rPr>
        <i/>
        <sz val="8"/>
        <color theme="0" tint="-0.499984740745262"/>
        <rFont val="Arial"/>
        <family val="2"/>
      </rPr>
      <t>/Observación hecha por: Juan Garcia</t>
    </r>
  </si>
  <si>
    <r>
      <t xml:space="preserve">La Universidad de Cundinamarca estableció el mapa de riesgos de corrupción conformado con 62 riesgos y distribuidos en 28 procesos. Posteriormente, la oficina de Control Interno realizó la verificación y control de las acciones contempladas en el Plan Anticorrupción para el III cuatrimestre del año 2022 con corte al 31 de diciembre de 2022, también se realiza seguimiento a la rendición de cuentas y el avance en su cronograma,  seguimiento a los tramites la pagina SUIT, verificación al sistema de alertas de PQR´S, todo se consolida en un solo informe y es publicado en la página Web de la UCundinamarca.
Conforme al seguimiento y verificación realizado con corte al 30 de abril de 2023 del Plan Anticorrupción, se evidencia la mejora continua de los controles, instando en la mitigación de los posibles riegos en el macroproceso estratégico, misional, de apoyo y macroproceso de seguimiento, medición, análisis y evaluación, se realizó seguimiento a la racionalización de los trámites, la cual se consolida mediante informe en la herramienta digital SUIT, se presentó información sobre el cronograma de rendición de cuentas del 2022 que se realizo en el 2023 y por ultimo el seguimiento  al reporte de notificaciones del sistema de atención al ciudadano. Este informe se encuentra publicado en la pagina institucional.
</t>
    </r>
    <r>
      <rPr>
        <i/>
        <sz val="8"/>
        <color theme="0" tint="-0.499984740745262"/>
        <rFont val="Arial"/>
        <family val="2"/>
      </rPr>
      <t>/Observación hecha por: Carolina Amaya</t>
    </r>
  </si>
  <si>
    <r>
      <t xml:space="preserve">Se realiza reporte trimestral de los planes de mejoramiento con corte a 31 de marzo de la vigencia 2023 y presentado en comisión ordinaria del mes de abril de la vigencia 2023 del cual se obtuvo los siguientes resultados:
- </t>
    </r>
    <r>
      <rPr>
        <b/>
        <sz val="8"/>
        <color theme="1"/>
        <rFont val="Arial"/>
        <family val="2"/>
      </rPr>
      <t>39</t>
    </r>
    <r>
      <rPr>
        <sz val="8"/>
        <color theme="1"/>
        <rFont val="Arial"/>
        <family val="2"/>
      </rPr>
      <t xml:space="preserve"> planes de mejoramiento se encuentran en estado agregado
- </t>
    </r>
    <r>
      <rPr>
        <b/>
        <sz val="8"/>
        <color theme="1"/>
        <rFont val="Arial"/>
        <family val="2"/>
      </rPr>
      <t xml:space="preserve">304 </t>
    </r>
    <r>
      <rPr>
        <sz val="8"/>
        <color theme="1"/>
        <rFont val="Arial"/>
        <family val="2"/>
      </rPr>
      <t xml:space="preserve">planes de mejoramiento se están en estado cerrado 
- </t>
    </r>
    <r>
      <rPr>
        <b/>
        <sz val="8"/>
        <color theme="1"/>
        <rFont val="Arial"/>
        <family val="2"/>
      </rPr>
      <t>157</t>
    </r>
    <r>
      <rPr>
        <sz val="8"/>
        <color theme="1"/>
        <rFont val="Arial"/>
        <family val="2"/>
      </rPr>
      <t xml:space="preserve"> planes en estado ejecución.
Dicho reporte se encuentra publicado en el micrositio de la dirección de control interno, en el siguiente link: chrome-extension://efaidnbmnnnibpcajpcglclefindmkaj/https://www.ucundinamarca.edu.co/documents/controlinterno/planesdemejoramiento/reportes/2023/MARZO.pdf
</t>
    </r>
    <r>
      <rPr>
        <i/>
        <sz val="8"/>
        <color theme="0" tint="-0.499984740745262"/>
        <rFont val="Arial"/>
        <family val="2"/>
      </rPr>
      <t>/Observación hecha por: Juan Garcia</t>
    </r>
  </si>
  <si>
    <r>
      <t xml:space="preserve">El informe muestra inicialmente información general sobre la metodología y resultados del plan de acción conforme a la información suministrada por la dirección de Planeación institucional, posteriormente se relaciona información por cada una de las áreas en las cuales se plantearon tareas para el cumplimiento del plan de acción, la categoría de la tarea divididas en tareas estratégicas, tácticas y operativas, su resultado al finalizar la vigencia con un análisis del mismo proveniente del supervisor. Este informe se encuentra publicado en la pagina institucional.
</t>
    </r>
    <r>
      <rPr>
        <i/>
        <sz val="8"/>
        <color theme="0" tint="-0.499984740745262"/>
        <rFont val="Arial"/>
        <family val="2"/>
      </rPr>
      <t>/Observación hecha por: Carolina Amaya</t>
    </r>
  </si>
  <si>
    <r>
      <t xml:space="preserve">La Dirección de planeación que es la encargada de la proyección, asesoría y calificación de actividades cargadas en el aplicativo, por ende el proceso allega a la dirección de Control Interno el día 10 de mayo del presente año el reporte para el I seguimiento trimestral 2023 de las 46 dependencias responsables de cumplimiento al Plan de Acción; dieciséis (16) de ellas presentan tareas incumplidas, lo que se traduce en cuarenta y seis (46) tareas que se encuentran en estado no aprobado o sin registro de acciones y/o evidencias, en el momento se encuentra en consolidación de la informacion allegada por las áreas. </t>
    </r>
    <r>
      <rPr>
        <u/>
        <sz val="8"/>
        <color theme="1"/>
        <rFont val="Arial"/>
        <family val="2"/>
      </rPr>
      <t>En seguimiento.</t>
    </r>
    <r>
      <rPr>
        <sz val="8"/>
        <color theme="1"/>
        <rFont val="Arial"/>
        <family val="2"/>
      </rPr>
      <t xml:space="preserve">
</t>
    </r>
    <r>
      <rPr>
        <i/>
        <sz val="8"/>
        <color theme="0" tint="-0.499984740745262"/>
        <rFont val="Arial"/>
        <family val="2"/>
      </rPr>
      <t>/Observación hecha por: Carolina Amaya</t>
    </r>
  </si>
  <si>
    <r>
      <t xml:space="preserve">Con corte a 31 de mayo de 2023 el informe ya se encuentra publicado en  el micrositio de la Dirección de Control Interno: chrome-extension://efaidnbmnnnibpcajpcglclefindmkaj/https://www.ucundinamarca.edu.co/documents/controlinterno/debessaber/informe_gestion_control_interno_2022_1.pdf
</t>
    </r>
    <r>
      <rPr>
        <i/>
        <sz val="8"/>
        <color theme="0" tint="-0.499984740745262"/>
        <rFont val="Arial"/>
        <family val="2"/>
      </rPr>
      <t>/Observación hecha por: Miguel Gómez</t>
    </r>
  </si>
  <si>
    <r>
      <t xml:space="preserve">Se realiza primer seguimiento a corte de 31 de marzo de 2023, presentando los siguientes resultados:
-Número de actividades del PM con inicio a corte 31 de marzo: 22
-Número de actividades con avance: 12
-Número de actividades vencidas a la fecha: 4
-Con un porcentaje de avance del </t>
    </r>
    <r>
      <rPr>
        <b/>
        <sz val="8"/>
        <color theme="1"/>
        <rFont val="Arial"/>
        <family val="2"/>
      </rPr>
      <t>21%</t>
    </r>
    <r>
      <rPr>
        <sz val="8"/>
        <color theme="1"/>
        <rFont val="Arial"/>
        <family val="2"/>
      </rPr>
      <t xml:space="preserve">
</t>
    </r>
    <r>
      <rPr>
        <i/>
        <sz val="8"/>
        <color theme="0" tint="-0.499984740745262"/>
        <rFont val="Arial"/>
        <family val="2"/>
      </rPr>
      <t>/Observación hecha por: Miguel Gómez</t>
    </r>
  </si>
  <si>
    <r>
      <t xml:space="preserve">Se realiza el primer seguimiento de los 42 grupos de investigación suscritos en la Universidad de Cundinamarca el cual, inicio el 2022/12/23, esto con el fin de verificar el cargue de los productos resultado en el GrupLAC presentado los siguientes resultados:
-Se cargaron un total de 944 productos en la vigencia 2021.
-Se cargaron un total de 744 productos en la vigencia 2022.
-La actividad con más cargue de productos fue: </t>
    </r>
    <r>
      <rPr>
        <i/>
        <sz val="8"/>
        <color rgb="FF002060"/>
        <rFont val="Arial"/>
        <family val="2"/>
      </rPr>
      <t>"Incrementar los productos de apropiación social del conocimiento"</t>
    </r>
    <r>
      <rPr>
        <sz val="8"/>
        <color theme="1"/>
        <rFont val="Arial"/>
        <family val="2"/>
      </rPr>
      <t xml:space="preserve"> que para la vigencia 2022 se cargaron 319 productos.
-La actividad con más cargue de productos fue: </t>
    </r>
    <r>
      <rPr>
        <i/>
        <sz val="8"/>
        <color rgb="FF002060"/>
        <rFont val="Arial"/>
        <family val="2"/>
      </rPr>
      <t>"Incrementar los productos Desarrollo Tecnológico e Innovación</t>
    </r>
    <r>
      <rPr>
        <sz val="8"/>
        <color theme="1"/>
        <rFont val="Arial"/>
        <family val="2"/>
      </rPr>
      <t xml:space="preserve">" que para la vigencia 2022 se cargaron 33 productos.
</t>
    </r>
    <r>
      <rPr>
        <i/>
        <sz val="8"/>
        <color theme="0" tint="-0.499984740745262"/>
        <rFont val="Arial"/>
        <family val="2"/>
      </rPr>
      <t xml:space="preserve">
/Observación hecha por: Miguel Gómez</t>
    </r>
  </si>
  <si>
    <r>
      <t xml:space="preserve">Se realizará auditoria integral a los sistemas de gestión de calidad, seguridad y salud en el trabajo y ambiental, se tiene proyección para inicio de la auditoria para el mes de agosto, en la plataforma de contratación registra como contrato FCD-154.
</t>
    </r>
    <r>
      <rPr>
        <i/>
        <sz val="8"/>
        <color theme="0" tint="-0.499984740745262"/>
        <rFont val="Arial"/>
        <family val="2"/>
      </rPr>
      <t>/Observación hecha por: SGI</t>
    </r>
  </si>
  <si>
    <r>
      <t xml:space="preserve">Se realizó la auditoria Externa de otorgamiento en la norma ISO 45001:2018 el 17 de marzo del 2023 se anuncia que se recibió la certificación de la norma para la sede Fusagasugá, Extensión Chía y Seccional Girardot.
</t>
    </r>
    <r>
      <rPr>
        <i/>
        <sz val="8"/>
        <color theme="0" tint="-0.499984740745262"/>
        <rFont val="Arial"/>
        <family val="2"/>
      </rPr>
      <t>/Observación hecha por: SG-SST</t>
    </r>
  </si>
  <si>
    <r>
      <t xml:space="preserve">Orden contractual F-OCS-264-2022, se encuentra en estado de suspensión acordando lo siguiente:
</t>
    </r>
    <r>
      <rPr>
        <i/>
        <sz val="8"/>
        <color theme="1"/>
        <rFont val="Arial"/>
        <family val="2"/>
      </rPr>
      <t xml:space="preserve">"(...)Primero: Suspender la orden contractual a partir del 25 de abril hasta el 3 de julio de 2023.
Segundo: Reiniciar de forma automática la orden contractual a partir del 04 de julio de 2023 (...)".
</t>
    </r>
    <r>
      <rPr>
        <sz val="8"/>
        <color theme="1"/>
        <rFont val="Arial"/>
        <family val="2"/>
      </rPr>
      <t xml:space="preserve">
</t>
    </r>
    <r>
      <rPr>
        <i/>
        <sz val="8"/>
        <color theme="0" tint="-0.499984740745262"/>
        <rFont val="Arial"/>
        <family val="2"/>
      </rPr>
      <t>/Observación hecha por: EPI</t>
    </r>
  </si>
  <si>
    <r>
      <t xml:space="preserve">Para la vigencia 2023 no se efectuará auditoría tercerizada al proceso financiero de la Universidad de Cundinamarca. Se adelantó el proceso de contratación mediante ABS No. 95, sin embargo, no fueron priorizados los recursos. 
</t>
    </r>
    <r>
      <rPr>
        <i/>
        <sz val="8"/>
        <color theme="0" tint="-0.499984740745262"/>
        <rFont val="Arial"/>
        <family val="2"/>
      </rPr>
      <t>/Observación hecha por: SCI</t>
    </r>
  </si>
  <si>
    <r>
      <t xml:space="preserve">Se tiene programado realizar auditoria ante el ente certificador entre la ultima semana de agosto y la primera de septiembre.
</t>
    </r>
    <r>
      <rPr>
        <i/>
        <sz val="8"/>
        <color theme="0" tint="-0.499984740745262"/>
        <rFont val="Arial"/>
        <family val="2"/>
      </rPr>
      <t>/Observación hecha por: SGA</t>
    </r>
  </si>
  <si>
    <t>Dirección de Control Interno
(Apoyo: Magally Cruz)</t>
  </si>
  <si>
    <t>En cumplimiento a la presentación de informes de ley se realizó la siguiente actividad:                                  
Cuarto Trimestre 2022: Informe de fecha 20-01-2023, se encuentra publicado.                           
Primer Trimestre 2023: Se encuentra publicado el 28-04-2023. 
/Observación hecha por: Magally Cruz.</t>
  </si>
  <si>
    <t>Con corte 2023-05-31, se adelantaron las siguientes actividades:     
- Solicitud y análisis del insumo (ejecución pasiva consolidada de fondos de las unidades y fondos de la Universidad de Cundinamarca).                                                                                                                                         
- Preparación del papel de trabajo y solicitud a los líderes de proceso que estuvieron por debajo del 70%.                                                                                                                                                                               
- Se adelanta proceso de elaboración del informe correspondiente al I trimestre de 2023.
/Observación hecha por: Magally Cruz.</t>
  </si>
  <si>
    <r>
      <t xml:space="preserve">Ejercicios realizados periódicamente conforme a las solicitudes enviadas por la alta dirección, </t>
    </r>
    <r>
      <rPr>
        <i/>
        <sz val="8"/>
        <color rgb="FF002060"/>
        <rFont val="Arial"/>
        <family val="2"/>
      </rPr>
      <t>(entre otros, de acuerdo al requerimiento)</t>
    </r>
    <r>
      <rPr>
        <sz val="8"/>
        <color theme="1"/>
        <rFont val="Arial"/>
        <family val="2"/>
      </rPr>
      <t>, información bajo custodia de la Dirección de Control Interno</t>
    </r>
  </si>
  <si>
    <r>
      <t>V4 Aprobado: 20230519</t>
    </r>
    <r>
      <rPr>
        <b/>
        <i/>
        <sz val="9"/>
        <color rgb="FFC00000"/>
        <rFont val="Arial"/>
        <family val="2"/>
      </rPr>
      <t xml:space="preserve"> </t>
    </r>
    <r>
      <rPr>
        <b/>
        <i/>
        <sz val="9"/>
        <color rgb="FF002060"/>
        <rFont val="Arial"/>
        <family val="2"/>
      </rPr>
      <t>Comisión de Control Interno</t>
    </r>
  </si>
  <si>
    <r>
      <rPr>
        <b/>
        <i/>
        <sz val="8"/>
        <color rgb="FFC00000"/>
        <rFont val="Arial"/>
        <family val="2"/>
      </rPr>
      <t>Yésica Hernández</t>
    </r>
    <r>
      <rPr>
        <b/>
        <i/>
        <sz val="8"/>
        <color theme="1"/>
        <rFont val="Arial"/>
        <family val="2"/>
      </rPr>
      <t xml:space="preserve">
(Auditor líder)
Equipo auditor: 
</t>
    </r>
    <r>
      <rPr>
        <sz val="8"/>
        <color theme="1"/>
        <rFont val="Arial"/>
        <family val="2"/>
      </rPr>
      <t xml:space="preserve">Miguel Ángel Gómez
Magally Cruz
 Yuly Rivas
</t>
    </r>
    <r>
      <rPr>
        <i/>
        <sz val="8"/>
        <color rgb="FF002060"/>
        <rFont val="Arial"/>
        <family val="2"/>
      </rPr>
      <t>(Profesional asignado (e))</t>
    </r>
  </si>
  <si>
    <r>
      <rPr>
        <b/>
        <i/>
        <sz val="8"/>
        <color rgb="FFC00000"/>
        <rFont val="Arial"/>
        <family val="2"/>
      </rPr>
      <t>Magally Cruz</t>
    </r>
    <r>
      <rPr>
        <b/>
        <i/>
        <sz val="8"/>
        <color theme="1"/>
        <rFont val="Arial"/>
        <family val="2"/>
      </rPr>
      <t xml:space="preserve">
(Auditor líder)
Equipo auditor: 
</t>
    </r>
    <r>
      <rPr>
        <sz val="8"/>
        <color theme="1"/>
        <rFont val="Arial"/>
        <family val="2"/>
      </rPr>
      <t xml:space="preserve"> Yuly Rivas
</t>
    </r>
    <r>
      <rPr>
        <i/>
        <sz val="8"/>
        <color rgb="FF002060"/>
        <rFont val="Arial"/>
        <family val="2"/>
      </rPr>
      <t>(Profesional asignado (e))</t>
    </r>
  </si>
  <si>
    <r>
      <rPr>
        <b/>
        <sz val="8"/>
        <color rgb="FFC00000"/>
        <rFont val="Arial"/>
        <family val="2"/>
      </rPr>
      <t>Dirección de Control Interno</t>
    </r>
    <r>
      <rPr>
        <i/>
        <sz val="8"/>
        <color theme="1"/>
        <rFont val="Arial"/>
        <family val="2"/>
      </rPr>
      <t xml:space="preserve">
(</t>
    </r>
    <r>
      <rPr>
        <b/>
        <i/>
        <sz val="8"/>
        <color theme="1"/>
        <rFont val="Arial"/>
        <family val="2"/>
      </rPr>
      <t xml:space="preserve">Apoyo: </t>
    </r>
    <r>
      <rPr>
        <i/>
        <sz val="8"/>
        <color theme="1"/>
        <rFont val="Arial"/>
        <family val="2"/>
      </rPr>
      <t xml:space="preserve">Magally Cruz, Daniel Soto, Yuly Rivas) </t>
    </r>
  </si>
  <si>
    <r>
      <rPr>
        <b/>
        <sz val="8"/>
        <color rgb="FFC00000"/>
        <rFont val="Arial"/>
        <family val="2"/>
      </rPr>
      <t xml:space="preserve">
Dirección de Control Interno
</t>
    </r>
    <r>
      <rPr>
        <i/>
        <sz val="8"/>
        <color theme="1"/>
        <rFont val="Arial"/>
        <family val="2"/>
      </rPr>
      <t xml:space="preserve">
</t>
    </r>
    <r>
      <rPr>
        <b/>
        <i/>
        <sz val="8"/>
        <color theme="1"/>
        <rFont val="Arial"/>
        <family val="2"/>
      </rPr>
      <t xml:space="preserve">Apoyo: </t>
    </r>
    <r>
      <rPr>
        <i/>
        <sz val="8"/>
        <color theme="1"/>
        <rFont val="Arial"/>
        <family val="2"/>
      </rPr>
      <t xml:space="preserve">
Magally Cruz
(Líder)
Yuly Rivas 
Juan David García
Miguel Ángel Gómez
</t>
    </r>
    <r>
      <rPr>
        <i/>
        <sz val="8"/>
        <color rgb="FF002060"/>
        <rFont val="Arial"/>
        <family val="2"/>
      </rPr>
      <t>(Profesional asignado (e))</t>
    </r>
    <r>
      <rPr>
        <i/>
        <sz val="8"/>
        <color theme="1"/>
        <rFont val="Arial"/>
        <family val="2"/>
      </rPr>
      <t xml:space="preserve">
Equipo auditor: 
Yuly Rivas</t>
    </r>
  </si>
  <si>
    <r>
      <rPr>
        <b/>
        <sz val="8"/>
        <color rgb="FFC00000"/>
        <rFont val="Arial"/>
        <family val="2"/>
      </rPr>
      <t>Dirección de Control Interno</t>
    </r>
    <r>
      <rPr>
        <i/>
        <sz val="8"/>
        <color theme="1"/>
        <rFont val="Arial"/>
        <family val="2"/>
      </rPr>
      <t xml:space="preserve">
(</t>
    </r>
    <r>
      <rPr>
        <b/>
        <i/>
        <sz val="8"/>
        <color theme="1"/>
        <rFont val="Arial"/>
        <family val="2"/>
      </rPr>
      <t>Apoyo:</t>
    </r>
    <r>
      <rPr>
        <i/>
        <sz val="8"/>
        <color theme="1"/>
        <rFont val="Arial"/>
        <family val="2"/>
      </rPr>
      <t xml:space="preserve"> Yuly Rivas, Magally Cruz)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</si>
</sst>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b/>
      <sz val="8"/>
      <color theme="0"/>
      <name val="Arial"/>
      <family val="2"/>
    </font>
    <font>
      <b/>
      <sz val="9"/>
      <color theme="0"/>
      <name val="Arial"/>
      <family val="2"/>
    </font>
    <font>
      <b/>
      <sz val="9"/>
      <color theme="1"/>
      <name val="Arial"/>
      <family val="2"/>
    </font>
    <font>
      <sz val="9"/>
      <color theme="1"/>
      <name val="Arial"/>
      <family val="2"/>
    </font>
    <font>
      <sz val="9"/>
      <color theme="0"/>
      <name val="Arial"/>
      <family val="2"/>
    </font>
    <font>
      <b/>
      <sz val="9"/>
      <name val="Arial"/>
      <family val="2"/>
    </font>
    <font>
      <b/>
      <i/>
      <sz val="9"/>
      <name val="Arial"/>
      <family val="2"/>
    </font>
    <font>
      <b/>
      <u/>
      <sz val="9"/>
      <color theme="0" tint="-0.499984740745262"/>
      <name val="Arial"/>
      <family val="2"/>
    </font>
    <font>
      <b/>
      <u/>
      <sz val="9"/>
      <color rgb="FF008000"/>
      <name val="Arial"/>
      <family val="2"/>
    </font>
    <font>
      <b/>
      <sz val="9"/>
      <color rgb="FF292929"/>
      <name val="Arial"/>
      <family val="2"/>
    </font>
    <font>
      <sz val="9"/>
      <color theme="1" tint="4.9989318521683403E-2"/>
      <name val="Arial"/>
      <family val="2"/>
    </font>
    <font>
      <sz val="7"/>
      <color theme="1"/>
      <name val="Arial"/>
      <family val="2"/>
    </font>
    <font>
      <b/>
      <sz val="7"/>
      <color theme="0"/>
      <name val="Arial"/>
      <family val="2"/>
    </font>
    <font>
      <sz val="9"/>
      <color theme="8" tint="-0.499984740745262"/>
      <name val="Arial"/>
      <family val="2"/>
    </font>
    <font>
      <b/>
      <sz val="9"/>
      <color rgb="FFC00000"/>
      <name val="Arial"/>
      <family val="2"/>
    </font>
    <font>
      <b/>
      <i/>
      <sz val="9"/>
      <color theme="1"/>
      <name val="Arial"/>
      <family val="2"/>
    </font>
    <font>
      <i/>
      <sz val="9"/>
      <color rgb="FF002060"/>
      <name val="Arial"/>
      <family val="2"/>
    </font>
    <font>
      <b/>
      <i/>
      <sz val="9"/>
      <color rgb="FFC00000"/>
      <name val="Arial"/>
      <family val="2"/>
    </font>
    <font>
      <sz val="6"/>
      <color theme="1"/>
      <name val="Arial"/>
      <family val="2"/>
    </font>
    <font>
      <b/>
      <sz val="6"/>
      <color theme="0"/>
      <name val="Arial"/>
      <family val="2"/>
    </font>
    <font>
      <b/>
      <i/>
      <sz val="9"/>
      <color rgb="FF002060"/>
      <name val="Arial"/>
      <family val="2"/>
    </font>
    <font>
      <i/>
      <sz val="9"/>
      <color theme="8" tint="-0.499984740745262"/>
      <name val="Arial"/>
      <family val="2"/>
    </font>
    <font>
      <i/>
      <sz val="9"/>
      <color theme="1"/>
      <name val="Arial"/>
      <family val="2"/>
    </font>
    <font>
      <b/>
      <i/>
      <sz val="9"/>
      <color theme="8" tint="-0.499984740745262"/>
      <name val="Arial"/>
      <family val="2"/>
    </font>
    <font>
      <b/>
      <sz val="9"/>
      <color theme="7" tint="0.59999389629810485"/>
      <name val="Arial"/>
      <family val="2"/>
    </font>
    <font>
      <b/>
      <sz val="9"/>
      <color rgb="FFFFC000"/>
      <name val="Arial"/>
      <family val="2"/>
    </font>
    <font>
      <b/>
      <sz val="9"/>
      <color theme="7" tint="-0.249977111117893"/>
      <name val="Arial"/>
      <family val="2"/>
    </font>
    <font>
      <i/>
      <sz val="9"/>
      <color rgb="FFC00000"/>
      <name val="Arial"/>
      <family val="2"/>
    </font>
    <font>
      <sz val="9"/>
      <name val="Arial"/>
      <family val="2"/>
    </font>
    <font>
      <sz val="9"/>
      <color rgb="FFFF9933"/>
      <name val="Arial"/>
      <family val="2"/>
    </font>
    <font>
      <i/>
      <sz val="9"/>
      <name val="Arial"/>
      <family val="2"/>
    </font>
    <font>
      <i/>
      <sz val="9"/>
      <color theme="0"/>
      <name val="Arial"/>
      <family val="2"/>
    </font>
    <font>
      <b/>
      <i/>
      <sz val="9"/>
      <color theme="0"/>
      <name val="Arial"/>
      <family val="2"/>
    </font>
    <font>
      <b/>
      <sz val="9"/>
      <color rgb="FF008000"/>
      <name val="Arial"/>
      <family val="2"/>
    </font>
    <font>
      <b/>
      <sz val="9"/>
      <color theme="0" tint="-0.499984740745262"/>
      <name val="Arial"/>
      <family val="2"/>
    </font>
    <font>
      <sz val="8"/>
      <color theme="1"/>
      <name val="Arial"/>
      <family val="2"/>
    </font>
    <font>
      <b/>
      <sz val="8"/>
      <color rgb="FFC00000"/>
      <name val="Arial"/>
      <family val="2"/>
    </font>
    <font>
      <i/>
      <sz val="8"/>
      <color theme="1"/>
      <name val="Arial"/>
      <family val="2"/>
    </font>
    <font>
      <b/>
      <i/>
      <sz val="8"/>
      <color theme="1"/>
      <name val="Arial"/>
      <family val="2"/>
    </font>
    <font>
      <b/>
      <i/>
      <sz val="8"/>
      <color rgb="FFC00000"/>
      <name val="Arial"/>
      <family val="2"/>
    </font>
    <font>
      <i/>
      <sz val="8"/>
      <name val="Arial"/>
      <family val="2"/>
    </font>
    <font>
      <b/>
      <i/>
      <sz val="8"/>
      <name val="Arial"/>
      <family val="2"/>
    </font>
    <font>
      <b/>
      <sz val="8"/>
      <color theme="1"/>
      <name val="Arial"/>
      <family val="2"/>
    </font>
    <font>
      <i/>
      <sz val="8"/>
      <color rgb="FFFF9933"/>
      <name val="Arial"/>
      <family val="2"/>
    </font>
    <font>
      <i/>
      <sz val="8"/>
      <color rgb="FF002060"/>
      <name val="Arial"/>
      <family val="2"/>
    </font>
    <font>
      <i/>
      <sz val="8"/>
      <color theme="0" tint="-0.499984740745262"/>
      <name val="Arial"/>
      <family val="2"/>
    </font>
    <font>
      <u/>
      <sz val="8"/>
      <color theme="1"/>
      <name val="Arial"/>
      <family val="2"/>
    </font>
    <font>
      <sz val="9"/>
      <color rgb="FF008000"/>
      <name val="Arial"/>
      <family val="2"/>
    </font>
  </fonts>
  <fills count="34">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0.249977111117893"/>
        <bgColor indexed="64"/>
      </patternFill>
    </fill>
    <fill>
      <patternFill patternType="solid">
        <fgColor theme="8" tint="-0.499984740745262"/>
        <bgColor indexed="64"/>
      </patternFill>
    </fill>
    <fill>
      <patternFill patternType="solid">
        <fgColor rgb="FF70AD47"/>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bgColor indexed="64"/>
      </patternFill>
    </fill>
    <fill>
      <patternFill patternType="solid">
        <fgColor theme="7" tint="0.59999389629810485"/>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008000"/>
        <bgColor indexed="64"/>
      </patternFill>
    </fill>
    <fill>
      <patternFill patternType="solid">
        <fgColor rgb="FFFFC000"/>
        <bgColor indexed="64"/>
      </patternFill>
    </fill>
    <fill>
      <patternFill patternType="solid">
        <fgColor rgb="FFFF9933"/>
        <bgColor indexed="64"/>
      </patternFill>
    </fill>
    <fill>
      <patternFill patternType="solid">
        <fgColor theme="5" tint="-0.499984740745262"/>
        <bgColor indexed="64"/>
      </patternFill>
    </fill>
    <fill>
      <patternFill patternType="solid">
        <fgColor theme="8" tint="-0.249977111117893"/>
        <bgColor indexed="64"/>
      </patternFill>
    </fill>
    <fill>
      <patternFill patternType="solid">
        <fgColor theme="9" tint="-0.499984740745262"/>
        <bgColor indexed="64"/>
      </patternFill>
    </fill>
    <fill>
      <patternFill patternType="solid">
        <fgColor theme="5" tint="-0.249977111117893"/>
        <bgColor indexed="64"/>
      </patternFill>
    </fill>
    <fill>
      <patternFill patternType="solid">
        <fgColor theme="5"/>
        <bgColor indexed="64"/>
      </patternFill>
    </fill>
    <fill>
      <patternFill patternType="solid">
        <fgColor rgb="FF002060"/>
        <bgColor indexed="64"/>
      </patternFill>
    </fill>
    <fill>
      <patternFill patternType="solid">
        <fgColor theme="5" tint="0.79998168889431442"/>
        <bgColor indexed="64"/>
      </patternFill>
    </fill>
    <fill>
      <patternFill patternType="solid">
        <fgColor rgb="FFF2B300"/>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rgb="FF00B0F0"/>
        <bgColor indexed="64"/>
      </patternFill>
    </fill>
  </fills>
  <borders count="103">
    <border>
      <left/>
      <right/>
      <top/>
      <bottom/>
      <diagonal/>
    </border>
    <border>
      <left style="medium">
        <color rgb="FF4B514E"/>
      </left>
      <right/>
      <top style="medium">
        <color rgb="FF4B514E"/>
      </top>
      <bottom/>
      <diagonal/>
    </border>
    <border>
      <left/>
      <right/>
      <top style="medium">
        <color rgb="FF4B514E"/>
      </top>
      <bottom/>
      <diagonal/>
    </border>
    <border>
      <left/>
      <right style="medium">
        <color rgb="FF4B514E"/>
      </right>
      <top style="medium">
        <color rgb="FF4B514E"/>
      </top>
      <bottom/>
      <diagonal/>
    </border>
    <border>
      <left style="medium">
        <color rgb="FF4B514E"/>
      </left>
      <right/>
      <top/>
      <bottom/>
      <diagonal/>
    </border>
    <border>
      <left style="thin">
        <color rgb="FF4B514E"/>
      </left>
      <right/>
      <top style="thin">
        <color rgb="FF4B514E"/>
      </top>
      <bottom/>
      <diagonal/>
    </border>
    <border>
      <left/>
      <right/>
      <top style="thin">
        <color rgb="FF4B514E"/>
      </top>
      <bottom/>
      <diagonal/>
    </border>
    <border>
      <left/>
      <right style="thin">
        <color rgb="FF4B514E"/>
      </right>
      <top style="thin">
        <color rgb="FF4B514E"/>
      </top>
      <bottom/>
      <diagonal/>
    </border>
    <border>
      <left style="thin">
        <color rgb="FF4B514E"/>
      </left>
      <right/>
      <top style="thin">
        <color rgb="FF4B514E"/>
      </top>
      <bottom style="thin">
        <color rgb="FF4B514E"/>
      </bottom>
      <diagonal/>
    </border>
    <border>
      <left/>
      <right/>
      <top style="thin">
        <color rgb="FF4B514E"/>
      </top>
      <bottom style="thin">
        <color rgb="FF4B514E"/>
      </bottom>
      <diagonal/>
    </border>
    <border>
      <left/>
      <right style="thin">
        <color rgb="FF4B514E"/>
      </right>
      <top style="thin">
        <color rgb="FF4B514E"/>
      </top>
      <bottom style="thin">
        <color rgb="FF4B514E"/>
      </bottom>
      <diagonal/>
    </border>
    <border>
      <left/>
      <right style="medium">
        <color rgb="FF4B514E"/>
      </right>
      <top/>
      <bottom/>
      <diagonal/>
    </border>
    <border>
      <left style="thin">
        <color rgb="FF4B514E"/>
      </left>
      <right/>
      <top/>
      <bottom/>
      <diagonal/>
    </border>
    <border>
      <left/>
      <right style="thin">
        <color rgb="FF4B514E"/>
      </right>
      <top/>
      <bottom/>
      <diagonal/>
    </border>
    <border>
      <left style="thin">
        <color rgb="FF4B514E"/>
      </left>
      <right/>
      <top/>
      <bottom style="thin">
        <color rgb="FF4B514E"/>
      </bottom>
      <diagonal/>
    </border>
    <border>
      <left/>
      <right/>
      <top/>
      <bottom style="thin">
        <color rgb="FF4B514E"/>
      </bottom>
      <diagonal/>
    </border>
    <border>
      <left/>
      <right style="thin">
        <color rgb="FF4B514E"/>
      </right>
      <top/>
      <bottom style="thin">
        <color rgb="FF4B514E"/>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34998626667073579"/>
      </bottom>
      <diagonal/>
    </border>
    <border>
      <left/>
      <right/>
      <top style="thin">
        <color theme="0" tint="-0.24994659260841701"/>
      </top>
      <bottom style="thin">
        <color theme="0" tint="-0.34998626667073579"/>
      </bottom>
      <diagonal/>
    </border>
    <border>
      <left/>
      <right style="thin">
        <color theme="0" tint="-4.9989318521683403E-2"/>
      </right>
      <top style="thin">
        <color theme="0" tint="-0.24994659260841701"/>
      </top>
      <bottom style="thin">
        <color theme="0" tint="-0.34998626667073579"/>
      </bottom>
      <diagonal/>
    </border>
    <border>
      <left/>
      <right/>
      <top style="thin">
        <color theme="0" tint="-0.24994659260841701"/>
      </top>
      <bottom style="thin">
        <color theme="0" tint="-0.24994659260841701"/>
      </bottom>
      <diagonal/>
    </border>
    <border>
      <left style="thin">
        <color theme="0" tint="-4.9989318521683403E-2"/>
      </left>
      <right/>
      <top style="thin">
        <color theme="0" tint="-0.24994659260841701"/>
      </top>
      <bottom style="thin">
        <color theme="0" tint="-0.24994659260841701"/>
      </bottom>
      <diagonal/>
    </border>
    <border>
      <left/>
      <right style="thin">
        <color theme="0" tint="-4.9989318521683403E-2"/>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thin">
        <color theme="0" tint="-4.9989318521683403E-2"/>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24994659260841701"/>
      </bottom>
      <diagonal/>
    </border>
    <border>
      <left style="thin">
        <color theme="0" tint="-0.24994659260841701"/>
      </left>
      <right style="thin">
        <color theme="0" tint="-4.9989318521683403E-2"/>
      </right>
      <top style="thin">
        <color theme="0" tint="-0.34998626667073579"/>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rgb="FF4B514E"/>
      </left>
      <right/>
      <top/>
      <bottom style="medium">
        <color rgb="FF4B514E"/>
      </bottom>
      <diagonal/>
    </border>
    <border>
      <left/>
      <right/>
      <top/>
      <bottom style="medium">
        <color rgb="FF4B514E"/>
      </bottom>
      <diagonal/>
    </border>
    <border>
      <left/>
      <right style="medium">
        <color rgb="FF4B514E"/>
      </right>
      <top/>
      <bottom style="medium">
        <color rgb="FF4B514E"/>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style="thin">
        <color theme="0" tint="-0.24994659260841701"/>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24994659260841701"/>
      </right>
      <top/>
      <bottom/>
      <diagonal/>
    </border>
    <border>
      <left style="thin">
        <color theme="0" tint="-0.34998626667073579"/>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34998626667073579"/>
      </right>
      <top style="thin">
        <color theme="0" tint="-0.24994659260841701"/>
      </top>
      <bottom/>
      <diagonal/>
    </border>
    <border>
      <left style="thin">
        <color theme="0" tint="-0.24994659260841701"/>
      </left>
      <right style="thin">
        <color theme="0" tint="-0.34998626667073579"/>
      </right>
      <top/>
      <bottom style="thin">
        <color theme="0" tint="-0.24994659260841701"/>
      </bottom>
      <diagonal/>
    </border>
    <border>
      <left style="thin">
        <color theme="0" tint="-0.34998626667073579"/>
      </left>
      <right style="thin">
        <color theme="0" tint="-0.24994659260841701"/>
      </right>
      <top style="thin">
        <color theme="0" tint="-0.24994659260841701"/>
      </top>
      <bottom/>
      <diagonal/>
    </border>
    <border>
      <left style="thin">
        <color theme="0" tint="-0.34998626667073579"/>
      </left>
      <right style="thin">
        <color theme="0" tint="-0.24994659260841701"/>
      </right>
      <top style="thin">
        <color theme="0" tint="-0.24994659260841701"/>
      </top>
      <bottom style="thin">
        <color theme="0" tint="-0.24994659260841701"/>
      </bottom>
      <diagonal/>
    </border>
    <border>
      <left/>
      <right style="thin">
        <color indexed="64"/>
      </right>
      <top style="thin">
        <color rgb="FF4B514E"/>
      </top>
      <bottom style="thin">
        <color rgb="FF4B514E"/>
      </bottom>
      <diagonal/>
    </border>
    <border>
      <left/>
      <right style="thin">
        <color indexed="64"/>
      </right>
      <top style="thin">
        <color rgb="FF4B514E"/>
      </top>
      <bottom/>
      <diagonal/>
    </border>
    <border>
      <left/>
      <right style="thin">
        <color indexed="64"/>
      </right>
      <top/>
      <bottom style="thin">
        <color rgb="FF4B514E"/>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499984740745262"/>
      </left>
      <right style="thin">
        <color theme="0" tint="-0.24994659260841701"/>
      </right>
      <top style="thin">
        <color theme="0" tint="-0.24994659260841701"/>
      </top>
      <bottom/>
      <diagonal/>
    </border>
    <border>
      <left style="thin">
        <color theme="0" tint="-0.499984740745262"/>
      </left>
      <right style="thin">
        <color theme="0" tint="-0.24994659260841701"/>
      </right>
      <top/>
      <bottom/>
      <diagonal/>
    </border>
    <border>
      <left style="thin">
        <color theme="0" tint="-0.499984740745262"/>
      </left>
      <right style="thin">
        <color theme="0" tint="-0.24994659260841701"/>
      </right>
      <top/>
      <bottom style="thin">
        <color theme="0" tint="-0.24994659260841701"/>
      </bottom>
      <diagonal/>
    </border>
    <border>
      <left style="thin">
        <color theme="0" tint="-0.249977111117893"/>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77111117893"/>
      </right>
      <top style="thin">
        <color theme="0" tint="-0.24994659260841701"/>
      </top>
      <bottom style="thin">
        <color theme="0" tint="-0.24994659260841701"/>
      </bottom>
      <diagonal/>
    </border>
    <border>
      <left style="thin">
        <color theme="0" tint="-0.24994659260841701"/>
      </left>
      <right style="thin">
        <color theme="0" tint="-0.249977111117893"/>
      </right>
      <top style="thin">
        <color theme="0" tint="-0.24994659260841701"/>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top style="thin">
        <color theme="0" tint="-0.24994659260841701"/>
      </top>
      <bottom/>
      <diagonal/>
    </border>
    <border>
      <left style="thin">
        <color theme="0" tint="-0.249977111117893"/>
      </left>
      <right/>
      <top/>
      <bottom style="thin">
        <color theme="0" tint="-0.24994659260841701"/>
      </bottom>
      <diagonal/>
    </border>
    <border>
      <left style="thin">
        <color theme="0" tint="-0.34998626667073579"/>
      </left>
      <right style="thin">
        <color theme="0" tint="-0.24994659260841701"/>
      </right>
      <top/>
      <bottom style="thin">
        <color theme="0" tint="-0.249977111117893"/>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499984740745262"/>
      </right>
      <top style="thin">
        <color theme="0" tint="-0.24994659260841701"/>
      </top>
      <bottom/>
      <diagonal/>
    </border>
    <border>
      <left/>
      <right style="thin">
        <color theme="0" tint="-0.499984740745262"/>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24994659260841701"/>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right style="thin">
        <color theme="0" tint="-0.249977111117893"/>
      </right>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77111117893"/>
      </bottom>
      <diagonal/>
    </border>
    <border>
      <left style="thin">
        <color theme="0" tint="-0.249977111117893"/>
      </left>
      <right style="thin">
        <color theme="0"/>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4659260841701"/>
      </right>
      <top style="thin">
        <color theme="0" tint="-0.24994659260841701"/>
      </top>
      <bottom style="thin">
        <color theme="0" tint="-0.249977111117893"/>
      </bottom>
      <diagonal/>
    </border>
    <border>
      <left style="thin">
        <color theme="0" tint="-0.249977111117893"/>
      </left>
      <right/>
      <top style="thin">
        <color theme="0" tint="-0.249977111117893"/>
      </top>
      <bottom/>
      <diagonal/>
    </border>
    <border>
      <left style="medium">
        <color rgb="FF4B514E"/>
      </left>
      <right style="thin">
        <color theme="0" tint="-0.249977111117893"/>
      </right>
      <top/>
      <bottom/>
      <diagonal/>
    </border>
    <border>
      <left/>
      <right/>
      <top style="thin">
        <color theme="0" tint="-0.249977111117893"/>
      </top>
      <bottom style="thin">
        <color theme="0" tint="-0.249977111117893"/>
      </bottom>
      <diagonal/>
    </border>
    <border>
      <left style="thin">
        <color theme="0" tint="-0.24994659260841701"/>
      </left>
      <right style="thin">
        <color theme="0" tint="-0.249977111117893"/>
      </right>
      <top style="thin">
        <color theme="0" tint="-0.24994659260841701"/>
      </top>
      <bottom/>
      <diagonal/>
    </border>
    <border>
      <left style="thin">
        <color theme="0" tint="-0.249977111117893"/>
      </left>
      <right style="thin">
        <color theme="0" tint="-0.24994659260841701"/>
      </right>
      <top style="thin">
        <color theme="0" tint="-0.24994659260841701"/>
      </top>
      <bottom/>
      <diagonal/>
    </border>
    <border>
      <left style="thin">
        <color theme="0" tint="-0.249977111117893"/>
      </left>
      <right style="thin">
        <color theme="0" tint="-0.24994659260841701"/>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77111117893"/>
      </bottom>
      <diagonal/>
    </border>
    <border>
      <left style="thin">
        <color theme="0" tint="-0.24994659260841701"/>
      </left>
      <right/>
      <top style="thin">
        <color theme="0" tint="-0.249977111117893"/>
      </top>
      <bottom style="thin">
        <color theme="0" tint="-0.249977111117893"/>
      </bottom>
      <diagonal/>
    </border>
  </borders>
  <cellStyleXfs count="1">
    <xf numFmtId="0" fontId="0" fillId="0" borderId="0"/>
  </cellStyleXfs>
  <cellXfs count="440">
    <xf numFmtId="0" fontId="0" fillId="0" borderId="0" xfId="0"/>
    <xf numFmtId="0" fontId="3" fillId="2" borderId="17" xfId="0" applyFont="1" applyFill="1" applyBorder="1" applyAlignment="1">
      <alignment horizontal="center" vertical="center"/>
    </xf>
    <xf numFmtId="0" fontId="4" fillId="2" borderId="17" xfId="0" applyFont="1" applyFill="1" applyBorder="1" applyAlignment="1">
      <alignment horizontal="center" vertical="center" wrapText="1"/>
    </xf>
    <xf numFmtId="0" fontId="3" fillId="2" borderId="17" xfId="0" applyFont="1" applyFill="1" applyBorder="1" applyAlignment="1">
      <alignment vertical="center"/>
    </xf>
    <xf numFmtId="0" fontId="4" fillId="2" borderId="0" xfId="0" applyFont="1" applyFill="1" applyAlignment="1">
      <alignment horizontal="justify" vertical="top"/>
    </xf>
    <xf numFmtId="0" fontId="4" fillId="0" borderId="0" xfId="0" applyFont="1" applyAlignment="1">
      <alignment horizontal="justify" vertical="top"/>
    </xf>
    <xf numFmtId="0" fontId="4" fillId="2" borderId="1" xfId="0" applyFont="1" applyFill="1" applyBorder="1" applyAlignment="1">
      <alignment horizontal="justify" vertical="top"/>
    </xf>
    <xf numFmtId="0" fontId="4" fillId="2" borderId="2" xfId="0" applyFont="1" applyFill="1" applyBorder="1" applyAlignment="1">
      <alignment horizontal="justify" vertical="top"/>
    </xf>
    <xf numFmtId="0" fontId="4" fillId="2" borderId="3" xfId="0" applyFont="1" applyFill="1" applyBorder="1" applyAlignment="1">
      <alignment horizontal="justify" vertical="top"/>
    </xf>
    <xf numFmtId="0" fontId="4" fillId="2" borderId="4" xfId="0" applyFont="1" applyFill="1" applyBorder="1" applyAlignment="1">
      <alignment horizontal="justify" vertical="top"/>
    </xf>
    <xf numFmtId="0" fontId="4" fillId="2" borderId="11" xfId="0" applyFont="1" applyFill="1" applyBorder="1" applyAlignment="1">
      <alignment horizontal="justify" vertical="top"/>
    </xf>
    <xf numFmtId="0" fontId="13" fillId="3" borderId="29"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41" xfId="0" applyFont="1" applyFill="1" applyBorder="1" applyAlignment="1">
      <alignment vertical="center" wrapText="1"/>
    </xf>
    <xf numFmtId="0" fontId="3" fillId="2" borderId="35" xfId="0" applyFont="1" applyFill="1" applyBorder="1" applyAlignment="1">
      <alignment vertical="center" wrapText="1"/>
    </xf>
    <xf numFmtId="0" fontId="8" fillId="2" borderId="35" xfId="0" applyFont="1" applyFill="1" applyBorder="1" applyAlignment="1">
      <alignment horizontal="right" vertical="center" wrapText="1"/>
    </xf>
    <xf numFmtId="9" fontId="8" fillId="2" borderId="35" xfId="0" applyNumberFormat="1" applyFont="1" applyFill="1" applyBorder="1" applyAlignment="1">
      <alignment horizontal="left" vertical="center" wrapText="1"/>
    </xf>
    <xf numFmtId="9" fontId="9" fillId="2" borderId="36" xfId="0" applyNumberFormat="1" applyFont="1" applyFill="1" applyBorder="1" applyAlignment="1">
      <alignment horizontal="left" vertical="center" wrapText="1"/>
    </xf>
    <xf numFmtId="0" fontId="3" fillId="2" borderId="37" xfId="0" applyFont="1" applyFill="1" applyBorder="1" applyAlignment="1">
      <alignment vertical="center" wrapText="1"/>
    </xf>
    <xf numFmtId="0" fontId="3" fillId="2" borderId="42" xfId="0" applyFont="1" applyFill="1" applyBorder="1" applyAlignment="1">
      <alignment vertical="center" wrapText="1"/>
    </xf>
    <xf numFmtId="9" fontId="8" fillId="2" borderId="42" xfId="0" applyNumberFormat="1" applyFont="1" applyFill="1" applyBorder="1" applyAlignment="1">
      <alignment horizontal="left" vertical="center" wrapText="1"/>
    </xf>
    <xf numFmtId="9" fontId="9" fillId="2" borderId="38" xfId="0" applyNumberFormat="1" applyFont="1" applyFill="1" applyBorder="1" applyAlignment="1">
      <alignment horizontal="left" vertical="center" wrapText="1"/>
    </xf>
    <xf numFmtId="0" fontId="3" fillId="2" borderId="0" xfId="0" applyFont="1" applyFill="1" applyAlignment="1">
      <alignment vertical="center"/>
    </xf>
    <xf numFmtId="0" fontId="9" fillId="2" borderId="0" xfId="0" applyFont="1" applyFill="1" applyAlignment="1">
      <alignment horizontal="left" vertical="center" wrapText="1"/>
    </xf>
    <xf numFmtId="9" fontId="8" fillId="2" borderId="0" xfId="0" applyNumberFormat="1" applyFont="1" applyFill="1" applyAlignment="1">
      <alignment vertical="center" wrapText="1"/>
    </xf>
    <xf numFmtId="0" fontId="12" fillId="2" borderId="0" xfId="0" applyFont="1" applyFill="1" applyAlignment="1">
      <alignment horizontal="justify" vertical="center"/>
    </xf>
    <xf numFmtId="0" fontId="12" fillId="2" borderId="4" xfId="0" applyFont="1" applyFill="1" applyBorder="1" applyAlignment="1">
      <alignment horizontal="justify" vertical="center"/>
    </xf>
    <xf numFmtId="0" fontId="12" fillId="2" borderId="11" xfId="0" applyFont="1" applyFill="1" applyBorder="1" applyAlignment="1">
      <alignment horizontal="justify" vertical="center"/>
    </xf>
    <xf numFmtId="0" fontId="12" fillId="0" borderId="0" xfId="0" applyFont="1" applyAlignment="1">
      <alignment horizontal="justify" vertical="center"/>
    </xf>
    <xf numFmtId="0" fontId="4" fillId="2" borderId="0" xfId="0" applyFont="1" applyFill="1" applyAlignment="1">
      <alignment horizontal="justify" vertical="center"/>
    </xf>
    <xf numFmtId="0" fontId="4" fillId="2" borderId="4" xfId="0" applyFont="1" applyFill="1" applyBorder="1" applyAlignment="1">
      <alignment horizontal="justify" vertical="center"/>
    </xf>
    <xf numFmtId="0" fontId="4" fillId="2" borderId="11" xfId="0" applyFont="1" applyFill="1" applyBorder="1" applyAlignment="1">
      <alignment horizontal="justify" vertical="center"/>
    </xf>
    <xf numFmtId="0" fontId="4" fillId="0" borderId="0" xfId="0" applyFont="1" applyAlignment="1">
      <alignment horizontal="justify" vertical="center"/>
    </xf>
    <xf numFmtId="0" fontId="3" fillId="6" borderId="17" xfId="0" applyFont="1" applyFill="1" applyBorder="1" applyAlignment="1">
      <alignment vertical="center"/>
    </xf>
    <xf numFmtId="0" fontId="3" fillId="7" borderId="17" xfId="0" applyFont="1" applyFill="1" applyBorder="1" applyAlignment="1">
      <alignment vertical="center"/>
    </xf>
    <xf numFmtId="0" fontId="3" fillId="8" borderId="17" xfId="0" applyFont="1" applyFill="1" applyBorder="1" applyAlignment="1">
      <alignment vertical="center"/>
    </xf>
    <xf numFmtId="0" fontId="3" fillId="0" borderId="17" xfId="0" applyFont="1" applyBorder="1" applyAlignment="1">
      <alignment vertical="center"/>
    </xf>
    <xf numFmtId="0" fontId="3" fillId="9" borderId="17" xfId="0" applyFont="1" applyFill="1" applyBorder="1" applyAlignment="1">
      <alignment vertical="center"/>
    </xf>
    <xf numFmtId="0" fontId="3" fillId="10" borderId="17" xfId="0" applyFont="1" applyFill="1" applyBorder="1" applyAlignment="1">
      <alignment vertical="center"/>
    </xf>
    <xf numFmtId="0" fontId="3" fillId="11" borderId="17" xfId="0" applyFont="1" applyFill="1" applyBorder="1" applyAlignment="1">
      <alignment vertical="center"/>
    </xf>
    <xf numFmtId="0" fontId="3" fillId="12" borderId="17" xfId="0" applyFont="1" applyFill="1" applyBorder="1" applyAlignment="1">
      <alignment vertical="center"/>
    </xf>
    <xf numFmtId="0" fontId="6" fillId="15" borderId="17" xfId="0" applyFont="1" applyFill="1" applyBorder="1" applyAlignment="1">
      <alignment vertical="center"/>
    </xf>
    <xf numFmtId="0" fontId="3" fillId="4" borderId="17" xfId="0" applyFont="1" applyFill="1" applyBorder="1" applyAlignment="1">
      <alignment vertical="center"/>
    </xf>
    <xf numFmtId="16" fontId="4" fillId="2" borderId="0" xfId="0" applyNumberFormat="1" applyFont="1" applyFill="1" applyAlignment="1">
      <alignment horizontal="justify" vertical="center"/>
    </xf>
    <xf numFmtId="0" fontId="4" fillId="2" borderId="32" xfId="0" applyFont="1" applyFill="1" applyBorder="1" applyAlignment="1">
      <alignment horizontal="justify" vertical="center"/>
    </xf>
    <xf numFmtId="0" fontId="4" fillId="2" borderId="33" xfId="0" applyFont="1" applyFill="1" applyBorder="1" applyAlignment="1">
      <alignment horizontal="justify" vertical="center"/>
    </xf>
    <xf numFmtId="0" fontId="4" fillId="2" borderId="34" xfId="0" applyFont="1" applyFill="1" applyBorder="1" applyAlignment="1">
      <alignment horizontal="justify" vertical="center"/>
    </xf>
    <xf numFmtId="0" fontId="14" fillId="2" borderId="0" xfId="0" applyFont="1" applyFill="1" applyAlignment="1">
      <alignment horizontal="left" vertical="center"/>
    </xf>
    <xf numFmtId="9" fontId="9" fillId="2" borderId="0" xfId="0" applyNumberFormat="1" applyFont="1" applyFill="1" applyAlignment="1">
      <alignment horizontal="left" vertical="center" wrapText="1"/>
    </xf>
    <xf numFmtId="0" fontId="10" fillId="2" borderId="10" xfId="0" applyFont="1" applyFill="1" applyBorder="1" applyAlignment="1">
      <alignment horizontal="center" vertical="center" wrapText="1"/>
    </xf>
    <xf numFmtId="0" fontId="3" fillId="2" borderId="31" xfId="0" applyFont="1" applyFill="1" applyBorder="1" applyAlignment="1">
      <alignment vertical="center"/>
    </xf>
    <xf numFmtId="0" fontId="3" fillId="13" borderId="17" xfId="0" applyFont="1" applyFill="1" applyBorder="1" applyAlignment="1">
      <alignment vertical="center"/>
    </xf>
    <xf numFmtId="0" fontId="3" fillId="0" borderId="31" xfId="0" applyFont="1" applyBorder="1" applyAlignment="1">
      <alignment vertical="center"/>
    </xf>
    <xf numFmtId="0" fontId="3" fillId="2" borderId="24" xfId="0" applyFont="1" applyFill="1" applyBorder="1" applyAlignment="1">
      <alignment vertical="center"/>
    </xf>
    <xf numFmtId="0" fontId="3" fillId="20" borderId="17" xfId="0" applyFont="1" applyFill="1" applyBorder="1" applyAlignment="1">
      <alignment vertical="center"/>
    </xf>
    <xf numFmtId="0" fontId="4" fillId="9" borderId="0" xfId="0" applyFont="1" applyFill="1" applyAlignment="1">
      <alignment horizontal="justify" vertical="center"/>
    </xf>
    <xf numFmtId="0" fontId="2" fillId="0" borderId="17" xfId="0" applyFont="1" applyBorder="1" applyAlignment="1">
      <alignment vertical="center"/>
    </xf>
    <xf numFmtId="9" fontId="9" fillId="2" borderId="40" xfId="0" applyNumberFormat="1" applyFont="1" applyFill="1" applyBorder="1" applyAlignment="1">
      <alignment horizontal="left" vertical="center" wrapText="1"/>
    </xf>
    <xf numFmtId="0" fontId="19" fillId="2" borderId="0" xfId="0" applyFont="1" applyFill="1" applyAlignment="1">
      <alignment horizontal="justify" vertical="center"/>
    </xf>
    <xf numFmtId="0" fontId="19" fillId="2" borderId="4" xfId="0" applyFont="1" applyFill="1" applyBorder="1" applyAlignment="1">
      <alignment horizontal="justify" vertical="center"/>
    </xf>
    <xf numFmtId="0" fontId="19" fillId="2" borderId="11" xfId="0" applyFont="1" applyFill="1" applyBorder="1" applyAlignment="1">
      <alignment horizontal="justify" vertical="center"/>
    </xf>
    <xf numFmtId="0" fontId="19" fillId="0" borderId="0" xfId="0" applyFont="1" applyAlignment="1">
      <alignment horizontal="justify" vertical="center"/>
    </xf>
    <xf numFmtId="0" fontId="6" fillId="0" borderId="17" xfId="0" applyFont="1" applyBorder="1" applyAlignment="1">
      <alignment horizontal="center" vertical="center"/>
    </xf>
    <xf numFmtId="1" fontId="3" fillId="0" borderId="17" xfId="0" applyNumberFormat="1" applyFont="1" applyBorder="1" applyAlignment="1">
      <alignment horizontal="center" vertical="center"/>
    </xf>
    <xf numFmtId="0" fontId="3" fillId="2" borderId="29" xfId="0" applyFont="1" applyFill="1" applyBorder="1" applyAlignment="1">
      <alignment vertical="center"/>
    </xf>
    <xf numFmtId="0" fontId="3" fillId="2" borderId="24" xfId="0" applyFont="1" applyFill="1" applyBorder="1" applyAlignment="1">
      <alignment horizontal="center" vertical="center" wrapText="1"/>
    </xf>
    <xf numFmtId="0" fontId="2" fillId="0" borderId="29" xfId="0" applyFont="1" applyBorder="1" applyAlignment="1">
      <alignment vertical="center"/>
    </xf>
    <xf numFmtId="0" fontId="2" fillId="4" borderId="54" xfId="0" applyFont="1" applyFill="1" applyBorder="1" applyAlignment="1">
      <alignment vertical="center"/>
    </xf>
    <xf numFmtId="0" fontId="2" fillId="4" borderId="55" xfId="0" applyFont="1" applyFill="1" applyBorder="1" applyAlignment="1">
      <alignment vertical="center"/>
    </xf>
    <xf numFmtId="0" fontId="2" fillId="4" borderId="56" xfId="0" applyFont="1" applyFill="1" applyBorder="1" applyAlignment="1">
      <alignment vertical="center"/>
    </xf>
    <xf numFmtId="0" fontId="2" fillId="4" borderId="57" xfId="0" applyFont="1" applyFill="1" applyBorder="1" applyAlignment="1">
      <alignment vertical="center"/>
    </xf>
    <xf numFmtId="0" fontId="2" fillId="18" borderId="31" xfId="0" applyFont="1" applyFill="1" applyBorder="1" applyAlignment="1">
      <alignment vertical="center"/>
    </xf>
    <xf numFmtId="0" fontId="3" fillId="0" borderId="29" xfId="0" applyFont="1" applyBorder="1" applyAlignment="1">
      <alignment vertical="center"/>
    </xf>
    <xf numFmtId="0" fontId="3" fillId="0" borderId="62" xfId="0" applyFont="1" applyBorder="1" applyAlignment="1">
      <alignment vertical="center"/>
    </xf>
    <xf numFmtId="0" fontId="3" fillId="2" borderId="61" xfId="0" applyFont="1" applyFill="1" applyBorder="1" applyAlignment="1">
      <alignment vertical="center"/>
    </xf>
    <xf numFmtId="0" fontId="3" fillId="0" borderId="46" xfId="0" applyFont="1" applyBorder="1" applyAlignment="1">
      <alignment vertical="center"/>
    </xf>
    <xf numFmtId="0" fontId="3" fillId="2" borderId="63" xfId="0" applyFont="1" applyFill="1" applyBorder="1" applyAlignment="1">
      <alignment vertical="center"/>
    </xf>
    <xf numFmtId="0" fontId="3" fillId="2" borderId="64" xfId="0" applyFont="1" applyFill="1" applyBorder="1" applyAlignment="1">
      <alignment vertical="center"/>
    </xf>
    <xf numFmtId="0" fontId="3" fillId="2" borderId="65" xfId="0" applyFont="1" applyFill="1" applyBorder="1" applyAlignment="1">
      <alignment vertical="center"/>
    </xf>
    <xf numFmtId="0" fontId="4" fillId="7" borderId="0" xfId="0" applyFont="1" applyFill="1" applyAlignment="1">
      <alignment horizontal="justify" vertical="center"/>
    </xf>
    <xf numFmtId="0" fontId="3" fillId="2" borderId="30" xfId="0" applyFont="1" applyFill="1" applyBorder="1" applyAlignment="1">
      <alignment vertical="center"/>
    </xf>
    <xf numFmtId="0" fontId="3" fillId="4" borderId="31" xfId="0" applyFont="1" applyFill="1" applyBorder="1" applyAlignment="1">
      <alignment vertical="center"/>
    </xf>
    <xf numFmtId="0" fontId="18" fillId="2" borderId="17" xfId="0" applyFont="1" applyFill="1" applyBorder="1" applyAlignment="1">
      <alignment horizontal="center" vertical="center" wrapText="1"/>
    </xf>
    <xf numFmtId="0" fontId="23" fillId="2" borderId="50" xfId="0" applyFont="1" applyFill="1" applyBorder="1" applyAlignment="1">
      <alignment horizontal="justify" vertical="center" wrapText="1"/>
    </xf>
    <xf numFmtId="0" fontId="23" fillId="2" borderId="24" xfId="0" applyFont="1" applyFill="1" applyBorder="1" applyAlignment="1">
      <alignment horizontal="justify" vertical="center" wrapText="1"/>
    </xf>
    <xf numFmtId="0" fontId="23" fillId="2" borderId="61" xfId="0" applyFont="1" applyFill="1" applyBorder="1" applyAlignment="1">
      <alignment horizontal="justify" vertical="center" wrapText="1"/>
    </xf>
    <xf numFmtId="0" fontId="23" fillId="2" borderId="24" xfId="0" applyFont="1" applyFill="1" applyBorder="1" applyAlignment="1">
      <alignment horizontal="justify" vertical="center"/>
    </xf>
    <xf numFmtId="0" fontId="23" fillId="2" borderId="24" xfId="0" applyFont="1" applyFill="1" applyBorder="1" applyAlignment="1">
      <alignment horizontal="left" vertical="center"/>
    </xf>
    <xf numFmtId="0" fontId="23" fillId="2" borderId="24" xfId="0" applyFont="1" applyFill="1" applyBorder="1" applyAlignment="1">
      <alignment horizontal="left" vertical="center" wrapText="1"/>
    </xf>
    <xf numFmtId="0" fontId="22" fillId="2" borderId="0" xfId="0" applyFont="1" applyFill="1" applyAlignment="1">
      <alignment horizontal="left" vertical="center" wrapText="1"/>
    </xf>
    <xf numFmtId="0" fontId="3" fillId="2" borderId="39" xfId="0" applyFont="1" applyFill="1" applyBorder="1" applyAlignment="1">
      <alignment horizontal="center" vertical="center" wrapText="1"/>
    </xf>
    <xf numFmtId="0" fontId="3" fillId="21" borderId="17" xfId="0" applyFont="1" applyFill="1" applyBorder="1" applyAlignment="1">
      <alignment vertical="center"/>
    </xf>
    <xf numFmtId="0" fontId="4" fillId="0" borderId="17" xfId="0" applyFont="1" applyBorder="1" applyAlignment="1">
      <alignment horizontal="center" vertical="center" wrapText="1"/>
    </xf>
    <xf numFmtId="0" fontId="25" fillId="10" borderId="17" xfId="0" applyFont="1" applyFill="1" applyBorder="1" applyAlignment="1">
      <alignment vertical="center"/>
    </xf>
    <xf numFmtId="0" fontId="26" fillId="21" borderId="17" xfId="0" applyFont="1" applyFill="1" applyBorder="1" applyAlignment="1">
      <alignment vertical="center"/>
    </xf>
    <xf numFmtId="0" fontId="27" fillId="11" borderId="17" xfId="0" applyFont="1" applyFill="1" applyBorder="1" applyAlignment="1">
      <alignment vertical="center"/>
    </xf>
    <xf numFmtId="0" fontId="26" fillId="0" borderId="17" xfId="0" applyFont="1" applyBorder="1" applyAlignment="1">
      <alignment vertical="center"/>
    </xf>
    <xf numFmtId="0" fontId="3" fillId="22" borderId="17" xfId="0" applyFont="1" applyFill="1" applyBorder="1" applyAlignment="1">
      <alignment vertical="center"/>
    </xf>
    <xf numFmtId="0" fontId="27" fillId="0" borderId="17" xfId="0" applyFont="1" applyBorder="1" applyAlignment="1">
      <alignment vertical="center"/>
    </xf>
    <xf numFmtId="0" fontId="3" fillId="2" borderId="37"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3" fillId="25" borderId="17" xfId="0" applyFont="1" applyFill="1" applyBorder="1" applyAlignment="1">
      <alignment vertical="center"/>
    </xf>
    <xf numFmtId="0" fontId="3" fillId="8" borderId="43" xfId="0" applyFont="1" applyFill="1" applyBorder="1" applyAlignment="1">
      <alignment vertical="center"/>
    </xf>
    <xf numFmtId="0" fontId="3" fillId="25" borderId="31" xfId="0" applyFont="1" applyFill="1" applyBorder="1" applyAlignment="1">
      <alignment vertical="center"/>
    </xf>
    <xf numFmtId="0" fontId="2" fillId="20" borderId="17" xfId="0" applyFont="1" applyFill="1" applyBorder="1" applyAlignment="1">
      <alignment vertical="center"/>
    </xf>
    <xf numFmtId="0" fontId="4" fillId="20" borderId="0" xfId="0" applyFont="1" applyFill="1" applyAlignment="1">
      <alignment horizontal="justify" vertical="center"/>
    </xf>
    <xf numFmtId="0" fontId="4" fillId="2" borderId="17" xfId="0" applyFont="1" applyFill="1" applyBorder="1" applyAlignment="1">
      <alignment horizontal="center" vertical="top" wrapText="1"/>
    </xf>
    <xf numFmtId="0" fontId="3" fillId="14" borderId="17" xfId="0" applyFont="1" applyFill="1" applyBorder="1" applyAlignment="1">
      <alignment vertical="center"/>
    </xf>
    <xf numFmtId="0" fontId="3" fillId="26" borderId="17" xfId="0" applyFont="1" applyFill="1" applyBorder="1" applyAlignment="1">
      <alignment vertical="center"/>
    </xf>
    <xf numFmtId="0" fontId="3" fillId="0" borderId="17" xfId="0" applyFont="1" applyBorder="1" applyAlignment="1">
      <alignment horizontal="center" vertical="center"/>
    </xf>
    <xf numFmtId="0" fontId="3" fillId="30" borderId="17" xfId="0" applyFont="1" applyFill="1" applyBorder="1" applyAlignment="1">
      <alignment vertical="center"/>
    </xf>
    <xf numFmtId="0" fontId="3" fillId="0" borderId="17" xfId="0" applyFont="1" applyBorder="1" applyAlignment="1">
      <alignment vertical="center" wrapText="1"/>
    </xf>
    <xf numFmtId="0" fontId="3" fillId="2" borderId="70" xfId="0" applyFont="1" applyFill="1" applyBorder="1" applyAlignment="1">
      <alignment vertical="center"/>
    </xf>
    <xf numFmtId="0" fontId="3" fillId="2" borderId="71" xfId="0" applyFont="1" applyFill="1" applyBorder="1" applyAlignment="1">
      <alignment vertical="center"/>
    </xf>
    <xf numFmtId="0" fontId="3" fillId="2" borderId="43" xfId="0" applyFont="1" applyFill="1" applyBorder="1" applyAlignment="1">
      <alignment vertical="center"/>
    </xf>
    <xf numFmtId="0" fontId="3" fillId="28" borderId="31" xfId="0" applyFont="1" applyFill="1" applyBorder="1" applyAlignment="1">
      <alignment vertical="center"/>
    </xf>
    <xf numFmtId="0" fontId="3" fillId="24" borderId="17" xfId="0" applyFont="1" applyFill="1" applyBorder="1" applyAlignment="1">
      <alignment vertical="center"/>
    </xf>
    <xf numFmtId="0" fontId="3" fillId="5" borderId="17" xfId="0" applyFont="1" applyFill="1" applyBorder="1" applyAlignment="1">
      <alignment vertical="center"/>
    </xf>
    <xf numFmtId="0" fontId="3" fillId="32" borderId="17" xfId="0" applyFont="1" applyFill="1" applyBorder="1" applyAlignment="1">
      <alignment vertical="center"/>
    </xf>
    <xf numFmtId="0" fontId="14" fillId="2" borderId="0" xfId="0" applyFont="1" applyFill="1" applyAlignment="1">
      <alignment vertical="center" wrapText="1"/>
    </xf>
    <xf numFmtId="0" fontId="3" fillId="0" borderId="0" xfId="0" applyFont="1" applyAlignment="1">
      <alignment vertical="center"/>
    </xf>
    <xf numFmtId="0" fontId="3" fillId="2" borderId="0" xfId="0" applyFont="1" applyFill="1" applyAlignment="1">
      <alignment vertical="center" wrapText="1"/>
    </xf>
    <xf numFmtId="0" fontId="3" fillId="2" borderId="72" xfId="0" applyFont="1" applyFill="1" applyBorder="1" applyAlignment="1">
      <alignment vertical="center" wrapText="1"/>
    </xf>
    <xf numFmtId="0" fontId="3" fillId="33" borderId="43" xfId="0" applyFont="1" applyFill="1" applyBorder="1" applyAlignment="1">
      <alignment vertical="center"/>
    </xf>
    <xf numFmtId="0" fontId="3" fillId="0" borderId="38" xfId="0" applyFont="1" applyBorder="1" applyAlignment="1">
      <alignment vertical="center"/>
    </xf>
    <xf numFmtId="0" fontId="3" fillId="31" borderId="43" xfId="0" applyFont="1" applyFill="1" applyBorder="1" applyAlignment="1">
      <alignment vertical="center"/>
    </xf>
    <xf numFmtId="0" fontId="3" fillId="0" borderId="43" xfId="0" applyFont="1" applyBorder="1" applyAlignment="1">
      <alignment vertical="center"/>
    </xf>
    <xf numFmtId="0" fontId="4" fillId="0" borderId="73" xfId="0" applyFont="1" applyBorder="1" applyAlignment="1">
      <alignment horizontal="justify" vertical="center"/>
    </xf>
    <xf numFmtId="0" fontId="4" fillId="0" borderId="43" xfId="0" applyFont="1" applyBorder="1" applyAlignment="1">
      <alignment horizontal="justify" vertical="center"/>
    </xf>
    <xf numFmtId="0" fontId="4" fillId="0" borderId="74" xfId="0" applyFont="1" applyBorder="1" applyAlignment="1">
      <alignment horizontal="justify" vertical="center"/>
    </xf>
    <xf numFmtId="0" fontId="3" fillId="33" borderId="38" xfId="0" applyFont="1" applyFill="1" applyBorder="1" applyAlignment="1">
      <alignment vertical="center"/>
    </xf>
    <xf numFmtId="0" fontId="3" fillId="33" borderId="29" xfId="0" applyFont="1" applyFill="1" applyBorder="1" applyAlignment="1">
      <alignment vertical="center"/>
    </xf>
    <xf numFmtId="0" fontId="3" fillId="2" borderId="39" xfId="0" applyFont="1" applyFill="1" applyBorder="1" applyAlignment="1">
      <alignment horizontal="left" vertical="center"/>
    </xf>
    <xf numFmtId="0" fontId="3" fillId="2" borderId="0" xfId="0" applyFont="1" applyFill="1" applyAlignment="1">
      <alignment horizontal="left" vertical="center"/>
    </xf>
    <xf numFmtId="0" fontId="3" fillId="2" borderId="11" xfId="0" applyFont="1" applyFill="1" applyBorder="1" applyAlignment="1">
      <alignment horizontal="left" vertical="center"/>
    </xf>
    <xf numFmtId="0" fontId="10" fillId="2" borderId="9"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5" xfId="0" applyFont="1" applyFill="1" applyBorder="1" applyAlignment="1">
      <alignment horizontal="center" vertical="center" wrapText="1"/>
    </xf>
    <xf numFmtId="9" fontId="8" fillId="2" borderId="0" xfId="0" applyNumberFormat="1" applyFont="1" applyFill="1" applyAlignment="1">
      <alignment horizontal="left" vertical="center" wrapText="1"/>
    </xf>
    <xf numFmtId="0" fontId="6" fillId="0" borderId="31" xfId="0" applyFont="1" applyBorder="1" applyAlignment="1">
      <alignment horizontal="center" vertical="center"/>
    </xf>
    <xf numFmtId="0" fontId="3" fillId="2" borderId="39" xfId="0" applyFont="1" applyFill="1" applyBorder="1" applyAlignment="1">
      <alignment vertical="center" wrapText="1"/>
    </xf>
    <xf numFmtId="0" fontId="8" fillId="2" borderId="0" xfId="0" applyFont="1" applyFill="1" applyAlignment="1">
      <alignment horizontal="right" vertical="center" wrapText="1"/>
    </xf>
    <xf numFmtId="9" fontId="8" fillId="2" borderId="42" xfId="0" applyNumberFormat="1" applyFont="1" applyFill="1" applyBorder="1" applyAlignment="1">
      <alignment horizontal="right" vertical="center" wrapText="1"/>
    </xf>
    <xf numFmtId="0" fontId="8" fillId="2" borderId="0" xfId="0" applyFont="1" applyFill="1" applyAlignment="1">
      <alignment horizontal="right" vertical="center"/>
    </xf>
    <xf numFmtId="0" fontId="3" fillId="2" borderId="31" xfId="0" applyFont="1" applyFill="1" applyBorder="1" applyAlignment="1">
      <alignment horizontal="center" vertical="center"/>
    </xf>
    <xf numFmtId="0" fontId="6" fillId="15" borderId="31" xfId="0" applyFont="1" applyFill="1" applyBorder="1" applyAlignment="1">
      <alignment vertical="center"/>
    </xf>
    <xf numFmtId="0" fontId="3" fillId="2" borderId="36" xfId="0" applyFont="1" applyFill="1" applyBorder="1" applyAlignment="1">
      <alignment vertical="center"/>
    </xf>
    <xf numFmtId="9" fontId="8" fillId="2" borderId="35" xfId="0" applyNumberFormat="1" applyFont="1" applyFill="1" applyBorder="1" applyAlignment="1">
      <alignment horizontal="right" vertical="center" wrapText="1"/>
    </xf>
    <xf numFmtId="0" fontId="36" fillId="0" borderId="90" xfId="0" applyFont="1" applyBorder="1" applyAlignment="1">
      <alignment horizontal="center" vertical="center" wrapText="1"/>
    </xf>
    <xf numFmtId="0" fontId="36" fillId="2" borderId="41" xfId="0" applyFont="1" applyFill="1" applyBorder="1" applyAlignment="1">
      <alignment horizontal="center" vertical="center" wrapText="1"/>
    </xf>
    <xf numFmtId="0" fontId="36" fillId="2" borderId="30" xfId="0" applyFont="1" applyFill="1" applyBorder="1" applyAlignment="1">
      <alignment horizontal="center" vertical="center" wrapText="1"/>
    </xf>
    <xf numFmtId="0" fontId="38" fillId="2" borderId="30" xfId="0" applyFont="1" applyFill="1" applyBorder="1" applyAlignment="1">
      <alignment horizontal="center" vertical="center" wrapText="1"/>
    </xf>
    <xf numFmtId="0" fontId="43" fillId="2" borderId="30" xfId="0" applyFont="1" applyFill="1" applyBorder="1" applyAlignment="1">
      <alignment horizontal="center" vertical="center" wrapText="1"/>
    </xf>
    <xf numFmtId="0" fontId="36" fillId="2" borderId="37" xfId="0" applyFont="1" applyFill="1" applyBorder="1" applyAlignment="1">
      <alignment horizontal="center" vertical="center" wrapText="1"/>
    </xf>
    <xf numFmtId="0" fontId="43" fillId="2" borderId="48" xfId="0" applyFont="1" applyFill="1" applyBorder="1" applyAlignment="1">
      <alignment horizontal="center" vertical="center" wrapText="1"/>
    </xf>
    <xf numFmtId="0" fontId="43" fillId="2" borderId="37" xfId="0" applyFont="1" applyFill="1" applyBorder="1" applyAlignment="1">
      <alignment horizontal="center" vertical="center" wrapText="1"/>
    </xf>
    <xf numFmtId="0" fontId="43" fillId="2" borderId="41" xfId="0" applyFont="1" applyFill="1" applyBorder="1" applyAlignment="1">
      <alignment horizontal="center" vertical="center" wrapText="1"/>
    </xf>
    <xf numFmtId="0" fontId="39" fillId="2" borderId="37" xfId="0" applyFont="1" applyFill="1" applyBorder="1" applyAlignment="1">
      <alignment horizontal="center" vertical="center" wrapText="1"/>
    </xf>
    <xf numFmtId="0" fontId="38" fillId="2" borderId="30" xfId="0" applyFont="1" applyFill="1" applyBorder="1" applyAlignment="1">
      <alignment horizontal="center" vertical="top" wrapText="1"/>
    </xf>
    <xf numFmtId="0" fontId="43" fillId="2" borderId="24" xfId="0" applyFont="1" applyFill="1" applyBorder="1" applyAlignment="1">
      <alignment horizontal="center" vertical="center" wrapText="1"/>
    </xf>
    <xf numFmtId="0" fontId="43" fillId="2" borderId="17" xfId="0" applyFont="1" applyFill="1" applyBorder="1" applyAlignment="1">
      <alignment horizontal="center" vertical="center" wrapText="1"/>
    </xf>
    <xf numFmtId="0" fontId="37" fillId="2" borderId="31" xfId="0" applyFont="1" applyFill="1" applyBorder="1" applyAlignment="1">
      <alignment horizontal="center" vertical="center" wrapText="1"/>
    </xf>
    <xf numFmtId="0" fontId="37" fillId="2" borderId="17" xfId="0" applyFont="1" applyFill="1" applyBorder="1" applyAlignment="1">
      <alignment horizontal="center" vertical="center" wrapText="1"/>
    </xf>
    <xf numFmtId="0" fontId="39" fillId="2" borderId="17" xfId="0" applyFont="1" applyFill="1" applyBorder="1" applyAlignment="1">
      <alignment horizontal="center" vertical="center" wrapText="1"/>
    </xf>
    <xf numFmtId="0" fontId="38" fillId="2" borderId="17" xfId="0" applyFont="1" applyFill="1" applyBorder="1" applyAlignment="1">
      <alignment horizontal="center" vertical="center" wrapText="1"/>
    </xf>
    <xf numFmtId="0" fontId="36" fillId="2" borderId="36" xfId="0" applyFont="1" applyFill="1" applyBorder="1" applyAlignment="1">
      <alignment horizontal="justify" vertical="center" wrapText="1"/>
    </xf>
    <xf numFmtId="0" fontId="4" fillId="2" borderId="2" xfId="0" applyFont="1" applyFill="1" applyBorder="1" applyAlignment="1">
      <alignment horizontal="justify" vertical="center"/>
    </xf>
    <xf numFmtId="0" fontId="10" fillId="2" borderId="10" xfId="0" applyFont="1" applyFill="1" applyBorder="1" applyAlignment="1">
      <alignment horizontal="justify" vertical="center" wrapText="1"/>
    </xf>
    <xf numFmtId="9" fontId="9" fillId="2" borderId="40" xfId="0" applyNumberFormat="1" applyFont="1" applyFill="1" applyBorder="1" applyAlignment="1">
      <alignment horizontal="justify" vertical="center" wrapText="1"/>
    </xf>
    <xf numFmtId="9" fontId="9" fillId="2" borderId="38" xfId="0" applyNumberFormat="1" applyFont="1" applyFill="1" applyBorder="1" applyAlignment="1">
      <alignment horizontal="justify" vertical="center" wrapText="1"/>
    </xf>
    <xf numFmtId="0" fontId="9" fillId="2" borderId="0" xfId="0" applyFont="1" applyFill="1" applyAlignment="1">
      <alignment horizontal="justify" vertical="center"/>
    </xf>
    <xf numFmtId="0" fontId="36" fillId="2" borderId="46" xfId="0" applyFont="1" applyFill="1" applyBorder="1" applyAlignment="1">
      <alignment horizontal="justify" vertical="center" wrapText="1"/>
    </xf>
    <xf numFmtId="9" fontId="9" fillId="2" borderId="36" xfId="0" applyNumberFormat="1" applyFont="1" applyFill="1" applyBorder="1" applyAlignment="1">
      <alignment horizontal="justify" vertical="center" wrapText="1"/>
    </xf>
    <xf numFmtId="0" fontId="3" fillId="2" borderId="0" xfId="0" applyFont="1" applyFill="1" applyAlignment="1">
      <alignment horizontal="justify" vertical="center"/>
    </xf>
    <xf numFmtId="0" fontId="22" fillId="2" borderId="0" xfId="0" applyFont="1" applyFill="1" applyAlignment="1">
      <alignment horizontal="justify" vertical="center" wrapText="1"/>
    </xf>
    <xf numFmtId="0" fontId="14" fillId="2" borderId="0" xfId="0" applyFont="1" applyFill="1" applyAlignment="1">
      <alignment horizontal="justify" vertical="center"/>
    </xf>
    <xf numFmtId="9" fontId="9" fillId="2" borderId="0" xfId="0" applyNumberFormat="1" applyFont="1" applyFill="1" applyAlignment="1">
      <alignment horizontal="justify" vertical="center" wrapText="1"/>
    </xf>
    <xf numFmtId="0" fontId="36" fillId="2" borderId="24" xfId="0" applyFont="1" applyFill="1" applyBorder="1" applyAlignment="1">
      <alignment horizontal="justify" vertical="center" wrapText="1"/>
    </xf>
    <xf numFmtId="9" fontId="34" fillId="2" borderId="24" xfId="0" applyNumberFormat="1" applyFont="1" applyFill="1" applyBorder="1" applyAlignment="1">
      <alignment horizontal="center" vertical="center" wrapText="1"/>
    </xf>
    <xf numFmtId="9" fontId="35" fillId="2" borderId="21" xfId="0" applyNumberFormat="1" applyFont="1" applyFill="1" applyBorder="1" applyAlignment="1">
      <alignment horizontal="center" vertical="center" wrapText="1"/>
    </xf>
    <xf numFmtId="9" fontId="8" fillId="2" borderId="0" xfId="0" applyNumberFormat="1" applyFont="1" applyFill="1" applyAlignment="1">
      <alignment horizontal="right" vertical="center" wrapText="1"/>
    </xf>
    <xf numFmtId="0" fontId="3" fillId="2" borderId="66" xfId="0" applyFont="1" applyFill="1" applyBorder="1" applyAlignment="1">
      <alignment vertical="center" wrapText="1"/>
    </xf>
    <xf numFmtId="0" fontId="4" fillId="2" borderId="96" xfId="0" applyFont="1" applyFill="1" applyBorder="1" applyAlignment="1">
      <alignment horizontal="justify" vertical="center"/>
    </xf>
    <xf numFmtId="0" fontId="3" fillId="10" borderId="31" xfId="0" applyFont="1" applyFill="1" applyBorder="1" applyAlignment="1">
      <alignment vertical="center"/>
    </xf>
    <xf numFmtId="0" fontId="25" fillId="10" borderId="31" xfId="0" applyFont="1" applyFill="1" applyBorder="1" applyAlignment="1">
      <alignment vertical="center"/>
    </xf>
    <xf numFmtId="0" fontId="38" fillId="2" borderId="41" xfId="0" applyFont="1" applyFill="1" applyBorder="1" applyAlignment="1">
      <alignment horizontal="center" vertical="center" wrapText="1"/>
    </xf>
    <xf numFmtId="0" fontId="3" fillId="2" borderId="37" xfId="0" applyFont="1" applyFill="1" applyBorder="1" applyAlignment="1">
      <alignment horizontal="center" vertical="center"/>
    </xf>
    <xf numFmtId="0" fontId="3" fillId="20" borderId="29" xfId="0" applyFont="1" applyFill="1" applyBorder="1" applyAlignment="1">
      <alignment vertical="center"/>
    </xf>
    <xf numFmtId="0" fontId="3" fillId="0" borderId="98" xfId="0" applyFont="1" applyBorder="1" applyAlignment="1">
      <alignment vertical="center"/>
    </xf>
    <xf numFmtId="0" fontId="3" fillId="0" borderId="64" xfId="0" applyFont="1" applyBorder="1" applyAlignment="1">
      <alignment vertical="center"/>
    </xf>
    <xf numFmtId="0" fontId="3" fillId="2" borderId="99" xfId="0" applyFont="1" applyFill="1" applyBorder="1" applyAlignment="1">
      <alignment vertical="center"/>
    </xf>
    <xf numFmtId="0" fontId="3" fillId="2" borderId="100" xfId="0" applyFont="1" applyFill="1" applyBorder="1" applyAlignment="1">
      <alignment vertical="center"/>
    </xf>
    <xf numFmtId="0" fontId="3" fillId="2" borderId="101" xfId="0" applyFont="1" applyFill="1" applyBorder="1" applyAlignment="1">
      <alignment vertical="center"/>
    </xf>
    <xf numFmtId="0" fontId="3" fillId="0" borderId="101" xfId="0" applyFont="1" applyBorder="1" applyAlignment="1">
      <alignment vertical="center"/>
    </xf>
    <xf numFmtId="0" fontId="3" fillId="9" borderId="101" xfId="0" applyFont="1" applyFill="1" applyBorder="1" applyAlignment="1">
      <alignment vertical="center"/>
    </xf>
    <xf numFmtId="0" fontId="36" fillId="2" borderId="102" xfId="0" applyFont="1" applyFill="1" applyBorder="1" applyAlignment="1">
      <alignment horizontal="center" vertical="center" wrapText="1"/>
    </xf>
    <xf numFmtId="9" fontId="35" fillId="2" borderId="93" xfId="0" applyNumberFormat="1" applyFont="1" applyFill="1" applyBorder="1" applyAlignment="1">
      <alignment horizontal="center" vertical="center" wrapText="1"/>
    </xf>
    <xf numFmtId="9" fontId="34" fillId="2" borderId="92" xfId="0" applyNumberFormat="1" applyFont="1" applyFill="1" applyBorder="1" applyAlignment="1">
      <alignment horizontal="center" vertical="center" wrapText="1"/>
    </xf>
    <xf numFmtId="9" fontId="8" fillId="2" borderId="0" xfId="0" applyNumberFormat="1" applyFont="1" applyFill="1" applyAlignment="1">
      <alignment horizontal="center" vertical="center" wrapText="1"/>
    </xf>
    <xf numFmtId="9" fontId="9" fillId="2" borderId="0" xfId="0" applyNumberFormat="1" applyFont="1" applyFill="1" applyAlignment="1">
      <alignment horizontal="center" vertical="center" wrapText="1"/>
    </xf>
    <xf numFmtId="0" fontId="38" fillId="0" borderId="43" xfId="0" applyFont="1" applyBorder="1" applyAlignment="1">
      <alignment horizontal="justify" vertical="center" wrapText="1"/>
    </xf>
    <xf numFmtId="9" fontId="35" fillId="2" borderId="74" xfId="0" applyNumberFormat="1" applyFont="1" applyFill="1" applyBorder="1" applyAlignment="1">
      <alignment horizontal="center" vertical="center" wrapText="1"/>
    </xf>
    <xf numFmtId="9" fontId="34" fillId="2" borderId="0" xfId="0" applyNumberFormat="1" applyFont="1" applyFill="1" applyAlignment="1">
      <alignment horizontal="center" vertical="center" wrapText="1"/>
    </xf>
    <xf numFmtId="9" fontId="35" fillId="2" borderId="77" xfId="0" applyNumberFormat="1" applyFont="1" applyFill="1" applyBorder="1" applyAlignment="1">
      <alignment horizontal="center" vertical="center" wrapText="1"/>
    </xf>
    <xf numFmtId="9" fontId="34" fillId="2" borderId="78" xfId="0" applyNumberFormat="1" applyFont="1" applyFill="1" applyBorder="1" applyAlignment="1">
      <alignment horizontal="center" vertical="center" wrapText="1"/>
    </xf>
    <xf numFmtId="0" fontId="36" fillId="2" borderId="40" xfId="0" applyFont="1" applyFill="1" applyBorder="1" applyAlignment="1">
      <alignment horizontal="justify" vertical="center" wrapText="1"/>
    </xf>
    <xf numFmtId="0" fontId="36" fillId="0" borderId="73" xfId="0" applyFont="1" applyBorder="1" applyAlignment="1">
      <alignment horizontal="justify" vertical="center" wrapText="1"/>
    </xf>
    <xf numFmtId="0" fontId="36" fillId="0" borderId="43" xfId="0" applyFont="1" applyBorder="1" applyAlignment="1">
      <alignment horizontal="justify" vertical="center" wrapText="1"/>
    </xf>
    <xf numFmtId="9" fontId="35" fillId="2" borderId="0" xfId="0" applyNumberFormat="1" applyFont="1" applyFill="1" applyAlignment="1">
      <alignment horizontal="center" vertical="center" wrapText="1"/>
    </xf>
    <xf numFmtId="9" fontId="34" fillId="2" borderId="79" xfId="0" applyNumberFormat="1" applyFont="1" applyFill="1" applyBorder="1" applyAlignment="1">
      <alignment horizontal="center" vertical="center" wrapText="1"/>
    </xf>
    <xf numFmtId="0" fontId="36" fillId="2" borderId="94" xfId="0" applyFont="1" applyFill="1" applyBorder="1" applyAlignment="1">
      <alignment horizontal="justify" vertical="center" wrapText="1"/>
    </xf>
    <xf numFmtId="0" fontId="36" fillId="2" borderId="24" xfId="0" applyFont="1" applyFill="1" applyBorder="1" applyAlignment="1">
      <alignment horizontal="justify" vertical="center"/>
    </xf>
    <xf numFmtId="0" fontId="38" fillId="2" borderId="61" xfId="0" applyFont="1" applyFill="1" applyBorder="1" applyAlignment="1">
      <alignment horizontal="justify" vertical="center" wrapText="1"/>
    </xf>
    <xf numFmtId="0" fontId="36" fillId="2" borderId="92" xfId="0" applyFont="1" applyFill="1" applyBorder="1" applyAlignment="1">
      <alignment horizontal="justify" vertical="center" wrapText="1"/>
    </xf>
    <xf numFmtId="0" fontId="36" fillId="2" borderId="89" xfId="0" applyFont="1" applyFill="1" applyBorder="1" applyAlignment="1">
      <alignment horizontal="justify" vertical="center" wrapText="1"/>
    </xf>
    <xf numFmtId="9" fontId="35" fillId="2" borderId="66" xfId="0" applyNumberFormat="1" applyFont="1" applyFill="1" applyBorder="1" applyAlignment="1">
      <alignment horizontal="center" vertical="center" wrapText="1"/>
    </xf>
    <xf numFmtId="9" fontId="35" fillId="2" borderId="87" xfId="0" applyNumberFormat="1" applyFont="1" applyFill="1" applyBorder="1" applyAlignment="1">
      <alignment horizontal="center" vertical="center" wrapText="1"/>
    </xf>
    <xf numFmtId="9" fontId="48" fillId="2" borderId="92" xfId="0" applyNumberFormat="1" applyFont="1" applyFill="1" applyBorder="1" applyAlignment="1">
      <alignment horizontal="center" vertical="center" wrapText="1"/>
    </xf>
    <xf numFmtId="9" fontId="34" fillId="2" borderId="88" xfId="0" applyNumberFormat="1" applyFont="1" applyFill="1" applyBorder="1" applyAlignment="1">
      <alignment horizontal="center" vertical="center" wrapText="1"/>
    </xf>
    <xf numFmtId="9" fontId="35" fillId="2" borderId="35" xfId="0" applyNumberFormat="1" applyFont="1" applyFill="1" applyBorder="1" applyAlignment="1">
      <alignment horizontal="center" vertical="center" wrapText="1"/>
    </xf>
    <xf numFmtId="9" fontId="34" fillId="2" borderId="36" xfId="0" applyNumberFormat="1" applyFont="1" applyFill="1" applyBorder="1" applyAlignment="1">
      <alignment horizontal="center" vertical="center" wrapText="1"/>
    </xf>
    <xf numFmtId="9" fontId="35" fillId="2" borderId="30" xfId="0" applyNumberFormat="1" applyFont="1" applyFill="1" applyBorder="1" applyAlignment="1">
      <alignment horizontal="center" vertical="center" wrapText="1"/>
    </xf>
    <xf numFmtId="9" fontId="35" fillId="0" borderId="91" xfId="0" applyNumberFormat="1" applyFont="1" applyBorder="1" applyAlignment="1">
      <alignment horizontal="center" vertical="center" wrapText="1"/>
    </xf>
    <xf numFmtId="9" fontId="34" fillId="0" borderId="92" xfId="0" applyNumberFormat="1" applyFont="1" applyBorder="1" applyAlignment="1">
      <alignment horizontal="center" vertical="center" wrapText="1"/>
    </xf>
    <xf numFmtId="9" fontId="34" fillId="2" borderId="85" xfId="0" applyNumberFormat="1" applyFont="1" applyFill="1" applyBorder="1" applyAlignment="1">
      <alignment horizontal="center" vertical="center" wrapText="1"/>
    </xf>
    <xf numFmtId="9" fontId="35" fillId="2" borderId="95" xfId="0" applyNumberFormat="1" applyFont="1" applyFill="1" applyBorder="1" applyAlignment="1">
      <alignment horizontal="center" vertical="center" wrapText="1"/>
    </xf>
    <xf numFmtId="9" fontId="34" fillId="2" borderId="86" xfId="0" applyNumberFormat="1" applyFont="1" applyFill="1" applyBorder="1" applyAlignment="1">
      <alignment horizontal="center" vertical="center" wrapText="1"/>
    </xf>
    <xf numFmtId="9" fontId="35" fillId="2" borderId="0" xfId="0" applyNumberFormat="1" applyFont="1" applyFill="1" applyAlignment="1">
      <alignment horizontal="center" vertical="center"/>
    </xf>
    <xf numFmtId="9" fontId="8" fillId="2" borderId="42" xfId="0" applyNumberFormat="1" applyFont="1" applyFill="1" applyBorder="1" applyAlignment="1">
      <alignment horizontal="center" vertical="center" wrapText="1"/>
    </xf>
    <xf numFmtId="9" fontId="9" fillId="2" borderId="42" xfId="0" applyNumberFormat="1" applyFont="1" applyFill="1" applyBorder="1" applyAlignment="1">
      <alignment horizontal="center" vertical="center" wrapText="1"/>
    </xf>
    <xf numFmtId="9" fontId="34" fillId="2" borderId="0" xfId="0" applyNumberFormat="1" applyFont="1" applyFill="1" applyAlignment="1">
      <alignment horizontal="center" vertical="center"/>
    </xf>
    <xf numFmtId="9" fontId="8" fillId="2" borderId="35" xfId="0" applyNumberFormat="1" applyFont="1" applyFill="1" applyBorder="1" applyAlignment="1">
      <alignment horizontal="center" vertical="center" wrapText="1"/>
    </xf>
    <xf numFmtId="9" fontId="9" fillId="2" borderId="35" xfId="0" applyNumberFormat="1" applyFont="1" applyFill="1" applyBorder="1" applyAlignment="1">
      <alignment horizontal="center" vertical="center" wrapText="1"/>
    </xf>
    <xf numFmtId="0" fontId="4" fillId="2" borderId="5" xfId="0" applyFont="1" applyFill="1" applyBorder="1" applyAlignment="1">
      <alignment horizontal="center" vertical="top"/>
    </xf>
    <xf numFmtId="0" fontId="4" fillId="2" borderId="6" xfId="0" applyFont="1" applyFill="1" applyBorder="1" applyAlignment="1">
      <alignment horizontal="center" vertical="top"/>
    </xf>
    <xf numFmtId="0" fontId="4" fillId="2" borderId="7" xfId="0" applyFont="1" applyFill="1" applyBorder="1" applyAlignment="1">
      <alignment horizontal="center" vertical="top"/>
    </xf>
    <xf numFmtId="0" fontId="4" fillId="2" borderId="12" xfId="0" applyFont="1" applyFill="1" applyBorder="1" applyAlignment="1">
      <alignment horizontal="center" vertical="top"/>
    </xf>
    <xf numFmtId="0" fontId="4" fillId="2" borderId="0" xfId="0" applyFont="1" applyFill="1" applyAlignment="1">
      <alignment horizontal="center" vertical="top"/>
    </xf>
    <xf numFmtId="0" fontId="4" fillId="2" borderId="13" xfId="0" applyFont="1" applyFill="1" applyBorder="1" applyAlignment="1">
      <alignment horizontal="center" vertical="top"/>
    </xf>
    <xf numFmtId="0" fontId="4" fillId="2" borderId="14" xfId="0" applyFont="1" applyFill="1" applyBorder="1" applyAlignment="1">
      <alignment horizontal="center" vertical="top"/>
    </xf>
    <xf numFmtId="0" fontId="4" fillId="2" borderId="15" xfId="0" applyFont="1" applyFill="1" applyBorder="1" applyAlignment="1">
      <alignment horizontal="center" vertical="top"/>
    </xf>
    <xf numFmtId="0" fontId="4" fillId="2" borderId="16" xfId="0" applyFont="1" applyFill="1" applyBorder="1" applyAlignment="1">
      <alignment horizontal="center" vertical="top"/>
    </xf>
    <xf numFmtId="0" fontId="2" fillId="3" borderId="17" xfId="0" applyFont="1" applyFill="1" applyBorder="1" applyAlignment="1">
      <alignment horizontal="left" vertical="center"/>
    </xf>
    <xf numFmtId="0" fontId="11" fillId="2" borderId="17" xfId="0" applyFont="1" applyFill="1" applyBorder="1" applyAlignment="1">
      <alignment horizontal="justify" vertical="center" wrapText="1"/>
    </xf>
    <xf numFmtId="0" fontId="11" fillId="2" borderId="17" xfId="0" applyFont="1" applyFill="1" applyBorder="1" applyAlignment="1">
      <alignment horizontal="justify"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53" xfId="0" applyFont="1" applyFill="1" applyBorder="1" applyAlignment="1">
      <alignment horizontal="center" vertical="center" wrapText="1"/>
    </xf>
    <xf numFmtId="14" fontId="11" fillId="2" borderId="17" xfId="0" applyNumberFormat="1" applyFont="1" applyFill="1" applyBorder="1" applyAlignment="1">
      <alignment horizontal="justify" vertical="center"/>
    </xf>
    <xf numFmtId="0" fontId="4" fillId="2" borderId="0" xfId="0" applyFont="1" applyFill="1" applyAlignment="1">
      <alignment horizontal="justify" vertical="top"/>
    </xf>
    <xf numFmtId="0" fontId="6" fillId="27" borderId="30" xfId="0" applyFont="1" applyFill="1" applyBorder="1" applyAlignment="1">
      <alignment horizontal="justify" vertical="center"/>
    </xf>
    <xf numFmtId="0" fontId="6" fillId="27" borderId="24" xfId="0" applyFont="1" applyFill="1" applyBorder="1" applyAlignment="1">
      <alignment horizontal="justify" vertical="center"/>
    </xf>
    <xf numFmtId="0" fontId="3" fillId="17" borderId="30" xfId="0" applyFont="1" applyFill="1" applyBorder="1" applyAlignment="1">
      <alignment horizontal="justify" vertical="center"/>
    </xf>
    <xf numFmtId="0" fontId="3" fillId="17" borderId="24" xfId="0" applyFont="1" applyFill="1" applyBorder="1" applyAlignment="1">
      <alignment horizontal="justify" vertical="center"/>
    </xf>
    <xf numFmtId="0" fontId="3" fillId="18" borderId="30" xfId="0" applyFont="1" applyFill="1" applyBorder="1" applyAlignment="1">
      <alignment horizontal="justify" vertical="center"/>
    </xf>
    <xf numFmtId="0" fontId="3" fillId="18" borderId="24" xfId="0" applyFont="1" applyFill="1" applyBorder="1" applyAlignment="1">
      <alignment horizontal="justify" vertical="center"/>
    </xf>
    <xf numFmtId="0" fontId="2" fillId="15" borderId="30" xfId="0" applyFont="1" applyFill="1" applyBorder="1" applyAlignment="1">
      <alignment horizontal="justify" vertical="center"/>
    </xf>
    <xf numFmtId="0" fontId="2" fillId="15" borderId="24" xfId="0" applyFont="1" applyFill="1" applyBorder="1" applyAlignment="1">
      <alignment horizontal="justify" vertical="center"/>
    </xf>
    <xf numFmtId="0" fontId="3" fillId="18" borderId="30" xfId="0" applyFont="1" applyFill="1" applyBorder="1" applyAlignment="1">
      <alignment horizontal="justify" vertical="center" wrapText="1"/>
    </xf>
    <xf numFmtId="0" fontId="3" fillId="4" borderId="30" xfId="0" applyFont="1" applyFill="1" applyBorder="1" applyAlignment="1">
      <alignment horizontal="left" vertical="center" wrapText="1"/>
    </xf>
    <xf numFmtId="0" fontId="3" fillId="4" borderId="21" xfId="0" applyFont="1" applyFill="1" applyBorder="1" applyAlignment="1">
      <alignment horizontal="left" vertical="center"/>
    </xf>
    <xf numFmtId="0" fontId="3" fillId="4" borderId="24" xfId="0" applyFont="1" applyFill="1" applyBorder="1" applyAlignment="1">
      <alignment horizontal="left" vertical="center"/>
    </xf>
    <xf numFmtId="0" fontId="2" fillId="23" borderId="30" xfId="0" applyFont="1" applyFill="1" applyBorder="1" applyAlignment="1">
      <alignment horizontal="justify" vertical="center" wrapText="1"/>
    </xf>
    <xf numFmtId="0" fontId="2" fillId="23" borderId="24" xfId="0" applyFont="1" applyFill="1" applyBorder="1" applyAlignment="1">
      <alignment horizontal="justify" vertical="center" wrapText="1"/>
    </xf>
    <xf numFmtId="0" fontId="8" fillId="2" borderId="42" xfId="0" applyFont="1" applyFill="1" applyBorder="1" applyAlignment="1">
      <alignment horizontal="right" vertical="center" wrapText="1"/>
    </xf>
    <xf numFmtId="0" fontId="22" fillId="2" borderId="0" xfId="0" applyFont="1" applyFill="1" applyAlignment="1">
      <alignment horizontal="left" vertical="center" wrapText="1"/>
    </xf>
    <xf numFmtId="0" fontId="14" fillId="2" borderId="0" xfId="0" applyFont="1" applyFill="1" applyAlignment="1">
      <alignment horizontal="left" vertical="center"/>
    </xf>
    <xf numFmtId="0" fontId="3" fillId="19" borderId="30" xfId="0" applyFont="1" applyFill="1" applyBorder="1" applyAlignment="1">
      <alignment horizontal="left" vertical="center"/>
    </xf>
    <xf numFmtId="0" fontId="3" fillId="19" borderId="24" xfId="0" applyFont="1" applyFill="1" applyBorder="1" applyAlignment="1">
      <alignment horizontal="left" vertical="center"/>
    </xf>
    <xf numFmtId="0" fontId="9" fillId="2" borderId="0" xfId="0" applyFont="1" applyFill="1" applyAlignment="1">
      <alignment vertical="center" wrapText="1"/>
    </xf>
    <xf numFmtId="9" fontId="8" fillId="2" borderId="0" xfId="0" applyNumberFormat="1" applyFont="1" applyFill="1" applyAlignment="1">
      <alignment horizontal="left" vertical="center" wrapText="1"/>
    </xf>
    <xf numFmtId="9" fontId="9" fillId="2" borderId="0" xfId="0" applyNumberFormat="1" applyFont="1" applyFill="1" applyAlignment="1">
      <alignment horizontal="left" vertical="center" wrapText="1"/>
    </xf>
    <xf numFmtId="0" fontId="6" fillId="29" borderId="30" xfId="0" applyFont="1" applyFill="1" applyBorder="1" applyAlignment="1">
      <alignment horizontal="justify" vertical="center" wrapText="1"/>
    </xf>
    <xf numFmtId="0" fontId="6" fillId="29" borderId="24" xfId="0" applyFont="1" applyFill="1" applyBorder="1" applyAlignment="1">
      <alignment horizontal="justify" vertical="center" wrapText="1"/>
    </xf>
    <xf numFmtId="0" fontId="3" fillId="4" borderId="30" xfId="0" applyFont="1" applyFill="1" applyBorder="1" applyAlignment="1">
      <alignment horizontal="justify" vertical="center" wrapText="1"/>
    </xf>
    <xf numFmtId="0" fontId="3" fillId="4" borderId="21" xfId="0" applyFont="1" applyFill="1" applyBorder="1" applyAlignment="1">
      <alignment horizontal="justify" vertical="center"/>
    </xf>
    <xf numFmtId="0" fontId="2" fillId="26" borderId="30" xfId="0" applyFont="1" applyFill="1" applyBorder="1" applyAlignment="1">
      <alignment horizontal="justify" vertical="center" wrapText="1"/>
    </xf>
    <xf numFmtId="0" fontId="2" fillId="26" borderId="24" xfId="0" applyFont="1" applyFill="1" applyBorder="1" applyAlignment="1">
      <alignment horizontal="justify" vertical="center" wrapText="1"/>
    </xf>
    <xf numFmtId="0" fontId="6" fillId="19" borderId="30" xfId="0" applyFont="1" applyFill="1" applyBorder="1" applyAlignment="1">
      <alignment horizontal="justify" vertical="center" wrapText="1"/>
    </xf>
    <xf numFmtId="0" fontId="6" fillId="19" borderId="24" xfId="0" applyFont="1" applyFill="1" applyBorder="1" applyAlignment="1">
      <alignment horizontal="justify" vertical="center" wrapText="1"/>
    </xf>
    <xf numFmtId="0" fontId="2" fillId="15" borderId="30" xfId="0" applyFont="1" applyFill="1" applyBorder="1" applyAlignment="1">
      <alignment horizontal="justify" vertical="center" wrapText="1"/>
    </xf>
    <xf numFmtId="0" fontId="2" fillId="15" borderId="24" xfId="0" applyFont="1" applyFill="1" applyBorder="1" applyAlignment="1">
      <alignment horizontal="justify" vertical="center" wrapText="1"/>
    </xf>
    <xf numFmtId="0" fontId="2" fillId="22" borderId="30" xfId="0" applyFont="1" applyFill="1" applyBorder="1" applyAlignment="1">
      <alignment horizontal="justify" vertical="center"/>
    </xf>
    <xf numFmtId="0" fontId="2" fillId="22" borderId="24" xfId="0" applyFont="1" applyFill="1" applyBorder="1" applyAlignment="1">
      <alignment horizontal="justify" vertical="center"/>
    </xf>
    <xf numFmtId="0" fontId="3" fillId="8" borderId="30" xfId="0" applyFont="1" applyFill="1" applyBorder="1" applyAlignment="1">
      <alignment horizontal="justify" vertical="center"/>
    </xf>
    <xf numFmtId="0" fontId="3" fillId="8" borderId="24" xfId="0" applyFont="1" applyFill="1" applyBorder="1" applyAlignment="1">
      <alignment horizontal="justify" vertical="center"/>
    </xf>
    <xf numFmtId="0" fontId="2" fillId="14" borderId="30" xfId="0" applyFont="1" applyFill="1" applyBorder="1" applyAlignment="1">
      <alignment horizontal="justify" vertical="center"/>
    </xf>
    <xf numFmtId="0" fontId="2" fillId="14" borderId="24" xfId="0" applyFont="1" applyFill="1" applyBorder="1" applyAlignment="1">
      <alignment horizontal="justify" vertical="center"/>
    </xf>
    <xf numFmtId="0" fontId="2" fillId="20" borderId="30" xfId="0" applyFont="1" applyFill="1" applyBorder="1" applyAlignment="1">
      <alignment horizontal="justify" vertical="center"/>
    </xf>
    <xf numFmtId="0" fontId="2" fillId="20" borderId="24" xfId="0" applyFont="1" applyFill="1" applyBorder="1" applyAlignment="1">
      <alignment horizontal="justify" vertical="center"/>
    </xf>
    <xf numFmtId="0" fontId="3" fillId="9" borderId="30" xfId="0" applyFont="1" applyFill="1" applyBorder="1" applyAlignment="1">
      <alignment horizontal="justify" vertical="center" wrapText="1"/>
    </xf>
    <xf numFmtId="0" fontId="3" fillId="9" borderId="24" xfId="0" applyFont="1" applyFill="1" applyBorder="1" applyAlignment="1">
      <alignment horizontal="justify" vertical="center"/>
    </xf>
    <xf numFmtId="0" fontId="2" fillId="25" borderId="30" xfId="0" applyFont="1" applyFill="1" applyBorder="1" applyAlignment="1">
      <alignment horizontal="justify" vertical="center" wrapText="1"/>
    </xf>
    <xf numFmtId="0" fontId="2" fillId="25" borderId="24" xfId="0" applyFont="1" applyFill="1" applyBorder="1" applyAlignment="1">
      <alignment horizontal="justify" vertical="center" wrapText="1"/>
    </xf>
    <xf numFmtId="0" fontId="2" fillId="20" borderId="30" xfId="0" applyFont="1" applyFill="1" applyBorder="1" applyAlignment="1">
      <alignment horizontal="justify" vertical="center" wrapText="1"/>
    </xf>
    <xf numFmtId="0" fontId="2" fillId="20" borderId="24" xfId="0" applyFont="1" applyFill="1" applyBorder="1" applyAlignment="1">
      <alignment horizontal="justify" vertical="center" wrapText="1"/>
    </xf>
    <xf numFmtId="0" fontId="3" fillId="7" borderId="30" xfId="0" applyFont="1" applyFill="1" applyBorder="1" applyAlignment="1">
      <alignment horizontal="justify" vertical="center"/>
    </xf>
    <xf numFmtId="0" fontId="3" fillId="7" borderId="24" xfId="0" applyFont="1" applyFill="1" applyBorder="1" applyAlignment="1">
      <alignment horizontal="justify" vertical="center"/>
    </xf>
    <xf numFmtId="0" fontId="6" fillId="12" borderId="30" xfId="0" applyFont="1" applyFill="1" applyBorder="1" applyAlignment="1">
      <alignment horizontal="justify" vertical="center" wrapText="1"/>
    </xf>
    <xf numFmtId="0" fontId="6" fillId="12" borderId="24" xfId="0" applyFont="1" applyFill="1" applyBorder="1" applyAlignment="1">
      <alignment horizontal="justify" vertical="center"/>
    </xf>
    <xf numFmtId="0" fontId="3" fillId="4" borderId="39" xfId="0" applyFont="1" applyFill="1" applyBorder="1" applyAlignment="1">
      <alignment horizontal="left" vertical="center"/>
    </xf>
    <xf numFmtId="0" fontId="3" fillId="4" borderId="0" xfId="0" applyFont="1" applyFill="1" applyAlignment="1">
      <alignment horizontal="left" vertical="center"/>
    </xf>
    <xf numFmtId="0" fontId="3" fillId="4" borderId="11" xfId="0" applyFont="1" applyFill="1" applyBorder="1" applyAlignment="1">
      <alignment horizontal="left" vertical="center"/>
    </xf>
    <xf numFmtId="0" fontId="6" fillId="13" borderId="30" xfId="0" applyFont="1" applyFill="1" applyBorder="1" applyAlignment="1">
      <alignment horizontal="justify" vertical="center" wrapText="1"/>
    </xf>
    <xf numFmtId="0" fontId="6" fillId="13" borderId="24" xfId="0" applyFont="1" applyFill="1" applyBorder="1" applyAlignment="1">
      <alignment horizontal="justify" vertical="center"/>
    </xf>
    <xf numFmtId="0" fontId="2" fillId="22" borderId="30" xfId="0" applyFont="1" applyFill="1" applyBorder="1" applyAlignment="1">
      <alignment horizontal="justify" vertical="center" wrapText="1"/>
    </xf>
    <xf numFmtId="0" fontId="4" fillId="2" borderId="47"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3" fillId="9" borderId="30" xfId="0" applyFont="1" applyFill="1" applyBorder="1" applyAlignment="1">
      <alignment horizontal="justify" vertical="center"/>
    </xf>
    <xf numFmtId="0" fontId="13" fillId="3" borderId="17" xfId="0" applyFont="1" applyFill="1" applyBorder="1" applyAlignment="1">
      <alignment horizontal="center" vertical="center" wrapText="1"/>
    </xf>
    <xf numFmtId="0" fontId="6" fillId="16" borderId="30" xfId="0" applyFont="1" applyFill="1" applyBorder="1" applyAlignment="1">
      <alignment horizontal="justify" vertical="center" wrapText="1"/>
    </xf>
    <xf numFmtId="0" fontId="6" fillId="16" borderId="24" xfId="0" applyFont="1" applyFill="1" applyBorder="1" applyAlignment="1">
      <alignment horizontal="justify" vertical="center"/>
    </xf>
    <xf numFmtId="0" fontId="2" fillId="11" borderId="30" xfId="0" applyFont="1" applyFill="1" applyBorder="1" applyAlignment="1">
      <alignment horizontal="justify" vertical="center" wrapText="1"/>
    </xf>
    <xf numFmtId="0" fontId="2" fillId="11" borderId="24" xfId="0" applyFont="1" applyFill="1" applyBorder="1" applyAlignment="1">
      <alignment horizontal="justify" vertical="center"/>
    </xf>
    <xf numFmtId="0" fontId="3" fillId="4" borderId="30" xfId="0" applyFont="1" applyFill="1" applyBorder="1" applyAlignment="1">
      <alignment horizontal="justify" vertical="center"/>
    </xf>
    <xf numFmtId="0" fontId="3" fillId="4" borderId="24" xfId="0" applyFont="1" applyFill="1" applyBorder="1" applyAlignment="1">
      <alignment horizontal="justify" vertical="center"/>
    </xf>
    <xf numFmtId="0" fontId="6" fillId="10" borderId="30" xfId="0" applyFont="1" applyFill="1" applyBorder="1" applyAlignment="1">
      <alignment horizontal="center" vertical="center"/>
    </xf>
    <xf numFmtId="0" fontId="6" fillId="10" borderId="24" xfId="0" applyFont="1" applyFill="1" applyBorder="1" applyAlignment="1">
      <alignment horizontal="center" vertical="center"/>
    </xf>
    <xf numFmtId="0" fontId="23" fillId="2" borderId="49" xfId="0" applyFont="1" applyFill="1" applyBorder="1" applyAlignment="1">
      <alignment horizontal="justify" vertical="center" wrapText="1"/>
    </xf>
    <xf numFmtId="0" fontId="23" fillId="2" borderId="45" xfId="0" applyFont="1" applyFill="1" applyBorder="1" applyAlignment="1">
      <alignment horizontal="justify" vertical="center" wrapText="1"/>
    </xf>
    <xf numFmtId="0" fontId="23" fillId="2" borderId="67" xfId="0" applyFont="1" applyFill="1" applyBorder="1" applyAlignment="1">
      <alignment horizontal="justify" vertical="center" wrapText="1"/>
    </xf>
    <xf numFmtId="0" fontId="23" fillId="2" borderId="66" xfId="0" applyFont="1" applyFill="1" applyBorder="1" applyAlignment="1">
      <alignment horizontal="justify" vertical="center" wrapText="1"/>
    </xf>
    <xf numFmtId="0" fontId="23" fillId="2" borderId="68" xfId="0" applyFont="1" applyFill="1" applyBorder="1" applyAlignment="1">
      <alignment horizontal="justify" vertical="center" wrapText="1"/>
    </xf>
    <xf numFmtId="0" fontId="3" fillId="12" borderId="30" xfId="0" applyFont="1" applyFill="1" applyBorder="1" applyAlignment="1">
      <alignment horizontal="justify" vertical="center" wrapText="1"/>
    </xf>
    <xf numFmtId="0" fontId="3" fillId="12" borderId="24" xfId="0" applyFont="1" applyFill="1" applyBorder="1" applyAlignment="1">
      <alignment horizontal="justify" vertical="center" wrapText="1"/>
    </xf>
    <xf numFmtId="0" fontId="2" fillId="14" borderId="30" xfId="0" applyFont="1" applyFill="1" applyBorder="1" applyAlignment="1">
      <alignment horizontal="justify" vertical="center" wrapText="1"/>
    </xf>
    <xf numFmtId="0" fontId="2" fillId="14" borderId="24" xfId="0" applyFont="1" applyFill="1" applyBorder="1" applyAlignment="1">
      <alignment horizontal="justify" vertical="center" wrapText="1"/>
    </xf>
    <xf numFmtId="0" fontId="3" fillId="12" borderId="30" xfId="0" applyFont="1" applyFill="1" applyBorder="1" applyAlignment="1">
      <alignment horizontal="justify" vertical="center"/>
    </xf>
    <xf numFmtId="0" fontId="3" fillId="12" borderId="24" xfId="0" applyFont="1" applyFill="1" applyBorder="1" applyAlignment="1">
      <alignment horizontal="justify" vertical="center"/>
    </xf>
    <xf numFmtId="0" fontId="3" fillId="13" borderId="30" xfId="0" applyFont="1" applyFill="1" applyBorder="1" applyAlignment="1">
      <alignment horizontal="justify" vertical="center"/>
    </xf>
    <xf numFmtId="0" fontId="3" fillId="13" borderId="24" xfId="0" applyFont="1" applyFill="1" applyBorder="1" applyAlignment="1">
      <alignment horizontal="justify" vertical="center"/>
    </xf>
    <xf numFmtId="0" fontId="6" fillId="9" borderId="30" xfId="0" applyFont="1" applyFill="1" applyBorder="1" applyAlignment="1">
      <alignment horizontal="justify" vertical="center"/>
    </xf>
    <xf numFmtId="0" fontId="6" fillId="9" borderId="24" xfId="0" applyFont="1" applyFill="1" applyBorder="1" applyAlignment="1">
      <alignment horizontal="justify" vertical="center"/>
    </xf>
    <xf numFmtId="0" fontId="2" fillId="25" borderId="30" xfId="0" applyFont="1" applyFill="1" applyBorder="1" applyAlignment="1">
      <alignment horizontal="justify" vertical="center"/>
    </xf>
    <xf numFmtId="0" fontId="2" fillId="25" borderId="24" xfId="0" applyFont="1" applyFill="1" applyBorder="1" applyAlignment="1">
      <alignment horizontal="justify" vertical="center"/>
    </xf>
    <xf numFmtId="0" fontId="2" fillId="22" borderId="24" xfId="0" applyFont="1" applyFill="1" applyBorder="1" applyAlignment="1">
      <alignment horizontal="justify" vertical="center" wrapText="1"/>
    </xf>
    <xf numFmtId="0" fontId="3" fillId="11" borderId="30" xfId="0" applyFont="1" applyFill="1" applyBorder="1" applyAlignment="1">
      <alignment horizontal="justify" vertical="center" wrapText="1"/>
    </xf>
    <xf numFmtId="0" fontId="3" fillId="11" borderId="24" xfId="0" applyFont="1" applyFill="1" applyBorder="1" applyAlignment="1">
      <alignment horizontal="justify" vertical="center" wrapText="1"/>
    </xf>
    <xf numFmtId="0" fontId="3" fillId="10" borderId="30" xfId="0" applyFont="1" applyFill="1" applyBorder="1" applyAlignment="1">
      <alignment horizontal="justify" vertical="center" wrapText="1"/>
    </xf>
    <xf numFmtId="0" fontId="3" fillId="10" borderId="24" xfId="0" applyFont="1" applyFill="1" applyBorder="1" applyAlignment="1">
      <alignment horizontal="justify" vertical="center" wrapText="1"/>
    </xf>
    <xf numFmtId="0" fontId="3" fillId="13" borderId="30" xfId="0" applyFont="1" applyFill="1" applyBorder="1" applyAlignment="1">
      <alignment horizontal="justify" vertical="center" wrapText="1"/>
    </xf>
    <xf numFmtId="0" fontId="3" fillId="13" borderId="24" xfId="0" applyFont="1" applyFill="1" applyBorder="1" applyAlignment="1">
      <alignment horizontal="justify" vertical="center" wrapText="1"/>
    </xf>
    <xf numFmtId="0" fontId="6" fillId="10" borderId="30" xfId="0" applyFont="1" applyFill="1" applyBorder="1" applyAlignment="1">
      <alignment horizontal="justify" vertical="center" wrapText="1"/>
    </xf>
    <xf numFmtId="0" fontId="6" fillId="10" borderId="24" xfId="0" applyFont="1" applyFill="1" applyBorder="1" applyAlignment="1">
      <alignment horizontal="justify" vertical="center" wrapText="1"/>
    </xf>
    <xf numFmtId="0" fontId="3" fillId="10" borderId="30" xfId="0" applyFont="1" applyFill="1" applyBorder="1" applyAlignment="1">
      <alignment horizontal="justify" vertical="center"/>
    </xf>
    <xf numFmtId="0" fontId="3" fillId="10" borderId="24" xfId="0" applyFont="1" applyFill="1" applyBorder="1" applyAlignment="1">
      <alignment horizontal="justify" vertical="center"/>
    </xf>
    <xf numFmtId="0" fontId="20" fillId="3" borderId="17" xfId="0" applyFont="1" applyFill="1" applyBorder="1" applyAlignment="1">
      <alignment horizontal="center" vertical="center" wrapText="1"/>
    </xf>
    <xf numFmtId="0" fontId="3" fillId="4" borderId="18" xfId="0" applyFont="1" applyFill="1" applyBorder="1" applyAlignment="1">
      <alignment horizontal="center" vertical="top"/>
    </xf>
    <xf numFmtId="0" fontId="3" fillId="4" borderId="19" xfId="0" applyFont="1" applyFill="1" applyBorder="1" applyAlignment="1">
      <alignment horizontal="center" vertical="top"/>
    </xf>
    <xf numFmtId="0" fontId="3" fillId="4" borderId="20" xfId="0" applyFont="1" applyFill="1" applyBorder="1" applyAlignment="1">
      <alignment horizontal="center" vertical="top"/>
    </xf>
    <xf numFmtId="0" fontId="11" fillId="2" borderId="21" xfId="0" applyFont="1" applyFill="1" applyBorder="1" applyAlignment="1">
      <alignment horizontal="justify" vertical="center" wrapText="1"/>
    </xf>
    <xf numFmtId="0" fontId="3" fillId="4" borderId="22"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3" xfId="0" applyFont="1" applyFill="1" applyBorder="1" applyAlignment="1">
      <alignment horizontal="center" vertical="center"/>
    </xf>
    <xf numFmtId="0" fontId="11" fillId="2" borderId="24" xfId="0" applyFont="1" applyFill="1" applyBorder="1" applyAlignment="1">
      <alignment horizontal="justify" vertical="center" wrapText="1"/>
    </xf>
    <xf numFmtId="0" fontId="3" fillId="4" borderId="25" xfId="0" applyFont="1" applyFill="1" applyBorder="1" applyAlignment="1">
      <alignment horizontal="center" vertical="top" wrapText="1"/>
    </xf>
    <xf numFmtId="0" fontId="3" fillId="4" borderId="26" xfId="0" applyFont="1" applyFill="1" applyBorder="1" applyAlignment="1">
      <alignment horizontal="center" vertical="top" wrapText="1"/>
    </xf>
    <xf numFmtId="0" fontId="3" fillId="4" borderId="27" xfId="0" applyFont="1" applyFill="1" applyBorder="1" applyAlignment="1">
      <alignment horizontal="center" vertical="top"/>
    </xf>
    <xf numFmtId="0" fontId="3" fillId="4" borderId="28" xfId="0" applyFont="1" applyFill="1" applyBorder="1" applyAlignment="1">
      <alignment horizontal="center" vertical="top"/>
    </xf>
    <xf numFmtId="0" fontId="2" fillId="26" borderId="30" xfId="0" applyFont="1" applyFill="1" applyBorder="1" applyAlignment="1">
      <alignment horizontal="left" vertical="center" wrapText="1"/>
    </xf>
    <xf numFmtId="0" fontId="2" fillId="26" borderId="24" xfId="0" applyFont="1" applyFill="1" applyBorder="1" applyAlignment="1">
      <alignment horizontal="left" vertical="center" wrapText="1"/>
    </xf>
    <xf numFmtId="0" fontId="21" fillId="2" borderId="0" xfId="0" applyFont="1" applyFill="1" applyAlignment="1">
      <alignment horizontal="left" vertical="center" wrapText="1"/>
    </xf>
    <xf numFmtId="0" fontId="6" fillId="9" borderId="30" xfId="0" applyFont="1" applyFill="1" applyBorder="1" applyAlignment="1">
      <alignment horizontal="justify" vertical="center" wrapText="1"/>
    </xf>
    <xf numFmtId="0" fontId="6" fillId="9" borderId="24" xfId="0" applyFont="1" applyFill="1" applyBorder="1" applyAlignment="1">
      <alignment horizontal="justify" vertical="center" wrapText="1"/>
    </xf>
    <xf numFmtId="0" fontId="5" fillId="24" borderId="30" xfId="0" applyFont="1" applyFill="1" applyBorder="1" applyAlignment="1">
      <alignment horizontal="justify" vertical="center" wrapText="1"/>
    </xf>
    <xf numFmtId="0" fontId="2" fillId="24" borderId="24" xfId="0" applyFont="1" applyFill="1" applyBorder="1" applyAlignment="1">
      <alignment horizontal="justify" vertical="center" wrapText="1"/>
    </xf>
    <xf numFmtId="1" fontId="6" fillId="0" borderId="29" xfId="0" applyNumberFormat="1" applyFont="1" applyBorder="1" applyAlignment="1">
      <alignment horizontal="center" vertical="center"/>
    </xf>
    <xf numFmtId="1" fontId="6" fillId="0" borderId="31" xfId="0" applyNumberFormat="1" applyFont="1" applyBorder="1" applyAlignment="1">
      <alignment horizontal="center" vertical="center"/>
    </xf>
    <xf numFmtId="0" fontId="6" fillId="10" borderId="24" xfId="0" applyFont="1" applyFill="1" applyBorder="1" applyAlignment="1">
      <alignment horizontal="justify" vertical="center"/>
    </xf>
    <xf numFmtId="0" fontId="3" fillId="2" borderId="39" xfId="0" applyFont="1" applyFill="1" applyBorder="1" applyAlignment="1">
      <alignment horizontal="left" vertical="center"/>
    </xf>
    <xf numFmtId="0" fontId="3" fillId="2" borderId="0" xfId="0" applyFont="1" applyFill="1" applyAlignment="1">
      <alignment horizontal="left" vertical="center"/>
    </xf>
    <xf numFmtId="0" fontId="3" fillId="2" borderId="11" xfId="0" applyFont="1" applyFill="1" applyBorder="1" applyAlignment="1">
      <alignment horizontal="left" vertical="center"/>
    </xf>
    <xf numFmtId="0" fontId="23" fillId="2" borderId="49" xfId="0" applyFont="1" applyFill="1" applyBorder="1" applyAlignment="1">
      <alignment horizontal="center" vertical="center" wrapText="1"/>
    </xf>
    <xf numFmtId="0" fontId="23" fillId="2" borderId="44" xfId="0" applyFont="1" applyFill="1" applyBorder="1" applyAlignment="1">
      <alignment horizontal="center" vertical="center" wrapText="1"/>
    </xf>
    <xf numFmtId="0" fontId="23" fillId="2" borderId="69" xfId="0" applyFont="1" applyFill="1" applyBorder="1" applyAlignment="1">
      <alignment horizontal="center" vertical="center" wrapText="1"/>
    </xf>
    <xf numFmtId="0" fontId="23" fillId="2" borderId="45" xfId="0" applyFont="1" applyFill="1" applyBorder="1" applyAlignment="1">
      <alignment horizontal="center" vertical="center" wrapText="1"/>
    </xf>
    <xf numFmtId="0" fontId="3" fillId="7" borderId="30" xfId="0" applyFont="1" applyFill="1" applyBorder="1" applyAlignment="1">
      <alignment horizontal="justify" vertical="center" wrapText="1"/>
    </xf>
    <xf numFmtId="0" fontId="2" fillId="24" borderId="30" xfId="0" applyFont="1" applyFill="1" applyBorder="1" applyAlignment="1">
      <alignment horizontal="justify" vertical="center" wrapText="1"/>
    </xf>
    <xf numFmtId="0" fontId="2" fillId="33" borderId="30" xfId="0" applyFont="1" applyFill="1" applyBorder="1" applyAlignment="1">
      <alignment horizontal="justify" vertical="center"/>
    </xf>
    <xf numFmtId="0" fontId="2" fillId="33" borderId="24" xfId="0" applyFont="1" applyFill="1" applyBorder="1" applyAlignment="1">
      <alignment horizontal="justify" vertical="center"/>
    </xf>
    <xf numFmtId="0" fontId="3" fillId="8" borderId="21" xfId="0" applyFont="1" applyFill="1" applyBorder="1" applyAlignment="1">
      <alignment horizontal="justify" vertical="center"/>
    </xf>
    <xf numFmtId="0" fontId="1" fillId="3" borderId="17" xfId="0" applyFont="1" applyFill="1" applyBorder="1" applyAlignment="1">
      <alignment horizontal="center" vertical="center"/>
    </xf>
    <xf numFmtId="0" fontId="1" fillId="3" borderId="29" xfId="0" applyFont="1" applyFill="1" applyBorder="1" applyAlignment="1">
      <alignment horizontal="center" vertical="center"/>
    </xf>
    <xf numFmtId="0" fontId="8" fillId="2" borderId="72" xfId="0" applyFont="1" applyFill="1" applyBorder="1" applyAlignment="1">
      <alignment horizontal="right" vertical="center" wrapText="1"/>
    </xf>
    <xf numFmtId="0" fontId="3" fillId="4" borderId="42" xfId="0" applyFont="1" applyFill="1" applyBorder="1" applyAlignment="1">
      <alignment horizontal="left" vertical="center"/>
    </xf>
    <xf numFmtId="0" fontId="3" fillId="4" borderId="38" xfId="0" applyFont="1" applyFill="1" applyBorder="1" applyAlignment="1">
      <alignment horizontal="left" vertical="center"/>
    </xf>
    <xf numFmtId="0" fontId="2" fillId="28" borderId="30" xfId="0" applyFont="1" applyFill="1" applyBorder="1" applyAlignment="1">
      <alignment horizontal="justify" vertical="center"/>
    </xf>
    <xf numFmtId="0" fontId="2" fillId="28" borderId="24" xfId="0" applyFont="1" applyFill="1" applyBorder="1" applyAlignment="1">
      <alignment horizontal="justify" vertical="center"/>
    </xf>
    <xf numFmtId="0" fontId="1" fillId="3" borderId="58" xfId="0" applyFont="1" applyFill="1" applyBorder="1" applyAlignment="1">
      <alignment horizontal="center" vertical="center"/>
    </xf>
    <xf numFmtId="0" fontId="1" fillId="3" borderId="59" xfId="0" applyFont="1" applyFill="1" applyBorder="1" applyAlignment="1">
      <alignment horizontal="center" vertical="center"/>
    </xf>
    <xf numFmtId="0" fontId="1" fillId="3" borderId="60" xfId="0" applyFont="1" applyFill="1" applyBorder="1" applyAlignment="1">
      <alignment horizontal="center" vertical="center"/>
    </xf>
    <xf numFmtId="0" fontId="2" fillId="31" borderId="30" xfId="0" applyFont="1" applyFill="1" applyBorder="1" applyAlignment="1">
      <alignment horizontal="left" vertical="center"/>
    </xf>
    <xf numFmtId="0" fontId="2" fillId="31" borderId="24" xfId="0" applyFont="1" applyFill="1" applyBorder="1" applyAlignment="1">
      <alignment horizontal="left" vertical="center"/>
    </xf>
    <xf numFmtId="0" fontId="2" fillId="5" borderId="30" xfId="0" applyFont="1" applyFill="1" applyBorder="1" applyAlignment="1">
      <alignment horizontal="justify" vertical="center"/>
    </xf>
    <xf numFmtId="0" fontId="2" fillId="5" borderId="24" xfId="0" applyFont="1" applyFill="1" applyBorder="1" applyAlignment="1">
      <alignment horizontal="justify" vertical="center"/>
    </xf>
    <xf numFmtId="0" fontId="2" fillId="32" borderId="30" xfId="0" applyFont="1" applyFill="1" applyBorder="1" applyAlignment="1">
      <alignment horizontal="justify" vertical="center"/>
    </xf>
    <xf numFmtId="0" fontId="2" fillId="32" borderId="24" xfId="0" applyFont="1" applyFill="1" applyBorder="1" applyAlignment="1">
      <alignment horizontal="justify" vertical="center"/>
    </xf>
    <xf numFmtId="0" fontId="23" fillId="0" borderId="43" xfId="0" applyFont="1" applyBorder="1" applyAlignment="1">
      <alignment horizontal="center" vertical="center" wrapText="1"/>
    </xf>
    <xf numFmtId="0" fontId="3" fillId="2" borderId="74" xfId="0" applyFont="1" applyFill="1" applyBorder="1" applyAlignment="1">
      <alignment horizontal="center" vertical="center" wrapText="1"/>
    </xf>
    <xf numFmtId="0" fontId="3" fillId="4" borderId="80" xfId="0" applyFont="1" applyFill="1" applyBorder="1" applyAlignment="1">
      <alignment horizontal="left" vertical="center" wrapText="1"/>
    </xf>
    <xf numFmtId="0" fontId="3" fillId="4" borderId="81" xfId="0" applyFont="1" applyFill="1" applyBorder="1" applyAlignment="1">
      <alignment horizontal="left" vertical="center"/>
    </xf>
    <xf numFmtId="0" fontId="3" fillId="4" borderId="82" xfId="0" applyFont="1" applyFill="1" applyBorder="1" applyAlignment="1">
      <alignment horizontal="left" vertical="center"/>
    </xf>
    <xf numFmtId="0" fontId="2" fillId="28" borderId="41" xfId="0" applyFont="1" applyFill="1" applyBorder="1" applyAlignment="1">
      <alignment horizontal="justify" vertical="center"/>
    </xf>
    <xf numFmtId="0" fontId="2" fillId="28" borderId="36" xfId="0" applyFont="1" applyFill="1" applyBorder="1" applyAlignment="1">
      <alignment horizontal="justify" vertical="center"/>
    </xf>
    <xf numFmtId="0" fontId="43" fillId="2" borderId="74" xfId="0" applyFont="1" applyFill="1" applyBorder="1" applyAlignment="1">
      <alignment horizontal="center" vertical="center" wrapText="1"/>
    </xf>
    <xf numFmtId="0" fontId="36" fillId="2" borderId="37" xfId="0" applyFont="1" applyFill="1" applyBorder="1" applyAlignment="1">
      <alignment horizontal="center" vertical="center" wrapText="1"/>
    </xf>
    <xf numFmtId="0" fontId="36" fillId="2" borderId="41" xfId="0" applyFont="1" applyFill="1" applyBorder="1" applyAlignment="1">
      <alignment horizontal="center" vertical="center" wrapText="1"/>
    </xf>
    <xf numFmtId="0" fontId="2" fillId="20" borderId="37" xfId="0" applyFont="1" applyFill="1" applyBorder="1" applyAlignment="1">
      <alignment horizontal="justify" vertical="center" wrapText="1"/>
    </xf>
    <xf numFmtId="0" fontId="2" fillId="20" borderId="38" xfId="0" applyFont="1" applyFill="1" applyBorder="1" applyAlignment="1">
      <alignment horizontal="justify" vertical="center" wrapText="1"/>
    </xf>
    <xf numFmtId="0" fontId="6" fillId="9" borderId="93" xfId="0" applyFont="1" applyFill="1" applyBorder="1" applyAlignment="1">
      <alignment horizontal="justify" vertical="center"/>
    </xf>
    <xf numFmtId="0" fontId="6" fillId="9" borderId="92" xfId="0" applyFont="1" applyFill="1" applyBorder="1" applyAlignment="1">
      <alignment horizontal="justify" vertical="center"/>
    </xf>
    <xf numFmtId="0" fontId="8" fillId="2" borderId="0" xfId="0" applyFont="1" applyFill="1" applyAlignment="1">
      <alignment horizontal="right" vertical="center" wrapText="1"/>
    </xf>
    <xf numFmtId="0" fontId="3" fillId="4" borderId="93" xfId="0" applyFont="1" applyFill="1" applyBorder="1" applyAlignment="1">
      <alignment horizontal="left" vertical="center" wrapText="1"/>
    </xf>
    <xf numFmtId="0" fontId="3" fillId="4" borderId="97" xfId="0" applyFont="1" applyFill="1" applyBorder="1" applyAlignment="1">
      <alignment horizontal="left" vertical="center"/>
    </xf>
    <xf numFmtId="0" fontId="3" fillId="4" borderId="92" xfId="0" applyFont="1" applyFill="1" applyBorder="1" applyAlignment="1">
      <alignment horizontal="left" vertical="center"/>
    </xf>
    <xf numFmtId="0" fontId="2" fillId="14" borderId="41" xfId="0" applyFont="1" applyFill="1" applyBorder="1" applyAlignment="1">
      <alignment horizontal="justify" vertical="center"/>
    </xf>
    <xf numFmtId="0" fontId="2" fillId="14" borderId="36" xfId="0" applyFont="1" applyFill="1" applyBorder="1" applyAlignment="1">
      <alignment horizontal="justify" vertical="center"/>
    </xf>
    <xf numFmtId="0" fontId="1" fillId="3" borderId="37" xfId="0" applyFont="1" applyFill="1" applyBorder="1" applyAlignment="1">
      <alignment horizontal="center" vertical="center"/>
    </xf>
    <xf numFmtId="0" fontId="1" fillId="3" borderId="75"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76" xfId="0" applyFont="1" applyFill="1" applyBorder="1" applyAlignment="1">
      <alignment horizontal="center" vertical="center"/>
    </xf>
    <xf numFmtId="9" fontId="34" fillId="2" borderId="84" xfId="0" applyNumberFormat="1" applyFont="1" applyFill="1" applyBorder="1" applyAlignment="1">
      <alignment horizontal="center" vertical="center" wrapText="1"/>
    </xf>
    <xf numFmtId="0" fontId="34" fillId="2" borderId="78" xfId="0" applyFont="1" applyFill="1" applyBorder="1" applyAlignment="1">
      <alignment horizontal="center" vertical="center" wrapText="1"/>
    </xf>
    <xf numFmtId="0" fontId="2" fillId="15" borderId="41" xfId="0" applyFont="1" applyFill="1" applyBorder="1" applyAlignment="1">
      <alignment horizontal="justify" vertical="center" wrapText="1"/>
    </xf>
    <xf numFmtId="0" fontId="2" fillId="15" borderId="36" xfId="0" applyFont="1" applyFill="1" applyBorder="1" applyAlignment="1">
      <alignment horizontal="justify" vertical="center" wrapText="1"/>
    </xf>
    <xf numFmtId="0" fontId="36" fillId="0" borderId="83" xfId="0" applyFont="1" applyBorder="1" applyAlignment="1">
      <alignment horizontal="justify" vertical="center" wrapText="1"/>
    </xf>
    <xf numFmtId="0" fontId="36" fillId="0" borderId="73" xfId="0" applyFont="1" applyBorder="1" applyAlignment="1">
      <alignment horizontal="justify" vertical="center" wrapText="1"/>
    </xf>
    <xf numFmtId="0" fontId="8" fillId="2" borderId="0" xfId="0" applyFont="1" applyFill="1" applyAlignment="1">
      <alignment horizontal="left" vertical="center" wrapText="1"/>
    </xf>
    <xf numFmtId="0" fontId="9" fillId="2" borderId="0" xfId="0" applyFont="1" applyFill="1" applyAlignment="1">
      <alignment horizontal="left" vertical="center" wrapText="1"/>
    </xf>
    <xf numFmtId="9" fontId="35" fillId="2" borderId="71" xfId="0" applyNumberFormat="1" applyFont="1" applyFill="1" applyBorder="1" applyAlignment="1">
      <alignment horizontal="center" vertical="center" wrapText="1"/>
    </xf>
    <xf numFmtId="0" fontId="35" fillId="2" borderId="77" xfId="0" applyFont="1" applyFill="1" applyBorder="1" applyAlignment="1">
      <alignment horizontal="center" vertical="center" wrapText="1"/>
    </xf>
    <xf numFmtId="0" fontId="3" fillId="4" borderId="46" xfId="0" applyFont="1" applyFill="1" applyBorder="1" applyAlignment="1">
      <alignment horizontal="left" vertical="center" wrapText="1"/>
    </xf>
    <xf numFmtId="0" fontId="3" fillId="4" borderId="46"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008000"/>
      <color rgb="FFF2B300"/>
      <color rgb="FFFF9933"/>
      <color rgb="FFFFC215"/>
      <color rgb="FFFF9900"/>
      <color rgb="FFA87C00"/>
      <color rgb="FFA47900"/>
      <color rgb="FF56552B"/>
      <color rgb="FF00FF00"/>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624417</xdr:colOff>
      <xdr:row>2</xdr:row>
      <xdr:rowOff>31749</xdr:rowOff>
    </xdr:from>
    <xdr:to>
      <xdr:col>3</xdr:col>
      <xdr:colOff>1051200</xdr:colOff>
      <xdr:row>5</xdr:row>
      <xdr:rowOff>188749</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91142" y="269874"/>
          <a:ext cx="426783" cy="7856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624417</xdr:colOff>
      <xdr:row>2</xdr:row>
      <xdr:rowOff>31749</xdr:rowOff>
    </xdr:from>
    <xdr:to>
      <xdr:col>3</xdr:col>
      <xdr:colOff>1051200</xdr:colOff>
      <xdr:row>5</xdr:row>
      <xdr:rowOff>188749</xdr:rowOff>
    </xdr:to>
    <xdr:pic>
      <xdr:nvPicPr>
        <xdr:cNvPr id="2" name="Imagen 1">
          <a:extLst>
            <a:ext uri="{FF2B5EF4-FFF2-40B4-BE49-F238E27FC236}">
              <a16:creationId xmlns:a16="http://schemas.microsoft.com/office/drawing/2014/main" id="{3A6864AC-4DEE-4A27-A5D4-441E7323D2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95917" y="260349"/>
          <a:ext cx="426783" cy="785650"/>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sheetPr>
  <dimension ref="A1:BG1064"/>
  <sheetViews>
    <sheetView tabSelected="1" zoomScale="96" zoomScaleNormal="100" workbookViewId="0">
      <selection activeCell="BB27" sqref="BB27"/>
    </sheetView>
  </sheetViews>
  <sheetFormatPr baseColWidth="10" defaultColWidth="0" defaultRowHeight="12" zeroHeight="1" x14ac:dyDescent="0.25"/>
  <cols>
    <col min="1" max="1" width="2.42578125" style="4" customWidth="1"/>
    <col min="2" max="2" width="2" style="4" customWidth="1"/>
    <col min="3" max="3" width="4.140625" style="4" customWidth="1"/>
    <col min="4" max="4" width="22.28515625" style="4" customWidth="1"/>
    <col min="5" max="5" width="7.5703125" style="4" customWidth="1"/>
    <col min="6" max="53" width="1.85546875" style="4" customWidth="1"/>
    <col min="54" max="54" width="25.7109375" style="4" customWidth="1"/>
    <col min="55" max="55" width="36.5703125" style="4" customWidth="1"/>
    <col min="56" max="56" width="1.42578125" style="4" customWidth="1"/>
    <col min="57" max="57" width="2" style="4" customWidth="1"/>
    <col min="58" max="59" width="0" style="4" hidden="1" customWidth="1"/>
    <col min="60" max="16384" width="11.42578125" style="4" hidden="1"/>
  </cols>
  <sheetData>
    <row r="1" spans="1:57" s="5" customFormat="1" ht="6" customHeight="1" thickBot="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row>
    <row r="2" spans="1:57" s="5" customFormat="1" x14ac:dyDescent="0.25">
      <c r="A2" s="4"/>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8"/>
      <c r="BE2" s="4"/>
    </row>
    <row r="3" spans="1:57" s="5" customFormat="1" ht="16.5" customHeight="1" x14ac:dyDescent="0.25">
      <c r="A3" s="4"/>
      <c r="B3" s="9"/>
      <c r="C3" s="234"/>
      <c r="D3" s="235"/>
      <c r="E3" s="236"/>
      <c r="F3" s="246" t="s">
        <v>0</v>
      </c>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c r="AS3" s="247"/>
      <c r="AT3" s="247"/>
      <c r="AU3" s="247"/>
      <c r="AV3" s="247"/>
      <c r="AW3" s="247"/>
      <c r="AX3" s="247"/>
      <c r="AY3" s="247"/>
      <c r="AZ3" s="247"/>
      <c r="BA3" s="247"/>
      <c r="BB3" s="248"/>
      <c r="BC3" s="49" t="s">
        <v>1</v>
      </c>
      <c r="BD3" s="10"/>
      <c r="BE3" s="4"/>
    </row>
    <row r="4" spans="1:57" s="5" customFormat="1" ht="16.5" customHeight="1" x14ac:dyDescent="0.25">
      <c r="A4" s="4"/>
      <c r="B4" s="9"/>
      <c r="C4" s="237"/>
      <c r="D4" s="238"/>
      <c r="E4" s="239"/>
      <c r="F4" s="246" t="s">
        <v>2</v>
      </c>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c r="AX4" s="247"/>
      <c r="AY4" s="247"/>
      <c r="AZ4" s="247"/>
      <c r="BA4" s="247"/>
      <c r="BB4" s="248"/>
      <c r="BC4" s="49" t="s">
        <v>3</v>
      </c>
      <c r="BD4" s="10"/>
      <c r="BE4" s="4"/>
    </row>
    <row r="5" spans="1:57" s="5" customFormat="1" ht="16.5" customHeight="1" x14ac:dyDescent="0.25">
      <c r="A5" s="4"/>
      <c r="B5" s="9"/>
      <c r="C5" s="237"/>
      <c r="D5" s="238"/>
      <c r="E5" s="239"/>
      <c r="F5" s="249" t="s">
        <v>4</v>
      </c>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1"/>
      <c r="BC5" s="49" t="s">
        <v>187</v>
      </c>
      <c r="BD5" s="10"/>
      <c r="BE5" s="4"/>
    </row>
    <row r="6" spans="1:57" s="5" customFormat="1" ht="16.5" customHeight="1" x14ac:dyDescent="0.25">
      <c r="A6" s="4"/>
      <c r="B6" s="9"/>
      <c r="C6" s="240"/>
      <c r="D6" s="241"/>
      <c r="E6" s="242"/>
      <c r="F6" s="252"/>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3"/>
      <c r="AW6" s="253"/>
      <c r="AX6" s="253"/>
      <c r="AY6" s="253"/>
      <c r="AZ6" s="253"/>
      <c r="BA6" s="253"/>
      <c r="BB6" s="254"/>
      <c r="BC6" s="49" t="s">
        <v>5</v>
      </c>
      <c r="BD6" s="10"/>
      <c r="BE6" s="4"/>
    </row>
    <row r="7" spans="1:57" s="5" customFormat="1" ht="13.5" customHeight="1" x14ac:dyDescent="0.25">
      <c r="A7" s="4"/>
      <c r="B7" s="9"/>
      <c r="C7" s="4"/>
      <c r="D7" s="4">
        <v>17</v>
      </c>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10"/>
      <c r="BE7" s="4"/>
    </row>
    <row r="8" spans="1:57" s="5" customFormat="1" ht="6" customHeight="1" x14ac:dyDescent="0.25">
      <c r="A8" s="4"/>
      <c r="B8" s="9"/>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10"/>
      <c r="BE8" s="4"/>
    </row>
    <row r="9" spans="1:57" s="5" customFormat="1" ht="18" customHeight="1" x14ac:dyDescent="0.25">
      <c r="A9" s="4"/>
      <c r="B9" s="9"/>
      <c r="C9" s="243" t="s">
        <v>6</v>
      </c>
      <c r="D9" s="243"/>
      <c r="E9" s="255">
        <v>44938</v>
      </c>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5"/>
      <c r="AY9" s="245"/>
      <c r="AZ9" s="245"/>
      <c r="BA9" s="245"/>
      <c r="BB9" s="245"/>
      <c r="BC9" s="245"/>
      <c r="BD9" s="10"/>
      <c r="BE9" s="4"/>
    </row>
    <row r="10" spans="1:57" s="5" customFormat="1" ht="15" customHeight="1" x14ac:dyDescent="0.25">
      <c r="A10" s="4"/>
      <c r="B10" s="9"/>
      <c r="C10" s="243" t="s">
        <v>7</v>
      </c>
      <c r="D10" s="243"/>
      <c r="E10" s="245" t="s">
        <v>8</v>
      </c>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B10" s="245"/>
      <c r="BC10" s="245"/>
      <c r="BD10" s="10"/>
      <c r="BE10" s="4"/>
    </row>
    <row r="11" spans="1:57" s="5" customFormat="1" ht="15" customHeight="1" x14ac:dyDescent="0.25">
      <c r="A11" s="4"/>
      <c r="B11" s="9"/>
      <c r="C11" s="243" t="s">
        <v>9</v>
      </c>
      <c r="D11" s="243"/>
      <c r="E11" s="245">
        <v>2023</v>
      </c>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5"/>
      <c r="AV11" s="245"/>
      <c r="AW11" s="245"/>
      <c r="AX11" s="245"/>
      <c r="AY11" s="245"/>
      <c r="AZ11" s="245"/>
      <c r="BA11" s="245"/>
      <c r="BB11" s="245"/>
      <c r="BC11" s="245"/>
      <c r="BD11" s="10"/>
      <c r="BE11" s="4"/>
    </row>
    <row r="12" spans="1:57" s="5" customFormat="1" ht="15" customHeight="1" x14ac:dyDescent="0.25">
      <c r="A12" s="4"/>
      <c r="B12" s="9"/>
      <c r="C12" s="243" t="s">
        <v>10</v>
      </c>
      <c r="D12" s="243"/>
      <c r="E12" s="245" t="s">
        <v>11</v>
      </c>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245"/>
      <c r="BD12" s="10"/>
      <c r="BE12" s="4"/>
    </row>
    <row r="13" spans="1:57" s="5" customFormat="1" ht="39" customHeight="1" x14ac:dyDescent="0.25">
      <c r="A13" s="4"/>
      <c r="B13" s="9"/>
      <c r="C13" s="243" t="s">
        <v>12</v>
      </c>
      <c r="D13" s="243"/>
      <c r="E13" s="245" t="s">
        <v>13</v>
      </c>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c r="AO13" s="245"/>
      <c r="AP13" s="245"/>
      <c r="AQ13" s="245"/>
      <c r="AR13" s="245"/>
      <c r="AS13" s="245"/>
      <c r="AT13" s="245"/>
      <c r="AU13" s="245"/>
      <c r="AV13" s="245"/>
      <c r="AW13" s="245"/>
      <c r="AX13" s="245"/>
      <c r="AY13" s="245"/>
      <c r="AZ13" s="245"/>
      <c r="BA13" s="245"/>
      <c r="BB13" s="245"/>
      <c r="BC13" s="245"/>
      <c r="BD13" s="10"/>
      <c r="BE13" s="4"/>
    </row>
    <row r="14" spans="1:57" s="32" customFormat="1" ht="24" customHeight="1" x14ac:dyDescent="0.25">
      <c r="A14" s="29"/>
      <c r="B14" s="30"/>
      <c r="C14" s="243" t="s">
        <v>14</v>
      </c>
      <c r="D14" s="243"/>
      <c r="E14" s="244" t="s">
        <v>157</v>
      </c>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45"/>
      <c r="AP14" s="245"/>
      <c r="AQ14" s="245"/>
      <c r="AR14" s="245"/>
      <c r="AS14" s="245"/>
      <c r="AT14" s="245"/>
      <c r="AU14" s="245"/>
      <c r="AV14" s="245"/>
      <c r="AW14" s="245"/>
      <c r="AX14" s="245"/>
      <c r="AY14" s="245"/>
      <c r="AZ14" s="245"/>
      <c r="BA14" s="245"/>
      <c r="BB14" s="245"/>
      <c r="BC14" s="245"/>
      <c r="BD14" s="31"/>
      <c r="BE14" s="29"/>
    </row>
    <row r="15" spans="1:57" s="5" customFormat="1" ht="27.75" customHeight="1" x14ac:dyDescent="0.25">
      <c r="A15" s="4"/>
      <c r="B15" s="9"/>
      <c r="C15" s="243" t="s">
        <v>15</v>
      </c>
      <c r="D15" s="243"/>
      <c r="E15" s="244" t="s">
        <v>16</v>
      </c>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c r="AR15" s="245"/>
      <c r="AS15" s="245"/>
      <c r="AT15" s="245"/>
      <c r="AU15" s="245"/>
      <c r="AV15" s="245"/>
      <c r="AW15" s="245"/>
      <c r="AX15" s="245"/>
      <c r="AY15" s="245"/>
      <c r="AZ15" s="245"/>
      <c r="BA15" s="245"/>
      <c r="BB15" s="245"/>
      <c r="BC15" s="245"/>
      <c r="BD15" s="10"/>
      <c r="BE15" s="4"/>
    </row>
    <row r="16" spans="1:57" s="5" customFormat="1" ht="24" customHeight="1" x14ac:dyDescent="0.25">
      <c r="A16" s="4"/>
      <c r="B16" s="9"/>
      <c r="C16" s="243" t="s">
        <v>17</v>
      </c>
      <c r="D16" s="243"/>
      <c r="E16" s="245" t="s">
        <v>117</v>
      </c>
      <c r="F16" s="245"/>
      <c r="G16" s="245"/>
      <c r="H16" s="245"/>
      <c r="I16" s="245"/>
      <c r="J16" s="245"/>
      <c r="K16" s="245"/>
      <c r="L16" s="245"/>
      <c r="M16" s="245"/>
      <c r="N16" s="245"/>
      <c r="O16" s="245"/>
      <c r="P16" s="245"/>
      <c r="Q16" s="245"/>
      <c r="R16" s="245"/>
      <c r="S16" s="245"/>
      <c r="T16" s="245"/>
      <c r="U16" s="245"/>
      <c r="V16" s="245"/>
      <c r="W16" s="245"/>
      <c r="X16" s="245"/>
      <c r="Y16" s="245"/>
      <c r="Z16" s="245"/>
      <c r="AA16" s="245"/>
      <c r="AB16" s="245"/>
      <c r="AC16" s="245"/>
      <c r="AD16" s="245"/>
      <c r="AE16" s="245"/>
      <c r="AF16" s="245"/>
      <c r="AG16" s="245"/>
      <c r="AH16" s="245"/>
      <c r="AI16" s="245"/>
      <c r="AJ16" s="245"/>
      <c r="AK16" s="245"/>
      <c r="AL16" s="245"/>
      <c r="AM16" s="245"/>
      <c r="AN16" s="245"/>
      <c r="AO16" s="245"/>
      <c r="AP16" s="245"/>
      <c r="AQ16" s="245"/>
      <c r="AR16" s="245"/>
      <c r="AS16" s="245"/>
      <c r="AT16" s="245"/>
      <c r="AU16" s="245"/>
      <c r="AV16" s="245"/>
      <c r="AW16" s="245"/>
      <c r="AX16" s="245"/>
      <c r="AY16" s="245"/>
      <c r="AZ16" s="245"/>
      <c r="BA16" s="245"/>
      <c r="BB16" s="245"/>
      <c r="BC16" s="245"/>
      <c r="BD16" s="10"/>
      <c r="BE16" s="4"/>
    </row>
    <row r="17" spans="1:57" s="5" customFormat="1" ht="29.25" customHeight="1" x14ac:dyDescent="0.25">
      <c r="A17" s="4"/>
      <c r="B17" s="9"/>
      <c r="C17" s="243" t="s">
        <v>18</v>
      </c>
      <c r="D17" s="243"/>
      <c r="E17" s="245" t="s">
        <v>116</v>
      </c>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c r="AM17" s="245"/>
      <c r="AN17" s="245"/>
      <c r="AO17" s="245"/>
      <c r="AP17" s="245"/>
      <c r="AQ17" s="245"/>
      <c r="AR17" s="245"/>
      <c r="AS17" s="245"/>
      <c r="AT17" s="245"/>
      <c r="AU17" s="245"/>
      <c r="AV17" s="245"/>
      <c r="AW17" s="245"/>
      <c r="AX17" s="245"/>
      <c r="AY17" s="245"/>
      <c r="AZ17" s="245"/>
      <c r="BA17" s="245"/>
      <c r="BB17" s="245"/>
      <c r="BC17" s="245"/>
      <c r="BD17" s="10"/>
      <c r="BE17" s="4"/>
    </row>
    <row r="18" spans="1:57" s="5" customFormat="1" ht="15" customHeight="1" x14ac:dyDescent="0.25">
      <c r="A18" s="4"/>
      <c r="B18" s="9"/>
      <c r="C18" s="243" t="s">
        <v>19</v>
      </c>
      <c r="D18" s="243"/>
      <c r="E18" s="354" t="s">
        <v>20</v>
      </c>
      <c r="F18" s="355"/>
      <c r="G18" s="355"/>
      <c r="H18" s="355"/>
      <c r="I18" s="356"/>
      <c r="J18" s="357" t="s">
        <v>21</v>
      </c>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8" t="s">
        <v>22</v>
      </c>
      <c r="AL18" s="359"/>
      <c r="AM18" s="359"/>
      <c r="AN18" s="359"/>
      <c r="AO18" s="359"/>
      <c r="AP18" s="359"/>
      <c r="AQ18" s="359"/>
      <c r="AR18" s="360"/>
      <c r="AS18" s="361" t="s">
        <v>21</v>
      </c>
      <c r="AT18" s="245"/>
      <c r="AU18" s="245"/>
      <c r="AV18" s="245"/>
      <c r="AW18" s="245"/>
      <c r="AX18" s="245"/>
      <c r="AY18" s="245"/>
      <c r="AZ18" s="245"/>
      <c r="BA18" s="245"/>
      <c r="BB18" s="245"/>
      <c r="BC18" s="245"/>
      <c r="BD18" s="10"/>
      <c r="BE18" s="4"/>
    </row>
    <row r="19" spans="1:57" s="5" customFormat="1" ht="15" customHeight="1" x14ac:dyDescent="0.25">
      <c r="A19" s="4"/>
      <c r="B19" s="9"/>
      <c r="C19" s="243" t="s">
        <v>23</v>
      </c>
      <c r="D19" s="243"/>
      <c r="E19" s="362" t="s">
        <v>24</v>
      </c>
      <c r="F19" s="362"/>
      <c r="G19" s="362"/>
      <c r="H19" s="362"/>
      <c r="I19" s="363"/>
      <c r="J19" s="361" t="s">
        <v>25</v>
      </c>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4"/>
      <c r="BA19" s="244"/>
      <c r="BB19" s="244"/>
      <c r="BC19" s="244"/>
      <c r="BD19" s="10"/>
      <c r="BE19" s="4"/>
    </row>
    <row r="20" spans="1:57" s="5" customFormat="1" ht="15" customHeight="1" x14ac:dyDescent="0.25">
      <c r="A20" s="4"/>
      <c r="B20" s="9"/>
      <c r="C20" s="243"/>
      <c r="D20" s="243"/>
      <c r="E20" s="362" t="s">
        <v>26</v>
      </c>
      <c r="F20" s="362"/>
      <c r="G20" s="362"/>
      <c r="H20" s="362"/>
      <c r="I20" s="363"/>
      <c r="J20" s="361" t="s">
        <v>118</v>
      </c>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4"/>
      <c r="BA20" s="244"/>
      <c r="BB20" s="244"/>
      <c r="BC20" s="244"/>
      <c r="BD20" s="10"/>
      <c r="BE20" s="4"/>
    </row>
    <row r="21" spans="1:57" s="5" customFormat="1" ht="15" customHeight="1" x14ac:dyDescent="0.25">
      <c r="A21" s="4"/>
      <c r="B21" s="9"/>
      <c r="C21" s="243"/>
      <c r="D21" s="243"/>
      <c r="E21" s="364" t="s">
        <v>27</v>
      </c>
      <c r="F21" s="364"/>
      <c r="G21" s="364"/>
      <c r="H21" s="364"/>
      <c r="I21" s="365"/>
      <c r="J21" s="361" t="s">
        <v>28</v>
      </c>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4"/>
      <c r="AX21" s="244"/>
      <c r="AY21" s="244"/>
      <c r="AZ21" s="244"/>
      <c r="BA21" s="244"/>
      <c r="BB21" s="244"/>
      <c r="BC21" s="244"/>
      <c r="BD21" s="10"/>
      <c r="BE21" s="4"/>
    </row>
    <row r="22" spans="1:57" s="5" customFormat="1" ht="6.75" customHeight="1" x14ac:dyDescent="0.25">
      <c r="A22" s="4"/>
      <c r="B22" s="9"/>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10"/>
      <c r="BE22" s="4"/>
    </row>
    <row r="23" spans="1:57" s="28" customFormat="1" ht="16.5" customHeight="1" x14ac:dyDescent="0.25">
      <c r="A23" s="25"/>
      <c r="B23" s="26"/>
      <c r="C23" s="388" t="s">
        <v>29</v>
      </c>
      <c r="D23" s="388"/>
      <c r="E23" s="388"/>
      <c r="F23" s="316" t="s">
        <v>30</v>
      </c>
      <c r="G23" s="316"/>
      <c r="H23" s="316"/>
      <c r="I23" s="316"/>
      <c r="J23" s="316" t="s">
        <v>31</v>
      </c>
      <c r="K23" s="316"/>
      <c r="L23" s="316"/>
      <c r="M23" s="316"/>
      <c r="N23" s="316" t="s">
        <v>32</v>
      </c>
      <c r="O23" s="316"/>
      <c r="P23" s="316"/>
      <c r="Q23" s="316"/>
      <c r="R23" s="316" t="s">
        <v>33</v>
      </c>
      <c r="S23" s="316"/>
      <c r="T23" s="316"/>
      <c r="U23" s="316"/>
      <c r="V23" s="316" t="s">
        <v>34</v>
      </c>
      <c r="W23" s="316"/>
      <c r="X23" s="316"/>
      <c r="Y23" s="316"/>
      <c r="Z23" s="316" t="s">
        <v>35</v>
      </c>
      <c r="AA23" s="316"/>
      <c r="AB23" s="316"/>
      <c r="AC23" s="316"/>
      <c r="AD23" s="316" t="s">
        <v>36</v>
      </c>
      <c r="AE23" s="316"/>
      <c r="AF23" s="316"/>
      <c r="AG23" s="316"/>
      <c r="AH23" s="316" t="s">
        <v>37</v>
      </c>
      <c r="AI23" s="316"/>
      <c r="AJ23" s="316"/>
      <c r="AK23" s="316"/>
      <c r="AL23" s="316" t="s">
        <v>38</v>
      </c>
      <c r="AM23" s="316"/>
      <c r="AN23" s="316"/>
      <c r="AO23" s="316"/>
      <c r="AP23" s="316" t="s">
        <v>39</v>
      </c>
      <c r="AQ23" s="316"/>
      <c r="AR23" s="316"/>
      <c r="AS23" s="316"/>
      <c r="AT23" s="316" t="s">
        <v>40</v>
      </c>
      <c r="AU23" s="316"/>
      <c r="AV23" s="316"/>
      <c r="AW23" s="316"/>
      <c r="AX23" s="316" t="s">
        <v>41</v>
      </c>
      <c r="AY23" s="316"/>
      <c r="AZ23" s="316"/>
      <c r="BA23" s="316"/>
      <c r="BB23" s="388" t="s">
        <v>42</v>
      </c>
      <c r="BC23" s="395" t="s">
        <v>43</v>
      </c>
      <c r="BD23" s="27"/>
      <c r="BE23" s="25"/>
    </row>
    <row r="24" spans="1:57" s="61" customFormat="1" ht="16.5" customHeight="1" x14ac:dyDescent="0.25">
      <c r="A24" s="58"/>
      <c r="B24" s="59"/>
      <c r="C24" s="388"/>
      <c r="D24" s="388"/>
      <c r="E24" s="388"/>
      <c r="F24" s="353" t="s">
        <v>44</v>
      </c>
      <c r="G24" s="353"/>
      <c r="H24" s="353"/>
      <c r="I24" s="353"/>
      <c r="J24" s="353" t="s">
        <v>44</v>
      </c>
      <c r="K24" s="353"/>
      <c r="L24" s="353"/>
      <c r="M24" s="353"/>
      <c r="N24" s="353" t="s">
        <v>44</v>
      </c>
      <c r="O24" s="353"/>
      <c r="P24" s="353"/>
      <c r="Q24" s="353"/>
      <c r="R24" s="353" t="s">
        <v>44</v>
      </c>
      <c r="S24" s="353"/>
      <c r="T24" s="353"/>
      <c r="U24" s="353"/>
      <c r="V24" s="353" t="s">
        <v>44</v>
      </c>
      <c r="W24" s="353"/>
      <c r="X24" s="353"/>
      <c r="Y24" s="353"/>
      <c r="Z24" s="353" t="s">
        <v>44</v>
      </c>
      <c r="AA24" s="353"/>
      <c r="AB24" s="353"/>
      <c r="AC24" s="353"/>
      <c r="AD24" s="353" t="s">
        <v>44</v>
      </c>
      <c r="AE24" s="353"/>
      <c r="AF24" s="353"/>
      <c r="AG24" s="353"/>
      <c r="AH24" s="353" t="s">
        <v>44</v>
      </c>
      <c r="AI24" s="353"/>
      <c r="AJ24" s="353"/>
      <c r="AK24" s="353"/>
      <c r="AL24" s="353" t="s">
        <v>44</v>
      </c>
      <c r="AM24" s="353"/>
      <c r="AN24" s="353"/>
      <c r="AO24" s="353"/>
      <c r="AP24" s="353" t="s">
        <v>44</v>
      </c>
      <c r="AQ24" s="353"/>
      <c r="AR24" s="353"/>
      <c r="AS24" s="353"/>
      <c r="AT24" s="353" t="s">
        <v>44</v>
      </c>
      <c r="AU24" s="353"/>
      <c r="AV24" s="353"/>
      <c r="AW24" s="353"/>
      <c r="AX24" s="353" t="s">
        <v>44</v>
      </c>
      <c r="AY24" s="353"/>
      <c r="AZ24" s="353"/>
      <c r="BA24" s="353"/>
      <c r="BB24" s="388"/>
      <c r="BC24" s="396"/>
      <c r="BD24" s="60"/>
      <c r="BE24" s="58"/>
    </row>
    <row r="25" spans="1:57" s="28" customFormat="1" ht="9" customHeight="1" x14ac:dyDescent="0.25">
      <c r="A25" s="25"/>
      <c r="B25" s="26"/>
      <c r="C25" s="389"/>
      <c r="D25" s="389"/>
      <c r="E25" s="389"/>
      <c r="F25" s="11">
        <v>1</v>
      </c>
      <c r="G25" s="11">
        <v>2</v>
      </c>
      <c r="H25" s="11">
        <v>3</v>
      </c>
      <c r="I25" s="11">
        <v>4</v>
      </c>
      <c r="J25" s="11">
        <v>1</v>
      </c>
      <c r="K25" s="11">
        <v>2</v>
      </c>
      <c r="L25" s="11">
        <v>3</v>
      </c>
      <c r="M25" s="11">
        <v>4</v>
      </c>
      <c r="N25" s="11">
        <v>1</v>
      </c>
      <c r="O25" s="11">
        <v>2</v>
      </c>
      <c r="P25" s="11">
        <v>3</v>
      </c>
      <c r="Q25" s="11">
        <v>4</v>
      </c>
      <c r="R25" s="11">
        <v>1</v>
      </c>
      <c r="S25" s="11">
        <v>2</v>
      </c>
      <c r="T25" s="11">
        <v>3</v>
      </c>
      <c r="U25" s="11">
        <v>4</v>
      </c>
      <c r="V25" s="11">
        <v>1</v>
      </c>
      <c r="W25" s="11">
        <v>2</v>
      </c>
      <c r="X25" s="11">
        <v>3</v>
      </c>
      <c r="Y25" s="11">
        <v>4</v>
      </c>
      <c r="Z25" s="11">
        <v>1</v>
      </c>
      <c r="AA25" s="11">
        <v>2</v>
      </c>
      <c r="AB25" s="11">
        <v>3</v>
      </c>
      <c r="AC25" s="11">
        <v>4</v>
      </c>
      <c r="AD25" s="11">
        <v>1</v>
      </c>
      <c r="AE25" s="11">
        <v>2</v>
      </c>
      <c r="AF25" s="11">
        <v>3</v>
      </c>
      <c r="AG25" s="11">
        <v>4</v>
      </c>
      <c r="AH25" s="11">
        <v>1</v>
      </c>
      <c r="AI25" s="11">
        <v>2</v>
      </c>
      <c r="AJ25" s="11">
        <v>3</v>
      </c>
      <c r="AK25" s="11">
        <v>4</v>
      </c>
      <c r="AL25" s="11">
        <v>1</v>
      </c>
      <c r="AM25" s="11">
        <v>2</v>
      </c>
      <c r="AN25" s="11">
        <v>3</v>
      </c>
      <c r="AO25" s="11">
        <v>4</v>
      </c>
      <c r="AP25" s="11">
        <v>1</v>
      </c>
      <c r="AQ25" s="11">
        <v>2</v>
      </c>
      <c r="AR25" s="11">
        <v>3</v>
      </c>
      <c r="AS25" s="11">
        <v>4</v>
      </c>
      <c r="AT25" s="11">
        <v>1</v>
      </c>
      <c r="AU25" s="11">
        <v>2</v>
      </c>
      <c r="AV25" s="11">
        <v>3</v>
      </c>
      <c r="AW25" s="11">
        <v>4</v>
      </c>
      <c r="AX25" s="11">
        <v>1</v>
      </c>
      <c r="AY25" s="11">
        <v>2</v>
      </c>
      <c r="AZ25" s="11">
        <v>3</v>
      </c>
      <c r="BA25" s="11">
        <v>4</v>
      </c>
      <c r="BB25" s="389"/>
      <c r="BC25" s="397"/>
      <c r="BD25" s="27"/>
      <c r="BE25" s="25"/>
    </row>
    <row r="26" spans="1:57" s="32" customFormat="1" x14ac:dyDescent="0.25">
      <c r="A26" s="29"/>
      <c r="B26" s="30"/>
      <c r="C26" s="266" t="s">
        <v>119</v>
      </c>
      <c r="D26" s="267"/>
      <c r="E26" s="267"/>
      <c r="F26" s="391"/>
      <c r="G26" s="391"/>
      <c r="H26" s="391"/>
      <c r="I26" s="391"/>
      <c r="J26" s="391"/>
      <c r="K26" s="391"/>
      <c r="L26" s="391"/>
      <c r="M26" s="391"/>
      <c r="N26" s="391"/>
      <c r="O26" s="391"/>
      <c r="P26" s="391"/>
      <c r="Q26" s="391"/>
      <c r="R26" s="391"/>
      <c r="S26" s="391"/>
      <c r="T26" s="391"/>
      <c r="U26" s="391"/>
      <c r="V26" s="391"/>
      <c r="W26" s="391"/>
      <c r="X26" s="391"/>
      <c r="Y26" s="391"/>
      <c r="Z26" s="391"/>
      <c r="AA26" s="391"/>
      <c r="AB26" s="391"/>
      <c r="AC26" s="391"/>
      <c r="AD26" s="391"/>
      <c r="AE26" s="391"/>
      <c r="AF26" s="391"/>
      <c r="AG26" s="391"/>
      <c r="AH26" s="391"/>
      <c r="AI26" s="391"/>
      <c r="AJ26" s="391"/>
      <c r="AK26" s="391"/>
      <c r="AL26" s="391"/>
      <c r="AM26" s="391"/>
      <c r="AN26" s="391"/>
      <c r="AO26" s="391"/>
      <c r="AP26" s="391"/>
      <c r="AQ26" s="391"/>
      <c r="AR26" s="391"/>
      <c r="AS26" s="391"/>
      <c r="AT26" s="391"/>
      <c r="AU26" s="391"/>
      <c r="AV26" s="391"/>
      <c r="AW26" s="391"/>
      <c r="AX26" s="391"/>
      <c r="AY26" s="391"/>
      <c r="AZ26" s="391"/>
      <c r="BA26" s="391"/>
      <c r="BB26" s="391"/>
      <c r="BC26" s="392"/>
      <c r="BD26" s="31"/>
      <c r="BE26" s="29"/>
    </row>
    <row r="27" spans="1:57" s="32" customFormat="1" ht="111" customHeight="1" x14ac:dyDescent="0.25">
      <c r="A27" s="29"/>
      <c r="B27" s="30"/>
      <c r="C27" s="62">
        <v>1</v>
      </c>
      <c r="D27" s="393" t="s">
        <v>45</v>
      </c>
      <c r="E27" s="394"/>
      <c r="F27" s="50"/>
      <c r="G27" s="50"/>
      <c r="H27" s="50"/>
      <c r="I27" s="50"/>
      <c r="J27" s="50"/>
      <c r="K27" s="50"/>
      <c r="L27" s="116"/>
      <c r="M27" s="116"/>
      <c r="N27" s="116"/>
      <c r="O27" s="116"/>
      <c r="P27" s="116"/>
      <c r="Q27" s="116"/>
      <c r="R27" s="116"/>
      <c r="S27" s="116"/>
      <c r="T27" s="116"/>
      <c r="U27" s="116"/>
      <c r="V27" s="116"/>
      <c r="W27" s="116"/>
      <c r="X27" s="116"/>
      <c r="Y27" s="52"/>
      <c r="Z27" s="52"/>
      <c r="AA27" s="50"/>
      <c r="AB27" s="50"/>
      <c r="AC27" s="50"/>
      <c r="AD27" s="50"/>
      <c r="AE27" s="50"/>
      <c r="AF27" s="50"/>
      <c r="AG27" s="50"/>
      <c r="AH27" s="50"/>
      <c r="AI27" s="50"/>
      <c r="AJ27" s="50"/>
      <c r="AK27" s="50"/>
      <c r="AL27" s="50"/>
      <c r="AM27" s="50"/>
      <c r="AN27" s="50"/>
      <c r="AO27" s="50"/>
      <c r="AP27" s="52"/>
      <c r="AQ27" s="52"/>
      <c r="AR27" s="52"/>
      <c r="AS27" s="52"/>
      <c r="AT27" s="52"/>
      <c r="AU27" s="52"/>
      <c r="AV27" s="52"/>
      <c r="AW27" s="52"/>
      <c r="AX27" s="50"/>
      <c r="AY27" s="50"/>
      <c r="AZ27" s="50"/>
      <c r="BA27" s="50"/>
      <c r="BB27" s="90" t="s">
        <v>202</v>
      </c>
      <c r="BC27" s="404" t="s">
        <v>193</v>
      </c>
      <c r="BD27" s="31"/>
      <c r="BE27" s="29"/>
    </row>
    <row r="28" spans="1:57" s="32" customFormat="1" ht="124.5" customHeight="1" x14ac:dyDescent="0.25">
      <c r="A28" s="29"/>
      <c r="B28" s="30"/>
      <c r="C28" s="63">
        <v>2</v>
      </c>
      <c r="D28" s="400" t="s">
        <v>46</v>
      </c>
      <c r="E28" s="401"/>
      <c r="F28" s="3"/>
      <c r="G28" s="3"/>
      <c r="H28" s="3"/>
      <c r="I28" s="3"/>
      <c r="J28" s="3"/>
      <c r="K28" s="3"/>
      <c r="L28" s="3"/>
      <c r="M28" s="3"/>
      <c r="N28" s="36"/>
      <c r="O28" s="36"/>
      <c r="P28" s="36"/>
      <c r="Q28" s="36"/>
      <c r="R28" s="36"/>
      <c r="S28" s="36"/>
      <c r="T28" s="36"/>
      <c r="U28" s="36"/>
      <c r="V28" s="36"/>
      <c r="W28" s="36"/>
      <c r="X28" s="36"/>
      <c r="Y28" s="36"/>
      <c r="Z28" s="36"/>
      <c r="AA28" s="36"/>
      <c r="AB28" s="3"/>
      <c r="AC28" s="3"/>
      <c r="AD28" s="3"/>
      <c r="AE28" s="3"/>
      <c r="AF28" s="3"/>
      <c r="AG28" s="3"/>
      <c r="AH28" s="118"/>
      <c r="AI28" s="118"/>
      <c r="AJ28" s="118"/>
      <c r="AK28" s="118"/>
      <c r="AL28" s="118"/>
      <c r="AM28" s="118"/>
      <c r="AN28" s="118"/>
      <c r="AO28" s="118"/>
      <c r="AP28" s="3"/>
      <c r="AQ28" s="3"/>
      <c r="AR28" s="3"/>
      <c r="AS28" s="3"/>
      <c r="AT28" s="3"/>
      <c r="AU28" s="3"/>
      <c r="AV28" s="3"/>
      <c r="AW28" s="3"/>
      <c r="AX28" s="3"/>
      <c r="AY28" s="3"/>
      <c r="AZ28" s="64"/>
      <c r="BA28" s="64"/>
      <c r="BB28" s="99" t="s">
        <v>203</v>
      </c>
      <c r="BC28" s="404"/>
      <c r="BD28" s="31"/>
      <c r="BE28" s="29"/>
    </row>
    <row r="29" spans="1:57" s="32" customFormat="1" ht="55.5" customHeight="1" x14ac:dyDescent="0.25">
      <c r="A29" s="29"/>
      <c r="B29" s="30"/>
      <c r="C29" s="373">
        <v>3</v>
      </c>
      <c r="D29" s="384" t="s">
        <v>192</v>
      </c>
      <c r="E29" s="372"/>
      <c r="F29" s="3"/>
      <c r="G29" s="3"/>
      <c r="H29" s="3"/>
      <c r="I29" s="3"/>
      <c r="J29" s="3"/>
      <c r="K29" s="3"/>
      <c r="L29" s="117"/>
      <c r="M29" s="117"/>
      <c r="N29" s="117"/>
      <c r="O29" s="117"/>
      <c r="P29" s="117"/>
      <c r="Q29" s="117"/>
      <c r="R29" s="117"/>
      <c r="S29" s="117"/>
      <c r="T29" s="36"/>
      <c r="U29" s="36"/>
      <c r="V29" s="36"/>
      <c r="W29" s="36"/>
      <c r="X29" s="36"/>
      <c r="Y29" s="36"/>
      <c r="Z29" s="36"/>
      <c r="AA29" s="36"/>
      <c r="AB29" s="3"/>
      <c r="AC29" s="3"/>
      <c r="AD29" s="3"/>
      <c r="AE29" s="3"/>
      <c r="AF29" s="3"/>
      <c r="AG29" s="3"/>
      <c r="AH29" s="3"/>
      <c r="AI29" s="3"/>
      <c r="AJ29" s="3"/>
      <c r="AK29" s="3"/>
      <c r="AL29" s="3"/>
      <c r="AM29" s="3"/>
      <c r="AN29" s="3"/>
      <c r="AO29" s="3"/>
      <c r="AP29" s="3"/>
      <c r="AQ29" s="3"/>
      <c r="AR29" s="3"/>
      <c r="AS29" s="3"/>
      <c r="AT29" s="36"/>
      <c r="AU29" s="36"/>
      <c r="AV29" s="36"/>
      <c r="AW29" s="36"/>
      <c r="AX29" s="36"/>
      <c r="AY29" s="113"/>
      <c r="AZ29" s="115"/>
      <c r="BA29" s="114"/>
      <c r="BB29" s="405" t="s">
        <v>158</v>
      </c>
      <c r="BC29" s="404"/>
      <c r="BD29" s="31"/>
      <c r="BE29" s="29"/>
    </row>
    <row r="30" spans="1:57" s="32" customFormat="1" ht="49.5" customHeight="1" x14ac:dyDescent="0.25">
      <c r="A30" s="29"/>
      <c r="B30" s="30"/>
      <c r="C30" s="374"/>
      <c r="D30" s="371" t="s">
        <v>156</v>
      </c>
      <c r="E30" s="372"/>
      <c r="F30" s="3"/>
      <c r="G30" s="3"/>
      <c r="H30" s="3"/>
      <c r="I30" s="3"/>
      <c r="J30" s="3"/>
      <c r="K30" s="3"/>
      <c r="L30" s="117"/>
      <c r="M30" s="117"/>
      <c r="N30" s="117"/>
      <c r="O30" s="117"/>
      <c r="P30" s="117"/>
      <c r="Q30" s="117"/>
      <c r="R30" s="117"/>
      <c r="S30" s="117"/>
      <c r="T30" s="36"/>
      <c r="U30" s="36"/>
      <c r="V30" s="36"/>
      <c r="W30" s="36"/>
      <c r="X30" s="36"/>
      <c r="Y30" s="36"/>
      <c r="Z30" s="36"/>
      <c r="AA30" s="36"/>
      <c r="AB30" s="3"/>
      <c r="AC30" s="3"/>
      <c r="AD30" s="3"/>
      <c r="AE30" s="3"/>
      <c r="AF30" s="3"/>
      <c r="AG30" s="3"/>
      <c r="AH30" s="3"/>
      <c r="AI30" s="3"/>
      <c r="AJ30" s="3"/>
      <c r="AK30" s="3"/>
      <c r="AL30" s="3"/>
      <c r="AM30" s="3"/>
      <c r="AN30" s="3"/>
      <c r="AO30" s="3"/>
      <c r="AP30" s="3"/>
      <c r="AQ30" s="3"/>
      <c r="AR30" s="3"/>
      <c r="AS30" s="3"/>
      <c r="AT30" s="36"/>
      <c r="AU30" s="36"/>
      <c r="AV30" s="36"/>
      <c r="AW30" s="36"/>
      <c r="AX30" s="36"/>
      <c r="AY30" s="80"/>
      <c r="AZ30" s="115"/>
      <c r="BA30" s="115"/>
      <c r="BB30" s="405"/>
      <c r="BC30" s="404"/>
      <c r="BD30" s="31"/>
      <c r="BE30" s="29"/>
    </row>
    <row r="31" spans="1:57" s="32" customFormat="1" ht="103.5" customHeight="1" x14ac:dyDescent="0.25">
      <c r="A31" s="29"/>
      <c r="B31" s="30"/>
      <c r="C31" s="62">
        <v>4</v>
      </c>
      <c r="D31" s="402" t="s">
        <v>159</v>
      </c>
      <c r="E31" s="403"/>
      <c r="F31" s="3"/>
      <c r="G31" s="3"/>
      <c r="H31" s="3"/>
      <c r="I31" s="3"/>
      <c r="J31" s="3"/>
      <c r="K31" s="3"/>
      <c r="L31" s="3"/>
      <c r="M31" s="3"/>
      <c r="N31" s="3"/>
      <c r="O31" s="3"/>
      <c r="P31" s="3"/>
      <c r="Q31" s="3"/>
      <c r="R31" s="3"/>
      <c r="S31" s="3"/>
      <c r="T31" s="3"/>
      <c r="U31" s="119"/>
      <c r="V31" s="119"/>
      <c r="W31" s="119"/>
      <c r="X31" s="119"/>
      <c r="Y31" s="119"/>
      <c r="Z31" s="119"/>
      <c r="AA31" s="36"/>
      <c r="AB31" s="36"/>
      <c r="AC31" s="36"/>
      <c r="AD31" s="36"/>
      <c r="AE31" s="36"/>
      <c r="AF31" s="36"/>
      <c r="AG31" s="36"/>
      <c r="AH31" s="72"/>
      <c r="AI31" s="72"/>
      <c r="AJ31" s="72"/>
      <c r="AK31" s="72"/>
      <c r="AL31" s="72"/>
      <c r="AM31" s="72"/>
      <c r="AN31" s="72"/>
      <c r="AO31" s="36"/>
      <c r="AP31" s="36"/>
      <c r="AQ31" s="36"/>
      <c r="AR31" s="36"/>
      <c r="AS31" s="36"/>
      <c r="AT31" s="3"/>
      <c r="AU31" s="3"/>
      <c r="AV31" s="3"/>
      <c r="AW31" s="3"/>
      <c r="AX31" s="3"/>
      <c r="AY31" s="3"/>
      <c r="AZ31" s="50"/>
      <c r="BA31" s="50"/>
      <c r="BB31" s="100" t="s">
        <v>160</v>
      </c>
      <c r="BC31" s="404"/>
      <c r="BD31" s="31"/>
      <c r="BE31" s="29"/>
    </row>
    <row r="32" spans="1:57" s="32" customFormat="1" ht="103.5" customHeight="1" x14ac:dyDescent="0.25">
      <c r="A32" s="29"/>
      <c r="B32" s="30"/>
      <c r="C32" s="62">
        <v>5</v>
      </c>
      <c r="D32" s="398" t="s">
        <v>161</v>
      </c>
      <c r="E32" s="399"/>
      <c r="F32" s="3"/>
      <c r="G32" s="3"/>
      <c r="H32" s="3"/>
      <c r="I32" s="3"/>
      <c r="J32" s="3"/>
      <c r="K32" s="3"/>
      <c r="L32" s="3"/>
      <c r="M32" s="3"/>
      <c r="N32" s="3"/>
      <c r="O32" s="3"/>
      <c r="P32" s="3"/>
      <c r="Q32" s="3"/>
      <c r="R32" s="3"/>
      <c r="S32" s="3"/>
      <c r="T32" s="36"/>
      <c r="U32" s="36"/>
      <c r="V32" s="36"/>
      <c r="W32" s="36"/>
      <c r="X32" s="36"/>
      <c r="Y32" s="36"/>
      <c r="Z32" s="36"/>
      <c r="AA32" s="36"/>
      <c r="AB32" s="36"/>
      <c r="AC32" s="36"/>
      <c r="AD32" s="36"/>
      <c r="AE32" s="36"/>
      <c r="AF32" s="121"/>
      <c r="AG32" s="121"/>
      <c r="AH32" s="126"/>
      <c r="AI32" s="126"/>
      <c r="AJ32" s="126"/>
      <c r="AK32" s="126"/>
      <c r="AL32" s="126"/>
      <c r="AM32" s="127"/>
      <c r="AN32" s="127"/>
      <c r="AO32" s="125"/>
      <c r="AP32" s="36"/>
      <c r="AQ32" s="36"/>
      <c r="AR32" s="36"/>
      <c r="AS32" s="36"/>
      <c r="AT32" s="3"/>
      <c r="AU32" s="3"/>
      <c r="AV32" s="3"/>
      <c r="AW32" s="3"/>
      <c r="AX32" s="3"/>
      <c r="AY32" s="3"/>
      <c r="AZ32" s="50"/>
      <c r="BA32" s="50"/>
      <c r="BB32" s="101" t="s">
        <v>198</v>
      </c>
      <c r="BC32" s="404"/>
      <c r="BD32" s="31"/>
      <c r="BE32" s="29"/>
    </row>
    <row r="33" spans="1:57" s="32" customFormat="1" ht="76.5" customHeight="1" x14ac:dyDescent="0.25">
      <c r="A33" s="29"/>
      <c r="B33" s="30"/>
      <c r="C33" s="62">
        <v>6</v>
      </c>
      <c r="D33" s="385" t="s">
        <v>209</v>
      </c>
      <c r="E33" s="386"/>
      <c r="F33" s="3"/>
      <c r="G33" s="3"/>
      <c r="H33" s="3"/>
      <c r="I33" s="3"/>
      <c r="J33" s="3"/>
      <c r="K33" s="3"/>
      <c r="L33" s="3"/>
      <c r="M33" s="3"/>
      <c r="N33" s="3"/>
      <c r="O33" s="3"/>
      <c r="P33" s="3"/>
      <c r="Q33" s="3"/>
      <c r="R33" s="3"/>
      <c r="S33" s="3"/>
      <c r="T33" s="3"/>
      <c r="U33" s="36"/>
      <c r="V33" s="36"/>
      <c r="W33" s="36"/>
      <c r="X33" s="36"/>
      <c r="Y33" s="36"/>
      <c r="Z33" s="3"/>
      <c r="AA33" s="3"/>
      <c r="AB33" s="3"/>
      <c r="AC33" s="3"/>
      <c r="AD33" s="3"/>
      <c r="AE33" s="3"/>
      <c r="AH33" s="128"/>
      <c r="AI33" s="129"/>
      <c r="AJ33" s="130"/>
      <c r="AK33" s="127"/>
      <c r="AL33" s="127"/>
      <c r="AM33" s="127"/>
      <c r="AN33" s="127"/>
      <c r="AO33" s="124"/>
      <c r="AP33" s="131"/>
      <c r="AQ33" s="132"/>
      <c r="AR33" s="132"/>
      <c r="AS33" s="132"/>
      <c r="AT33" s="132"/>
      <c r="AU33" s="132"/>
      <c r="AV33" s="132"/>
      <c r="AW33" s="64"/>
      <c r="AX33" s="64"/>
      <c r="AY33" s="64"/>
      <c r="AZ33" s="64"/>
      <c r="BA33" s="64"/>
      <c r="BB33" s="101" t="s">
        <v>208</v>
      </c>
      <c r="BC33" s="404"/>
      <c r="BD33" s="31"/>
      <c r="BE33" s="29"/>
    </row>
    <row r="34" spans="1:57" s="32" customFormat="1" ht="10.5" customHeight="1" x14ac:dyDescent="0.25">
      <c r="A34" s="29"/>
      <c r="B34" s="30"/>
      <c r="C34" s="18"/>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22"/>
      <c r="AI34" s="123"/>
      <c r="AJ34" s="123"/>
      <c r="AK34" s="123"/>
      <c r="AL34" s="390"/>
      <c r="AM34" s="390"/>
      <c r="AN34" s="390"/>
      <c r="AO34" s="390"/>
      <c r="AP34" s="390"/>
      <c r="AQ34" s="390"/>
      <c r="AR34" s="390"/>
      <c r="AS34" s="390"/>
      <c r="AT34" s="390"/>
      <c r="AU34" s="390"/>
      <c r="AV34" s="390"/>
      <c r="AW34" s="390"/>
      <c r="AX34" s="390"/>
      <c r="AY34" s="390"/>
      <c r="AZ34" s="390"/>
      <c r="BA34" s="390"/>
      <c r="BB34" s="20"/>
      <c r="BC34" s="57"/>
      <c r="BD34" s="31"/>
      <c r="BE34" s="29"/>
    </row>
    <row r="35" spans="1:57" s="32" customFormat="1" ht="11.25" customHeight="1" x14ac:dyDescent="0.25">
      <c r="A35" s="29"/>
      <c r="B35" s="30"/>
      <c r="C35" s="13"/>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5"/>
      <c r="AM35" s="15"/>
      <c r="AN35" s="15"/>
      <c r="AO35" s="15"/>
      <c r="AP35" s="15"/>
      <c r="AQ35" s="15"/>
      <c r="AR35" s="15"/>
      <c r="AS35" s="15"/>
      <c r="AT35" s="15"/>
      <c r="AU35" s="15"/>
      <c r="AV35" s="15"/>
      <c r="AW35" s="15"/>
      <c r="AX35" s="15"/>
      <c r="AY35" s="15"/>
      <c r="AZ35" s="15"/>
      <c r="BA35" s="15"/>
      <c r="BB35" s="16"/>
      <c r="BC35" s="17"/>
      <c r="BD35" s="31"/>
      <c r="BE35" s="29"/>
    </row>
    <row r="36" spans="1:57" s="32" customFormat="1" ht="17.25" customHeight="1" x14ac:dyDescent="0.25">
      <c r="A36" s="29"/>
      <c r="B36" s="30"/>
      <c r="C36" s="266" t="s">
        <v>47</v>
      </c>
      <c r="D36" s="267"/>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67"/>
      <c r="BA36" s="267"/>
      <c r="BB36" s="267"/>
      <c r="BC36" s="268"/>
      <c r="BD36" s="31"/>
      <c r="BE36" s="29"/>
    </row>
    <row r="37" spans="1:57" s="32" customFormat="1" ht="71.25" customHeight="1" x14ac:dyDescent="0.25">
      <c r="A37" s="29"/>
      <c r="B37" s="30"/>
      <c r="C37" s="1">
        <v>1</v>
      </c>
      <c r="D37" s="299" t="s">
        <v>120</v>
      </c>
      <c r="E37" s="300"/>
      <c r="F37" s="3"/>
      <c r="G37" s="36"/>
      <c r="H37" s="36"/>
      <c r="I37" s="36"/>
      <c r="J37" s="36"/>
      <c r="K37" s="102"/>
      <c r="L37" s="102"/>
      <c r="M37" s="102"/>
      <c r="N37" s="102"/>
      <c r="O37" s="102"/>
      <c r="P37" s="36"/>
      <c r="Q37" s="36"/>
      <c r="R37" s="36"/>
      <c r="S37" s="36"/>
      <c r="T37" s="36"/>
      <c r="U37" s="36"/>
      <c r="V37" s="102"/>
      <c r="W37" s="102"/>
      <c r="X37" s="36"/>
      <c r="Y37" s="36"/>
      <c r="Z37" s="36"/>
      <c r="AA37" s="36"/>
      <c r="AB37" s="36"/>
      <c r="AC37" s="36"/>
      <c r="AD37" s="102"/>
      <c r="AE37" s="102"/>
      <c r="AF37" s="102"/>
      <c r="AG37" s="102"/>
      <c r="AH37" s="102"/>
      <c r="AI37" s="102"/>
      <c r="AJ37" s="36"/>
      <c r="AK37" s="36"/>
      <c r="AL37" s="36"/>
      <c r="AM37" s="36"/>
      <c r="AN37" s="36"/>
      <c r="AO37" s="36"/>
      <c r="AP37" s="102"/>
      <c r="AQ37" s="102"/>
      <c r="AR37" s="102"/>
      <c r="AS37" s="102"/>
      <c r="AT37" s="36"/>
      <c r="AU37" s="36"/>
      <c r="AV37" s="36"/>
      <c r="AW37" s="36"/>
      <c r="AX37" s="36"/>
      <c r="AY37" s="36"/>
      <c r="AZ37" s="3"/>
      <c r="BA37" s="3"/>
      <c r="BB37" s="92" t="s">
        <v>53</v>
      </c>
      <c r="BC37" s="379" t="s">
        <v>148</v>
      </c>
      <c r="BD37" s="31"/>
      <c r="BE37" s="29"/>
    </row>
    <row r="38" spans="1:57" s="32" customFormat="1" ht="71.25" customHeight="1" x14ac:dyDescent="0.25">
      <c r="A38" s="29"/>
      <c r="B38" s="30"/>
      <c r="C38" s="1">
        <v>2</v>
      </c>
      <c r="D38" s="301" t="s">
        <v>121</v>
      </c>
      <c r="E38" s="302"/>
      <c r="F38" s="3"/>
      <c r="G38" s="36"/>
      <c r="H38" s="36"/>
      <c r="I38" s="36"/>
      <c r="J38" s="36"/>
      <c r="K38" s="36"/>
      <c r="L38" s="36"/>
      <c r="M38" s="36"/>
      <c r="N38" s="36"/>
      <c r="O38" s="36"/>
      <c r="P38" s="36"/>
      <c r="Q38" s="36"/>
      <c r="R38" s="54"/>
      <c r="S38" s="54"/>
      <c r="T38" s="54"/>
      <c r="U38" s="54"/>
      <c r="V38" s="54"/>
      <c r="W38" s="36"/>
      <c r="X38" s="36"/>
      <c r="Y38" s="36"/>
      <c r="Z38" s="36"/>
      <c r="AA38" s="36"/>
      <c r="AB38" s="36"/>
      <c r="AC38" s="36"/>
      <c r="AD38" s="54"/>
      <c r="AE38" s="54"/>
      <c r="AF38" s="54"/>
      <c r="AG38" s="54"/>
      <c r="AH38" s="54"/>
      <c r="AI38" s="54"/>
      <c r="AJ38" s="36"/>
      <c r="AK38" s="36"/>
      <c r="AL38" s="36"/>
      <c r="AM38" s="36"/>
      <c r="AN38" s="36"/>
      <c r="AO38" s="36"/>
      <c r="AP38" s="54"/>
      <c r="AQ38" s="54"/>
      <c r="AR38" s="54"/>
      <c r="AS38" s="54"/>
      <c r="AT38" s="36"/>
      <c r="AU38" s="36"/>
      <c r="AV38" s="36"/>
      <c r="AW38" s="36"/>
      <c r="AX38" s="36"/>
      <c r="AY38" s="36"/>
      <c r="AZ38" s="3"/>
      <c r="BA38" s="3"/>
      <c r="BB38" s="2" t="s">
        <v>188</v>
      </c>
      <c r="BC38" s="380"/>
      <c r="BD38" s="31"/>
      <c r="BE38" s="29"/>
    </row>
    <row r="39" spans="1:57" s="32" customFormat="1" ht="54" customHeight="1" x14ac:dyDescent="0.25">
      <c r="A39" s="29"/>
      <c r="B39" s="30"/>
      <c r="C39" s="1">
        <v>3</v>
      </c>
      <c r="D39" s="369" t="s">
        <v>48</v>
      </c>
      <c r="E39" s="370"/>
      <c r="F39" s="3"/>
      <c r="G39" s="36"/>
      <c r="H39" s="36"/>
      <c r="I39" s="36"/>
      <c r="J39" s="36"/>
      <c r="K39" s="55"/>
      <c r="L39" s="33"/>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
      <c r="BA39" s="3"/>
      <c r="BB39" s="2" t="s">
        <v>49</v>
      </c>
      <c r="BC39" s="327" t="s">
        <v>50</v>
      </c>
      <c r="BD39" s="31"/>
      <c r="BE39" s="29"/>
    </row>
    <row r="40" spans="1:57" s="32" customFormat="1" ht="66" customHeight="1" x14ac:dyDescent="0.25">
      <c r="A40" s="29"/>
      <c r="B40" s="30"/>
      <c r="C40" s="1">
        <v>4</v>
      </c>
      <c r="D40" s="383" t="s">
        <v>51</v>
      </c>
      <c r="E40" s="304"/>
      <c r="F40" s="3"/>
      <c r="G40" s="3"/>
      <c r="H40" s="3"/>
      <c r="I40" s="34"/>
      <c r="J40" s="3"/>
      <c r="K40" s="3"/>
      <c r="L40" s="36"/>
      <c r="M40" s="3"/>
      <c r="N40" s="3"/>
      <c r="O40" s="3"/>
      <c r="P40" s="3"/>
      <c r="Q40" s="3"/>
      <c r="R40" s="3"/>
      <c r="S40" s="3"/>
      <c r="T40" s="3"/>
      <c r="U40" s="36"/>
      <c r="V40" s="3"/>
      <c r="W40" s="3"/>
      <c r="X40" s="3"/>
      <c r="Y40" s="34"/>
      <c r="Z40" s="3"/>
      <c r="AA40" s="3"/>
      <c r="AB40" s="3"/>
      <c r="AC40" s="3"/>
      <c r="AD40" s="3"/>
      <c r="AE40" s="3"/>
      <c r="AF40" s="3"/>
      <c r="AG40" s="36"/>
      <c r="AH40" s="3"/>
      <c r="AI40" s="3"/>
      <c r="AJ40" s="3"/>
      <c r="AK40" s="34"/>
      <c r="AL40" s="3"/>
      <c r="AM40" s="3"/>
      <c r="AN40" s="3"/>
      <c r="AO40" s="3"/>
      <c r="AP40" s="3"/>
      <c r="AQ40" s="3"/>
      <c r="AR40" s="3"/>
      <c r="AS40" s="3"/>
      <c r="AT40" s="3"/>
      <c r="AU40" s="3"/>
      <c r="AV40" s="3"/>
      <c r="AW40" s="34"/>
      <c r="AX40" s="3"/>
      <c r="AY40" s="3"/>
      <c r="AZ40" s="3"/>
      <c r="BA40" s="3"/>
      <c r="BB40" s="2" t="s">
        <v>49</v>
      </c>
      <c r="BC40" s="328"/>
      <c r="BD40" s="31"/>
      <c r="BE40" s="29"/>
    </row>
    <row r="41" spans="1:57" s="32" customFormat="1" ht="66" customHeight="1" x14ac:dyDescent="0.25">
      <c r="A41" s="29"/>
      <c r="B41" s="30"/>
      <c r="C41" s="1">
        <v>5</v>
      </c>
      <c r="D41" s="291" t="s">
        <v>52</v>
      </c>
      <c r="E41" s="387"/>
      <c r="F41" s="103"/>
      <c r="G41" s="53"/>
      <c r="H41" s="3"/>
      <c r="I41" s="3"/>
      <c r="J41" s="35"/>
      <c r="K41" s="3"/>
      <c r="L41" s="3"/>
      <c r="M41" s="3"/>
      <c r="N41" s="35"/>
      <c r="O41" s="3"/>
      <c r="P41" s="3"/>
      <c r="Q41" s="3"/>
      <c r="R41" s="34"/>
      <c r="S41" s="3"/>
      <c r="T41" s="3"/>
      <c r="U41" s="3"/>
      <c r="V41" s="34"/>
      <c r="W41" s="3"/>
      <c r="X41" s="3"/>
      <c r="Y41" s="3"/>
      <c r="Z41" s="34"/>
      <c r="AA41" s="3"/>
      <c r="AB41" s="3"/>
      <c r="AC41" s="3"/>
      <c r="AD41" s="34"/>
      <c r="AE41" s="3"/>
      <c r="AF41" s="3"/>
      <c r="AG41" s="3"/>
      <c r="AH41" s="34"/>
      <c r="AI41" s="3"/>
      <c r="AJ41" s="3"/>
      <c r="AK41" s="3"/>
      <c r="AL41" s="34"/>
      <c r="AM41" s="3"/>
      <c r="AN41" s="3"/>
      <c r="AO41" s="3"/>
      <c r="AP41" s="34"/>
      <c r="AQ41" s="3"/>
      <c r="AR41" s="3"/>
      <c r="AS41" s="3"/>
      <c r="AT41" s="34"/>
      <c r="AU41" s="3"/>
      <c r="AV41" s="3"/>
      <c r="AW41" s="3"/>
      <c r="AX41" s="34"/>
      <c r="AY41" s="3"/>
      <c r="AZ41" s="3"/>
      <c r="BA41" s="3"/>
      <c r="BB41" s="2" t="s">
        <v>53</v>
      </c>
      <c r="BC41" s="329"/>
      <c r="BD41" s="31"/>
      <c r="BE41" s="29"/>
    </row>
    <row r="42" spans="1:57" s="32" customFormat="1" ht="80.25" customHeight="1" x14ac:dyDescent="0.25">
      <c r="A42" s="29"/>
      <c r="B42" s="30"/>
      <c r="C42" s="1">
        <v>6</v>
      </c>
      <c r="D42" s="340" t="s">
        <v>54</v>
      </c>
      <c r="E42" s="341"/>
      <c r="F42" s="104"/>
      <c r="G42" s="102"/>
      <c r="H42" s="102"/>
      <c r="I42" s="102"/>
      <c r="J42" s="102"/>
      <c r="K42" s="102"/>
      <c r="L42" s="102"/>
      <c r="M42" s="102"/>
      <c r="N42" s="102"/>
      <c r="O42" s="102"/>
      <c r="P42" s="102"/>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2" t="s">
        <v>122</v>
      </c>
      <c r="BC42" s="83" t="s">
        <v>55</v>
      </c>
      <c r="BD42" s="31"/>
      <c r="BE42" s="29"/>
    </row>
    <row r="43" spans="1:57" s="32" customFormat="1" ht="65.25" customHeight="1" x14ac:dyDescent="0.25">
      <c r="A43" s="29"/>
      <c r="B43" s="30"/>
      <c r="C43" s="1">
        <v>7</v>
      </c>
      <c r="D43" s="295" t="s">
        <v>56</v>
      </c>
      <c r="E43" s="296"/>
      <c r="F43" s="3"/>
      <c r="G43" s="3"/>
      <c r="H43" s="3"/>
      <c r="I43" s="3"/>
      <c r="J43" s="3"/>
      <c r="K43" s="3"/>
      <c r="L43" s="3"/>
      <c r="M43" s="3"/>
      <c r="N43" s="3"/>
      <c r="O43" s="3"/>
      <c r="P43" s="54"/>
      <c r="Q43" s="54"/>
      <c r="R43" s="54"/>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2" t="s">
        <v>57</v>
      </c>
      <c r="BC43" s="83" t="s">
        <v>162</v>
      </c>
      <c r="BD43" s="31"/>
      <c r="BE43" s="29"/>
    </row>
    <row r="44" spans="1:57" s="32" customFormat="1" ht="90.75" customHeight="1" x14ac:dyDescent="0.25">
      <c r="A44" s="29"/>
      <c r="B44" s="30"/>
      <c r="C44" s="1">
        <v>8</v>
      </c>
      <c r="D44" s="297" t="s">
        <v>58</v>
      </c>
      <c r="E44" s="298"/>
      <c r="F44" s="3"/>
      <c r="G44" s="3"/>
      <c r="H44" s="37"/>
      <c r="I44" s="37"/>
      <c r="J44" s="3"/>
      <c r="K44" s="3"/>
      <c r="L44" s="3"/>
      <c r="M44" s="3"/>
      <c r="N44" s="3"/>
      <c r="O44" s="3"/>
      <c r="P44" s="3"/>
      <c r="Q44" s="3"/>
      <c r="R44" s="3"/>
      <c r="S44" s="3"/>
      <c r="T44" s="3"/>
      <c r="U44" s="3"/>
      <c r="V44" s="3"/>
      <c r="W44" s="3"/>
      <c r="X44" s="3"/>
      <c r="Y44" s="3"/>
      <c r="Z44" s="3"/>
      <c r="AA44" s="3"/>
      <c r="AB44" s="3"/>
      <c r="AC44" s="3"/>
      <c r="AD44" s="36"/>
      <c r="AE44" s="36"/>
      <c r="AF44" s="37"/>
      <c r="AG44" s="37"/>
      <c r="AH44" s="3"/>
      <c r="AI44" s="3"/>
      <c r="AJ44" s="3"/>
      <c r="AK44" s="3"/>
      <c r="AL44" s="3"/>
      <c r="AM44" s="3"/>
      <c r="AN44" s="3"/>
      <c r="AO44" s="3"/>
      <c r="AP44" s="3"/>
      <c r="AQ44" s="3"/>
      <c r="AR44" s="3"/>
      <c r="AS44" s="3"/>
      <c r="AT44" s="3"/>
      <c r="AU44" s="3"/>
      <c r="AV44" s="3"/>
      <c r="AW44" s="3"/>
      <c r="AX44" s="3"/>
      <c r="AY44" s="3"/>
      <c r="AZ44" s="3"/>
      <c r="BA44" s="3"/>
      <c r="BB44" s="2" t="s">
        <v>123</v>
      </c>
      <c r="BC44" s="83" t="s">
        <v>59</v>
      </c>
      <c r="BD44" s="31"/>
      <c r="BE44" s="29"/>
    </row>
    <row r="45" spans="1:57" s="32" customFormat="1" ht="48" customHeight="1" x14ac:dyDescent="0.25">
      <c r="A45" s="29"/>
      <c r="B45" s="30"/>
      <c r="C45" s="1">
        <v>9</v>
      </c>
      <c r="D45" s="303" t="s">
        <v>60</v>
      </c>
      <c r="E45" s="304"/>
      <c r="F45" s="3"/>
      <c r="G45" s="34"/>
      <c r="H45" s="3"/>
      <c r="I45" s="3"/>
      <c r="J45" s="3"/>
      <c r="K45" s="36"/>
      <c r="L45" s="3"/>
      <c r="M45" s="3"/>
      <c r="N45" s="3"/>
      <c r="O45" s="3"/>
      <c r="P45" s="3"/>
      <c r="Q45" s="3"/>
      <c r="R45" s="3"/>
      <c r="S45" s="3"/>
      <c r="T45" s="3"/>
      <c r="U45" s="3"/>
      <c r="V45" s="3"/>
      <c r="W45" s="34"/>
      <c r="X45" s="3"/>
      <c r="Y45" s="3"/>
      <c r="Z45" s="3"/>
      <c r="AA45" s="3"/>
      <c r="AB45" s="3"/>
      <c r="AC45" s="3"/>
      <c r="AD45" s="3"/>
      <c r="AE45" s="3"/>
      <c r="AF45" s="3"/>
      <c r="AG45" s="3"/>
      <c r="AH45" s="3"/>
      <c r="AI45" s="3"/>
      <c r="AJ45" s="3"/>
      <c r="AK45" s="3"/>
      <c r="AL45" s="3"/>
      <c r="AM45" s="34"/>
      <c r="AN45" s="3"/>
      <c r="AO45" s="3"/>
      <c r="AP45" s="3"/>
      <c r="AQ45" s="3"/>
      <c r="AR45" s="3"/>
      <c r="AS45" s="3"/>
      <c r="AT45" s="3"/>
      <c r="AU45" s="3"/>
      <c r="AV45" s="3"/>
      <c r="AW45" s="3"/>
      <c r="AX45" s="3"/>
      <c r="AY45" s="3"/>
      <c r="AZ45" s="3"/>
      <c r="BA45" s="3"/>
      <c r="BB45" s="2" t="s">
        <v>61</v>
      </c>
      <c r="BC45" s="83" t="s">
        <v>62</v>
      </c>
      <c r="BD45" s="31"/>
      <c r="BE45" s="29"/>
    </row>
    <row r="46" spans="1:57" s="32" customFormat="1" ht="117" customHeight="1" x14ac:dyDescent="0.25">
      <c r="A46" s="29"/>
      <c r="B46" s="30"/>
      <c r="C46" s="1">
        <v>10</v>
      </c>
      <c r="D46" s="291" t="s">
        <v>63</v>
      </c>
      <c r="E46" s="292"/>
      <c r="F46" s="3"/>
      <c r="G46" s="3"/>
      <c r="H46" s="3"/>
      <c r="I46" s="35"/>
      <c r="J46" s="3"/>
      <c r="K46" s="3"/>
      <c r="L46" s="3"/>
      <c r="M46" s="3"/>
      <c r="N46" s="3"/>
      <c r="O46" s="3"/>
      <c r="P46" s="3"/>
      <c r="Q46" s="3"/>
      <c r="R46" s="3"/>
      <c r="S46" s="3"/>
      <c r="T46" s="3"/>
      <c r="U46" s="35"/>
      <c r="V46" s="3"/>
      <c r="W46" s="3"/>
      <c r="X46" s="3"/>
      <c r="Y46" s="3"/>
      <c r="Z46" s="3"/>
      <c r="AA46" s="3"/>
      <c r="AB46" s="3"/>
      <c r="AC46" s="3"/>
      <c r="AD46" s="3"/>
      <c r="AE46" s="3"/>
      <c r="AF46" s="3"/>
      <c r="AG46" s="35"/>
      <c r="AH46" s="3"/>
      <c r="AI46" s="3"/>
      <c r="AJ46" s="3"/>
      <c r="AK46" s="3"/>
      <c r="AL46" s="3"/>
      <c r="AM46" s="3"/>
      <c r="AN46" s="3"/>
      <c r="AO46" s="3"/>
      <c r="AP46" s="3"/>
      <c r="AQ46" s="3"/>
      <c r="AR46" s="3"/>
      <c r="AS46" s="35"/>
      <c r="AT46" s="36"/>
      <c r="AU46" s="3"/>
      <c r="AV46" s="3"/>
      <c r="AW46" s="3"/>
      <c r="AX46" s="3"/>
      <c r="AY46" s="3"/>
      <c r="AZ46" s="3"/>
      <c r="BA46" s="3"/>
      <c r="BB46" s="2" t="s">
        <v>199</v>
      </c>
      <c r="BC46" s="83" t="s">
        <v>163</v>
      </c>
      <c r="BD46" s="31"/>
      <c r="BE46" s="29"/>
    </row>
    <row r="47" spans="1:57" s="32" customFormat="1" ht="60" customHeight="1" x14ac:dyDescent="0.25">
      <c r="A47" s="29"/>
      <c r="B47" s="30"/>
      <c r="C47" s="1">
        <v>11</v>
      </c>
      <c r="D47" s="340" t="s">
        <v>64</v>
      </c>
      <c r="E47" s="341"/>
      <c r="F47" s="3"/>
      <c r="G47" s="3"/>
      <c r="H47" s="3"/>
      <c r="I47" s="3"/>
      <c r="J47" s="3"/>
      <c r="K47" s="3"/>
      <c r="L47" s="102"/>
      <c r="M47" s="102"/>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12" t="s">
        <v>191</v>
      </c>
      <c r="BC47" s="83" t="s">
        <v>164</v>
      </c>
      <c r="BD47" s="31"/>
      <c r="BE47" s="29"/>
    </row>
    <row r="48" spans="1:57" s="32" customFormat="1" ht="71.25" customHeight="1" x14ac:dyDescent="0.25">
      <c r="A48" s="29"/>
      <c r="B48" s="30"/>
      <c r="C48" s="1">
        <v>12</v>
      </c>
      <c r="D48" s="295" t="s">
        <v>65</v>
      </c>
      <c r="E48" s="296"/>
      <c r="F48" s="3"/>
      <c r="G48" s="3"/>
      <c r="H48" s="3"/>
      <c r="I48" s="3"/>
      <c r="J48" s="3"/>
      <c r="K48" s="3"/>
      <c r="L48" s="3"/>
      <c r="M48" s="3"/>
      <c r="N48" s="3"/>
      <c r="O48" s="3"/>
      <c r="P48" s="3"/>
      <c r="Q48" s="36"/>
      <c r="R48" s="36"/>
      <c r="S48" s="54"/>
      <c r="T48" s="3"/>
      <c r="U48" s="3"/>
      <c r="V48" s="3"/>
      <c r="W48" s="3"/>
      <c r="X48" s="3"/>
      <c r="Y48" s="3"/>
      <c r="Z48" s="3"/>
      <c r="AA48" s="36"/>
      <c r="AB48" s="3"/>
      <c r="AC48" s="3"/>
      <c r="AD48" s="54"/>
      <c r="AE48" s="3"/>
      <c r="AF48" s="3"/>
      <c r="AG48" s="3"/>
      <c r="AH48" s="3"/>
      <c r="AI48" s="3"/>
      <c r="AJ48" s="3"/>
      <c r="AK48" s="3"/>
      <c r="AL48" s="3"/>
      <c r="AM48" s="3"/>
      <c r="AN48" s="3"/>
      <c r="AO48" s="3"/>
      <c r="AP48" s="105"/>
      <c r="AQ48" s="3"/>
      <c r="AR48" s="3"/>
      <c r="AS48" s="3"/>
      <c r="AT48" s="3"/>
      <c r="AU48" s="3"/>
      <c r="AV48" s="3"/>
      <c r="AW48" s="36"/>
      <c r="AX48" s="3"/>
      <c r="AY48" s="3"/>
      <c r="AZ48" s="3"/>
      <c r="BA48" s="3"/>
      <c r="BB48" s="2" t="s">
        <v>127</v>
      </c>
      <c r="BC48" s="84" t="s">
        <v>165</v>
      </c>
      <c r="BD48" s="31"/>
      <c r="BE48" s="29"/>
    </row>
    <row r="49" spans="1:57" s="32" customFormat="1" ht="50.25" customHeight="1" x14ac:dyDescent="0.25">
      <c r="A49" s="29"/>
      <c r="B49" s="30"/>
      <c r="C49" s="1">
        <v>13</v>
      </c>
      <c r="D49" s="315" t="s">
        <v>66</v>
      </c>
      <c r="E49" s="298"/>
      <c r="F49" s="3"/>
      <c r="G49" s="3"/>
      <c r="H49" s="3"/>
      <c r="I49" s="37"/>
      <c r="J49" s="3"/>
      <c r="K49" s="3"/>
      <c r="L49" s="3"/>
      <c r="M49" s="3"/>
      <c r="N49" s="3"/>
      <c r="O49" s="3"/>
      <c r="P49" s="3"/>
      <c r="Q49" s="3"/>
      <c r="R49" s="37"/>
      <c r="S49" s="3"/>
      <c r="T49" s="3"/>
      <c r="U49" s="3"/>
      <c r="V49" s="3"/>
      <c r="W49" s="3"/>
      <c r="X49" s="3"/>
      <c r="Y49" s="3"/>
      <c r="Z49" s="36"/>
      <c r="AA49" s="3"/>
      <c r="AB49" s="3"/>
      <c r="AC49" s="3"/>
      <c r="AD49" s="37"/>
      <c r="AE49" s="3"/>
      <c r="AF49" s="3"/>
      <c r="AG49" s="3"/>
      <c r="AH49" s="3"/>
      <c r="AI49" s="3"/>
      <c r="AJ49" s="3"/>
      <c r="AK49" s="3"/>
      <c r="AL49" s="3"/>
      <c r="AM49" s="3"/>
      <c r="AN49" s="36"/>
      <c r="AO49" s="36"/>
      <c r="AP49" s="37"/>
      <c r="AQ49" s="3"/>
      <c r="AR49" s="3"/>
      <c r="AS49" s="3"/>
      <c r="AT49" s="3"/>
      <c r="AU49" s="3"/>
      <c r="AV49" s="3"/>
      <c r="AW49" s="3"/>
      <c r="AX49" s="36"/>
      <c r="AY49" s="36"/>
      <c r="AZ49" s="3"/>
      <c r="BA49" s="3"/>
      <c r="BB49" s="2" t="s">
        <v>49</v>
      </c>
      <c r="BC49" s="83" t="s">
        <v>166</v>
      </c>
      <c r="BD49" s="31"/>
      <c r="BE49" s="29"/>
    </row>
    <row r="50" spans="1:57" s="32" customFormat="1" ht="44.25" customHeight="1" x14ac:dyDescent="0.25">
      <c r="A50" s="29"/>
      <c r="B50" s="30"/>
      <c r="C50" s="1">
        <v>14</v>
      </c>
      <c r="D50" s="303" t="s">
        <v>167</v>
      </c>
      <c r="E50" s="304"/>
      <c r="F50" s="3"/>
      <c r="G50" s="3"/>
      <c r="H50" s="3"/>
      <c r="I50" s="36"/>
      <c r="J50" s="3"/>
      <c r="K50" s="3"/>
      <c r="L50" s="3"/>
      <c r="M50" s="3"/>
      <c r="N50" s="3"/>
      <c r="O50" s="3"/>
      <c r="P50" s="3"/>
      <c r="Q50" s="3"/>
      <c r="R50" s="36"/>
      <c r="S50" s="3"/>
      <c r="T50" s="3"/>
      <c r="U50" s="3"/>
      <c r="V50" s="3"/>
      <c r="W50" s="36"/>
      <c r="X50" s="36"/>
      <c r="Y50" s="79"/>
      <c r="Z50" s="34"/>
      <c r="AA50" s="36"/>
      <c r="AB50" s="36"/>
      <c r="AC50" s="36"/>
      <c r="AD50" s="36"/>
      <c r="AE50" s="36"/>
      <c r="AF50" s="36"/>
      <c r="AG50" s="36"/>
      <c r="AH50" s="36"/>
      <c r="AI50" s="36"/>
      <c r="AJ50" s="36"/>
      <c r="AK50" s="36"/>
      <c r="AL50" s="36"/>
      <c r="AM50" s="36"/>
      <c r="AN50" s="36"/>
      <c r="AO50" s="36"/>
      <c r="AP50" s="36"/>
      <c r="AQ50" s="3"/>
      <c r="AR50" s="3"/>
      <c r="AS50" s="3"/>
      <c r="AT50" s="3"/>
      <c r="AU50" s="3"/>
      <c r="AV50" s="3"/>
      <c r="AW50" s="3"/>
      <c r="AX50" s="36"/>
      <c r="AY50" s="36"/>
      <c r="AZ50" s="3"/>
      <c r="BA50" s="3"/>
      <c r="BB50" s="313" t="s">
        <v>200</v>
      </c>
      <c r="BC50" s="325" t="s">
        <v>166</v>
      </c>
      <c r="BD50" s="31"/>
      <c r="BE50" s="29"/>
    </row>
    <row r="51" spans="1:57" s="32" customFormat="1" ht="40.5" customHeight="1" x14ac:dyDescent="0.25">
      <c r="A51" s="29"/>
      <c r="B51" s="30"/>
      <c r="C51" s="1">
        <v>15</v>
      </c>
      <c r="D51" s="291" t="s">
        <v>67</v>
      </c>
      <c r="E51" s="292"/>
      <c r="F51" s="3"/>
      <c r="G51" s="3"/>
      <c r="H51" s="3"/>
      <c r="I51" s="36"/>
      <c r="J51" s="3"/>
      <c r="K51" s="3"/>
      <c r="L51" s="3"/>
      <c r="M51" s="3"/>
      <c r="N51" s="3"/>
      <c r="O51" s="3"/>
      <c r="P51" s="3"/>
      <c r="Q51" s="3"/>
      <c r="R51" s="36"/>
      <c r="S51" s="3"/>
      <c r="T51" s="3"/>
      <c r="U51" s="3"/>
      <c r="V51" s="3"/>
      <c r="W51" s="36"/>
      <c r="X51" s="36"/>
      <c r="Y51" s="36"/>
      <c r="Z51" s="36"/>
      <c r="AA51" s="36"/>
      <c r="AB51" s="36"/>
      <c r="AC51" s="36"/>
      <c r="AD51" s="36"/>
      <c r="AE51" s="36"/>
      <c r="AF51" s="36"/>
      <c r="AG51" s="36"/>
      <c r="AH51" s="36"/>
      <c r="AI51" s="36"/>
      <c r="AJ51" s="36"/>
      <c r="AK51" s="35"/>
      <c r="AL51" s="36"/>
      <c r="AM51" s="36"/>
      <c r="AN51" s="36"/>
      <c r="AO51" s="36"/>
      <c r="AP51" s="36"/>
      <c r="AQ51" s="3"/>
      <c r="AR51" s="3"/>
      <c r="AS51" s="3"/>
      <c r="AT51" s="3"/>
      <c r="AU51" s="3"/>
      <c r="AV51" s="3"/>
      <c r="AW51" s="3"/>
      <c r="AX51" s="36"/>
      <c r="AY51" s="36"/>
      <c r="AZ51" s="3"/>
      <c r="BA51" s="3"/>
      <c r="BB51" s="314"/>
      <c r="BC51" s="326"/>
      <c r="BD51" s="31"/>
      <c r="BE51" s="29"/>
    </row>
    <row r="52" spans="1:57" s="32" customFormat="1" ht="72.75" customHeight="1" x14ac:dyDescent="0.25">
      <c r="A52" s="29"/>
      <c r="B52" s="30"/>
      <c r="C52" s="1">
        <v>16</v>
      </c>
      <c r="D52" s="299" t="s">
        <v>68</v>
      </c>
      <c r="E52" s="300"/>
      <c r="F52" s="3"/>
      <c r="G52" s="3"/>
      <c r="H52" s="102"/>
      <c r="I52" s="102"/>
      <c r="J52" s="3"/>
      <c r="K52" s="3"/>
      <c r="L52" s="3"/>
      <c r="M52" s="3"/>
      <c r="N52" s="3"/>
      <c r="O52" s="3"/>
      <c r="P52" s="3"/>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72"/>
      <c r="AP52" s="72"/>
      <c r="AQ52" s="64"/>
      <c r="AR52" s="76"/>
      <c r="AS52" s="53"/>
      <c r="AT52" s="3"/>
      <c r="AU52" s="3"/>
      <c r="AV52" s="3"/>
      <c r="AW52" s="3"/>
      <c r="AX52" s="36"/>
      <c r="AY52" s="36"/>
      <c r="AZ52" s="3"/>
      <c r="BA52" s="3"/>
      <c r="BB52" s="12" t="s">
        <v>126</v>
      </c>
      <c r="BC52" s="85" t="s">
        <v>69</v>
      </c>
      <c r="BD52" s="31"/>
      <c r="BE52" s="29"/>
    </row>
    <row r="53" spans="1:57" s="32" customFormat="1" ht="85.5" customHeight="1" x14ac:dyDescent="0.25">
      <c r="A53" s="29"/>
      <c r="B53" s="30"/>
      <c r="C53" s="1">
        <v>17</v>
      </c>
      <c r="D53" s="301" t="s">
        <v>70</v>
      </c>
      <c r="E53" s="302"/>
      <c r="F53" s="36"/>
      <c r="G53" s="36"/>
      <c r="H53" s="36"/>
      <c r="I53" s="36"/>
      <c r="J53" s="36"/>
      <c r="K53" s="3"/>
      <c r="L53" s="3"/>
      <c r="M53" s="3"/>
      <c r="N53" s="3"/>
      <c r="O53" s="3"/>
      <c r="P53" s="3"/>
      <c r="Q53" s="36"/>
      <c r="R53" s="36"/>
      <c r="S53" s="36"/>
      <c r="T53" s="36"/>
      <c r="U53" s="36"/>
      <c r="V53" s="36"/>
      <c r="W53" s="36"/>
      <c r="X53" s="36"/>
      <c r="Y53" s="36"/>
      <c r="Z53" s="36"/>
      <c r="AA53" s="36"/>
      <c r="AB53" s="36"/>
      <c r="AC53" s="36"/>
      <c r="AD53" s="54"/>
      <c r="AE53" s="54"/>
      <c r="AF53" s="106"/>
      <c r="AG53" s="36"/>
      <c r="AH53" s="36"/>
      <c r="AI53" s="36"/>
      <c r="AJ53" s="36"/>
      <c r="AK53" s="36"/>
      <c r="AL53" s="36"/>
      <c r="AM53" s="36"/>
      <c r="AN53" s="73"/>
      <c r="AO53" s="75"/>
      <c r="AP53" s="75"/>
      <c r="AQ53" s="77"/>
      <c r="AR53" s="78"/>
      <c r="AS53" s="74"/>
      <c r="AT53" s="3"/>
      <c r="AU53" s="3"/>
      <c r="AV53" s="3"/>
      <c r="AW53" s="3"/>
      <c r="AX53" s="54"/>
      <c r="AY53" s="54"/>
      <c r="AZ53" s="3"/>
      <c r="BA53" s="3"/>
      <c r="BB53" s="2" t="s">
        <v>125</v>
      </c>
      <c r="BC53" s="85" t="s">
        <v>168</v>
      </c>
      <c r="BD53" s="31"/>
      <c r="BE53" s="29"/>
    </row>
    <row r="54" spans="1:57" s="32" customFormat="1" ht="77.25" customHeight="1" x14ac:dyDescent="0.25">
      <c r="A54" s="29"/>
      <c r="B54" s="30"/>
      <c r="C54" s="1">
        <v>18</v>
      </c>
      <c r="D54" s="338" t="s">
        <v>71</v>
      </c>
      <c r="E54" s="339"/>
      <c r="F54" s="3"/>
      <c r="G54" s="3"/>
      <c r="H54" s="36"/>
      <c r="I54" s="3"/>
      <c r="J54" s="36"/>
      <c r="K54" s="36"/>
      <c r="L54" s="36"/>
      <c r="M54" s="36"/>
      <c r="N54" s="36"/>
      <c r="O54" s="36"/>
      <c r="P54" s="36"/>
      <c r="Q54" s="36"/>
      <c r="R54" s="36"/>
      <c r="S54" s="36"/>
      <c r="T54" s="36"/>
      <c r="U54" s="36"/>
      <c r="V54" s="36"/>
      <c r="W54" s="36"/>
      <c r="X54" s="36"/>
      <c r="Y54" s="36"/>
      <c r="Z54" s="36"/>
      <c r="AA54" s="36"/>
      <c r="AB54" s="36"/>
      <c r="AC54" s="36"/>
      <c r="AD54" s="37"/>
      <c r="AE54" s="36"/>
      <c r="AF54" s="36"/>
      <c r="AG54" s="36"/>
      <c r="AH54" s="36"/>
      <c r="AI54" s="36"/>
      <c r="AJ54" s="36"/>
      <c r="AK54" s="36"/>
      <c r="AL54" s="36"/>
      <c r="AM54" s="36"/>
      <c r="AN54" s="36"/>
      <c r="AO54" s="36"/>
      <c r="AP54" s="36"/>
      <c r="AQ54" s="36"/>
      <c r="AR54" s="36"/>
      <c r="AS54" s="36"/>
      <c r="AT54" s="37"/>
      <c r="AU54" s="3"/>
      <c r="AV54" s="3"/>
      <c r="AW54" s="36"/>
      <c r="AX54" s="3"/>
      <c r="AY54" s="3"/>
      <c r="AZ54" s="3"/>
      <c r="BA54" s="3"/>
      <c r="BB54" s="2" t="s">
        <v>124</v>
      </c>
      <c r="BC54" s="83" t="s">
        <v>72</v>
      </c>
      <c r="BD54" s="31"/>
      <c r="BE54" s="29"/>
    </row>
    <row r="55" spans="1:57" s="32" customFormat="1" ht="9.75" customHeight="1" x14ac:dyDescent="0.25">
      <c r="A55" s="29"/>
      <c r="B55" s="30"/>
      <c r="C55" s="18"/>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271"/>
      <c r="AM55" s="271"/>
      <c r="AN55" s="271"/>
      <c r="AO55" s="271"/>
      <c r="AP55" s="271"/>
      <c r="AQ55" s="271"/>
      <c r="AR55" s="271"/>
      <c r="AS55" s="271"/>
      <c r="AT55" s="271"/>
      <c r="AU55" s="271"/>
      <c r="AV55" s="271"/>
      <c r="AW55" s="271"/>
      <c r="AX55" s="271"/>
      <c r="AY55" s="271"/>
      <c r="AZ55" s="271"/>
      <c r="BA55" s="271"/>
      <c r="BB55" s="20"/>
      <c r="BC55" s="21"/>
      <c r="BD55" s="31"/>
      <c r="BE55" s="29"/>
    </row>
    <row r="56" spans="1:57" s="32" customFormat="1" ht="7.5" customHeight="1" x14ac:dyDescent="0.25">
      <c r="A56" s="29"/>
      <c r="B56" s="30"/>
      <c r="C56" s="13"/>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5"/>
      <c r="AM56" s="15"/>
      <c r="AN56" s="15"/>
      <c r="AO56" s="15"/>
      <c r="AP56" s="15"/>
      <c r="AQ56" s="15"/>
      <c r="AR56" s="15"/>
      <c r="AS56" s="15"/>
      <c r="AT56" s="15"/>
      <c r="AU56" s="15"/>
      <c r="AV56" s="15"/>
      <c r="AW56" s="15"/>
      <c r="AX56" s="15"/>
      <c r="AY56" s="15"/>
      <c r="AZ56" s="15"/>
      <c r="BA56" s="15"/>
      <c r="BB56" s="16"/>
      <c r="BC56" s="17"/>
      <c r="BD56" s="31"/>
      <c r="BE56" s="29"/>
    </row>
    <row r="57" spans="1:57" s="32" customFormat="1" x14ac:dyDescent="0.25">
      <c r="A57" s="29"/>
      <c r="B57" s="30"/>
      <c r="C57" s="266" t="s">
        <v>139</v>
      </c>
      <c r="D57" s="267"/>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c r="AK57" s="267"/>
      <c r="AL57" s="267"/>
      <c r="AM57" s="267"/>
      <c r="AN57" s="267"/>
      <c r="AO57" s="267"/>
      <c r="AP57" s="267"/>
      <c r="AQ57" s="267"/>
      <c r="AR57" s="267"/>
      <c r="AS57" s="267"/>
      <c r="AT57" s="267"/>
      <c r="AU57" s="267"/>
      <c r="AV57" s="267"/>
      <c r="AW57" s="267"/>
      <c r="AX57" s="267"/>
      <c r="AY57" s="267"/>
      <c r="AZ57" s="267"/>
      <c r="BA57" s="267"/>
      <c r="BB57" s="267"/>
      <c r="BC57" s="268"/>
      <c r="BD57" s="31"/>
      <c r="BE57" s="29"/>
    </row>
    <row r="58" spans="1:57" s="32" customFormat="1" ht="66.75" customHeight="1" x14ac:dyDescent="0.25">
      <c r="A58" s="29"/>
      <c r="B58" s="30"/>
      <c r="C58" s="1">
        <v>1</v>
      </c>
      <c r="D58" s="293" t="s">
        <v>73</v>
      </c>
      <c r="E58" s="294"/>
      <c r="F58" s="3"/>
      <c r="G58" s="3"/>
      <c r="H58" s="3"/>
      <c r="I58" s="3"/>
      <c r="J58" s="3"/>
      <c r="K58" s="3"/>
      <c r="L58" s="3"/>
      <c r="M58" s="3"/>
      <c r="N58" s="3"/>
      <c r="O58" s="3"/>
      <c r="P58" s="3"/>
      <c r="Q58" s="36"/>
      <c r="R58" s="36"/>
      <c r="S58" s="3"/>
      <c r="T58" s="38"/>
      <c r="U58" s="3"/>
      <c r="V58" s="3"/>
      <c r="W58" s="3"/>
      <c r="X58" s="3"/>
      <c r="Y58" s="3"/>
      <c r="Z58" s="3"/>
      <c r="AA58" s="36"/>
      <c r="AB58" s="3"/>
      <c r="AC58" s="3"/>
      <c r="AD58" s="3"/>
      <c r="AE58" s="36"/>
      <c r="AF58" s="93"/>
      <c r="AG58" s="3"/>
      <c r="AH58" s="3"/>
      <c r="AI58" s="3"/>
      <c r="AJ58" s="3"/>
      <c r="AK58" s="3"/>
      <c r="AL58" s="3"/>
      <c r="AM58" s="3"/>
      <c r="AN58" s="3"/>
      <c r="AO58" s="3"/>
      <c r="AP58" s="3"/>
      <c r="AQ58" s="36"/>
      <c r="AR58" s="38"/>
      <c r="AS58" s="36"/>
      <c r="AT58" s="36"/>
      <c r="AU58" s="3"/>
      <c r="AV58" s="3"/>
      <c r="AW58" s="36"/>
      <c r="AX58" s="3"/>
      <c r="AY58" s="3"/>
      <c r="AZ58" s="3"/>
      <c r="BA58" s="3"/>
      <c r="BB58" s="2" t="s">
        <v>182</v>
      </c>
      <c r="BC58" s="379" t="s">
        <v>74</v>
      </c>
      <c r="BD58" s="31"/>
      <c r="BE58" s="29"/>
    </row>
    <row r="59" spans="1:57" s="32" customFormat="1" ht="85.5" customHeight="1" x14ac:dyDescent="0.25">
      <c r="A59" s="29"/>
      <c r="B59" s="30"/>
      <c r="C59" s="1">
        <v>2</v>
      </c>
      <c r="D59" s="319" t="s">
        <v>204</v>
      </c>
      <c r="E59" s="320"/>
      <c r="F59" s="3"/>
      <c r="G59" s="3"/>
      <c r="H59" s="3"/>
      <c r="I59" s="3"/>
      <c r="J59" s="3"/>
      <c r="K59" s="3"/>
      <c r="L59" s="3"/>
      <c r="M59" s="3"/>
      <c r="N59" s="3"/>
      <c r="O59" s="3"/>
      <c r="P59" s="3"/>
      <c r="Q59" s="36"/>
      <c r="R59" s="36"/>
      <c r="S59" s="3"/>
      <c r="T59" s="94"/>
      <c r="U59" s="3"/>
      <c r="V59" s="3"/>
      <c r="W59" s="3"/>
      <c r="X59" s="3"/>
      <c r="Y59" s="3"/>
      <c r="Z59" s="3"/>
      <c r="AA59" s="36"/>
      <c r="AB59" s="3"/>
      <c r="AC59" s="3"/>
      <c r="AD59" s="3"/>
      <c r="AE59" s="36"/>
      <c r="AF59" s="91"/>
      <c r="AG59" s="36"/>
      <c r="AH59" s="36"/>
      <c r="AI59" s="36"/>
      <c r="AJ59" s="36"/>
      <c r="AK59" s="36"/>
      <c r="AL59" s="36"/>
      <c r="AM59" s="36"/>
      <c r="AN59" s="36"/>
      <c r="AO59" s="36"/>
      <c r="AP59" s="36"/>
      <c r="AQ59" s="36"/>
      <c r="AR59" s="91"/>
      <c r="AS59" s="36"/>
      <c r="AT59" s="36"/>
      <c r="AU59" s="36"/>
      <c r="AV59" s="36"/>
      <c r="AW59" s="36"/>
      <c r="AX59" s="3"/>
      <c r="AY59" s="3"/>
      <c r="AZ59" s="3"/>
      <c r="BA59" s="3"/>
      <c r="BB59" s="2" t="s">
        <v>201</v>
      </c>
      <c r="BC59" s="380"/>
      <c r="BD59" s="31"/>
      <c r="BE59" s="29"/>
    </row>
    <row r="60" spans="1:57" s="32" customFormat="1" ht="136.5" customHeight="1" x14ac:dyDescent="0.25">
      <c r="A60" s="29"/>
      <c r="B60" s="30"/>
      <c r="C60" s="1">
        <v>3</v>
      </c>
      <c r="D60" s="323" t="s">
        <v>75</v>
      </c>
      <c r="E60" s="324"/>
      <c r="F60" s="3"/>
      <c r="G60" s="3"/>
      <c r="H60" s="3"/>
      <c r="I60" s="3"/>
      <c r="J60" s="3"/>
      <c r="K60" s="3"/>
      <c r="L60" s="3"/>
      <c r="M60" s="3"/>
      <c r="N60" s="3"/>
      <c r="O60" s="3"/>
      <c r="P60" s="3"/>
      <c r="Q60" s="36"/>
      <c r="R60" s="36"/>
      <c r="S60" s="3"/>
      <c r="T60" s="96"/>
      <c r="U60" s="36"/>
      <c r="V60" s="36"/>
      <c r="W60" s="36"/>
      <c r="X60" s="36"/>
      <c r="Y60" s="36"/>
      <c r="Z60" s="36"/>
      <c r="AA60" s="36"/>
      <c r="AB60" s="36"/>
      <c r="AC60" s="36"/>
      <c r="AD60" s="36"/>
      <c r="AE60" s="36"/>
      <c r="AF60" s="36"/>
      <c r="AG60" s="36"/>
      <c r="AH60" s="36"/>
      <c r="AI60" s="36"/>
      <c r="AJ60" s="36"/>
      <c r="AK60" s="36"/>
      <c r="AL60" s="38"/>
      <c r="AM60" s="38"/>
      <c r="AN60" s="38"/>
      <c r="AO60" s="38"/>
      <c r="AP60" s="38"/>
      <c r="AQ60" s="38"/>
      <c r="AR60" s="38"/>
      <c r="AS60" s="38"/>
      <c r="AT60" s="36"/>
      <c r="AU60" s="36"/>
      <c r="AV60" s="36"/>
      <c r="AW60" s="36"/>
      <c r="AX60" s="3"/>
      <c r="AY60" s="3"/>
      <c r="AZ60" s="3"/>
      <c r="BA60" s="3"/>
      <c r="BB60" s="107" t="s">
        <v>205</v>
      </c>
      <c r="BC60" s="380"/>
      <c r="BD60" s="31"/>
      <c r="BE60" s="29"/>
    </row>
    <row r="61" spans="1:57" s="32" customFormat="1" ht="78" customHeight="1" x14ac:dyDescent="0.25">
      <c r="A61" s="29"/>
      <c r="B61" s="30"/>
      <c r="C61" s="1">
        <v>4</v>
      </c>
      <c r="D61" s="336" t="s">
        <v>155</v>
      </c>
      <c r="E61" s="337"/>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2" t="s">
        <v>183</v>
      </c>
      <c r="BC61" s="380"/>
      <c r="BD61" s="31"/>
      <c r="BE61" s="29"/>
    </row>
    <row r="62" spans="1:57" s="32" customFormat="1" ht="96" customHeight="1" x14ac:dyDescent="0.25">
      <c r="A62" s="29"/>
      <c r="B62" s="30"/>
      <c r="C62" s="1">
        <v>5</v>
      </c>
      <c r="D62" s="289" t="s">
        <v>169</v>
      </c>
      <c r="E62" s="290"/>
      <c r="F62" s="3"/>
      <c r="G62" s="3"/>
      <c r="H62" s="97"/>
      <c r="I62" s="97"/>
      <c r="J62" s="3"/>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97"/>
      <c r="AK62" s="97"/>
      <c r="AL62" s="36"/>
      <c r="AM62" s="3"/>
      <c r="AN62" s="3"/>
      <c r="AO62" s="3"/>
      <c r="AP62" s="3"/>
      <c r="AQ62" s="3"/>
      <c r="AR62" s="3"/>
      <c r="AS62" s="3"/>
      <c r="AT62" s="3"/>
      <c r="AU62" s="3"/>
      <c r="AV62" s="3"/>
      <c r="AW62" s="3"/>
      <c r="AX62" s="3"/>
      <c r="AY62" s="3"/>
      <c r="AZ62" s="3"/>
      <c r="BA62" s="3"/>
      <c r="BB62" s="2" t="s">
        <v>206</v>
      </c>
      <c r="BC62" s="380"/>
      <c r="BD62" s="31"/>
      <c r="BE62" s="29"/>
    </row>
    <row r="63" spans="1:57" s="32" customFormat="1" ht="96" customHeight="1" x14ac:dyDescent="0.25">
      <c r="A63" s="29"/>
      <c r="B63" s="30"/>
      <c r="C63" s="1">
        <v>6</v>
      </c>
      <c r="D63" s="334" t="s">
        <v>170</v>
      </c>
      <c r="E63" s="335"/>
      <c r="F63" s="3"/>
      <c r="G63" s="3"/>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40"/>
      <c r="AK63" s="40"/>
      <c r="AL63" s="36"/>
      <c r="AM63" s="3"/>
      <c r="AN63" s="3"/>
      <c r="AO63" s="3"/>
      <c r="AP63" s="3"/>
      <c r="AQ63" s="3"/>
      <c r="AR63" s="3"/>
      <c r="AS63" s="3"/>
      <c r="AT63" s="3"/>
      <c r="AU63" s="3"/>
      <c r="AV63" s="3"/>
      <c r="AW63" s="3"/>
      <c r="AX63" s="3"/>
      <c r="AY63" s="3"/>
      <c r="AZ63" s="3"/>
      <c r="BA63" s="3"/>
      <c r="BB63" s="2" t="s">
        <v>206</v>
      </c>
      <c r="BC63" s="380"/>
      <c r="BD63" s="31"/>
      <c r="BE63" s="29"/>
    </row>
    <row r="64" spans="1:57" s="32" customFormat="1" ht="60.75" customHeight="1" x14ac:dyDescent="0.25">
      <c r="A64" s="29"/>
      <c r="B64" s="30"/>
      <c r="C64" s="1">
        <v>7</v>
      </c>
      <c r="D64" s="332" t="s">
        <v>76</v>
      </c>
      <c r="E64" s="333"/>
      <c r="F64" s="3"/>
      <c r="G64" s="3"/>
      <c r="H64" s="36"/>
      <c r="I64" s="36"/>
      <c r="J64" s="36"/>
      <c r="K64" s="36"/>
      <c r="L64" s="36"/>
      <c r="M64" s="36"/>
      <c r="N64" s="36"/>
      <c r="O64" s="36"/>
      <c r="P64" s="36"/>
      <c r="Q64" s="36"/>
      <c r="R64" s="95"/>
      <c r="S64" s="95"/>
      <c r="T64" s="95"/>
      <c r="U64" s="95"/>
      <c r="V64" s="98"/>
      <c r="W64" s="98"/>
      <c r="X64" s="36"/>
      <c r="Y64" s="36"/>
      <c r="Z64" s="36"/>
      <c r="AA64" s="36"/>
      <c r="AB64" s="36"/>
      <c r="AC64" s="36"/>
      <c r="AD64" s="36"/>
      <c r="AE64" s="36"/>
      <c r="AF64" s="36"/>
      <c r="AG64" s="36"/>
      <c r="AH64" s="39"/>
      <c r="AI64" s="39"/>
      <c r="AJ64" s="39"/>
      <c r="AK64" s="39"/>
      <c r="AL64" s="36"/>
      <c r="AM64" s="3"/>
      <c r="AN64" s="3"/>
      <c r="AO64" s="3"/>
      <c r="AP64" s="39"/>
      <c r="AQ64" s="39"/>
      <c r="AR64" s="39"/>
      <c r="AS64" s="39"/>
      <c r="AT64" s="3"/>
      <c r="AU64" s="3"/>
      <c r="AV64" s="3"/>
      <c r="AW64" s="36"/>
      <c r="AX64" s="3"/>
      <c r="AY64" s="3"/>
      <c r="AZ64" s="3"/>
      <c r="BA64" s="3"/>
      <c r="BB64" s="2" t="s">
        <v>128</v>
      </c>
      <c r="BC64" s="380"/>
      <c r="BD64" s="31"/>
      <c r="BE64" s="29"/>
    </row>
    <row r="65" spans="1:57" s="32" customFormat="1" ht="67.5" customHeight="1" x14ac:dyDescent="0.25">
      <c r="A65" s="29"/>
      <c r="B65" s="30"/>
      <c r="C65" s="1">
        <v>8</v>
      </c>
      <c r="D65" s="343" t="s">
        <v>77</v>
      </c>
      <c r="E65" s="344"/>
      <c r="F65" s="3"/>
      <c r="G65" s="3"/>
      <c r="H65" s="36"/>
      <c r="I65" s="36"/>
      <c r="J65" s="39"/>
      <c r="K65" s="36"/>
      <c r="L65" s="36"/>
      <c r="M65" s="36"/>
      <c r="N65" s="36"/>
      <c r="O65" s="36"/>
      <c r="P65" s="36"/>
      <c r="Q65" s="36"/>
      <c r="R65" s="39"/>
      <c r="S65" s="36"/>
      <c r="T65" s="36"/>
      <c r="U65" s="36"/>
      <c r="V65" s="36"/>
      <c r="W65" s="36"/>
      <c r="X65" s="36"/>
      <c r="Y65" s="36"/>
      <c r="Z65" s="36"/>
      <c r="AA65" s="36"/>
      <c r="AB65" s="36"/>
      <c r="AC65" s="36"/>
      <c r="AD65" s="39"/>
      <c r="AE65" s="36"/>
      <c r="AF65" s="36"/>
      <c r="AG65" s="36"/>
      <c r="AH65" s="36"/>
      <c r="AI65" s="36"/>
      <c r="AJ65" s="36"/>
      <c r="AK65" s="36"/>
      <c r="AL65" s="36"/>
      <c r="AM65" s="3"/>
      <c r="AN65" s="3"/>
      <c r="AO65" s="3"/>
      <c r="AP65" s="39"/>
      <c r="AQ65" s="3"/>
      <c r="AR65" s="3"/>
      <c r="AS65" s="3"/>
      <c r="AT65" s="3"/>
      <c r="AU65" s="3"/>
      <c r="AV65" s="3"/>
      <c r="AW65" s="3"/>
      <c r="AX65" s="3"/>
      <c r="AY65" s="3"/>
      <c r="AZ65" s="3"/>
      <c r="BA65" s="3"/>
      <c r="BB65" s="2" t="s">
        <v>171</v>
      </c>
      <c r="BC65" s="380"/>
      <c r="BD65" s="31"/>
      <c r="BE65" s="29"/>
    </row>
    <row r="66" spans="1:57" s="32" customFormat="1" ht="71.25" customHeight="1" x14ac:dyDescent="0.25">
      <c r="A66" s="29"/>
      <c r="B66" s="30"/>
      <c r="C66" s="1">
        <v>9</v>
      </c>
      <c r="D66" s="345" t="s">
        <v>78</v>
      </c>
      <c r="E66" s="346"/>
      <c r="F66" s="3"/>
      <c r="G66" s="3"/>
      <c r="H66" s="36"/>
      <c r="I66" s="38"/>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
      <c r="AN66" s="3"/>
      <c r="AO66" s="3"/>
      <c r="AP66" s="3"/>
      <c r="AQ66" s="3"/>
      <c r="AR66" s="3"/>
      <c r="AS66" s="3"/>
      <c r="AT66" s="3"/>
      <c r="AU66" s="3"/>
      <c r="AV66" s="3"/>
      <c r="AW66" s="3"/>
      <c r="AX66" s="3"/>
      <c r="AY66" s="3"/>
      <c r="AZ66" s="3"/>
      <c r="BA66" s="3"/>
      <c r="BB66" s="2" t="s">
        <v>172</v>
      </c>
      <c r="BC66" s="380"/>
      <c r="BD66" s="31"/>
      <c r="BE66" s="29"/>
    </row>
    <row r="67" spans="1:57" s="32" customFormat="1" ht="56.25" customHeight="1" x14ac:dyDescent="0.25">
      <c r="A67" s="29"/>
      <c r="B67" s="30"/>
      <c r="C67" s="1">
        <v>10</v>
      </c>
      <c r="D67" s="347" t="s">
        <v>79</v>
      </c>
      <c r="E67" s="348"/>
      <c r="F67" s="3"/>
      <c r="G67" s="3"/>
      <c r="H67" s="36"/>
      <c r="I67" s="36"/>
      <c r="J67" s="36"/>
      <c r="K67" s="36"/>
      <c r="L67" s="36"/>
      <c r="M67" s="36"/>
      <c r="N67" s="36"/>
      <c r="O67" s="36"/>
      <c r="P67" s="36"/>
      <c r="Q67" s="36"/>
      <c r="R67" s="51"/>
      <c r="S67" s="51"/>
      <c r="T67" s="51"/>
      <c r="U67" s="51"/>
      <c r="V67" s="36"/>
      <c r="W67" s="36"/>
      <c r="X67" s="36"/>
      <c r="Y67" s="36"/>
      <c r="Z67" s="36"/>
      <c r="AA67" s="36"/>
      <c r="AB67" s="36"/>
      <c r="AC67" s="36"/>
      <c r="AD67" s="36"/>
      <c r="AE67" s="36"/>
      <c r="AF67" s="36"/>
      <c r="AG67" s="36"/>
      <c r="AH67" s="51"/>
      <c r="AI67" s="51"/>
      <c r="AJ67" s="51"/>
      <c r="AK67" s="51"/>
      <c r="AL67" s="36"/>
      <c r="AM67" s="3"/>
      <c r="AN67" s="3"/>
      <c r="AO67" s="3"/>
      <c r="AP67" s="51"/>
      <c r="AQ67" s="51"/>
      <c r="AR67" s="51"/>
      <c r="AS67" s="51"/>
      <c r="AT67" s="3"/>
      <c r="AU67" s="3"/>
      <c r="AV67" s="3"/>
      <c r="AW67" s="36"/>
      <c r="AX67" s="3"/>
      <c r="AY67" s="3"/>
      <c r="AZ67" s="3"/>
      <c r="BA67" s="3"/>
      <c r="BB67" s="2" t="s">
        <v>129</v>
      </c>
      <c r="BC67" s="380"/>
      <c r="BD67" s="31"/>
      <c r="BE67" s="29"/>
    </row>
    <row r="68" spans="1:57" s="32" customFormat="1" ht="51.75" customHeight="1" x14ac:dyDescent="0.25">
      <c r="A68" s="29"/>
      <c r="B68" s="30"/>
      <c r="C68" s="1">
        <v>11</v>
      </c>
      <c r="D68" s="312" t="s">
        <v>80</v>
      </c>
      <c r="E68" s="342"/>
      <c r="F68" s="3"/>
      <c r="G68" s="3"/>
      <c r="H68" s="36"/>
      <c r="I68" s="36"/>
      <c r="J68" s="36"/>
      <c r="K68" s="36"/>
      <c r="L68" s="36"/>
      <c r="M68" s="36"/>
      <c r="N68" s="36"/>
      <c r="O68" s="36"/>
      <c r="P68" s="36"/>
      <c r="Q68" s="36"/>
      <c r="R68" s="97"/>
      <c r="S68" s="97"/>
      <c r="T68" s="97"/>
      <c r="U68" s="97"/>
      <c r="V68" s="36"/>
      <c r="W68" s="36"/>
      <c r="X68" s="36"/>
      <c r="Y68" s="36"/>
      <c r="Z68" s="36"/>
      <c r="AA68" s="36"/>
      <c r="AB68" s="36"/>
      <c r="AC68" s="36"/>
      <c r="AD68" s="36"/>
      <c r="AE68" s="36"/>
      <c r="AF68" s="36"/>
      <c r="AG68" s="36"/>
      <c r="AH68" s="97"/>
      <c r="AI68" s="97"/>
      <c r="AJ68" s="97"/>
      <c r="AK68" s="97"/>
      <c r="AL68" s="36"/>
      <c r="AM68" s="36"/>
      <c r="AN68" s="36"/>
      <c r="AO68" s="36"/>
      <c r="AP68" s="97"/>
      <c r="AQ68" s="97"/>
      <c r="AR68" s="97"/>
      <c r="AS68" s="97"/>
      <c r="AT68" s="36"/>
      <c r="AU68" s="36"/>
      <c r="AV68" s="36"/>
      <c r="AW68" s="36"/>
      <c r="AX68" s="36"/>
      <c r="AY68" s="3"/>
      <c r="AZ68" s="3"/>
      <c r="BA68" s="3"/>
      <c r="BB68" s="2" t="s">
        <v>129</v>
      </c>
      <c r="BC68" s="380"/>
      <c r="BD68" s="31"/>
      <c r="BE68" s="29"/>
    </row>
    <row r="69" spans="1:57" s="32" customFormat="1" ht="62.25" customHeight="1" x14ac:dyDescent="0.25">
      <c r="A69" s="29"/>
      <c r="B69" s="30"/>
      <c r="C69" s="1">
        <v>12</v>
      </c>
      <c r="D69" s="330" t="s">
        <v>81</v>
      </c>
      <c r="E69" s="331"/>
      <c r="F69" s="3"/>
      <c r="G69" s="3"/>
      <c r="H69" s="36"/>
      <c r="I69" s="36"/>
      <c r="J69" s="36"/>
      <c r="K69" s="36"/>
      <c r="L69" s="36"/>
      <c r="M69" s="36"/>
      <c r="N69" s="36"/>
      <c r="O69" s="36"/>
      <c r="P69" s="36"/>
      <c r="Q69" s="36"/>
      <c r="R69" s="40"/>
      <c r="S69" s="40"/>
      <c r="T69" s="40"/>
      <c r="U69" s="40"/>
      <c r="V69" s="36"/>
      <c r="W69" s="36"/>
      <c r="X69" s="36"/>
      <c r="Y69" s="36"/>
      <c r="Z69" s="36"/>
      <c r="AA69" s="36"/>
      <c r="AB69" s="36"/>
      <c r="AC69" s="36"/>
      <c r="AD69" s="36"/>
      <c r="AE69" s="36"/>
      <c r="AF69" s="36"/>
      <c r="AG69" s="36"/>
      <c r="AH69" s="40"/>
      <c r="AI69" s="40"/>
      <c r="AJ69" s="40"/>
      <c r="AK69" s="40"/>
      <c r="AL69" s="36"/>
      <c r="AM69" s="36"/>
      <c r="AN69" s="36"/>
      <c r="AO69" s="36"/>
      <c r="AP69" s="40"/>
      <c r="AQ69" s="40"/>
      <c r="AR69" s="40"/>
      <c r="AS69" s="40"/>
      <c r="AT69" s="36"/>
      <c r="AU69" s="36"/>
      <c r="AV69" s="36"/>
      <c r="AW69" s="36"/>
      <c r="AX69" s="36"/>
      <c r="AY69" s="36"/>
      <c r="AZ69" s="3"/>
      <c r="BA69" s="3"/>
      <c r="BB69" s="2" t="s">
        <v>207</v>
      </c>
      <c r="BC69" s="380"/>
      <c r="BD69" s="31"/>
      <c r="BE69" s="29"/>
    </row>
    <row r="70" spans="1:57" s="32" customFormat="1" ht="62.25" customHeight="1" x14ac:dyDescent="0.25">
      <c r="A70" s="29"/>
      <c r="B70" s="30"/>
      <c r="C70" s="1">
        <v>13</v>
      </c>
      <c r="D70" s="347" t="s">
        <v>84</v>
      </c>
      <c r="E70" s="348"/>
      <c r="F70" s="3"/>
      <c r="G70" s="3"/>
      <c r="H70" s="36"/>
      <c r="I70" s="36"/>
      <c r="J70" s="36"/>
      <c r="K70" s="36"/>
      <c r="L70" s="36"/>
      <c r="M70" s="36"/>
      <c r="N70" s="36"/>
      <c r="O70" s="36"/>
      <c r="P70" s="36"/>
      <c r="Q70" s="36"/>
      <c r="R70" s="51"/>
      <c r="S70" s="51"/>
      <c r="T70" s="51"/>
      <c r="U70" s="51"/>
      <c r="V70" s="36"/>
      <c r="W70" s="36"/>
      <c r="X70" s="36"/>
      <c r="Y70" s="36"/>
      <c r="Z70" s="36"/>
      <c r="AA70" s="36"/>
      <c r="AB70" s="36"/>
      <c r="AC70" s="36"/>
      <c r="AD70" s="36"/>
      <c r="AE70" s="36"/>
      <c r="AF70" s="36"/>
      <c r="AG70" s="36"/>
      <c r="AH70" s="51"/>
      <c r="AI70" s="51"/>
      <c r="AJ70" s="51"/>
      <c r="AK70" s="51"/>
      <c r="AL70" s="36"/>
      <c r="AM70" s="36"/>
      <c r="AN70" s="36"/>
      <c r="AO70" s="36"/>
      <c r="AP70" s="51"/>
      <c r="AQ70" s="51"/>
      <c r="AR70" s="51"/>
      <c r="AS70" s="51"/>
      <c r="AT70" s="36"/>
      <c r="AU70" s="36"/>
      <c r="AV70" s="36"/>
      <c r="AW70" s="36"/>
      <c r="AX70" s="36"/>
      <c r="AY70" s="36"/>
      <c r="AZ70" s="3"/>
      <c r="BA70" s="3"/>
      <c r="BB70" s="2" t="s">
        <v>131</v>
      </c>
      <c r="BC70" s="380"/>
      <c r="BD70" s="31"/>
      <c r="BE70" s="29"/>
    </row>
    <row r="71" spans="1:57" s="32" customFormat="1" ht="62.25" customHeight="1" x14ac:dyDescent="0.25">
      <c r="A71" s="29"/>
      <c r="B71" s="30"/>
      <c r="C71" s="1">
        <v>14</v>
      </c>
      <c r="D71" s="289" t="s">
        <v>85</v>
      </c>
      <c r="E71" s="290"/>
      <c r="F71" s="3"/>
      <c r="G71" s="3"/>
      <c r="H71" s="36"/>
      <c r="I71" s="36"/>
      <c r="J71" s="36"/>
      <c r="K71" s="36"/>
      <c r="L71" s="36"/>
      <c r="M71" s="36"/>
      <c r="N71" s="36"/>
      <c r="O71" s="36"/>
      <c r="P71" s="36"/>
      <c r="Q71" s="36"/>
      <c r="R71" s="97"/>
      <c r="S71" s="97"/>
      <c r="T71" s="97"/>
      <c r="U71" s="97"/>
      <c r="V71" s="36"/>
      <c r="W71" s="36"/>
      <c r="X71" s="36"/>
      <c r="Y71" s="36"/>
      <c r="Z71" s="36"/>
      <c r="AA71" s="36"/>
      <c r="AB71" s="36"/>
      <c r="AC71" s="36"/>
      <c r="AD71" s="36"/>
      <c r="AE71" s="36"/>
      <c r="AF71" s="36"/>
      <c r="AG71" s="36"/>
      <c r="AH71" s="97"/>
      <c r="AI71" s="97"/>
      <c r="AJ71" s="97"/>
      <c r="AK71" s="97"/>
      <c r="AL71" s="36"/>
      <c r="AM71" s="36"/>
      <c r="AN71" s="36"/>
      <c r="AO71" s="36"/>
      <c r="AP71" s="97"/>
      <c r="AQ71" s="97"/>
      <c r="AR71" s="97"/>
      <c r="AS71" s="97"/>
      <c r="AT71" s="36"/>
      <c r="AU71" s="36"/>
      <c r="AV71" s="36"/>
      <c r="AW71" s="36"/>
      <c r="AX71" s="36"/>
      <c r="AY71" s="36"/>
      <c r="AZ71" s="3"/>
      <c r="BA71" s="3"/>
      <c r="BB71" s="2" t="s">
        <v>132</v>
      </c>
      <c r="BC71" s="380"/>
      <c r="BD71" s="31"/>
      <c r="BE71" s="29"/>
    </row>
    <row r="72" spans="1:57" s="32" customFormat="1" ht="57" customHeight="1" x14ac:dyDescent="0.25">
      <c r="A72" s="29"/>
      <c r="B72" s="30"/>
      <c r="C72" s="1">
        <v>15</v>
      </c>
      <c r="D72" s="332" t="s">
        <v>82</v>
      </c>
      <c r="E72" s="333"/>
      <c r="F72" s="3"/>
      <c r="G72" s="3"/>
      <c r="H72" s="108"/>
      <c r="I72" s="36"/>
      <c r="J72" s="36"/>
      <c r="K72" s="36"/>
      <c r="L72" s="36"/>
      <c r="M72" s="36"/>
      <c r="N72" s="36"/>
      <c r="O72" s="36"/>
      <c r="P72" s="36"/>
      <c r="Q72" s="36"/>
      <c r="R72" s="36"/>
      <c r="S72" s="36"/>
      <c r="T72" s="36"/>
      <c r="U72" s="36"/>
      <c r="V72" s="36"/>
      <c r="W72" s="36"/>
      <c r="X72" s="36"/>
      <c r="Y72" s="36"/>
      <c r="Z72" s="36"/>
      <c r="AA72" s="108"/>
      <c r="AB72" s="36"/>
      <c r="AC72" s="36"/>
      <c r="AD72" s="36"/>
      <c r="AE72" s="36"/>
      <c r="AF72" s="36"/>
      <c r="AG72" s="36"/>
      <c r="AH72" s="36"/>
      <c r="AI72" s="36"/>
      <c r="AJ72" s="36"/>
      <c r="AK72" s="36"/>
      <c r="AL72" s="36"/>
      <c r="AM72" s="3"/>
      <c r="AN72" s="3"/>
      <c r="AO72" s="3"/>
      <c r="AP72" s="3"/>
      <c r="AQ72" s="3"/>
      <c r="AR72" s="3"/>
      <c r="AS72" s="3"/>
      <c r="AT72" s="108"/>
      <c r="AU72" s="3"/>
      <c r="AV72" s="3"/>
      <c r="AW72" s="3"/>
      <c r="AX72" s="3"/>
      <c r="AY72" s="3"/>
      <c r="AZ72" s="3"/>
      <c r="BA72" s="3"/>
      <c r="BB72" s="2" t="s">
        <v>130</v>
      </c>
      <c r="BC72" s="381"/>
      <c r="BD72" s="31"/>
      <c r="BE72" s="29"/>
    </row>
    <row r="73" spans="1:57" s="32" customFormat="1" ht="15" customHeight="1" x14ac:dyDescent="0.25">
      <c r="A73" s="29"/>
      <c r="B73" s="30"/>
      <c r="C73" s="376"/>
      <c r="D73" s="377"/>
      <c r="E73" s="377"/>
      <c r="F73" s="377"/>
      <c r="G73" s="377"/>
      <c r="H73" s="377"/>
      <c r="I73" s="377"/>
      <c r="J73" s="377"/>
      <c r="K73" s="377"/>
      <c r="L73" s="377"/>
      <c r="M73" s="377"/>
      <c r="N73" s="377"/>
      <c r="O73" s="377"/>
      <c r="P73" s="377"/>
      <c r="Q73" s="377"/>
      <c r="R73" s="377"/>
      <c r="S73" s="377"/>
      <c r="T73" s="377"/>
      <c r="U73" s="377"/>
      <c r="V73" s="377"/>
      <c r="W73" s="377"/>
      <c r="X73" s="377"/>
      <c r="Y73" s="377"/>
      <c r="Z73" s="377"/>
      <c r="AA73" s="377"/>
      <c r="AB73" s="377"/>
      <c r="AC73" s="377"/>
      <c r="AD73" s="377"/>
      <c r="AE73" s="377"/>
      <c r="AF73" s="377"/>
      <c r="AG73" s="377"/>
      <c r="AH73" s="377"/>
      <c r="AI73" s="377"/>
      <c r="AJ73" s="377"/>
      <c r="AK73" s="377"/>
      <c r="AL73" s="377"/>
      <c r="AM73" s="377"/>
      <c r="AN73" s="377"/>
      <c r="AO73" s="377"/>
      <c r="AP73" s="377"/>
      <c r="AQ73" s="377"/>
      <c r="AR73" s="377"/>
      <c r="AS73" s="377"/>
      <c r="AT73" s="377"/>
      <c r="AU73" s="377"/>
      <c r="AV73" s="377"/>
      <c r="AW73" s="377"/>
      <c r="AX73" s="377"/>
      <c r="AY73" s="377"/>
      <c r="AZ73" s="377"/>
      <c r="BA73" s="377"/>
      <c r="BB73" s="377"/>
      <c r="BC73" s="377"/>
      <c r="BD73" s="378"/>
      <c r="BE73" s="29"/>
    </row>
    <row r="74" spans="1:57" s="32" customFormat="1" ht="15" customHeight="1" x14ac:dyDescent="0.25">
      <c r="A74" s="29"/>
      <c r="B74" s="30"/>
      <c r="C74" s="307" t="s">
        <v>140</v>
      </c>
      <c r="D74" s="308"/>
      <c r="E74" s="308"/>
      <c r="F74" s="308"/>
      <c r="G74" s="308"/>
      <c r="H74" s="308"/>
      <c r="I74" s="308"/>
      <c r="J74" s="308"/>
      <c r="K74" s="308"/>
      <c r="L74" s="308"/>
      <c r="M74" s="308"/>
      <c r="N74" s="308"/>
      <c r="O74" s="308"/>
      <c r="P74" s="308"/>
      <c r="Q74" s="308"/>
      <c r="R74" s="308"/>
      <c r="S74" s="308"/>
      <c r="T74" s="308"/>
      <c r="U74" s="308"/>
      <c r="V74" s="308"/>
      <c r="W74" s="308"/>
      <c r="X74" s="308"/>
      <c r="Y74" s="308"/>
      <c r="Z74" s="308"/>
      <c r="AA74" s="308"/>
      <c r="AB74" s="308"/>
      <c r="AC74" s="308"/>
      <c r="AD74" s="308"/>
      <c r="AE74" s="308"/>
      <c r="AF74" s="308"/>
      <c r="AG74" s="308"/>
      <c r="AH74" s="308"/>
      <c r="AI74" s="308"/>
      <c r="AJ74" s="308"/>
      <c r="AK74" s="308"/>
      <c r="AL74" s="308"/>
      <c r="AM74" s="308"/>
      <c r="AN74" s="308"/>
      <c r="AO74" s="308"/>
      <c r="AP74" s="308"/>
      <c r="AQ74" s="308"/>
      <c r="AR74" s="308"/>
      <c r="AS74" s="308"/>
      <c r="AT74" s="308"/>
      <c r="AU74" s="308"/>
      <c r="AV74" s="308"/>
      <c r="AW74" s="308"/>
      <c r="AX74" s="308"/>
      <c r="AY74" s="308"/>
      <c r="AZ74" s="308"/>
      <c r="BA74" s="308"/>
      <c r="BB74" s="308"/>
      <c r="BC74" s="308"/>
      <c r="BD74" s="309"/>
      <c r="BE74" s="29"/>
    </row>
    <row r="75" spans="1:57" s="32" customFormat="1" ht="57" customHeight="1" x14ac:dyDescent="0.25">
      <c r="A75" s="29"/>
      <c r="B75" s="30"/>
      <c r="C75" s="110">
        <v>1</v>
      </c>
      <c r="D75" s="319" t="s">
        <v>138</v>
      </c>
      <c r="E75" s="320"/>
      <c r="F75" s="3"/>
      <c r="G75" s="3"/>
      <c r="H75" s="3"/>
      <c r="I75" s="3"/>
      <c r="J75" s="3"/>
      <c r="K75" s="3"/>
      <c r="L75" s="3"/>
      <c r="M75" s="3"/>
      <c r="N75" s="3"/>
      <c r="O75" s="3"/>
      <c r="P75" s="3"/>
      <c r="Q75" s="36"/>
      <c r="R75" s="36"/>
      <c r="S75" s="36"/>
      <c r="T75" s="36"/>
      <c r="U75" s="36"/>
      <c r="V75" s="36"/>
      <c r="W75" s="36"/>
      <c r="X75" s="36"/>
      <c r="Y75" s="36"/>
      <c r="Z75" s="111"/>
      <c r="AA75" s="111"/>
      <c r="AB75" s="111"/>
      <c r="AC75" s="36"/>
      <c r="AD75" s="36"/>
      <c r="AE75" s="36"/>
      <c r="AF75" s="36"/>
      <c r="AG75" s="36"/>
      <c r="AH75" s="36"/>
      <c r="AI75" s="36"/>
      <c r="AJ75" s="36"/>
      <c r="AK75" s="36"/>
      <c r="AL75" s="36"/>
      <c r="AM75" s="36"/>
      <c r="AN75" s="36"/>
      <c r="AO75" s="36"/>
      <c r="AP75" s="36"/>
      <c r="AQ75" s="36"/>
      <c r="AR75" s="36"/>
      <c r="AS75" s="36"/>
      <c r="AT75" s="36"/>
      <c r="AU75" s="36"/>
      <c r="AV75" s="36"/>
      <c r="AW75" s="36"/>
      <c r="AX75" s="3"/>
      <c r="AY75" s="3"/>
      <c r="AZ75" s="3"/>
      <c r="BA75" s="3"/>
      <c r="BB75" s="2" t="s">
        <v>149</v>
      </c>
      <c r="BC75" s="380" t="s">
        <v>141</v>
      </c>
      <c r="BD75" s="31"/>
      <c r="BE75" s="29"/>
    </row>
    <row r="76" spans="1:57" s="32" customFormat="1" ht="70.5" customHeight="1" x14ac:dyDescent="0.25">
      <c r="A76" s="29"/>
      <c r="B76" s="30"/>
      <c r="C76" s="110">
        <v>2</v>
      </c>
      <c r="D76" s="351" t="s">
        <v>83</v>
      </c>
      <c r="E76" s="352"/>
      <c r="F76" s="3"/>
      <c r="G76" s="36"/>
      <c r="H76" s="36"/>
      <c r="I76" s="36"/>
      <c r="J76" s="36"/>
      <c r="K76" s="36"/>
      <c r="L76" s="36"/>
      <c r="M76" s="38"/>
      <c r="N76" s="38"/>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8"/>
      <c r="AX76" s="38"/>
      <c r="AZ76" s="3"/>
      <c r="BA76" s="3"/>
      <c r="BB76" s="2" t="s">
        <v>152</v>
      </c>
      <c r="BC76" s="380"/>
      <c r="BD76" s="31"/>
      <c r="BE76" s="29"/>
    </row>
    <row r="77" spans="1:57" s="32" customFormat="1" ht="59.25" customHeight="1" x14ac:dyDescent="0.25">
      <c r="A77" s="29"/>
      <c r="B77" s="30"/>
      <c r="C77" s="110">
        <v>3</v>
      </c>
      <c r="D77" s="305" t="s">
        <v>133</v>
      </c>
      <c r="E77" s="306"/>
      <c r="F77" s="3"/>
      <c r="G77" s="3"/>
      <c r="H77" s="3"/>
      <c r="I77" s="3"/>
      <c r="J77" s="3"/>
      <c r="K77" s="3"/>
      <c r="L77" s="3"/>
      <c r="M77" s="3"/>
      <c r="N77" s="3"/>
      <c r="O77" s="3"/>
      <c r="P77" s="36"/>
      <c r="Q77" s="36"/>
      <c r="R77" s="36"/>
      <c r="S77" s="36"/>
      <c r="T77" s="36"/>
      <c r="U77" s="36"/>
      <c r="V77" s="36"/>
      <c r="W77" s="36"/>
      <c r="X77" s="36"/>
      <c r="Y77" s="36"/>
      <c r="Z77" s="40"/>
      <c r="AA77" s="40"/>
      <c r="AB77" s="40"/>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
      <c r="BA77" s="3"/>
      <c r="BB77" s="2" t="s">
        <v>150</v>
      </c>
      <c r="BC77" s="380"/>
      <c r="BD77" s="31"/>
      <c r="BE77" s="29"/>
    </row>
    <row r="78" spans="1:57" s="32" customFormat="1" ht="59.25" customHeight="1" x14ac:dyDescent="0.25">
      <c r="A78" s="29"/>
      <c r="B78" s="30"/>
      <c r="C78" s="110">
        <v>4</v>
      </c>
      <c r="D78" s="332" t="s">
        <v>186</v>
      </c>
      <c r="E78" s="294"/>
      <c r="F78" s="3"/>
      <c r="G78" s="3"/>
      <c r="H78" s="3"/>
      <c r="I78" s="3"/>
      <c r="J78" s="3"/>
      <c r="K78" s="3"/>
      <c r="L78" s="3"/>
      <c r="M78" s="3"/>
      <c r="N78" s="3"/>
      <c r="O78" s="3"/>
      <c r="P78" s="36"/>
      <c r="Q78" s="36"/>
      <c r="R78" s="36"/>
      <c r="S78" s="36"/>
      <c r="T78" s="36"/>
      <c r="U78" s="36"/>
      <c r="V78" s="36"/>
      <c r="W78" s="36"/>
      <c r="X78" s="36"/>
      <c r="Y78" s="36"/>
      <c r="Z78" s="108"/>
      <c r="AA78" s="108"/>
      <c r="AB78" s="108"/>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
      <c r="BA78" s="3"/>
      <c r="BB78" s="2" t="s">
        <v>153</v>
      </c>
      <c r="BC78" s="380"/>
      <c r="BD78" s="31"/>
      <c r="BE78" s="29"/>
    </row>
    <row r="79" spans="1:57" s="32" customFormat="1" ht="66.75" customHeight="1" x14ac:dyDescent="0.25">
      <c r="A79" s="29"/>
      <c r="B79" s="30"/>
      <c r="C79" s="110">
        <v>5</v>
      </c>
      <c r="D79" s="319" t="s">
        <v>184</v>
      </c>
      <c r="E79" s="320"/>
      <c r="F79" s="3"/>
      <c r="G79" s="3"/>
      <c r="H79" s="3"/>
      <c r="I79" s="3"/>
      <c r="J79" s="3"/>
      <c r="K79" s="3"/>
      <c r="L79" s="3"/>
      <c r="M79" s="3"/>
      <c r="N79" s="3"/>
      <c r="O79" s="3"/>
      <c r="P79" s="36"/>
      <c r="Q79" s="36"/>
      <c r="R79" s="39"/>
      <c r="S79" s="39"/>
      <c r="T79" s="39"/>
      <c r="U79" s="39"/>
      <c r="V79" s="36"/>
      <c r="W79" s="36"/>
      <c r="X79" s="36"/>
      <c r="Y79" s="36"/>
      <c r="Z79" s="36"/>
      <c r="AA79" s="36"/>
      <c r="AB79" s="36"/>
      <c r="AC79" s="36"/>
      <c r="AD79" s="36"/>
      <c r="AE79" s="36"/>
      <c r="AF79" s="36"/>
      <c r="AG79" s="36"/>
      <c r="AH79" s="39"/>
      <c r="AI79" s="39"/>
      <c r="AJ79" s="39"/>
      <c r="AK79" s="39"/>
      <c r="AL79" s="36"/>
      <c r="AM79" s="36"/>
      <c r="AN79" s="36"/>
      <c r="AO79" s="39"/>
      <c r="AP79" s="39"/>
      <c r="AQ79" s="39"/>
      <c r="AR79" s="39"/>
      <c r="AS79" s="36"/>
      <c r="AT79" s="36"/>
      <c r="AU79" s="36"/>
      <c r="AV79" s="36"/>
      <c r="AW79" s="36"/>
      <c r="AX79" s="36"/>
      <c r="AY79" s="36"/>
      <c r="AZ79" s="3"/>
      <c r="BA79" s="3"/>
      <c r="BB79" s="2" t="s">
        <v>150</v>
      </c>
      <c r="BC79" s="380"/>
      <c r="BD79" s="31"/>
      <c r="BE79" s="29"/>
    </row>
    <row r="80" spans="1:57" s="32" customFormat="1" ht="56.25" customHeight="1" x14ac:dyDescent="0.25">
      <c r="A80" s="29"/>
      <c r="B80" s="30"/>
      <c r="C80" s="110">
        <v>6</v>
      </c>
      <c r="D80" s="349" t="s">
        <v>185</v>
      </c>
      <c r="E80" s="375"/>
      <c r="F80" s="3"/>
      <c r="G80" s="3"/>
      <c r="H80" s="3"/>
      <c r="I80" s="3"/>
      <c r="J80" s="3"/>
      <c r="K80" s="3"/>
      <c r="L80" s="3"/>
      <c r="M80" s="3"/>
      <c r="N80" s="3"/>
      <c r="O80" s="3"/>
      <c r="P80" s="36"/>
      <c r="Q80" s="36"/>
      <c r="R80" s="38"/>
      <c r="S80" s="38"/>
      <c r="T80" s="38"/>
      <c r="U80" s="38"/>
      <c r="V80" s="36"/>
      <c r="W80" s="36"/>
      <c r="X80" s="36"/>
      <c r="Y80" s="36"/>
      <c r="Z80" s="36"/>
      <c r="AA80" s="36"/>
      <c r="AB80" s="36"/>
      <c r="AC80" s="36"/>
      <c r="AD80" s="36"/>
      <c r="AE80" s="36"/>
      <c r="AF80" s="36"/>
      <c r="AG80" s="36"/>
      <c r="AH80" s="38"/>
      <c r="AI80" s="38"/>
      <c r="AJ80" s="38"/>
      <c r="AK80" s="38"/>
      <c r="AL80" s="36"/>
      <c r="AM80" s="36"/>
      <c r="AN80" s="36"/>
      <c r="AO80" s="38"/>
      <c r="AP80" s="38"/>
      <c r="AQ80" s="38"/>
      <c r="AR80" s="38"/>
      <c r="AS80" s="36"/>
      <c r="AT80" s="36"/>
      <c r="AU80" s="36"/>
      <c r="AV80" s="36"/>
      <c r="AW80" s="36"/>
      <c r="AX80" s="36"/>
      <c r="AY80" s="36"/>
      <c r="AZ80" s="3"/>
      <c r="BA80" s="3"/>
      <c r="BB80" s="2" t="s">
        <v>154</v>
      </c>
      <c r="BC80" s="380"/>
      <c r="BD80" s="31"/>
      <c r="BE80" s="29"/>
    </row>
    <row r="81" spans="1:57" s="32" customFormat="1" ht="63" customHeight="1" x14ac:dyDescent="0.25">
      <c r="A81" s="29"/>
      <c r="B81" s="30"/>
      <c r="C81" s="110">
        <v>7</v>
      </c>
      <c r="D81" s="310" t="s">
        <v>134</v>
      </c>
      <c r="E81" s="311"/>
      <c r="F81" s="3"/>
      <c r="G81" s="3"/>
      <c r="H81" s="3"/>
      <c r="I81" s="3"/>
      <c r="J81" s="3"/>
      <c r="K81" s="3"/>
      <c r="L81" s="3"/>
      <c r="M81" s="3"/>
      <c r="N81" s="3"/>
      <c r="O81" s="3"/>
      <c r="P81" s="36"/>
      <c r="Q81" s="36"/>
      <c r="R81" s="51"/>
      <c r="S81" s="51"/>
      <c r="T81" s="51"/>
      <c r="U81" s="51"/>
      <c r="V81" s="36"/>
      <c r="W81" s="36"/>
      <c r="X81" s="36"/>
      <c r="Y81" s="36"/>
      <c r="Z81" s="36"/>
      <c r="AA81" s="36"/>
      <c r="AB81" s="36"/>
      <c r="AC81" s="36"/>
      <c r="AD81" s="36"/>
      <c r="AE81" s="36"/>
      <c r="AF81" s="36"/>
      <c r="AG81" s="36"/>
      <c r="AH81" s="51"/>
      <c r="AI81" s="51"/>
      <c r="AJ81" s="51"/>
      <c r="AK81" s="51"/>
      <c r="AL81" s="36"/>
      <c r="AM81" s="36"/>
      <c r="AN81" s="36"/>
      <c r="AO81" s="51"/>
      <c r="AP81" s="51"/>
      <c r="AQ81" s="51"/>
      <c r="AR81" s="51"/>
      <c r="AS81" s="36"/>
      <c r="AT81" s="36"/>
      <c r="AU81" s="36"/>
      <c r="AV81" s="36"/>
      <c r="AW81" s="36"/>
      <c r="AX81" s="36"/>
      <c r="AY81" s="36"/>
      <c r="AZ81" s="3"/>
      <c r="BA81" s="3"/>
      <c r="BB81" s="2" t="s">
        <v>150</v>
      </c>
      <c r="BC81" s="380"/>
      <c r="BD81" s="31"/>
      <c r="BE81" s="29"/>
    </row>
    <row r="82" spans="1:57" s="32" customFormat="1" ht="63.75" customHeight="1" x14ac:dyDescent="0.25">
      <c r="A82" s="29"/>
      <c r="B82" s="30"/>
      <c r="C82" s="110">
        <v>8</v>
      </c>
      <c r="D82" s="312" t="s">
        <v>135</v>
      </c>
      <c r="E82" s="290"/>
      <c r="F82" s="3"/>
      <c r="G82" s="3"/>
      <c r="H82" s="3"/>
      <c r="I82" s="3"/>
      <c r="J82" s="3"/>
      <c r="K82" s="3"/>
      <c r="L82" s="3"/>
      <c r="M82" s="3"/>
      <c r="N82" s="3"/>
      <c r="O82" s="3"/>
      <c r="P82" s="36"/>
      <c r="Q82" s="36"/>
      <c r="R82" s="97"/>
      <c r="S82" s="97"/>
      <c r="T82" s="97"/>
      <c r="U82" s="97"/>
      <c r="V82" s="36"/>
      <c r="W82" s="36"/>
      <c r="X82" s="36"/>
      <c r="Y82" s="36"/>
      <c r="Z82" s="36"/>
      <c r="AA82" s="36"/>
      <c r="AB82" s="36"/>
      <c r="AC82" s="36"/>
      <c r="AD82" s="36"/>
      <c r="AE82" s="36"/>
      <c r="AF82" s="36"/>
      <c r="AG82" s="36"/>
      <c r="AH82" s="97"/>
      <c r="AI82" s="97"/>
      <c r="AJ82" s="97"/>
      <c r="AK82" s="97"/>
      <c r="AL82" s="36"/>
      <c r="AM82" s="36"/>
      <c r="AN82" s="36"/>
      <c r="AO82" s="97"/>
      <c r="AP82" s="97"/>
      <c r="AQ82" s="97"/>
      <c r="AR82" s="97"/>
      <c r="AS82" s="36"/>
      <c r="AT82" s="36"/>
      <c r="AU82" s="36"/>
      <c r="AV82" s="36"/>
      <c r="AW82" s="36"/>
      <c r="AX82" s="36"/>
      <c r="AY82" s="36"/>
      <c r="AZ82" s="3"/>
      <c r="BA82" s="3"/>
      <c r="BB82" s="2" t="s">
        <v>151</v>
      </c>
      <c r="BC82" s="380"/>
      <c r="BD82" s="31"/>
      <c r="BE82" s="29"/>
    </row>
    <row r="83" spans="1:57" s="32" customFormat="1" ht="61.5" customHeight="1" x14ac:dyDescent="0.25">
      <c r="A83" s="29"/>
      <c r="B83" s="30"/>
      <c r="C83" s="110">
        <v>9</v>
      </c>
      <c r="D83" s="305" t="s">
        <v>136</v>
      </c>
      <c r="E83" s="306"/>
      <c r="F83" s="3"/>
      <c r="G83" s="3"/>
      <c r="H83" s="3"/>
      <c r="I83" s="3"/>
      <c r="J83" s="3"/>
      <c r="K83" s="3"/>
      <c r="L83" s="3"/>
      <c r="M83" s="3"/>
      <c r="N83" s="3"/>
      <c r="O83" s="3"/>
      <c r="P83" s="36"/>
      <c r="Q83" s="36"/>
      <c r="R83" s="40"/>
      <c r="S83" s="40"/>
      <c r="T83" s="40"/>
      <c r="U83" s="40"/>
      <c r="V83" s="36"/>
      <c r="W83" s="36"/>
      <c r="X83" s="36"/>
      <c r="Y83" s="36"/>
      <c r="Z83" s="36"/>
      <c r="AA83" s="36"/>
      <c r="AB83" s="36"/>
      <c r="AC83" s="36"/>
      <c r="AD83" s="36"/>
      <c r="AE83" s="36"/>
      <c r="AF83" s="36"/>
      <c r="AG83" s="36"/>
      <c r="AH83" s="40"/>
      <c r="AI83" s="40"/>
      <c r="AJ83" s="40"/>
      <c r="AK83" s="40"/>
      <c r="AL83" s="36"/>
      <c r="AM83" s="36"/>
      <c r="AN83" s="36"/>
      <c r="AO83" s="40"/>
      <c r="AP83" s="40"/>
      <c r="AQ83" s="40"/>
      <c r="AR83" s="40"/>
      <c r="AS83" s="36"/>
      <c r="AT83" s="36"/>
      <c r="AU83" s="36"/>
      <c r="AV83" s="36"/>
      <c r="AW83" s="36"/>
      <c r="AX83" s="36"/>
      <c r="AY83" s="36"/>
      <c r="AZ83" s="3"/>
      <c r="BA83" s="3"/>
      <c r="BB83" s="2" t="s">
        <v>153</v>
      </c>
      <c r="BC83" s="380"/>
      <c r="BD83" s="31"/>
      <c r="BE83" s="29"/>
    </row>
    <row r="84" spans="1:57" s="32" customFormat="1" ht="64.5" customHeight="1" x14ac:dyDescent="0.25">
      <c r="A84" s="29"/>
      <c r="B84" s="30"/>
      <c r="C84" s="110">
        <v>10</v>
      </c>
      <c r="D84" s="332" t="s">
        <v>142</v>
      </c>
      <c r="E84" s="294"/>
      <c r="F84" s="3"/>
      <c r="G84" s="3"/>
      <c r="H84" s="3"/>
      <c r="I84" s="3"/>
      <c r="J84" s="3"/>
      <c r="K84" s="3"/>
      <c r="L84" s="3"/>
      <c r="M84" s="3"/>
      <c r="N84" s="3"/>
      <c r="O84" s="3"/>
      <c r="P84" s="36"/>
      <c r="Q84" s="36"/>
      <c r="R84" s="108"/>
      <c r="S84" s="108"/>
      <c r="T84" s="108"/>
      <c r="U84" s="108"/>
      <c r="V84" s="36"/>
      <c r="W84" s="36"/>
      <c r="X84" s="36"/>
      <c r="Y84" s="36"/>
      <c r="Z84" s="36"/>
      <c r="AA84" s="36"/>
      <c r="AB84" s="36"/>
      <c r="AC84" s="36"/>
      <c r="AD84" s="36"/>
      <c r="AE84" s="36"/>
      <c r="AF84" s="36"/>
      <c r="AG84" s="36"/>
      <c r="AH84" s="108"/>
      <c r="AI84" s="108"/>
      <c r="AJ84" s="108"/>
      <c r="AK84" s="108"/>
      <c r="AL84" s="36"/>
      <c r="AM84" s="36"/>
      <c r="AN84" s="36"/>
      <c r="AO84" s="108"/>
      <c r="AP84" s="108"/>
      <c r="AQ84" s="108"/>
      <c r="AR84" s="108"/>
      <c r="AS84" s="36"/>
      <c r="AT84" s="36"/>
      <c r="AU84" s="36"/>
      <c r="AV84" s="36"/>
      <c r="AW84" s="36"/>
      <c r="AX84" s="36"/>
      <c r="AY84" s="36"/>
      <c r="AZ84" s="3"/>
      <c r="BA84" s="3"/>
      <c r="BB84" s="2" t="s">
        <v>151</v>
      </c>
      <c r="BC84" s="380"/>
      <c r="BD84" s="31"/>
      <c r="BE84" s="29"/>
    </row>
    <row r="85" spans="1:57" s="32" customFormat="1" ht="55.5" customHeight="1" x14ac:dyDescent="0.25">
      <c r="A85" s="29"/>
      <c r="B85" s="30"/>
      <c r="C85" s="110">
        <v>11</v>
      </c>
      <c r="D85" s="319" t="s">
        <v>137</v>
      </c>
      <c r="E85" s="320"/>
      <c r="F85" s="3"/>
      <c r="G85" s="3"/>
      <c r="H85" s="3"/>
      <c r="I85" s="3"/>
      <c r="J85" s="3"/>
      <c r="K85" s="3"/>
      <c r="L85" s="3"/>
      <c r="M85" s="3"/>
      <c r="N85" s="3"/>
      <c r="O85" s="3"/>
      <c r="P85" s="36"/>
      <c r="Q85" s="36"/>
      <c r="R85" s="39"/>
      <c r="S85" s="39"/>
      <c r="T85" s="39"/>
      <c r="U85" s="39"/>
      <c r="V85" s="36"/>
      <c r="W85" s="36"/>
      <c r="X85" s="36"/>
      <c r="Y85" s="36"/>
      <c r="Z85" s="36"/>
      <c r="AA85" s="36"/>
      <c r="AB85" s="36"/>
      <c r="AC85" s="36"/>
      <c r="AD85" s="36"/>
      <c r="AE85" s="36"/>
      <c r="AF85" s="36"/>
      <c r="AG85" s="36"/>
      <c r="AH85" s="39"/>
      <c r="AI85" s="39"/>
      <c r="AJ85" s="39"/>
      <c r="AK85" s="39"/>
      <c r="AL85" s="36"/>
      <c r="AM85" s="36"/>
      <c r="AN85" s="36"/>
      <c r="AO85" s="39"/>
      <c r="AP85" s="39"/>
      <c r="AQ85" s="39"/>
      <c r="AR85" s="39"/>
      <c r="AS85" s="36"/>
      <c r="AT85" s="36"/>
      <c r="AU85" s="36"/>
      <c r="AV85" s="36"/>
      <c r="AW85" s="36"/>
      <c r="AX85" s="36"/>
      <c r="AY85" s="36"/>
      <c r="AZ85" s="3"/>
      <c r="BA85" s="3"/>
      <c r="BB85" s="2" t="s">
        <v>154</v>
      </c>
      <c r="BC85" s="380"/>
      <c r="BD85" s="31"/>
      <c r="BE85" s="29"/>
    </row>
    <row r="86" spans="1:57" s="32" customFormat="1" ht="101.25" customHeight="1" x14ac:dyDescent="0.25">
      <c r="A86" s="29"/>
      <c r="B86" s="30"/>
      <c r="C86" s="110">
        <v>12</v>
      </c>
      <c r="D86" s="349" t="s">
        <v>143</v>
      </c>
      <c r="E86" s="350"/>
      <c r="F86" s="3"/>
      <c r="G86" s="3"/>
      <c r="H86" s="3"/>
      <c r="I86" s="3"/>
      <c r="J86" s="3"/>
      <c r="K86" s="3"/>
      <c r="L86" s="3"/>
      <c r="M86" s="3"/>
      <c r="N86" s="3"/>
      <c r="O86" s="3"/>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
      <c r="BA86" s="3"/>
      <c r="BB86" s="2" t="s">
        <v>194</v>
      </c>
      <c r="BC86" s="382"/>
      <c r="BD86" s="31"/>
      <c r="BE86" s="29"/>
    </row>
    <row r="87" spans="1:57" s="32" customFormat="1" ht="12" customHeight="1" x14ac:dyDescent="0.25">
      <c r="A87" s="29"/>
      <c r="B87" s="30"/>
      <c r="C87" s="18"/>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271"/>
      <c r="AM87" s="271"/>
      <c r="AN87" s="271"/>
      <c r="AO87" s="271"/>
      <c r="AP87" s="271"/>
      <c r="AQ87" s="271"/>
      <c r="AR87" s="271"/>
      <c r="AS87" s="271"/>
      <c r="AT87" s="271"/>
      <c r="AU87" s="271"/>
      <c r="AV87" s="271"/>
      <c r="AW87" s="271"/>
      <c r="AX87" s="271"/>
      <c r="AY87" s="271"/>
      <c r="AZ87" s="271"/>
      <c r="BA87" s="271"/>
      <c r="BB87" s="20"/>
      <c r="BC87" s="21"/>
      <c r="BD87" s="31"/>
      <c r="BE87" s="29"/>
    </row>
    <row r="88" spans="1:57" s="32" customFormat="1" x14ac:dyDescent="0.25">
      <c r="A88" s="29"/>
      <c r="B88" s="30"/>
      <c r="C88" s="266" t="s">
        <v>86</v>
      </c>
      <c r="D88" s="267"/>
      <c r="E88" s="267"/>
      <c r="F88" s="267"/>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67"/>
      <c r="AF88" s="267"/>
      <c r="AG88" s="267"/>
      <c r="AH88" s="267"/>
      <c r="AI88" s="267"/>
      <c r="AJ88" s="267"/>
      <c r="AK88" s="267"/>
      <c r="AL88" s="267"/>
      <c r="AM88" s="267"/>
      <c r="AN88" s="267"/>
      <c r="AO88" s="267"/>
      <c r="AP88" s="267"/>
      <c r="AQ88" s="267"/>
      <c r="AR88" s="267"/>
      <c r="AS88" s="267"/>
      <c r="AT88" s="267"/>
      <c r="AU88" s="267"/>
      <c r="AV88" s="267"/>
      <c r="AW88" s="267"/>
      <c r="AX88" s="267"/>
      <c r="AY88" s="267"/>
      <c r="AZ88" s="267"/>
      <c r="BA88" s="267"/>
      <c r="BB88" s="267"/>
      <c r="BC88" s="268"/>
      <c r="BD88" s="31"/>
      <c r="BE88" s="29"/>
    </row>
    <row r="89" spans="1:57" s="32" customFormat="1" ht="46.5" customHeight="1" x14ac:dyDescent="0.25">
      <c r="A89" s="29"/>
      <c r="B89" s="30"/>
      <c r="C89" s="1">
        <v>1</v>
      </c>
      <c r="D89" s="287" t="s">
        <v>144</v>
      </c>
      <c r="E89" s="288"/>
      <c r="F89" s="3"/>
      <c r="G89" s="3"/>
      <c r="H89" s="41"/>
      <c r="I89" s="41"/>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53"/>
      <c r="AT89" s="3"/>
      <c r="AU89" s="3"/>
      <c r="AV89" s="3"/>
      <c r="AW89" s="3"/>
      <c r="AX89" s="3"/>
      <c r="AY89" s="3"/>
      <c r="AZ89" s="3"/>
      <c r="BA89" s="3"/>
      <c r="BB89" s="82" t="s">
        <v>87</v>
      </c>
      <c r="BC89" s="86" t="s">
        <v>88</v>
      </c>
      <c r="BD89" s="31"/>
      <c r="BE89" s="29"/>
    </row>
    <row r="90" spans="1:57" s="32" customFormat="1" ht="55.5" customHeight="1" x14ac:dyDescent="0.25">
      <c r="A90" s="29"/>
      <c r="B90" s="30"/>
      <c r="C90" s="1">
        <v>2</v>
      </c>
      <c r="D90" s="321" t="s">
        <v>89</v>
      </c>
      <c r="E90" s="322"/>
      <c r="F90" s="3"/>
      <c r="G90" s="3"/>
      <c r="H90" s="42"/>
      <c r="I90" s="3"/>
      <c r="J90" s="3"/>
      <c r="K90" s="3"/>
      <c r="L90" s="42"/>
      <c r="M90" s="3"/>
      <c r="N90" s="3"/>
      <c r="O90" s="3"/>
      <c r="P90" s="42"/>
      <c r="Q90" s="3"/>
      <c r="R90" s="3"/>
      <c r="S90" s="3"/>
      <c r="T90" s="42"/>
      <c r="U90" s="3"/>
      <c r="V90" s="3"/>
      <c r="W90" s="3"/>
      <c r="X90" s="42"/>
      <c r="Y90" s="3"/>
      <c r="Z90" s="50"/>
      <c r="AA90" s="50"/>
      <c r="AB90" s="81"/>
      <c r="AC90" s="50"/>
      <c r="AD90" s="50"/>
      <c r="AE90" s="50"/>
      <c r="AF90" s="81"/>
      <c r="AG90" s="50"/>
      <c r="AH90" s="50"/>
      <c r="AI90" s="50"/>
      <c r="AJ90" s="81"/>
      <c r="AK90" s="50"/>
      <c r="AL90" s="50"/>
      <c r="AM90" s="50"/>
      <c r="AN90" s="81"/>
      <c r="AO90" s="50"/>
      <c r="AP90" s="50"/>
      <c r="AQ90" s="50"/>
      <c r="AR90" s="81"/>
      <c r="AS90" s="3"/>
      <c r="AT90" s="3"/>
      <c r="AU90" s="3"/>
      <c r="AV90" s="42"/>
      <c r="AW90" s="3"/>
      <c r="AX90" s="3"/>
      <c r="AY90" s="3"/>
      <c r="AZ90" s="42"/>
      <c r="BA90" s="3"/>
      <c r="BB90" s="82" t="s">
        <v>87</v>
      </c>
      <c r="BC90" s="86" t="s">
        <v>90</v>
      </c>
      <c r="BD90" s="31"/>
      <c r="BE90" s="29"/>
    </row>
    <row r="91" spans="1:57" s="32" customFormat="1" ht="39" customHeight="1" x14ac:dyDescent="0.25">
      <c r="A91" s="29"/>
      <c r="B91" s="30"/>
      <c r="C91" s="1">
        <v>3</v>
      </c>
      <c r="D91" s="259" t="s">
        <v>91</v>
      </c>
      <c r="E91" s="260"/>
      <c r="F91" s="3"/>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82" t="s">
        <v>87</v>
      </c>
      <c r="BC91" s="87" t="s">
        <v>90</v>
      </c>
      <c r="BD91" s="31"/>
      <c r="BE91" s="29"/>
    </row>
    <row r="92" spans="1:57" s="32" customFormat="1" ht="39" customHeight="1" x14ac:dyDescent="0.25">
      <c r="A92" s="29"/>
      <c r="B92" s="30"/>
      <c r="C92" s="1">
        <v>4</v>
      </c>
      <c r="D92" s="261" t="s">
        <v>92</v>
      </c>
      <c r="E92" s="262"/>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82" t="s">
        <v>87</v>
      </c>
      <c r="BC92" s="87" t="s">
        <v>90</v>
      </c>
      <c r="BD92" s="31"/>
      <c r="BE92" s="29"/>
    </row>
    <row r="93" spans="1:57" s="32" customFormat="1" ht="33.75" customHeight="1" x14ac:dyDescent="0.25">
      <c r="A93" s="29"/>
      <c r="B93" s="30"/>
      <c r="C93" s="1">
        <v>5</v>
      </c>
      <c r="D93" s="263" t="s">
        <v>93</v>
      </c>
      <c r="E93" s="264"/>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c r="AX93" s="56"/>
      <c r="AY93" s="56"/>
      <c r="AZ93" s="56"/>
      <c r="BA93" s="56"/>
      <c r="BB93" s="82" t="s">
        <v>87</v>
      </c>
      <c r="BC93" s="87" t="s">
        <v>90</v>
      </c>
      <c r="BD93" s="31"/>
      <c r="BE93" s="29"/>
    </row>
    <row r="94" spans="1:57" s="32" customFormat="1" ht="33.75" customHeight="1" x14ac:dyDescent="0.25">
      <c r="A94" s="29"/>
      <c r="B94" s="30"/>
      <c r="C94" s="1">
        <v>6</v>
      </c>
      <c r="D94" s="317" t="s">
        <v>94</v>
      </c>
      <c r="E94" s="318"/>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82" t="s">
        <v>87</v>
      </c>
      <c r="BC94" s="87" t="s">
        <v>90</v>
      </c>
      <c r="BD94" s="31"/>
      <c r="BE94" s="29"/>
    </row>
    <row r="95" spans="1:57" s="32" customFormat="1" ht="53.25" customHeight="1" x14ac:dyDescent="0.25">
      <c r="A95" s="29"/>
      <c r="B95" s="30"/>
      <c r="C95" s="1">
        <v>7</v>
      </c>
      <c r="D95" s="281" t="s">
        <v>95</v>
      </c>
      <c r="E95" s="282"/>
      <c r="F95" s="67"/>
      <c r="G95" s="67"/>
      <c r="H95" s="68"/>
      <c r="I95" s="67"/>
      <c r="J95" s="69"/>
      <c r="K95" s="68"/>
      <c r="L95" s="67"/>
      <c r="M95" s="67"/>
      <c r="N95" s="67"/>
      <c r="O95" s="67"/>
      <c r="P95" s="69"/>
      <c r="Q95" s="68"/>
      <c r="R95" s="67"/>
      <c r="S95" s="69"/>
      <c r="T95" s="68"/>
      <c r="U95" s="67"/>
      <c r="V95" s="69"/>
      <c r="W95" s="67"/>
      <c r="X95" s="67"/>
      <c r="Y95" s="70"/>
      <c r="Z95" s="67"/>
      <c r="AA95" s="67"/>
      <c r="AB95" s="67"/>
      <c r="AC95" s="67"/>
      <c r="AD95" s="69"/>
      <c r="AE95" s="67"/>
      <c r="AF95" s="68"/>
      <c r="AG95" s="67"/>
      <c r="AH95" s="69"/>
      <c r="AI95" s="67"/>
      <c r="AJ95" s="70"/>
      <c r="AK95" s="69"/>
      <c r="AL95" s="67"/>
      <c r="AM95" s="69"/>
      <c r="AN95" s="68"/>
      <c r="AO95" s="67"/>
      <c r="AP95" s="67"/>
      <c r="AQ95" s="67"/>
      <c r="AR95" s="70"/>
      <c r="AS95" s="67"/>
      <c r="AT95" s="67"/>
      <c r="AU95" s="69"/>
      <c r="AV95" s="67"/>
      <c r="AW95" s="69"/>
      <c r="AX95" s="68"/>
      <c r="AY95" s="68"/>
      <c r="AZ95" s="68"/>
      <c r="BA95" s="67"/>
      <c r="BB95" s="65" t="s">
        <v>173</v>
      </c>
      <c r="BC95" s="88" t="s">
        <v>96</v>
      </c>
      <c r="BD95" s="31"/>
      <c r="BE95" s="29"/>
    </row>
    <row r="96" spans="1:57" s="32" customFormat="1" ht="54" customHeight="1" x14ac:dyDescent="0.25">
      <c r="A96" s="29"/>
      <c r="B96" s="30"/>
      <c r="C96" s="1">
        <v>8</v>
      </c>
      <c r="D96" s="265" t="s">
        <v>174</v>
      </c>
      <c r="E96" s="262"/>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12" t="s">
        <v>175</v>
      </c>
      <c r="BC96" s="87" t="s">
        <v>97</v>
      </c>
      <c r="BD96" s="31"/>
      <c r="BE96" s="29"/>
    </row>
    <row r="97" spans="1:57" s="32" customFormat="1" ht="12" customHeight="1" x14ac:dyDescent="0.25">
      <c r="A97" s="29"/>
      <c r="B97" s="30"/>
      <c r="C97" s="18"/>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271"/>
      <c r="AM97" s="271"/>
      <c r="AN97" s="271"/>
      <c r="AO97" s="271"/>
      <c r="AP97" s="271"/>
      <c r="AQ97" s="271"/>
      <c r="AR97" s="271"/>
      <c r="AS97" s="271"/>
      <c r="AT97" s="271"/>
      <c r="AU97" s="271"/>
      <c r="AV97" s="271"/>
      <c r="AW97" s="271"/>
      <c r="AX97" s="271"/>
      <c r="AY97" s="271"/>
      <c r="AZ97" s="271"/>
      <c r="BA97" s="271"/>
      <c r="BB97" s="20"/>
      <c r="BC97" s="21"/>
      <c r="BD97" s="31"/>
      <c r="BE97" s="29"/>
    </row>
    <row r="98" spans="1:57" s="32" customFormat="1" x14ac:dyDescent="0.25">
      <c r="A98" s="29"/>
      <c r="B98" s="30"/>
      <c r="C98" s="13"/>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5"/>
      <c r="AM98" s="15"/>
      <c r="AN98" s="15"/>
      <c r="AO98" s="15"/>
      <c r="AP98" s="15"/>
      <c r="AQ98" s="15"/>
      <c r="AR98" s="15"/>
      <c r="AS98" s="15"/>
      <c r="AT98" s="15"/>
      <c r="AU98" s="15"/>
      <c r="AV98" s="15"/>
      <c r="AW98" s="15"/>
      <c r="AX98" s="15"/>
      <c r="AY98" s="15"/>
      <c r="AZ98" s="15"/>
      <c r="BA98" s="15"/>
      <c r="BB98" s="16"/>
      <c r="BC98" s="17"/>
      <c r="BD98" s="31"/>
      <c r="BE98" s="29"/>
    </row>
    <row r="99" spans="1:57" s="32" customFormat="1" x14ac:dyDescent="0.25">
      <c r="A99" s="29"/>
      <c r="B99" s="30"/>
      <c r="C99" s="266" t="s">
        <v>98</v>
      </c>
      <c r="D99" s="267"/>
      <c r="E99" s="267"/>
      <c r="F99" s="267"/>
      <c r="G99" s="267"/>
      <c r="H99" s="267"/>
      <c r="I99" s="267"/>
      <c r="J99" s="267"/>
      <c r="K99" s="267"/>
      <c r="L99" s="267"/>
      <c r="M99" s="267"/>
      <c r="N99" s="267"/>
      <c r="O99" s="267"/>
      <c r="P99" s="267"/>
      <c r="Q99" s="267"/>
      <c r="R99" s="267"/>
      <c r="S99" s="267"/>
      <c r="T99" s="267"/>
      <c r="U99" s="267"/>
      <c r="V99" s="267"/>
      <c r="W99" s="267"/>
      <c r="X99" s="267"/>
      <c r="Y99" s="267"/>
      <c r="Z99" s="267"/>
      <c r="AA99" s="267"/>
      <c r="AB99" s="267"/>
      <c r="AC99" s="267"/>
      <c r="AD99" s="267"/>
      <c r="AE99" s="267"/>
      <c r="AF99" s="267"/>
      <c r="AG99" s="267"/>
      <c r="AH99" s="267"/>
      <c r="AI99" s="267"/>
      <c r="AJ99" s="267"/>
      <c r="AK99" s="267"/>
      <c r="AL99" s="267"/>
      <c r="AM99" s="267"/>
      <c r="AN99" s="267"/>
      <c r="AO99" s="267"/>
      <c r="AP99" s="267"/>
      <c r="AQ99" s="267"/>
      <c r="AR99" s="267"/>
      <c r="AS99" s="267"/>
      <c r="AT99" s="267"/>
      <c r="AU99" s="267"/>
      <c r="AV99" s="267"/>
      <c r="AW99" s="267"/>
      <c r="AX99" s="267"/>
      <c r="AY99" s="267"/>
      <c r="AZ99" s="267"/>
      <c r="BA99" s="267"/>
      <c r="BB99" s="267"/>
      <c r="BC99" s="268"/>
      <c r="BD99" s="31"/>
      <c r="BE99" s="29"/>
    </row>
    <row r="100" spans="1:57" s="32" customFormat="1" ht="147.75" customHeight="1" x14ac:dyDescent="0.25">
      <c r="A100" s="29"/>
      <c r="B100" s="30"/>
      <c r="C100" s="1">
        <v>1</v>
      </c>
      <c r="D100" s="269" t="s">
        <v>196</v>
      </c>
      <c r="E100" s="270"/>
      <c r="F100" s="3"/>
      <c r="G100" s="3"/>
      <c r="H100" s="3"/>
      <c r="I100" s="3"/>
      <c r="J100" s="3"/>
      <c r="K100" s="3"/>
      <c r="L100" s="3"/>
      <c r="M100" s="3"/>
      <c r="N100" s="3"/>
      <c r="O100" s="3"/>
      <c r="P100" s="3"/>
      <c r="Q100" s="3"/>
      <c r="R100" s="3"/>
      <c r="S100" s="3"/>
      <c r="T100" s="3"/>
      <c r="U100" s="3"/>
      <c r="V100" s="3"/>
      <c r="W100" s="3"/>
      <c r="X100" s="36"/>
      <c r="Y100" s="36"/>
      <c r="Z100" s="36"/>
      <c r="AA100" s="36"/>
      <c r="AB100" s="3"/>
      <c r="AC100" s="3"/>
      <c r="AD100" s="3"/>
      <c r="AE100" s="36"/>
      <c r="AF100" s="36"/>
      <c r="AG100" s="36"/>
      <c r="AH100" s="36"/>
      <c r="AI100" s="36"/>
      <c r="AJ100" s="36"/>
      <c r="AK100" s="36"/>
      <c r="AL100" s="36"/>
      <c r="AM100" s="36"/>
      <c r="AN100" s="36"/>
      <c r="AO100" s="36"/>
      <c r="AP100" s="36"/>
      <c r="AQ100" s="36"/>
      <c r="AR100" s="3"/>
      <c r="AS100" s="3"/>
      <c r="AT100" s="3"/>
      <c r="AU100" s="3"/>
      <c r="AV100" s="3"/>
      <c r="AW100" s="3"/>
      <c r="AX100" s="3"/>
      <c r="AY100" s="3"/>
      <c r="AZ100" s="3"/>
      <c r="BA100" s="3"/>
      <c r="BB100" s="12" t="s">
        <v>99</v>
      </c>
      <c r="BC100" s="84" t="s">
        <v>100</v>
      </c>
      <c r="BD100" s="31"/>
      <c r="BE100" s="29"/>
    </row>
    <row r="101" spans="1:57" s="32" customFormat="1" ht="50.25" customHeight="1" x14ac:dyDescent="0.25">
      <c r="A101" s="29"/>
      <c r="B101" s="30"/>
      <c r="C101" s="1">
        <v>2</v>
      </c>
      <c r="D101" s="283" t="s">
        <v>176</v>
      </c>
      <c r="E101" s="284"/>
      <c r="F101" s="3"/>
      <c r="G101" s="3"/>
      <c r="H101" s="3"/>
      <c r="I101" s="3"/>
      <c r="J101" s="3"/>
      <c r="K101" s="3"/>
      <c r="L101" s="3"/>
      <c r="M101" s="3"/>
      <c r="N101" s="3"/>
      <c r="O101" s="3"/>
      <c r="P101" s="3"/>
      <c r="Q101" s="3"/>
      <c r="R101" s="3"/>
      <c r="S101" s="3"/>
      <c r="T101" s="3"/>
      <c r="U101" s="3"/>
      <c r="V101" s="36"/>
      <c r="W101" s="36"/>
      <c r="X101" s="36"/>
      <c r="Y101" s="36"/>
      <c r="Z101" s="36"/>
      <c r="AA101" s="36"/>
      <c r="AB101" s="36"/>
      <c r="AC101" s="3"/>
      <c r="AD101" s="3"/>
      <c r="AE101" s="36"/>
      <c r="AF101" s="36"/>
      <c r="AG101" s="36"/>
      <c r="AH101" s="109"/>
      <c r="AI101" s="109"/>
      <c r="AJ101" s="109"/>
      <c r="AK101" s="109"/>
      <c r="AL101" s="109"/>
      <c r="AM101" s="109"/>
      <c r="AN101" s="109"/>
      <c r="AO101" s="109"/>
      <c r="AP101" s="109"/>
      <c r="AQ101" s="109"/>
      <c r="AR101" s="109"/>
      <c r="AS101" s="3"/>
      <c r="AT101" s="3"/>
      <c r="AU101" s="3"/>
      <c r="AV101" s="3"/>
      <c r="AW101" s="3"/>
      <c r="AX101" s="3"/>
      <c r="AY101" s="3"/>
      <c r="AZ101" s="3"/>
      <c r="BA101" s="3"/>
      <c r="BB101" s="2" t="s">
        <v>177</v>
      </c>
      <c r="BC101" s="84" t="s">
        <v>178</v>
      </c>
      <c r="BD101" s="31"/>
      <c r="BE101" s="29"/>
    </row>
    <row r="102" spans="1:57" s="32" customFormat="1" ht="51" customHeight="1" x14ac:dyDescent="0.25">
      <c r="A102" s="29"/>
      <c r="B102" s="30"/>
      <c r="C102" s="1">
        <v>3</v>
      </c>
      <c r="D102" s="257" t="s">
        <v>197</v>
      </c>
      <c r="E102" s="258"/>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6"/>
      <c r="AK102" s="36"/>
      <c r="AL102" s="36"/>
      <c r="AM102" s="36"/>
      <c r="AN102" s="36"/>
      <c r="AO102" s="36"/>
      <c r="AP102" s="36"/>
      <c r="AQ102" s="36"/>
      <c r="AR102" s="36"/>
      <c r="AS102" s="36"/>
      <c r="AT102" s="36"/>
      <c r="AU102" s="36"/>
      <c r="AV102" s="36"/>
      <c r="AW102" s="36"/>
      <c r="AX102" s="36"/>
      <c r="AY102" s="36"/>
      <c r="AZ102" s="36"/>
      <c r="BA102" s="3"/>
      <c r="BB102" s="12" t="s">
        <v>101</v>
      </c>
      <c r="BC102" s="84" t="s">
        <v>102</v>
      </c>
      <c r="BD102" s="31"/>
      <c r="BE102" s="29"/>
    </row>
    <row r="103" spans="1:57" s="32" customFormat="1" ht="51" customHeight="1" x14ac:dyDescent="0.25">
      <c r="A103" s="29"/>
      <c r="B103" s="30"/>
      <c r="C103" s="1">
        <v>4</v>
      </c>
      <c r="D103" s="285" t="s">
        <v>179</v>
      </c>
      <c r="E103" s="286"/>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6"/>
      <c r="AK103" s="36"/>
      <c r="AL103" s="112"/>
      <c r="AM103" s="112"/>
      <c r="AN103" s="112"/>
      <c r="AO103" s="112"/>
      <c r="AP103" s="36"/>
      <c r="AQ103" s="36"/>
      <c r="AR103" s="36"/>
      <c r="AS103" s="36"/>
      <c r="AT103" s="36"/>
      <c r="AU103" s="36"/>
      <c r="AV103" s="36"/>
      <c r="AW103" s="36"/>
      <c r="AX103" s="36"/>
      <c r="AY103" s="36"/>
      <c r="AZ103" s="36"/>
      <c r="BA103" s="3"/>
      <c r="BB103" s="12" t="s">
        <v>103</v>
      </c>
      <c r="BC103" s="84" t="s">
        <v>104</v>
      </c>
      <c r="BD103" s="31"/>
      <c r="BE103" s="29"/>
    </row>
    <row r="104" spans="1:57" s="32" customFormat="1" ht="45.75" customHeight="1" x14ac:dyDescent="0.25">
      <c r="A104" s="29"/>
      <c r="B104" s="30"/>
      <c r="C104" s="1">
        <v>5</v>
      </c>
      <c r="D104" s="279" t="s">
        <v>189</v>
      </c>
      <c r="E104" s="280"/>
      <c r="F104" s="3"/>
      <c r="G104" s="3"/>
      <c r="H104" s="3"/>
      <c r="I104" s="3"/>
      <c r="J104" s="36"/>
      <c r="K104" s="36"/>
      <c r="L104" s="36"/>
      <c r="M104" s="36"/>
      <c r="N104" s="36"/>
      <c r="O104" s="36"/>
      <c r="P104" s="36"/>
      <c r="Q104" s="36"/>
      <c r="R104" s="36"/>
      <c r="S104" s="36"/>
      <c r="T104" s="36"/>
      <c r="U104" s="36"/>
      <c r="V104" s="36"/>
      <c r="W104" s="36"/>
      <c r="X104" s="36"/>
      <c r="Y104" s="36"/>
      <c r="Z104" s="36"/>
      <c r="AA104" s="36"/>
      <c r="AB104" s="36"/>
      <c r="AC104" s="3"/>
      <c r="AD104" s="3"/>
      <c r="AE104" s="3"/>
      <c r="AF104" s="3"/>
      <c r="AG104" s="3"/>
      <c r="AH104" s="3"/>
      <c r="AI104" s="3"/>
      <c r="AJ104" s="3"/>
      <c r="AK104" s="3"/>
      <c r="AL104" s="3"/>
      <c r="AM104" s="3"/>
      <c r="AN104" s="3"/>
      <c r="AO104" s="3"/>
      <c r="AP104" s="3"/>
      <c r="AQ104" s="3"/>
      <c r="AR104" s="3"/>
      <c r="AS104" s="36"/>
      <c r="AT104" s="36"/>
      <c r="AU104" s="36"/>
      <c r="AV104" s="36"/>
      <c r="AW104" s="36"/>
      <c r="AX104" s="36"/>
      <c r="AY104" s="36"/>
      <c r="AZ104" s="36"/>
      <c r="BA104" s="3"/>
      <c r="BB104" s="12" t="s">
        <v>105</v>
      </c>
      <c r="BC104" s="84" t="s">
        <v>106</v>
      </c>
      <c r="BD104" s="31"/>
      <c r="BE104" s="29"/>
    </row>
    <row r="105" spans="1:57" s="32" customFormat="1" ht="72.75" customHeight="1" x14ac:dyDescent="0.25">
      <c r="A105" s="29"/>
      <c r="B105" s="30"/>
      <c r="C105" s="1">
        <v>6</v>
      </c>
      <c r="D105" s="269" t="s">
        <v>146</v>
      </c>
      <c r="E105" s="270"/>
      <c r="F105" s="3"/>
      <c r="G105" s="3"/>
      <c r="H105" s="3"/>
      <c r="I105" s="3"/>
      <c r="J105" s="36"/>
      <c r="K105" s="36"/>
      <c r="L105" s="36"/>
      <c r="M105" s="36"/>
      <c r="N105" s="36"/>
      <c r="O105" s="36"/>
      <c r="P105" s="36"/>
      <c r="Q105" s="36"/>
      <c r="R105" s="36"/>
      <c r="S105" s="36"/>
      <c r="T105" s="36"/>
      <c r="U105" s="36"/>
      <c r="V105" s="36"/>
      <c r="W105" s="36"/>
      <c r="X105" s="36"/>
      <c r="Y105" s="36"/>
      <c r="Z105" s="36"/>
      <c r="AA105" s="36"/>
      <c r="AB105" s="36"/>
      <c r="AC105" s="3"/>
      <c r="AD105" s="3"/>
      <c r="AE105" s="3"/>
      <c r="AF105" s="3"/>
      <c r="AG105" s="3"/>
      <c r="AH105" s="3"/>
      <c r="AI105" s="3"/>
      <c r="AJ105" s="3"/>
      <c r="AK105" s="3"/>
      <c r="AL105" s="3"/>
      <c r="AM105" s="3"/>
      <c r="AN105" s="3"/>
      <c r="AO105" s="3"/>
      <c r="AP105" s="3"/>
      <c r="AQ105" s="3"/>
      <c r="AR105" s="3"/>
      <c r="AS105" s="36"/>
      <c r="AT105" s="36"/>
      <c r="AU105" s="36"/>
      <c r="AV105" s="36"/>
      <c r="AW105" s="36"/>
      <c r="AX105" s="36"/>
      <c r="AY105" s="36"/>
      <c r="AZ105" s="36"/>
      <c r="BA105" s="3"/>
      <c r="BB105" s="12" t="s">
        <v>107</v>
      </c>
      <c r="BC105" s="84" t="s">
        <v>180</v>
      </c>
      <c r="BD105" s="31"/>
      <c r="BE105" s="29"/>
    </row>
    <row r="106" spans="1:57" s="32" customFormat="1" ht="42" customHeight="1" x14ac:dyDescent="0.25">
      <c r="A106" s="29"/>
      <c r="B106" s="30"/>
      <c r="C106" s="1">
        <v>7</v>
      </c>
      <c r="D106" s="366" t="s">
        <v>190</v>
      </c>
      <c r="E106" s="367"/>
      <c r="F106" s="3"/>
      <c r="G106" s="3"/>
      <c r="H106" s="3"/>
      <c r="I106" s="3"/>
      <c r="J106" s="36"/>
      <c r="K106" s="36"/>
      <c r="L106" s="36"/>
      <c r="M106" s="36"/>
      <c r="N106" s="36"/>
      <c r="O106" s="36"/>
      <c r="P106" s="36"/>
      <c r="Q106" s="36"/>
      <c r="R106" s="36"/>
      <c r="S106" s="36"/>
      <c r="T106" s="36"/>
      <c r="U106" s="36"/>
      <c r="V106" s="36"/>
      <c r="W106" s="36"/>
      <c r="X106" s="36"/>
      <c r="Y106" s="36"/>
      <c r="Z106" s="36"/>
      <c r="AA106" s="36"/>
      <c r="AB106" s="36"/>
      <c r="AC106" s="3"/>
      <c r="AD106" s="3"/>
      <c r="AE106" s="3"/>
      <c r="AF106" s="3"/>
      <c r="AG106" s="3"/>
      <c r="AH106" s="3"/>
      <c r="AI106" s="3"/>
      <c r="AJ106" s="3"/>
      <c r="AK106" s="3"/>
      <c r="AL106" s="3"/>
      <c r="AM106" s="3"/>
      <c r="AN106" s="3"/>
      <c r="AO106" s="3"/>
      <c r="AP106" s="3"/>
      <c r="AQ106" s="3"/>
      <c r="AR106" s="3"/>
      <c r="AS106" s="36"/>
      <c r="AT106" s="36"/>
      <c r="AU106" s="36"/>
      <c r="AV106" s="36"/>
      <c r="AW106" s="36"/>
      <c r="AX106" s="36"/>
      <c r="AY106" s="36"/>
      <c r="AZ106" s="36"/>
      <c r="BA106" s="3"/>
      <c r="BB106" s="12" t="s">
        <v>145</v>
      </c>
      <c r="BC106" s="84" t="s">
        <v>106</v>
      </c>
      <c r="BD106" s="31"/>
      <c r="BE106" s="29"/>
    </row>
    <row r="107" spans="1:57" s="32" customFormat="1" ht="35.25" customHeight="1" x14ac:dyDescent="0.25">
      <c r="A107" s="29"/>
      <c r="B107" s="30"/>
      <c r="C107" s="1">
        <v>8</v>
      </c>
      <c r="D107" s="274" t="s">
        <v>108</v>
      </c>
      <c r="E107" s="275"/>
      <c r="F107" s="3"/>
      <c r="G107" s="3"/>
      <c r="H107" s="3"/>
      <c r="I107" s="3"/>
      <c r="J107" s="36"/>
      <c r="K107" s="36"/>
      <c r="L107" s="36"/>
      <c r="M107" s="36"/>
      <c r="N107" s="36"/>
      <c r="O107" s="36"/>
      <c r="P107" s="36"/>
      <c r="Q107" s="36"/>
      <c r="R107" s="36"/>
      <c r="S107" s="36"/>
      <c r="T107" s="36"/>
      <c r="U107" s="36"/>
      <c r="V107" s="36"/>
      <c r="W107" s="36"/>
      <c r="X107" s="36"/>
      <c r="Y107" s="36"/>
      <c r="Z107" s="36"/>
      <c r="AA107" s="36"/>
      <c r="AB107" s="36"/>
      <c r="AC107" s="3"/>
      <c r="AD107" s="3"/>
      <c r="AE107" s="3"/>
      <c r="AF107" s="3"/>
      <c r="AG107" s="3"/>
      <c r="AH107" s="3"/>
      <c r="AI107" s="3"/>
      <c r="AJ107" s="3"/>
      <c r="AK107" s="3"/>
      <c r="AL107" s="3"/>
      <c r="AM107" s="3"/>
      <c r="AN107" s="3"/>
      <c r="AO107" s="3"/>
      <c r="AP107" s="3"/>
      <c r="AQ107" s="3"/>
      <c r="AR107" s="3"/>
      <c r="AS107" s="36"/>
      <c r="AT107" s="36"/>
      <c r="AU107" s="36"/>
      <c r="AV107" s="36"/>
      <c r="AW107" s="36"/>
      <c r="AX107" s="36"/>
      <c r="AY107" s="36"/>
      <c r="AZ107" s="36"/>
      <c r="BA107" s="3"/>
      <c r="BB107" s="82" t="s">
        <v>109</v>
      </c>
      <c r="BC107" s="88" t="s">
        <v>110</v>
      </c>
      <c r="BD107" s="31"/>
      <c r="BE107" s="29"/>
    </row>
    <row r="108" spans="1:57" s="32" customFormat="1" ht="6.75" customHeight="1" x14ac:dyDescent="0.25">
      <c r="A108" s="29"/>
      <c r="B108" s="30"/>
      <c r="C108" s="13"/>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5"/>
      <c r="AM108" s="15"/>
      <c r="AN108" s="15"/>
      <c r="AO108" s="15"/>
      <c r="AP108" s="15"/>
      <c r="AQ108" s="15"/>
      <c r="AR108" s="15"/>
      <c r="AS108" s="15"/>
      <c r="AT108" s="15"/>
      <c r="AU108" s="15"/>
      <c r="AV108" s="15"/>
      <c r="AW108" s="15"/>
      <c r="AX108" s="15"/>
      <c r="AY108" s="15"/>
      <c r="AZ108" s="15"/>
      <c r="BA108" s="15"/>
      <c r="BB108" s="16"/>
      <c r="BC108" s="17"/>
      <c r="BD108" s="31"/>
      <c r="BE108" s="29"/>
    </row>
    <row r="109" spans="1:57" s="32" customFormat="1" ht="17.25" customHeight="1" x14ac:dyDescent="0.25">
      <c r="A109" s="29"/>
      <c r="B109" s="30"/>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31"/>
      <c r="BE109" s="29"/>
    </row>
    <row r="110" spans="1:57" s="32" customFormat="1" ht="30" customHeight="1" x14ac:dyDescent="0.25">
      <c r="A110" s="29"/>
      <c r="B110" s="30"/>
      <c r="C110" s="272" t="s">
        <v>111</v>
      </c>
      <c r="D110" s="272"/>
      <c r="E110" s="272"/>
      <c r="F110" s="272"/>
      <c r="G110" s="272"/>
      <c r="H110" s="272"/>
      <c r="I110" s="272"/>
      <c r="J110" s="272"/>
      <c r="K110" s="272"/>
      <c r="L110" s="272"/>
      <c r="M110" s="272"/>
      <c r="N110" s="272"/>
      <c r="O110" s="272"/>
      <c r="P110" s="272"/>
      <c r="Q110" s="272"/>
      <c r="R110" s="272"/>
      <c r="S110" s="272"/>
      <c r="T110" s="272"/>
      <c r="U110" s="272"/>
      <c r="V110" s="272"/>
      <c r="W110" s="272"/>
      <c r="X110" s="272"/>
      <c r="Y110" s="272"/>
      <c r="Z110" s="272"/>
      <c r="AA110" s="272"/>
      <c r="AB110" s="272"/>
      <c r="AC110" s="272"/>
      <c r="AD110" s="272"/>
      <c r="AE110" s="272"/>
      <c r="AF110" s="272"/>
      <c r="AG110" s="272"/>
      <c r="AH110" s="272"/>
      <c r="AI110" s="272"/>
      <c r="AJ110" s="272"/>
      <c r="AK110" s="272"/>
      <c r="AL110" s="272"/>
      <c r="AM110" s="272"/>
      <c r="AN110" s="272"/>
      <c r="AO110" s="272"/>
      <c r="AP110" s="272"/>
      <c r="AQ110" s="272"/>
      <c r="AR110" s="272"/>
      <c r="AS110" s="272"/>
      <c r="AT110" s="272"/>
      <c r="AU110" s="272"/>
      <c r="AV110" s="272"/>
      <c r="AW110" s="272"/>
      <c r="AX110" s="272"/>
      <c r="AY110" s="272"/>
      <c r="AZ110" s="272"/>
      <c r="BA110" s="272"/>
      <c r="BB110" s="272"/>
      <c r="BC110" s="272"/>
      <c r="BD110" s="31"/>
      <c r="BE110" s="29"/>
    </row>
    <row r="111" spans="1:57" s="32" customFormat="1" ht="12" customHeight="1" x14ac:dyDescent="0.25">
      <c r="A111" s="29"/>
      <c r="B111" s="30"/>
      <c r="C111" s="272" t="s">
        <v>112</v>
      </c>
      <c r="D111" s="272"/>
      <c r="E111" s="272"/>
      <c r="F111" s="272"/>
      <c r="G111" s="272"/>
      <c r="H111" s="272"/>
      <c r="I111" s="272"/>
      <c r="J111" s="272"/>
      <c r="K111" s="272"/>
      <c r="L111" s="272"/>
      <c r="M111" s="272"/>
      <c r="N111" s="272"/>
      <c r="O111" s="272"/>
      <c r="P111" s="272"/>
      <c r="Q111" s="272"/>
      <c r="R111" s="272"/>
      <c r="S111" s="272"/>
      <c r="T111" s="272"/>
      <c r="U111" s="272"/>
      <c r="V111" s="272"/>
      <c r="W111" s="272"/>
      <c r="X111" s="272"/>
      <c r="Y111" s="272"/>
      <c r="Z111" s="272"/>
      <c r="AA111" s="272"/>
      <c r="AB111" s="272"/>
      <c r="AC111" s="272"/>
      <c r="AD111" s="272"/>
      <c r="AE111" s="272"/>
      <c r="AF111" s="272"/>
      <c r="AG111" s="272"/>
      <c r="AH111" s="272"/>
      <c r="AI111" s="272"/>
      <c r="AJ111" s="272"/>
      <c r="AK111" s="272"/>
      <c r="AL111" s="272"/>
      <c r="AM111" s="272"/>
      <c r="AN111" s="272"/>
      <c r="AO111" s="272"/>
      <c r="AP111" s="272"/>
      <c r="AQ111" s="272"/>
      <c r="AR111" s="272"/>
      <c r="AS111" s="272"/>
      <c r="AT111" s="272"/>
      <c r="AU111" s="272"/>
      <c r="AV111" s="272"/>
      <c r="AW111" s="272"/>
      <c r="AX111" s="272"/>
      <c r="AY111" s="272"/>
      <c r="AZ111" s="272"/>
      <c r="BA111" s="272"/>
      <c r="BB111" s="272"/>
      <c r="BC111" s="272"/>
      <c r="BD111" s="31"/>
      <c r="BE111" s="29"/>
    </row>
    <row r="112" spans="1:57" s="32" customFormat="1" ht="12" customHeight="1" x14ac:dyDescent="0.25">
      <c r="A112" s="29"/>
      <c r="B112" s="30"/>
      <c r="C112" s="272" t="s">
        <v>113</v>
      </c>
      <c r="D112" s="272"/>
      <c r="E112" s="272"/>
      <c r="F112" s="272"/>
      <c r="G112" s="272"/>
      <c r="H112" s="272"/>
      <c r="I112" s="272"/>
      <c r="J112" s="272"/>
      <c r="K112" s="272"/>
      <c r="L112" s="272"/>
      <c r="M112" s="272"/>
      <c r="N112" s="272"/>
      <c r="O112" s="272"/>
      <c r="P112" s="272"/>
      <c r="Q112" s="272"/>
      <c r="R112" s="272"/>
      <c r="S112" s="272"/>
      <c r="T112" s="272"/>
      <c r="U112" s="272"/>
      <c r="V112" s="272"/>
      <c r="W112" s="272"/>
      <c r="X112" s="272"/>
      <c r="Y112" s="272"/>
      <c r="Z112" s="272"/>
      <c r="AA112" s="272"/>
      <c r="AB112" s="272"/>
      <c r="AC112" s="272"/>
      <c r="AD112" s="272"/>
      <c r="AE112" s="272"/>
      <c r="AF112" s="272"/>
      <c r="AG112" s="272"/>
      <c r="AH112" s="272"/>
      <c r="AI112" s="272"/>
      <c r="AJ112" s="272"/>
      <c r="AK112" s="272"/>
      <c r="AL112" s="272"/>
      <c r="AM112" s="272"/>
      <c r="AN112" s="272"/>
      <c r="AO112" s="272"/>
      <c r="AP112" s="272"/>
      <c r="AQ112" s="272"/>
      <c r="AR112" s="272"/>
      <c r="AS112" s="272"/>
      <c r="AT112" s="272"/>
      <c r="AU112" s="272"/>
      <c r="AV112" s="272"/>
      <c r="AW112" s="272"/>
      <c r="AX112" s="272"/>
      <c r="AY112" s="272"/>
      <c r="AZ112" s="272"/>
      <c r="BA112" s="272"/>
      <c r="BB112" s="272"/>
      <c r="BC112" s="272"/>
      <c r="BD112" s="31"/>
      <c r="BE112" s="29"/>
    </row>
    <row r="113" spans="1:57" s="32" customFormat="1" x14ac:dyDescent="0.25">
      <c r="A113" s="29"/>
      <c r="B113" s="30"/>
      <c r="C113" s="272" t="s">
        <v>181</v>
      </c>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31"/>
      <c r="BE113" s="29"/>
    </row>
    <row r="114" spans="1:57" s="32" customFormat="1" ht="15" customHeight="1" x14ac:dyDescent="0.25">
      <c r="A114" s="29"/>
      <c r="B114" s="30"/>
      <c r="C114" s="272"/>
      <c r="D114" s="272"/>
      <c r="E114" s="272"/>
      <c r="F114" s="272"/>
      <c r="G114" s="272"/>
      <c r="H114" s="272"/>
      <c r="I114" s="272"/>
      <c r="J114" s="272"/>
      <c r="K114" s="272"/>
      <c r="L114" s="272"/>
      <c r="M114" s="272"/>
      <c r="N114" s="272"/>
      <c r="O114" s="272"/>
      <c r="P114" s="272"/>
      <c r="Q114" s="272"/>
      <c r="R114" s="272"/>
      <c r="S114" s="272"/>
      <c r="T114" s="272"/>
      <c r="U114" s="272"/>
      <c r="V114" s="272"/>
      <c r="W114" s="272"/>
      <c r="X114" s="272"/>
      <c r="Y114" s="272"/>
      <c r="Z114" s="272"/>
      <c r="AA114" s="272"/>
      <c r="AB114" s="272"/>
      <c r="AC114" s="272"/>
      <c r="AD114" s="272"/>
      <c r="AE114" s="272"/>
      <c r="AF114" s="272"/>
      <c r="AG114" s="272"/>
      <c r="AH114" s="272"/>
      <c r="AI114" s="272"/>
      <c r="AJ114" s="272"/>
      <c r="AK114" s="272"/>
      <c r="AL114" s="272"/>
      <c r="AM114" s="272"/>
      <c r="AN114" s="272"/>
      <c r="AO114" s="272"/>
      <c r="AP114" s="272"/>
      <c r="AQ114" s="272"/>
      <c r="AR114" s="272"/>
      <c r="AS114" s="272"/>
      <c r="AT114" s="272"/>
      <c r="AU114" s="272"/>
      <c r="AV114" s="272"/>
      <c r="AW114" s="272"/>
      <c r="AX114" s="272"/>
      <c r="AY114" s="272"/>
      <c r="AZ114" s="272"/>
      <c r="BA114" s="272"/>
      <c r="BB114" s="272"/>
      <c r="BC114" s="272"/>
      <c r="BD114" s="31"/>
      <c r="BE114" s="29"/>
    </row>
    <row r="115" spans="1:57" s="32" customFormat="1" ht="15" customHeight="1" x14ac:dyDescent="0.25">
      <c r="A115" s="29"/>
      <c r="B115" s="30"/>
      <c r="C115" s="89"/>
      <c r="D115" s="89"/>
      <c r="E115" s="89"/>
      <c r="F115" s="89"/>
      <c r="G115" s="89"/>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89"/>
      <c r="AI115" s="89"/>
      <c r="AJ115" s="89"/>
      <c r="AK115" s="89"/>
      <c r="AL115" s="89"/>
      <c r="AM115" s="89"/>
      <c r="AN115" s="89"/>
      <c r="AO115" s="89"/>
      <c r="AP115" s="89"/>
      <c r="AQ115" s="89"/>
      <c r="AR115" s="89"/>
      <c r="AS115" s="89"/>
      <c r="AT115" s="89"/>
      <c r="AU115" s="89"/>
      <c r="AV115" s="89"/>
      <c r="AW115" s="89"/>
      <c r="AX115" s="89"/>
      <c r="AY115" s="89"/>
      <c r="AZ115" s="89"/>
      <c r="BA115" s="89"/>
      <c r="BB115" s="89"/>
      <c r="BC115" s="89"/>
      <c r="BD115" s="31"/>
      <c r="BE115" s="29"/>
    </row>
    <row r="116" spans="1:57" s="32" customFormat="1" ht="15" customHeight="1" x14ac:dyDescent="0.25">
      <c r="A116" s="29"/>
      <c r="B116" s="30"/>
      <c r="C116" s="273" t="s">
        <v>114</v>
      </c>
      <c r="D116" s="273"/>
      <c r="E116" s="273"/>
      <c r="F116" s="273"/>
      <c r="G116" s="273"/>
      <c r="H116" s="273"/>
      <c r="I116" s="273"/>
      <c r="J116" s="273"/>
      <c r="K116" s="273"/>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73"/>
      <c r="AP116" s="273"/>
      <c r="AQ116" s="273"/>
      <c r="AR116" s="273"/>
      <c r="AS116" s="273"/>
      <c r="AT116" s="273"/>
      <c r="AU116" s="273"/>
      <c r="AV116" s="273"/>
      <c r="AW116" s="273"/>
      <c r="AX116" s="273"/>
      <c r="AY116" s="273"/>
      <c r="AZ116" s="273"/>
      <c r="BA116" s="273"/>
      <c r="BB116" s="273"/>
      <c r="BC116" s="273"/>
      <c r="BD116" s="31"/>
      <c r="BE116" s="29"/>
    </row>
    <row r="117" spans="1:57" s="32" customFormat="1" ht="15" customHeight="1" x14ac:dyDescent="0.25">
      <c r="A117" s="29"/>
      <c r="B117" s="30"/>
      <c r="C117" s="47" t="s">
        <v>195</v>
      </c>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47"/>
      <c r="AZ117" s="47"/>
      <c r="BA117" s="47"/>
      <c r="BB117" s="47"/>
      <c r="BC117" s="47"/>
      <c r="BD117" s="31"/>
      <c r="BE117" s="29"/>
    </row>
    <row r="118" spans="1:57" s="32" customFormat="1" ht="15" customHeight="1" x14ac:dyDescent="0.25">
      <c r="A118" s="29"/>
      <c r="B118" s="30"/>
      <c r="C118" s="273" t="s">
        <v>147</v>
      </c>
      <c r="D118" s="273"/>
      <c r="E118" s="273"/>
      <c r="F118" s="273"/>
      <c r="G118" s="273"/>
      <c r="H118" s="273"/>
      <c r="I118" s="273"/>
      <c r="J118" s="273"/>
      <c r="K118" s="273"/>
      <c r="L118" s="273"/>
      <c r="M118" s="273"/>
      <c r="N118" s="273"/>
      <c r="O118" s="273"/>
      <c r="P118" s="273"/>
      <c r="Q118" s="273"/>
      <c r="R118" s="273"/>
      <c r="S118" s="273"/>
      <c r="T118" s="273"/>
      <c r="U118" s="273"/>
      <c r="V118" s="273"/>
      <c r="W118" s="273"/>
      <c r="X118" s="273"/>
      <c r="Y118" s="273"/>
      <c r="Z118" s="273"/>
      <c r="AA118" s="273"/>
      <c r="AB118" s="273"/>
      <c r="AC118" s="273"/>
      <c r="AD118" s="273"/>
      <c r="AE118" s="273"/>
      <c r="AF118" s="273"/>
      <c r="AG118" s="273"/>
      <c r="AH118" s="273"/>
      <c r="AI118" s="273"/>
      <c r="AJ118" s="273"/>
      <c r="AK118" s="273"/>
      <c r="AL118" s="273"/>
      <c r="AM118" s="273"/>
      <c r="AN118" s="273"/>
      <c r="AO118" s="273"/>
      <c r="AP118" s="273"/>
      <c r="AQ118" s="273"/>
      <c r="AR118" s="273"/>
      <c r="AS118" s="273"/>
      <c r="AT118" s="273"/>
      <c r="AU118" s="273"/>
      <c r="AV118" s="273"/>
      <c r="AW118" s="273"/>
      <c r="AX118" s="273"/>
      <c r="AY118" s="273"/>
      <c r="AZ118" s="273"/>
      <c r="BA118" s="273"/>
      <c r="BB118" s="273"/>
      <c r="BC118" s="273"/>
      <c r="BD118" s="31"/>
      <c r="BE118" s="29"/>
    </row>
    <row r="119" spans="1:57" s="32" customFormat="1" ht="12" customHeight="1" x14ac:dyDescent="0.25">
      <c r="A119" s="29"/>
      <c r="B119" s="30"/>
      <c r="C119" s="368" t="s">
        <v>210</v>
      </c>
      <c r="D119" s="368"/>
      <c r="E119" s="368"/>
      <c r="F119" s="368"/>
      <c r="G119" s="368"/>
      <c r="H119" s="368"/>
      <c r="I119" s="368"/>
      <c r="J119" s="368"/>
      <c r="K119" s="368"/>
      <c r="L119" s="368"/>
      <c r="M119" s="368"/>
      <c r="N119" s="368"/>
      <c r="O119" s="368"/>
      <c r="P119" s="368"/>
      <c r="Q119" s="368"/>
      <c r="R119" s="368"/>
      <c r="S119" s="368"/>
      <c r="T119" s="368"/>
      <c r="U119" s="368"/>
      <c r="V119" s="368"/>
      <c r="W119" s="368"/>
      <c r="X119" s="368"/>
      <c r="Y119" s="368"/>
      <c r="Z119" s="368"/>
      <c r="AA119" s="368"/>
      <c r="AB119" s="368"/>
      <c r="AC119" s="368"/>
      <c r="AD119" s="368"/>
      <c r="AE119" s="368"/>
      <c r="AF119" s="368"/>
      <c r="AG119" s="368"/>
      <c r="AH119" s="368"/>
      <c r="AI119" s="368"/>
      <c r="AJ119" s="368"/>
      <c r="AK119" s="368"/>
      <c r="AL119" s="368"/>
      <c r="AM119" s="368"/>
      <c r="AN119" s="368"/>
      <c r="AO119" s="368"/>
      <c r="AP119" s="368"/>
      <c r="AQ119" s="368"/>
      <c r="AR119" s="368"/>
      <c r="AS119" s="368"/>
      <c r="AT119" s="368"/>
      <c r="AU119" s="368"/>
      <c r="AV119" s="277"/>
      <c r="AW119" s="277"/>
      <c r="AX119" s="277"/>
      <c r="AY119" s="277"/>
      <c r="AZ119" s="277"/>
      <c r="BA119" s="277"/>
      <c r="BB119" s="24"/>
      <c r="BC119" s="29"/>
      <c r="BD119" s="31"/>
      <c r="BE119" s="29"/>
    </row>
    <row r="120" spans="1:57" s="32" customFormat="1" ht="12" customHeight="1" x14ac:dyDescent="0.25">
      <c r="A120" s="29"/>
      <c r="B120" s="30"/>
      <c r="C120" s="120"/>
      <c r="D120" s="120"/>
      <c r="E120" s="120"/>
      <c r="F120" s="120"/>
      <c r="G120" s="120"/>
      <c r="H120" s="120"/>
      <c r="I120" s="120"/>
      <c r="J120" s="120"/>
      <c r="K120" s="120"/>
      <c r="L120" s="120"/>
      <c r="M120" s="120"/>
      <c r="N120" s="120"/>
      <c r="O120" s="120"/>
      <c r="P120" s="120"/>
      <c r="Q120" s="120"/>
      <c r="R120" s="276"/>
      <c r="S120" s="276"/>
      <c r="T120" s="276"/>
      <c r="U120" s="276"/>
      <c r="V120" s="276"/>
      <c r="W120" s="276"/>
      <c r="X120" s="276"/>
      <c r="Y120" s="276"/>
      <c r="Z120" s="276"/>
      <c r="AA120" s="276"/>
      <c r="AB120" s="276"/>
      <c r="AC120" s="276"/>
      <c r="AD120" s="276"/>
      <c r="AE120" s="276"/>
      <c r="AF120" s="276"/>
      <c r="AG120" s="276"/>
      <c r="AH120" s="276"/>
      <c r="AI120" s="276"/>
      <c r="AJ120" s="276"/>
      <c r="AK120" s="276"/>
      <c r="AL120" s="276"/>
      <c r="AM120" s="276"/>
      <c r="AN120" s="276"/>
      <c r="AO120" s="276"/>
      <c r="AP120" s="276"/>
      <c r="AQ120" s="276"/>
      <c r="AR120" s="276"/>
      <c r="AS120" s="276"/>
      <c r="AT120" s="276"/>
      <c r="AU120" s="276"/>
      <c r="AV120" s="278"/>
      <c r="AW120" s="278"/>
      <c r="AX120" s="278"/>
      <c r="AY120" s="278"/>
      <c r="AZ120" s="278"/>
      <c r="BA120" s="278"/>
      <c r="BB120" s="29"/>
      <c r="BC120" s="29"/>
      <c r="BD120" s="31"/>
      <c r="BE120" s="29"/>
    </row>
    <row r="121" spans="1:57" s="29" customFormat="1" ht="12" customHeight="1" x14ac:dyDescent="0.25">
      <c r="B121" s="30"/>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23"/>
      <c r="AP121" s="23"/>
      <c r="AQ121" s="23"/>
      <c r="AR121" s="23"/>
      <c r="AS121" s="23"/>
      <c r="AT121" s="23"/>
      <c r="AU121" s="23"/>
      <c r="AV121" s="23"/>
      <c r="AW121" s="23"/>
      <c r="AX121" s="23"/>
      <c r="AY121" s="23"/>
      <c r="AZ121" s="23"/>
      <c r="BA121" s="23"/>
      <c r="BB121" s="23"/>
      <c r="BC121" s="48"/>
      <c r="BD121" s="31"/>
    </row>
    <row r="122" spans="1:57" s="32" customFormat="1" x14ac:dyDescent="0.25">
      <c r="A122" s="29"/>
      <c r="B122" s="30"/>
      <c r="C122" s="29"/>
      <c r="D122" s="43" t="s">
        <v>115</v>
      </c>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31"/>
      <c r="BE122" s="29"/>
    </row>
    <row r="123" spans="1:57" s="32" customFormat="1" ht="12.75" thickBot="1" x14ac:dyDescent="0.3">
      <c r="A123" s="29"/>
      <c r="B123" s="44"/>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45"/>
      <c r="BB123" s="45"/>
      <c r="BC123" s="45"/>
      <c r="BD123" s="46"/>
      <c r="BE123" s="29"/>
    </row>
    <row r="124" spans="1:57" x14ac:dyDescent="0.25"/>
    <row r="125" spans="1:57" x14ac:dyDescent="0.25">
      <c r="B125" s="256"/>
      <c r="C125" s="256"/>
      <c r="D125" s="256"/>
    </row>
    <row r="126" spans="1:57" x14ac:dyDescent="0.25"/>
    <row r="127" spans="1:57" x14ac:dyDescent="0.25"/>
    <row r="128" spans="1:57"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3" x14ac:dyDescent="0.25"/>
    <row r="214" x14ac:dyDescent="0.25"/>
    <row r="215" x14ac:dyDescent="0.25"/>
    <row r="216" x14ac:dyDescent="0.25"/>
    <row r="217" x14ac:dyDescent="0.25"/>
    <row r="218" x14ac:dyDescent="0.25"/>
    <row r="219" x14ac:dyDescent="0.25"/>
    <row r="222" x14ac:dyDescent="0.25"/>
    <row r="224" x14ac:dyDescent="0.25"/>
    <row r="225" x14ac:dyDescent="0.25"/>
    <row r="226" x14ac:dyDescent="0.25"/>
    <row r="230" x14ac:dyDescent="0.25"/>
    <row r="231" x14ac:dyDescent="0.25"/>
    <row r="241" x14ac:dyDescent="0.25"/>
    <row r="247" x14ac:dyDescent="0.25"/>
    <row r="257" x14ac:dyDescent="0.25"/>
    <row r="865" x14ac:dyDescent="0.25"/>
    <row r="871" x14ac:dyDescent="0.25"/>
    <row r="881" x14ac:dyDescent="0.25"/>
    <row r="883" x14ac:dyDescent="0.25"/>
    <row r="885" x14ac:dyDescent="0.25"/>
    <row r="886" x14ac:dyDescent="0.25"/>
    <row r="887"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10"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sheetData>
  <sheetProtection algorithmName="SHA-512" hashValue="44pNFyBdy98EsYY4D4yFugZxVdGuChManwORURbBq6cRXB26fGEPz2JdZxleGIRwDjmu/zkwlmkWiRT5TGsOrw==" saltValue="6Yof0XuyMux74smszs9Spg==" spinCount="100000" sheet="1" formatCells="0" formatColumns="0" formatRows="0" insertColumns="0" insertRows="0" insertHyperlinks="0" deleteColumns="0" deleteRows="0" sort="0" autoFilter="0" pivotTables="0"/>
  <mergeCells count="160">
    <mergeCell ref="BB23:BB25"/>
    <mergeCell ref="AL34:BA34"/>
    <mergeCell ref="C36:BC36"/>
    <mergeCell ref="F24:I24"/>
    <mergeCell ref="J24:M24"/>
    <mergeCell ref="N24:Q24"/>
    <mergeCell ref="R24:U24"/>
    <mergeCell ref="C23:E25"/>
    <mergeCell ref="F23:I23"/>
    <mergeCell ref="J23:M23"/>
    <mergeCell ref="N23:Q23"/>
    <mergeCell ref="R23:U23"/>
    <mergeCell ref="C26:BC26"/>
    <mergeCell ref="D27:E27"/>
    <mergeCell ref="BC23:BC25"/>
    <mergeCell ref="V24:Y24"/>
    <mergeCell ref="Z24:AC24"/>
    <mergeCell ref="D32:E32"/>
    <mergeCell ref="D28:E28"/>
    <mergeCell ref="D31:E31"/>
    <mergeCell ref="BC27:BC33"/>
    <mergeCell ref="BB29:BB30"/>
    <mergeCell ref="AT24:AW24"/>
    <mergeCell ref="AX24:BA24"/>
    <mergeCell ref="D106:E106"/>
    <mergeCell ref="D84:E84"/>
    <mergeCell ref="D38:E38"/>
    <mergeCell ref="C119:AU119"/>
    <mergeCell ref="D39:E39"/>
    <mergeCell ref="D47:E47"/>
    <mergeCell ref="D48:E48"/>
    <mergeCell ref="D30:E30"/>
    <mergeCell ref="C29:C30"/>
    <mergeCell ref="D78:E78"/>
    <mergeCell ref="D79:E79"/>
    <mergeCell ref="D80:E80"/>
    <mergeCell ref="C73:BD73"/>
    <mergeCell ref="BC58:BC72"/>
    <mergeCell ref="BC75:BC86"/>
    <mergeCell ref="D40:E40"/>
    <mergeCell ref="D29:E29"/>
    <mergeCell ref="D33:E33"/>
    <mergeCell ref="BC37:BC38"/>
    <mergeCell ref="D37:E37"/>
    <mergeCell ref="D59:E59"/>
    <mergeCell ref="D41:E41"/>
    <mergeCell ref="D70:E70"/>
    <mergeCell ref="D71:E71"/>
    <mergeCell ref="C18:D18"/>
    <mergeCell ref="E18:I18"/>
    <mergeCell ref="J18:AJ18"/>
    <mergeCell ref="AK18:AR18"/>
    <mergeCell ref="AS18:BC18"/>
    <mergeCell ref="C19:D21"/>
    <mergeCell ref="E19:I19"/>
    <mergeCell ref="E21:I21"/>
    <mergeCell ref="J21:BC21"/>
    <mergeCell ref="J19:BC19"/>
    <mergeCell ref="E20:I20"/>
    <mergeCell ref="J20:BC20"/>
    <mergeCell ref="AD23:AG23"/>
    <mergeCell ref="V23:Y23"/>
    <mergeCell ref="Z23:AC23"/>
    <mergeCell ref="AH23:AK23"/>
    <mergeCell ref="AH24:AK24"/>
    <mergeCell ref="AL24:AO24"/>
    <mergeCell ref="AP24:AS24"/>
    <mergeCell ref="AD24:AG24"/>
    <mergeCell ref="AL23:AO23"/>
    <mergeCell ref="AP23:AS23"/>
    <mergeCell ref="AT23:AW23"/>
    <mergeCell ref="AX23:BA23"/>
    <mergeCell ref="D94:E94"/>
    <mergeCell ref="D85:E85"/>
    <mergeCell ref="D90:E90"/>
    <mergeCell ref="AL87:BA87"/>
    <mergeCell ref="D60:E60"/>
    <mergeCell ref="BC50:BC51"/>
    <mergeCell ref="BC39:BC41"/>
    <mergeCell ref="D69:E69"/>
    <mergeCell ref="D72:E72"/>
    <mergeCell ref="D63:E63"/>
    <mergeCell ref="D61:E61"/>
    <mergeCell ref="D54:E54"/>
    <mergeCell ref="D42:E42"/>
    <mergeCell ref="D68:E68"/>
    <mergeCell ref="D64:E64"/>
    <mergeCell ref="D65:E65"/>
    <mergeCell ref="D66:E66"/>
    <mergeCell ref="D67:E67"/>
    <mergeCell ref="D86:E86"/>
    <mergeCell ref="D77:E77"/>
    <mergeCell ref="D75:E75"/>
    <mergeCell ref="D76:E76"/>
    <mergeCell ref="C88:BC88"/>
    <mergeCell ref="D89:E89"/>
    <mergeCell ref="AL55:BA55"/>
    <mergeCell ref="D62:E62"/>
    <mergeCell ref="D46:E46"/>
    <mergeCell ref="D58:E58"/>
    <mergeCell ref="D43:E43"/>
    <mergeCell ref="D44:E44"/>
    <mergeCell ref="D51:E51"/>
    <mergeCell ref="D52:E52"/>
    <mergeCell ref="D53:E53"/>
    <mergeCell ref="D50:E50"/>
    <mergeCell ref="D83:E83"/>
    <mergeCell ref="C74:BD74"/>
    <mergeCell ref="D81:E81"/>
    <mergeCell ref="D82:E82"/>
    <mergeCell ref="C57:BC57"/>
    <mergeCell ref="BB50:BB51"/>
    <mergeCell ref="D49:E49"/>
    <mergeCell ref="D45:E45"/>
    <mergeCell ref="B125:D125"/>
    <mergeCell ref="D102:E102"/>
    <mergeCell ref="D91:E91"/>
    <mergeCell ref="D92:E92"/>
    <mergeCell ref="D93:E93"/>
    <mergeCell ref="D96:E96"/>
    <mergeCell ref="C99:BC99"/>
    <mergeCell ref="D100:E100"/>
    <mergeCell ref="AL97:BA97"/>
    <mergeCell ref="C112:BC112"/>
    <mergeCell ref="C111:BC111"/>
    <mergeCell ref="C110:BC110"/>
    <mergeCell ref="C118:BC118"/>
    <mergeCell ref="C113:BC114"/>
    <mergeCell ref="D107:E107"/>
    <mergeCell ref="C116:BC116"/>
    <mergeCell ref="R120:AU120"/>
    <mergeCell ref="AV119:BA119"/>
    <mergeCell ref="AV120:BA120"/>
    <mergeCell ref="D104:E104"/>
    <mergeCell ref="D95:E95"/>
    <mergeCell ref="D101:E101"/>
    <mergeCell ref="D105:E105"/>
    <mergeCell ref="D103:E103"/>
    <mergeCell ref="C3:E6"/>
    <mergeCell ref="C15:D15"/>
    <mergeCell ref="E15:BC15"/>
    <mergeCell ref="C16:D16"/>
    <mergeCell ref="E16:BC16"/>
    <mergeCell ref="C17:D17"/>
    <mergeCell ref="E17:BC17"/>
    <mergeCell ref="C12:D12"/>
    <mergeCell ref="E12:BC12"/>
    <mergeCell ref="C13:D13"/>
    <mergeCell ref="F3:BB3"/>
    <mergeCell ref="F4:BB4"/>
    <mergeCell ref="F5:BB6"/>
    <mergeCell ref="C9:D9"/>
    <mergeCell ref="E9:BC9"/>
    <mergeCell ref="C10:D10"/>
    <mergeCell ref="E10:BC10"/>
    <mergeCell ref="C11:D11"/>
    <mergeCell ref="E11:BC11"/>
    <mergeCell ref="E13:BC13"/>
    <mergeCell ref="C14:D14"/>
    <mergeCell ref="E14:BC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4E615-FB84-4F4F-B8F0-D85EC1AE6E58}">
  <sheetPr>
    <tabColor rgb="FF008000"/>
  </sheetPr>
  <dimension ref="A1:BI1069"/>
  <sheetViews>
    <sheetView zoomScaleNormal="100" workbookViewId="0">
      <selection activeCell="E18" sqref="E18:I18"/>
    </sheetView>
  </sheetViews>
  <sheetFormatPr baseColWidth="10" defaultColWidth="0" defaultRowHeight="12" customHeight="1" zeroHeight="1" x14ac:dyDescent="0.25"/>
  <cols>
    <col min="1" max="1" width="2.42578125" style="4" customWidth="1"/>
    <col min="2" max="2" width="2" style="4" customWidth="1"/>
    <col min="3" max="3" width="4.140625" style="4" customWidth="1"/>
    <col min="4" max="4" width="22.28515625" style="4" customWidth="1"/>
    <col min="5" max="5" width="7.5703125" style="4" customWidth="1"/>
    <col min="6" max="53" width="1.85546875" style="4" customWidth="1"/>
    <col min="54" max="54" width="18.42578125" style="4" customWidth="1"/>
    <col min="55" max="56" width="6.5703125" style="4" customWidth="1"/>
    <col min="57" max="57" width="72.7109375" style="29" customWidth="1"/>
    <col min="58" max="58" width="1.42578125" style="4" customWidth="1"/>
    <col min="59" max="59" width="2" style="4" customWidth="1"/>
    <col min="60" max="61" width="0" style="4" hidden="1" customWidth="1"/>
    <col min="62" max="16384" width="11.42578125" style="4" hidden="1"/>
  </cols>
  <sheetData>
    <row r="1" spans="1:59" s="5" customFormat="1" ht="6" customHeight="1" thickBot="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29"/>
      <c r="BF1" s="4"/>
      <c r="BG1" s="4"/>
    </row>
    <row r="2" spans="1:59" s="5" customFormat="1" x14ac:dyDescent="0.25">
      <c r="A2" s="4"/>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167"/>
      <c r="BF2" s="8"/>
      <c r="BG2" s="4"/>
    </row>
    <row r="3" spans="1:59" s="5" customFormat="1" ht="16.5" customHeight="1" x14ac:dyDescent="0.25">
      <c r="A3" s="4"/>
      <c r="B3" s="9"/>
      <c r="C3" s="234"/>
      <c r="D3" s="235"/>
      <c r="E3" s="236"/>
      <c r="F3" s="246" t="s">
        <v>0</v>
      </c>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c r="AS3" s="247"/>
      <c r="AT3" s="247"/>
      <c r="AU3" s="247"/>
      <c r="AV3" s="247"/>
      <c r="AW3" s="247"/>
      <c r="AX3" s="247"/>
      <c r="AY3" s="247"/>
      <c r="AZ3" s="247"/>
      <c r="BA3" s="247"/>
      <c r="BB3" s="248"/>
      <c r="BC3" s="136"/>
      <c r="BD3" s="136"/>
      <c r="BE3" s="168" t="s">
        <v>1</v>
      </c>
      <c r="BF3" s="10"/>
      <c r="BG3" s="4"/>
    </row>
    <row r="4" spans="1:59" s="5" customFormat="1" ht="16.5" customHeight="1" x14ac:dyDescent="0.25">
      <c r="A4" s="4"/>
      <c r="B4" s="9"/>
      <c r="C4" s="237"/>
      <c r="D4" s="238"/>
      <c r="E4" s="239"/>
      <c r="F4" s="246" t="s">
        <v>2</v>
      </c>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c r="AX4" s="247"/>
      <c r="AY4" s="247"/>
      <c r="AZ4" s="247"/>
      <c r="BA4" s="247"/>
      <c r="BB4" s="248"/>
      <c r="BC4" s="136"/>
      <c r="BD4" s="136"/>
      <c r="BE4" s="168" t="s">
        <v>3</v>
      </c>
      <c r="BF4" s="10"/>
      <c r="BG4" s="4"/>
    </row>
    <row r="5" spans="1:59" s="5" customFormat="1" ht="16.5" customHeight="1" x14ac:dyDescent="0.25">
      <c r="A5" s="4"/>
      <c r="B5" s="9"/>
      <c r="C5" s="237"/>
      <c r="D5" s="238"/>
      <c r="E5" s="239"/>
      <c r="F5" s="249" t="s">
        <v>4</v>
      </c>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1"/>
      <c r="BC5" s="137"/>
      <c r="BD5" s="137"/>
      <c r="BE5" s="168" t="s">
        <v>187</v>
      </c>
      <c r="BF5" s="10"/>
      <c r="BG5" s="4"/>
    </row>
    <row r="6" spans="1:59" s="5" customFormat="1" ht="16.5" customHeight="1" x14ac:dyDescent="0.25">
      <c r="A6" s="4"/>
      <c r="B6" s="9"/>
      <c r="C6" s="240"/>
      <c r="D6" s="241"/>
      <c r="E6" s="242"/>
      <c r="F6" s="252"/>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3"/>
      <c r="AW6" s="253"/>
      <c r="AX6" s="253"/>
      <c r="AY6" s="253"/>
      <c r="AZ6" s="253"/>
      <c r="BA6" s="253"/>
      <c r="BB6" s="254"/>
      <c r="BC6" s="138"/>
      <c r="BD6" s="138"/>
      <c r="BE6" s="168" t="s">
        <v>5</v>
      </c>
      <c r="BF6" s="10"/>
      <c r="BG6" s="4"/>
    </row>
    <row r="7" spans="1:59" s="5" customFormat="1" ht="13.5" customHeight="1" x14ac:dyDescent="0.25">
      <c r="A7" s="4"/>
      <c r="B7" s="9"/>
      <c r="C7" s="4"/>
      <c r="D7" s="4">
        <v>17</v>
      </c>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29"/>
      <c r="BF7" s="10"/>
      <c r="BG7" s="4"/>
    </row>
    <row r="8" spans="1:59" s="5" customFormat="1" ht="6" customHeight="1" x14ac:dyDescent="0.25">
      <c r="A8" s="4"/>
      <c r="B8" s="9"/>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29"/>
      <c r="BF8" s="10"/>
      <c r="BG8" s="4"/>
    </row>
    <row r="9" spans="1:59" s="5" customFormat="1" ht="18" customHeight="1" x14ac:dyDescent="0.25">
      <c r="A9" s="4"/>
      <c r="B9" s="9"/>
      <c r="C9" s="243" t="s">
        <v>6</v>
      </c>
      <c r="D9" s="243"/>
      <c r="E9" s="255">
        <v>44938</v>
      </c>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5"/>
      <c r="AY9" s="245"/>
      <c r="AZ9" s="245"/>
      <c r="BA9" s="245"/>
      <c r="BB9" s="245"/>
      <c r="BC9" s="245"/>
      <c r="BD9" s="245"/>
      <c r="BE9" s="245"/>
      <c r="BF9" s="10"/>
      <c r="BG9" s="4"/>
    </row>
    <row r="10" spans="1:59" s="5" customFormat="1" ht="15" customHeight="1" x14ac:dyDescent="0.25">
      <c r="A10" s="4"/>
      <c r="B10" s="9"/>
      <c r="C10" s="243" t="s">
        <v>7</v>
      </c>
      <c r="D10" s="243"/>
      <c r="E10" s="245" t="s">
        <v>8</v>
      </c>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10"/>
      <c r="BG10" s="4"/>
    </row>
    <row r="11" spans="1:59" s="5" customFormat="1" ht="15" customHeight="1" x14ac:dyDescent="0.25">
      <c r="A11" s="4"/>
      <c r="B11" s="9"/>
      <c r="C11" s="243" t="s">
        <v>9</v>
      </c>
      <c r="D11" s="243"/>
      <c r="E11" s="245">
        <v>2023</v>
      </c>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5"/>
      <c r="AV11" s="245"/>
      <c r="AW11" s="245"/>
      <c r="AX11" s="245"/>
      <c r="AY11" s="245"/>
      <c r="AZ11" s="245"/>
      <c r="BA11" s="245"/>
      <c r="BB11" s="245"/>
      <c r="BC11" s="245"/>
      <c r="BD11" s="245"/>
      <c r="BE11" s="245"/>
      <c r="BF11" s="10"/>
      <c r="BG11" s="4"/>
    </row>
    <row r="12" spans="1:59" s="5" customFormat="1" ht="15" customHeight="1" x14ac:dyDescent="0.25">
      <c r="A12" s="4"/>
      <c r="B12" s="9"/>
      <c r="C12" s="243" t="s">
        <v>10</v>
      </c>
      <c r="D12" s="243"/>
      <c r="E12" s="245" t="s">
        <v>11</v>
      </c>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245"/>
      <c r="BD12" s="245"/>
      <c r="BE12" s="245"/>
      <c r="BF12" s="10"/>
      <c r="BG12" s="4"/>
    </row>
    <row r="13" spans="1:59" s="5" customFormat="1" ht="39" customHeight="1" x14ac:dyDescent="0.25">
      <c r="A13" s="4"/>
      <c r="B13" s="9"/>
      <c r="C13" s="243" t="s">
        <v>12</v>
      </c>
      <c r="D13" s="243"/>
      <c r="E13" s="245" t="s">
        <v>13</v>
      </c>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c r="AO13" s="245"/>
      <c r="AP13" s="245"/>
      <c r="AQ13" s="245"/>
      <c r="AR13" s="245"/>
      <c r="AS13" s="245"/>
      <c r="AT13" s="245"/>
      <c r="AU13" s="245"/>
      <c r="AV13" s="245"/>
      <c r="AW13" s="245"/>
      <c r="AX13" s="245"/>
      <c r="AY13" s="245"/>
      <c r="AZ13" s="245"/>
      <c r="BA13" s="245"/>
      <c r="BB13" s="245"/>
      <c r="BC13" s="245"/>
      <c r="BD13" s="245"/>
      <c r="BE13" s="245"/>
      <c r="BF13" s="10"/>
      <c r="BG13" s="4"/>
    </row>
    <row r="14" spans="1:59" s="32" customFormat="1" ht="24" customHeight="1" x14ac:dyDescent="0.25">
      <c r="A14" s="29"/>
      <c r="B14" s="30"/>
      <c r="C14" s="243" t="s">
        <v>14</v>
      </c>
      <c r="D14" s="243"/>
      <c r="E14" s="244" t="s">
        <v>157</v>
      </c>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45"/>
      <c r="AP14" s="245"/>
      <c r="AQ14" s="245"/>
      <c r="AR14" s="245"/>
      <c r="AS14" s="245"/>
      <c r="AT14" s="245"/>
      <c r="AU14" s="245"/>
      <c r="AV14" s="245"/>
      <c r="AW14" s="245"/>
      <c r="AX14" s="245"/>
      <c r="AY14" s="245"/>
      <c r="AZ14" s="245"/>
      <c r="BA14" s="245"/>
      <c r="BB14" s="245"/>
      <c r="BC14" s="245"/>
      <c r="BD14" s="245"/>
      <c r="BE14" s="245"/>
      <c r="BF14" s="31"/>
      <c r="BG14" s="29"/>
    </row>
    <row r="15" spans="1:59" s="5" customFormat="1" ht="27.75" customHeight="1" x14ac:dyDescent="0.25">
      <c r="A15" s="4"/>
      <c r="B15" s="9"/>
      <c r="C15" s="243" t="s">
        <v>15</v>
      </c>
      <c r="D15" s="243"/>
      <c r="E15" s="244" t="s">
        <v>16</v>
      </c>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c r="AR15" s="245"/>
      <c r="AS15" s="245"/>
      <c r="AT15" s="245"/>
      <c r="AU15" s="245"/>
      <c r="AV15" s="245"/>
      <c r="AW15" s="245"/>
      <c r="AX15" s="245"/>
      <c r="AY15" s="245"/>
      <c r="AZ15" s="245"/>
      <c r="BA15" s="245"/>
      <c r="BB15" s="245"/>
      <c r="BC15" s="245"/>
      <c r="BD15" s="245"/>
      <c r="BE15" s="245"/>
      <c r="BF15" s="10"/>
      <c r="BG15" s="4"/>
    </row>
    <row r="16" spans="1:59" s="5" customFormat="1" ht="24" customHeight="1" x14ac:dyDescent="0.25">
      <c r="A16" s="4"/>
      <c r="B16" s="9"/>
      <c r="C16" s="243" t="s">
        <v>17</v>
      </c>
      <c r="D16" s="243"/>
      <c r="E16" s="245" t="s">
        <v>117</v>
      </c>
      <c r="F16" s="245"/>
      <c r="G16" s="245"/>
      <c r="H16" s="245"/>
      <c r="I16" s="245"/>
      <c r="J16" s="245"/>
      <c r="K16" s="245"/>
      <c r="L16" s="245"/>
      <c r="M16" s="245"/>
      <c r="N16" s="245"/>
      <c r="O16" s="245"/>
      <c r="P16" s="245"/>
      <c r="Q16" s="245"/>
      <c r="R16" s="245"/>
      <c r="S16" s="245"/>
      <c r="T16" s="245"/>
      <c r="U16" s="245"/>
      <c r="V16" s="245"/>
      <c r="W16" s="245"/>
      <c r="X16" s="245"/>
      <c r="Y16" s="245"/>
      <c r="Z16" s="245"/>
      <c r="AA16" s="245"/>
      <c r="AB16" s="245"/>
      <c r="AC16" s="245"/>
      <c r="AD16" s="245"/>
      <c r="AE16" s="245"/>
      <c r="AF16" s="245"/>
      <c r="AG16" s="245"/>
      <c r="AH16" s="245"/>
      <c r="AI16" s="245"/>
      <c r="AJ16" s="245"/>
      <c r="AK16" s="245"/>
      <c r="AL16" s="245"/>
      <c r="AM16" s="245"/>
      <c r="AN16" s="245"/>
      <c r="AO16" s="245"/>
      <c r="AP16" s="245"/>
      <c r="AQ16" s="245"/>
      <c r="AR16" s="245"/>
      <c r="AS16" s="245"/>
      <c r="AT16" s="245"/>
      <c r="AU16" s="245"/>
      <c r="AV16" s="245"/>
      <c r="AW16" s="245"/>
      <c r="AX16" s="245"/>
      <c r="AY16" s="245"/>
      <c r="AZ16" s="245"/>
      <c r="BA16" s="245"/>
      <c r="BB16" s="245"/>
      <c r="BC16" s="245"/>
      <c r="BD16" s="245"/>
      <c r="BE16" s="245"/>
      <c r="BF16" s="10"/>
      <c r="BG16" s="4"/>
    </row>
    <row r="17" spans="1:59" s="5" customFormat="1" ht="29.25" customHeight="1" x14ac:dyDescent="0.25">
      <c r="A17" s="4"/>
      <c r="B17" s="9"/>
      <c r="C17" s="243" t="s">
        <v>18</v>
      </c>
      <c r="D17" s="243"/>
      <c r="E17" s="245" t="s">
        <v>116</v>
      </c>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c r="AM17" s="245"/>
      <c r="AN17" s="245"/>
      <c r="AO17" s="245"/>
      <c r="AP17" s="245"/>
      <c r="AQ17" s="245"/>
      <c r="AR17" s="245"/>
      <c r="AS17" s="245"/>
      <c r="AT17" s="245"/>
      <c r="AU17" s="245"/>
      <c r="AV17" s="245"/>
      <c r="AW17" s="245"/>
      <c r="AX17" s="245"/>
      <c r="AY17" s="245"/>
      <c r="AZ17" s="245"/>
      <c r="BA17" s="245"/>
      <c r="BB17" s="245"/>
      <c r="BC17" s="245"/>
      <c r="BD17" s="245"/>
      <c r="BE17" s="245"/>
      <c r="BF17" s="10"/>
      <c r="BG17" s="4"/>
    </row>
    <row r="18" spans="1:59" s="5" customFormat="1" ht="15" customHeight="1" x14ac:dyDescent="0.25">
      <c r="A18" s="4"/>
      <c r="B18" s="9"/>
      <c r="C18" s="243" t="s">
        <v>19</v>
      </c>
      <c r="D18" s="243"/>
      <c r="E18" s="354" t="s">
        <v>20</v>
      </c>
      <c r="F18" s="355"/>
      <c r="G18" s="355"/>
      <c r="H18" s="355"/>
      <c r="I18" s="356"/>
      <c r="J18" s="357" t="s">
        <v>21</v>
      </c>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8" t="s">
        <v>22</v>
      </c>
      <c r="AL18" s="359"/>
      <c r="AM18" s="359"/>
      <c r="AN18" s="359"/>
      <c r="AO18" s="359"/>
      <c r="AP18" s="359"/>
      <c r="AQ18" s="359"/>
      <c r="AR18" s="360"/>
      <c r="AS18" s="361" t="s">
        <v>21</v>
      </c>
      <c r="AT18" s="245"/>
      <c r="AU18" s="245"/>
      <c r="AV18" s="245"/>
      <c r="AW18" s="245"/>
      <c r="AX18" s="245"/>
      <c r="AY18" s="245"/>
      <c r="AZ18" s="245"/>
      <c r="BA18" s="245"/>
      <c r="BB18" s="245"/>
      <c r="BC18" s="245"/>
      <c r="BD18" s="245"/>
      <c r="BE18" s="245"/>
      <c r="BF18" s="10"/>
      <c r="BG18" s="4"/>
    </row>
    <row r="19" spans="1:59" s="5" customFormat="1" ht="15" customHeight="1" x14ac:dyDescent="0.25">
      <c r="A19" s="4"/>
      <c r="B19" s="9"/>
      <c r="C19" s="243" t="s">
        <v>23</v>
      </c>
      <c r="D19" s="243"/>
      <c r="E19" s="362" t="s">
        <v>24</v>
      </c>
      <c r="F19" s="362"/>
      <c r="G19" s="362"/>
      <c r="H19" s="362"/>
      <c r="I19" s="363"/>
      <c r="J19" s="361" t="s">
        <v>25</v>
      </c>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4"/>
      <c r="BA19" s="244"/>
      <c r="BB19" s="244"/>
      <c r="BC19" s="244"/>
      <c r="BD19" s="244"/>
      <c r="BE19" s="244"/>
      <c r="BF19" s="10"/>
      <c r="BG19" s="4"/>
    </row>
    <row r="20" spans="1:59" s="5" customFormat="1" ht="15" customHeight="1" x14ac:dyDescent="0.25">
      <c r="A20" s="4"/>
      <c r="B20" s="9"/>
      <c r="C20" s="243"/>
      <c r="D20" s="243"/>
      <c r="E20" s="362" t="s">
        <v>26</v>
      </c>
      <c r="F20" s="362"/>
      <c r="G20" s="362"/>
      <c r="H20" s="362"/>
      <c r="I20" s="363"/>
      <c r="J20" s="361" t="s">
        <v>118</v>
      </c>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4"/>
      <c r="BA20" s="244"/>
      <c r="BB20" s="244"/>
      <c r="BC20" s="244"/>
      <c r="BD20" s="244"/>
      <c r="BE20" s="244"/>
      <c r="BF20" s="10"/>
      <c r="BG20" s="4"/>
    </row>
    <row r="21" spans="1:59" s="5" customFormat="1" ht="15" customHeight="1" x14ac:dyDescent="0.25">
      <c r="A21" s="4"/>
      <c r="B21" s="9"/>
      <c r="C21" s="243"/>
      <c r="D21" s="243"/>
      <c r="E21" s="364" t="s">
        <v>27</v>
      </c>
      <c r="F21" s="364"/>
      <c r="G21" s="364"/>
      <c r="H21" s="364"/>
      <c r="I21" s="365"/>
      <c r="J21" s="361" t="s">
        <v>28</v>
      </c>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4"/>
      <c r="AX21" s="244"/>
      <c r="AY21" s="244"/>
      <c r="AZ21" s="244"/>
      <c r="BA21" s="244"/>
      <c r="BB21" s="244"/>
      <c r="BC21" s="244"/>
      <c r="BD21" s="244"/>
      <c r="BE21" s="244"/>
      <c r="BF21" s="10"/>
      <c r="BG21" s="4"/>
    </row>
    <row r="22" spans="1:59" s="5" customFormat="1" ht="6.75" customHeight="1" x14ac:dyDescent="0.25">
      <c r="A22" s="4"/>
      <c r="B22" s="9"/>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29"/>
      <c r="BF22" s="10"/>
      <c r="BG22" s="4"/>
    </row>
    <row r="23" spans="1:59" s="28" customFormat="1" ht="16.5" customHeight="1" x14ac:dyDescent="0.25">
      <c r="A23" s="25"/>
      <c r="B23" s="26"/>
      <c r="C23" s="388" t="s">
        <v>29</v>
      </c>
      <c r="D23" s="388"/>
      <c r="E23" s="388"/>
      <c r="F23" s="316" t="s">
        <v>30</v>
      </c>
      <c r="G23" s="316"/>
      <c r="H23" s="316"/>
      <c r="I23" s="316"/>
      <c r="J23" s="316" t="s">
        <v>31</v>
      </c>
      <c r="K23" s="316"/>
      <c r="L23" s="316"/>
      <c r="M23" s="316"/>
      <c r="N23" s="316" t="s">
        <v>32</v>
      </c>
      <c r="O23" s="316"/>
      <c r="P23" s="316"/>
      <c r="Q23" s="316"/>
      <c r="R23" s="316" t="s">
        <v>33</v>
      </c>
      <c r="S23" s="316"/>
      <c r="T23" s="316"/>
      <c r="U23" s="316"/>
      <c r="V23" s="316" t="s">
        <v>34</v>
      </c>
      <c r="W23" s="316"/>
      <c r="X23" s="316"/>
      <c r="Y23" s="316"/>
      <c r="Z23" s="316" t="s">
        <v>35</v>
      </c>
      <c r="AA23" s="316"/>
      <c r="AB23" s="316"/>
      <c r="AC23" s="316"/>
      <c r="AD23" s="316" t="s">
        <v>36</v>
      </c>
      <c r="AE23" s="316"/>
      <c r="AF23" s="316"/>
      <c r="AG23" s="316"/>
      <c r="AH23" s="316" t="s">
        <v>37</v>
      </c>
      <c r="AI23" s="316"/>
      <c r="AJ23" s="316"/>
      <c r="AK23" s="316"/>
      <c r="AL23" s="316" t="s">
        <v>38</v>
      </c>
      <c r="AM23" s="316"/>
      <c r="AN23" s="316"/>
      <c r="AO23" s="316"/>
      <c r="AP23" s="316" t="s">
        <v>39</v>
      </c>
      <c r="AQ23" s="316"/>
      <c r="AR23" s="316"/>
      <c r="AS23" s="316"/>
      <c r="AT23" s="316" t="s">
        <v>40</v>
      </c>
      <c r="AU23" s="316"/>
      <c r="AV23" s="316"/>
      <c r="AW23" s="316"/>
      <c r="AX23" s="316" t="s">
        <v>41</v>
      </c>
      <c r="AY23" s="316"/>
      <c r="AZ23" s="316"/>
      <c r="BA23" s="316"/>
      <c r="BB23" s="388" t="s">
        <v>42</v>
      </c>
      <c r="BC23" s="424" t="s">
        <v>211</v>
      </c>
      <c r="BD23" s="425"/>
      <c r="BE23" s="395" t="s">
        <v>43</v>
      </c>
      <c r="BF23" s="27"/>
      <c r="BG23" s="25"/>
    </row>
    <row r="24" spans="1:59" s="61" customFormat="1" ht="16.5" customHeight="1" x14ac:dyDescent="0.25">
      <c r="A24" s="58"/>
      <c r="B24" s="59"/>
      <c r="C24" s="388"/>
      <c r="D24" s="388"/>
      <c r="E24" s="388"/>
      <c r="F24" s="353" t="s">
        <v>44</v>
      </c>
      <c r="G24" s="353"/>
      <c r="H24" s="353"/>
      <c r="I24" s="353"/>
      <c r="J24" s="353" t="s">
        <v>44</v>
      </c>
      <c r="K24" s="353"/>
      <c r="L24" s="353"/>
      <c r="M24" s="353"/>
      <c r="N24" s="353" t="s">
        <v>44</v>
      </c>
      <c r="O24" s="353"/>
      <c r="P24" s="353"/>
      <c r="Q24" s="353"/>
      <c r="R24" s="353" t="s">
        <v>44</v>
      </c>
      <c r="S24" s="353"/>
      <c r="T24" s="353"/>
      <c r="U24" s="353"/>
      <c r="V24" s="353" t="s">
        <v>44</v>
      </c>
      <c r="W24" s="353"/>
      <c r="X24" s="353"/>
      <c r="Y24" s="353"/>
      <c r="Z24" s="353" t="s">
        <v>44</v>
      </c>
      <c r="AA24" s="353"/>
      <c r="AB24" s="353"/>
      <c r="AC24" s="353"/>
      <c r="AD24" s="353" t="s">
        <v>44</v>
      </c>
      <c r="AE24" s="353"/>
      <c r="AF24" s="353"/>
      <c r="AG24" s="353"/>
      <c r="AH24" s="353" t="s">
        <v>44</v>
      </c>
      <c r="AI24" s="353"/>
      <c r="AJ24" s="353"/>
      <c r="AK24" s="353"/>
      <c r="AL24" s="353" t="s">
        <v>44</v>
      </c>
      <c r="AM24" s="353"/>
      <c r="AN24" s="353"/>
      <c r="AO24" s="353"/>
      <c r="AP24" s="353" t="s">
        <v>44</v>
      </c>
      <c r="AQ24" s="353"/>
      <c r="AR24" s="353"/>
      <c r="AS24" s="353"/>
      <c r="AT24" s="353" t="s">
        <v>44</v>
      </c>
      <c r="AU24" s="353"/>
      <c r="AV24" s="353"/>
      <c r="AW24" s="353"/>
      <c r="AX24" s="353" t="s">
        <v>44</v>
      </c>
      <c r="AY24" s="353"/>
      <c r="AZ24" s="353"/>
      <c r="BA24" s="353"/>
      <c r="BB24" s="388"/>
      <c r="BC24" s="426"/>
      <c r="BD24" s="427"/>
      <c r="BE24" s="396"/>
      <c r="BF24" s="60"/>
      <c r="BG24" s="58"/>
    </row>
    <row r="25" spans="1:59" s="28" customFormat="1" ht="9" customHeight="1" x14ac:dyDescent="0.25">
      <c r="A25" s="25"/>
      <c r="B25" s="26"/>
      <c r="C25" s="389"/>
      <c r="D25" s="389"/>
      <c r="E25" s="389"/>
      <c r="F25" s="11">
        <v>1</v>
      </c>
      <c r="G25" s="11">
        <v>2</v>
      </c>
      <c r="H25" s="11">
        <v>3</v>
      </c>
      <c r="I25" s="11">
        <v>4</v>
      </c>
      <c r="J25" s="11">
        <v>1</v>
      </c>
      <c r="K25" s="11">
        <v>2</v>
      </c>
      <c r="L25" s="11">
        <v>3</v>
      </c>
      <c r="M25" s="11">
        <v>4</v>
      </c>
      <c r="N25" s="11">
        <v>1</v>
      </c>
      <c r="O25" s="11">
        <v>2</v>
      </c>
      <c r="P25" s="11">
        <v>3</v>
      </c>
      <c r="Q25" s="11">
        <v>4</v>
      </c>
      <c r="R25" s="11">
        <v>1</v>
      </c>
      <c r="S25" s="11">
        <v>2</v>
      </c>
      <c r="T25" s="11">
        <v>3</v>
      </c>
      <c r="U25" s="11">
        <v>4</v>
      </c>
      <c r="V25" s="11">
        <v>1</v>
      </c>
      <c r="W25" s="11">
        <v>2</v>
      </c>
      <c r="X25" s="11">
        <v>3</v>
      </c>
      <c r="Y25" s="11">
        <v>4</v>
      </c>
      <c r="Z25" s="11">
        <v>1</v>
      </c>
      <c r="AA25" s="11">
        <v>2</v>
      </c>
      <c r="AB25" s="11">
        <v>3</v>
      </c>
      <c r="AC25" s="11">
        <v>4</v>
      </c>
      <c r="AD25" s="11">
        <v>1</v>
      </c>
      <c r="AE25" s="11">
        <v>2</v>
      </c>
      <c r="AF25" s="11">
        <v>3</v>
      </c>
      <c r="AG25" s="11">
        <v>4</v>
      </c>
      <c r="AH25" s="11">
        <v>1</v>
      </c>
      <c r="AI25" s="11">
        <v>2</v>
      </c>
      <c r="AJ25" s="11">
        <v>3</v>
      </c>
      <c r="AK25" s="11">
        <v>4</v>
      </c>
      <c r="AL25" s="11">
        <v>1</v>
      </c>
      <c r="AM25" s="11">
        <v>2</v>
      </c>
      <c r="AN25" s="11">
        <v>3</v>
      </c>
      <c r="AO25" s="11">
        <v>4</v>
      </c>
      <c r="AP25" s="11">
        <v>1</v>
      </c>
      <c r="AQ25" s="11">
        <v>2</v>
      </c>
      <c r="AR25" s="11">
        <v>3</v>
      </c>
      <c r="AS25" s="11">
        <v>4</v>
      </c>
      <c r="AT25" s="11">
        <v>1</v>
      </c>
      <c r="AU25" s="11">
        <v>2</v>
      </c>
      <c r="AV25" s="11">
        <v>3</v>
      </c>
      <c r="AW25" s="11">
        <v>4</v>
      </c>
      <c r="AX25" s="11">
        <v>1</v>
      </c>
      <c r="AY25" s="11">
        <v>2</v>
      </c>
      <c r="AZ25" s="11">
        <v>3</v>
      </c>
      <c r="BA25" s="11">
        <v>4</v>
      </c>
      <c r="BB25" s="389"/>
      <c r="BC25" s="426"/>
      <c r="BD25" s="427"/>
      <c r="BE25" s="396"/>
      <c r="BF25" s="27"/>
      <c r="BG25" s="25"/>
    </row>
    <row r="26" spans="1:59" s="32" customFormat="1" x14ac:dyDescent="0.25">
      <c r="A26" s="29"/>
      <c r="B26" s="30"/>
      <c r="C26" s="406" t="s">
        <v>119</v>
      </c>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c r="AM26" s="407"/>
      <c r="AN26" s="407"/>
      <c r="AO26" s="407"/>
      <c r="AP26" s="407"/>
      <c r="AQ26" s="407"/>
      <c r="AR26" s="407"/>
      <c r="AS26" s="407"/>
      <c r="AT26" s="407"/>
      <c r="AU26" s="407"/>
      <c r="AV26" s="407"/>
      <c r="AW26" s="407"/>
      <c r="AX26" s="407"/>
      <c r="AY26" s="407"/>
      <c r="AZ26" s="407"/>
      <c r="BA26" s="407"/>
      <c r="BB26" s="407"/>
      <c r="BC26" s="407"/>
      <c r="BD26" s="407"/>
      <c r="BE26" s="408"/>
      <c r="BF26" s="31"/>
      <c r="BG26" s="29"/>
    </row>
    <row r="27" spans="1:59" s="32" customFormat="1" ht="117.75" customHeight="1" x14ac:dyDescent="0.25">
      <c r="A27" s="29"/>
      <c r="B27" s="30"/>
      <c r="C27" s="140">
        <v>1</v>
      </c>
      <c r="D27" s="409" t="s">
        <v>45</v>
      </c>
      <c r="E27" s="410"/>
      <c r="F27" s="50"/>
      <c r="G27" s="50"/>
      <c r="H27" s="50"/>
      <c r="I27" s="50"/>
      <c r="J27" s="50"/>
      <c r="K27" s="50"/>
      <c r="L27" s="116"/>
      <c r="M27" s="116"/>
      <c r="N27" s="116"/>
      <c r="O27" s="116"/>
      <c r="P27" s="116"/>
      <c r="Q27" s="116"/>
      <c r="R27" s="116"/>
      <c r="S27" s="116"/>
      <c r="T27" s="116"/>
      <c r="U27" s="116"/>
      <c r="V27" s="116"/>
      <c r="W27" s="116"/>
      <c r="X27" s="116"/>
      <c r="Y27" s="52"/>
      <c r="Z27" s="52"/>
      <c r="AA27" s="50"/>
      <c r="AB27" s="50"/>
      <c r="AC27" s="50"/>
      <c r="AD27" s="50"/>
      <c r="AE27" s="50"/>
      <c r="AF27" s="50"/>
      <c r="AG27" s="50"/>
      <c r="AH27" s="50"/>
      <c r="AI27" s="50"/>
      <c r="AJ27" s="50"/>
      <c r="AK27" s="50"/>
      <c r="AL27" s="50"/>
      <c r="AM27" s="50"/>
      <c r="AN27" s="50"/>
      <c r="AO27" s="50"/>
      <c r="AP27" s="52"/>
      <c r="AQ27" s="52"/>
      <c r="AR27" s="52"/>
      <c r="AS27" s="52"/>
      <c r="AT27" s="52"/>
      <c r="AU27" s="52"/>
      <c r="AV27" s="52"/>
      <c r="AW27" s="52"/>
      <c r="AX27" s="50"/>
      <c r="AY27" s="50"/>
      <c r="AZ27" s="50"/>
      <c r="BA27" s="50"/>
      <c r="BB27" s="155" t="s">
        <v>229</v>
      </c>
      <c r="BC27" s="209">
        <v>0.67</v>
      </c>
      <c r="BD27" s="205">
        <v>0.67</v>
      </c>
      <c r="BE27" s="207" t="s">
        <v>268</v>
      </c>
      <c r="BF27" s="31"/>
      <c r="BG27" s="29"/>
    </row>
    <row r="28" spans="1:59" s="32" customFormat="1" ht="124.5" customHeight="1" x14ac:dyDescent="0.25">
      <c r="A28" s="29"/>
      <c r="B28" s="30"/>
      <c r="C28" s="63">
        <v>2</v>
      </c>
      <c r="D28" s="400" t="s">
        <v>46</v>
      </c>
      <c r="E28" s="401"/>
      <c r="F28" s="3"/>
      <c r="G28" s="3"/>
      <c r="H28" s="3"/>
      <c r="I28" s="3"/>
      <c r="J28" s="3"/>
      <c r="K28" s="3"/>
      <c r="L28" s="3"/>
      <c r="M28" s="3"/>
      <c r="N28" s="36"/>
      <c r="O28" s="36"/>
      <c r="P28" s="36"/>
      <c r="Q28" s="36"/>
      <c r="R28" s="36"/>
      <c r="S28" s="36"/>
      <c r="T28" s="36"/>
      <c r="U28" s="36"/>
      <c r="V28" s="36"/>
      <c r="W28" s="36"/>
      <c r="X28" s="36"/>
      <c r="Y28" s="36"/>
      <c r="Z28" s="36"/>
      <c r="AA28" s="36"/>
      <c r="AB28" s="3"/>
      <c r="AC28" s="3"/>
      <c r="AD28" s="3"/>
      <c r="AE28" s="3"/>
      <c r="AF28" s="3"/>
      <c r="AG28" s="3"/>
      <c r="AH28" s="118"/>
      <c r="AI28" s="118"/>
      <c r="AJ28" s="118"/>
      <c r="AK28" s="118"/>
      <c r="AL28" s="118"/>
      <c r="AM28" s="118"/>
      <c r="AN28" s="118"/>
      <c r="AO28" s="118"/>
      <c r="AP28" s="3"/>
      <c r="AQ28" s="3"/>
      <c r="AR28" s="3"/>
      <c r="AS28" s="3"/>
      <c r="AT28" s="3"/>
      <c r="AU28" s="3"/>
      <c r="AV28" s="3"/>
      <c r="AW28" s="3"/>
      <c r="AX28" s="3"/>
      <c r="AY28" s="3"/>
      <c r="AZ28" s="64"/>
      <c r="BA28" s="64"/>
      <c r="BB28" s="156" t="s">
        <v>230</v>
      </c>
      <c r="BC28" s="202">
        <v>0</v>
      </c>
      <c r="BD28" s="203">
        <v>0</v>
      </c>
      <c r="BE28" s="208" t="s">
        <v>263</v>
      </c>
      <c r="BF28" s="31"/>
      <c r="BG28" s="29"/>
    </row>
    <row r="29" spans="1:59" s="32" customFormat="1" ht="55.5" customHeight="1" x14ac:dyDescent="0.25">
      <c r="A29" s="29"/>
      <c r="B29" s="30"/>
      <c r="C29" s="373">
        <v>3</v>
      </c>
      <c r="D29" s="384" t="s">
        <v>192</v>
      </c>
      <c r="E29" s="372"/>
      <c r="F29" s="3"/>
      <c r="G29" s="3"/>
      <c r="H29" s="3"/>
      <c r="I29" s="3"/>
      <c r="J29" s="3"/>
      <c r="K29" s="3"/>
      <c r="L29" s="117"/>
      <c r="M29" s="117"/>
      <c r="N29" s="117"/>
      <c r="O29" s="117"/>
      <c r="P29" s="117"/>
      <c r="Q29" s="117"/>
      <c r="R29" s="117"/>
      <c r="S29" s="117"/>
      <c r="T29" s="36"/>
      <c r="U29" s="36"/>
      <c r="V29" s="36"/>
      <c r="W29" s="36"/>
      <c r="X29" s="36"/>
      <c r="Y29" s="36"/>
      <c r="Z29" s="36"/>
      <c r="AA29" s="36"/>
      <c r="AB29" s="3"/>
      <c r="AC29" s="3"/>
      <c r="AD29" s="3"/>
      <c r="AE29" s="3"/>
      <c r="AF29" s="3"/>
      <c r="AG29" s="3"/>
      <c r="AH29" s="3"/>
      <c r="AI29" s="3"/>
      <c r="AJ29" s="3"/>
      <c r="AK29" s="3"/>
      <c r="AL29" s="3"/>
      <c r="AM29" s="3"/>
      <c r="AN29" s="3"/>
      <c r="AO29" s="3"/>
      <c r="AP29" s="3"/>
      <c r="AQ29" s="3"/>
      <c r="AR29" s="3"/>
      <c r="AS29" s="3"/>
      <c r="AT29" s="36"/>
      <c r="AU29" s="36"/>
      <c r="AV29" s="36"/>
      <c r="AW29" s="36"/>
      <c r="AX29" s="36"/>
      <c r="AY29" s="113"/>
      <c r="AZ29" s="115"/>
      <c r="BA29" s="114"/>
      <c r="BB29" s="411" t="s">
        <v>231</v>
      </c>
      <c r="BC29" s="436">
        <v>0.67</v>
      </c>
      <c r="BD29" s="428">
        <v>0.67</v>
      </c>
      <c r="BE29" s="432" t="s">
        <v>294</v>
      </c>
      <c r="BF29" s="31"/>
      <c r="BG29" s="29"/>
    </row>
    <row r="30" spans="1:59" s="32" customFormat="1" ht="123.75" customHeight="1" x14ac:dyDescent="0.25">
      <c r="A30" s="29"/>
      <c r="B30" s="30"/>
      <c r="C30" s="374"/>
      <c r="D30" s="371" t="s">
        <v>156</v>
      </c>
      <c r="E30" s="372"/>
      <c r="F30" s="3"/>
      <c r="G30" s="3"/>
      <c r="H30" s="3"/>
      <c r="I30" s="3"/>
      <c r="J30" s="3"/>
      <c r="K30" s="3"/>
      <c r="L30" s="117"/>
      <c r="M30" s="117"/>
      <c r="N30" s="117"/>
      <c r="O30" s="117"/>
      <c r="P30" s="117"/>
      <c r="Q30" s="117"/>
      <c r="R30" s="117"/>
      <c r="S30" s="117"/>
      <c r="T30" s="36"/>
      <c r="U30" s="36"/>
      <c r="V30" s="36"/>
      <c r="W30" s="36"/>
      <c r="X30" s="36"/>
      <c r="Y30" s="36"/>
      <c r="Z30" s="36"/>
      <c r="AA30" s="36"/>
      <c r="AB30" s="3"/>
      <c r="AC30" s="3"/>
      <c r="AD30" s="3"/>
      <c r="AE30" s="3"/>
      <c r="AF30" s="3"/>
      <c r="AG30" s="3"/>
      <c r="AH30" s="3"/>
      <c r="AI30" s="3"/>
      <c r="AJ30" s="3"/>
      <c r="AK30" s="3"/>
      <c r="AL30" s="3"/>
      <c r="AM30" s="3"/>
      <c r="AN30" s="3"/>
      <c r="AO30" s="3"/>
      <c r="AP30" s="3"/>
      <c r="AQ30" s="3"/>
      <c r="AR30" s="3"/>
      <c r="AS30" s="3"/>
      <c r="AT30" s="36"/>
      <c r="AU30" s="36"/>
      <c r="AV30" s="36"/>
      <c r="AW30" s="36"/>
      <c r="AX30" s="36"/>
      <c r="AY30" s="80"/>
      <c r="AZ30" s="115"/>
      <c r="BA30" s="115"/>
      <c r="BB30" s="411"/>
      <c r="BC30" s="437"/>
      <c r="BD30" s="429"/>
      <c r="BE30" s="433"/>
      <c r="BF30" s="31"/>
      <c r="BG30" s="29"/>
    </row>
    <row r="31" spans="1:59" s="32" customFormat="1" ht="111.75" customHeight="1" x14ac:dyDescent="0.25">
      <c r="A31" s="29"/>
      <c r="B31" s="30"/>
      <c r="C31" s="62">
        <v>4</v>
      </c>
      <c r="D31" s="402" t="s">
        <v>159</v>
      </c>
      <c r="E31" s="403"/>
      <c r="F31" s="3"/>
      <c r="G31" s="3"/>
      <c r="H31" s="3"/>
      <c r="I31" s="3"/>
      <c r="J31" s="3"/>
      <c r="K31" s="3"/>
      <c r="L31" s="3"/>
      <c r="M31" s="3"/>
      <c r="N31" s="3"/>
      <c r="O31" s="3"/>
      <c r="P31" s="3"/>
      <c r="Q31" s="3"/>
      <c r="R31" s="3"/>
      <c r="S31" s="3"/>
      <c r="T31" s="3"/>
      <c r="U31" s="119"/>
      <c r="V31" s="119"/>
      <c r="W31" s="119"/>
      <c r="X31" s="119"/>
      <c r="Y31" s="119"/>
      <c r="Z31" s="119"/>
      <c r="AA31" s="36"/>
      <c r="AB31" s="36"/>
      <c r="AC31" s="36"/>
      <c r="AD31" s="36"/>
      <c r="AE31" s="36"/>
      <c r="AF31" s="36"/>
      <c r="AG31" s="36"/>
      <c r="AH31" s="72"/>
      <c r="AI31" s="72"/>
      <c r="AJ31" s="72"/>
      <c r="AK31" s="72"/>
      <c r="AL31" s="72"/>
      <c r="AM31" s="72"/>
      <c r="AN31" s="72"/>
      <c r="AO31" s="36"/>
      <c r="AP31" s="36"/>
      <c r="AQ31" s="36"/>
      <c r="AR31" s="36"/>
      <c r="AS31" s="36"/>
      <c r="AT31" s="3"/>
      <c r="AU31" s="3"/>
      <c r="AV31" s="3"/>
      <c r="AW31" s="3"/>
      <c r="AX31" s="3"/>
      <c r="AY31" s="3"/>
      <c r="AZ31" s="50"/>
      <c r="BA31" s="50"/>
      <c r="BB31" s="157" t="s">
        <v>232</v>
      </c>
      <c r="BC31" s="202">
        <v>0.33</v>
      </c>
      <c r="BD31" s="210">
        <v>0.33</v>
      </c>
      <c r="BE31" s="201" t="s">
        <v>295</v>
      </c>
      <c r="BF31" s="31"/>
      <c r="BG31" s="29"/>
    </row>
    <row r="32" spans="1:59" s="32" customFormat="1" ht="103.5" customHeight="1" x14ac:dyDescent="0.25">
      <c r="A32" s="29"/>
      <c r="B32" s="30"/>
      <c r="C32" s="62">
        <v>5</v>
      </c>
      <c r="D32" s="398" t="s">
        <v>161</v>
      </c>
      <c r="E32" s="399"/>
      <c r="F32" s="3"/>
      <c r="G32" s="3"/>
      <c r="H32" s="3"/>
      <c r="I32" s="3"/>
      <c r="J32" s="3"/>
      <c r="K32" s="3"/>
      <c r="L32" s="3"/>
      <c r="M32" s="3"/>
      <c r="N32" s="3"/>
      <c r="O32" s="3"/>
      <c r="P32" s="3"/>
      <c r="Q32" s="3"/>
      <c r="R32" s="3"/>
      <c r="S32" s="3"/>
      <c r="T32" s="36"/>
      <c r="U32" s="36"/>
      <c r="V32" s="36"/>
      <c r="W32" s="36"/>
      <c r="X32" s="36"/>
      <c r="Y32" s="36"/>
      <c r="Z32" s="36"/>
      <c r="AA32" s="36"/>
      <c r="AB32" s="36"/>
      <c r="AC32" s="36"/>
      <c r="AD32" s="36"/>
      <c r="AE32" s="36"/>
      <c r="AF32" s="121"/>
      <c r="AG32" s="121"/>
      <c r="AH32" s="126"/>
      <c r="AI32" s="126"/>
      <c r="AJ32" s="126"/>
      <c r="AK32" s="126"/>
      <c r="AL32" s="126"/>
      <c r="AM32" s="127"/>
      <c r="AN32" s="127"/>
      <c r="AO32" s="125"/>
      <c r="AP32" s="36"/>
      <c r="AQ32" s="36"/>
      <c r="AR32" s="36"/>
      <c r="AS32" s="36"/>
      <c r="AT32" s="3"/>
      <c r="AU32" s="3"/>
      <c r="AV32" s="3"/>
      <c r="AW32" s="3"/>
      <c r="AX32" s="3"/>
      <c r="AY32" s="3"/>
      <c r="AZ32" s="50"/>
      <c r="BA32" s="50"/>
      <c r="BB32" s="158" t="s">
        <v>317</v>
      </c>
      <c r="BC32" s="204">
        <v>0</v>
      </c>
      <c r="BD32" s="205">
        <v>0</v>
      </c>
      <c r="BE32" s="208" t="s">
        <v>262</v>
      </c>
      <c r="BF32" s="31"/>
      <c r="BG32" s="29"/>
    </row>
    <row r="33" spans="1:59" s="32" customFormat="1" ht="76.5" customHeight="1" x14ac:dyDescent="0.25">
      <c r="A33" s="29"/>
      <c r="B33" s="30"/>
      <c r="C33" s="62">
        <v>6</v>
      </c>
      <c r="D33" s="385" t="s">
        <v>209</v>
      </c>
      <c r="E33" s="386"/>
      <c r="F33" s="3"/>
      <c r="G33" s="3"/>
      <c r="H33" s="3"/>
      <c r="I33" s="3"/>
      <c r="J33" s="3"/>
      <c r="K33" s="3"/>
      <c r="L33" s="3"/>
      <c r="M33" s="3"/>
      <c r="N33" s="3"/>
      <c r="O33" s="3"/>
      <c r="P33" s="3"/>
      <c r="Q33" s="3"/>
      <c r="R33" s="3"/>
      <c r="S33" s="3"/>
      <c r="T33" s="3"/>
      <c r="U33" s="36"/>
      <c r="V33" s="36"/>
      <c r="W33" s="36"/>
      <c r="X33" s="36"/>
      <c r="Y33" s="36"/>
      <c r="Z33" s="3"/>
      <c r="AA33" s="3"/>
      <c r="AB33" s="3"/>
      <c r="AC33" s="3"/>
      <c r="AD33" s="3"/>
      <c r="AE33" s="3"/>
      <c r="AH33" s="128"/>
      <c r="AI33" s="129"/>
      <c r="AJ33" s="130"/>
      <c r="AK33" s="127"/>
      <c r="AL33" s="127"/>
      <c r="AM33" s="127"/>
      <c r="AN33" s="127"/>
      <c r="AO33" s="124"/>
      <c r="AP33" s="131"/>
      <c r="AQ33" s="132"/>
      <c r="AR33" s="132"/>
      <c r="AS33" s="132"/>
      <c r="AT33" s="132"/>
      <c r="AU33" s="132"/>
      <c r="AV33" s="132"/>
      <c r="AW33" s="64"/>
      <c r="AX33" s="64"/>
      <c r="AY33" s="64"/>
      <c r="AZ33" s="64"/>
      <c r="BA33" s="64"/>
      <c r="BB33" s="158" t="s">
        <v>318</v>
      </c>
      <c r="BC33" s="204">
        <v>0</v>
      </c>
      <c r="BD33" s="205">
        <v>0</v>
      </c>
      <c r="BE33" s="208" t="s">
        <v>262</v>
      </c>
      <c r="BF33" s="31"/>
      <c r="BG33" s="29"/>
    </row>
    <row r="34" spans="1:59" s="32" customFormat="1" ht="17.25" customHeight="1" x14ac:dyDescent="0.25">
      <c r="A34" s="29"/>
      <c r="B34" s="30"/>
      <c r="C34" s="18"/>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22"/>
      <c r="AI34" s="123"/>
      <c r="AJ34" s="123"/>
      <c r="AK34" s="123"/>
      <c r="AL34" s="390"/>
      <c r="AM34" s="390"/>
      <c r="AN34" s="390"/>
      <c r="AO34" s="390"/>
      <c r="AP34" s="390"/>
      <c r="AQ34" s="390"/>
      <c r="AR34" s="390"/>
      <c r="AS34" s="390"/>
      <c r="AT34" s="390"/>
      <c r="AU34" s="390"/>
      <c r="AV34" s="390"/>
      <c r="AW34" s="390"/>
      <c r="AX34" s="390"/>
      <c r="AY34" s="390"/>
      <c r="AZ34" s="390"/>
      <c r="BA34" s="390"/>
      <c r="BB34" s="143" t="s">
        <v>212</v>
      </c>
      <c r="BC34" s="199">
        <f>SUM(BC27:BC33)/6</f>
        <v>0.27833333333333338</v>
      </c>
      <c r="BD34" s="200">
        <f>SUM(BD27:BD33)/6</f>
        <v>0.27833333333333338</v>
      </c>
      <c r="BE34" s="169" t="s">
        <v>213</v>
      </c>
      <c r="BF34" s="31"/>
      <c r="BG34" s="29"/>
    </row>
    <row r="35" spans="1:59" s="32" customFormat="1" ht="10.5" customHeight="1" x14ac:dyDescent="0.25">
      <c r="A35" s="29"/>
      <c r="B35" s="30"/>
      <c r="C35" s="141"/>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42"/>
      <c r="AM35" s="142"/>
      <c r="AN35" s="142"/>
      <c r="AO35" s="142"/>
      <c r="AP35" s="142"/>
      <c r="AQ35" s="142"/>
      <c r="AR35" s="142"/>
      <c r="AS35" s="142"/>
      <c r="AT35" s="142"/>
      <c r="AU35" s="142"/>
      <c r="AV35" s="142"/>
      <c r="AW35" s="142"/>
      <c r="AX35" s="142"/>
      <c r="AY35" s="142"/>
      <c r="AZ35" s="142"/>
      <c r="BA35" s="142"/>
      <c r="BB35" s="139"/>
      <c r="BC35" s="139"/>
      <c r="BD35" s="139"/>
      <c r="BE35" s="169"/>
      <c r="BF35" s="31"/>
      <c r="BG35" s="29"/>
    </row>
    <row r="36" spans="1:59" s="32" customFormat="1" ht="17.25" customHeight="1" x14ac:dyDescent="0.25">
      <c r="A36" s="29"/>
      <c r="B36" s="30"/>
      <c r="C36" s="266" t="s">
        <v>47</v>
      </c>
      <c r="D36" s="267"/>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67"/>
      <c r="BA36" s="267"/>
      <c r="BB36" s="267"/>
      <c r="BC36" s="391"/>
      <c r="BD36" s="391"/>
      <c r="BE36" s="392"/>
      <c r="BF36" s="31"/>
      <c r="BG36" s="29"/>
    </row>
    <row r="37" spans="1:59" s="32" customFormat="1" ht="283.5" customHeight="1" x14ac:dyDescent="0.25">
      <c r="A37" s="29"/>
      <c r="B37" s="30"/>
      <c r="C37" s="1">
        <v>1</v>
      </c>
      <c r="D37" s="299" t="s">
        <v>120</v>
      </c>
      <c r="E37" s="300"/>
      <c r="F37" s="3"/>
      <c r="G37" s="36"/>
      <c r="H37" s="36"/>
      <c r="I37" s="36"/>
      <c r="J37" s="36"/>
      <c r="K37" s="102"/>
      <c r="L37" s="102"/>
      <c r="M37" s="102"/>
      <c r="N37" s="102"/>
      <c r="O37" s="102"/>
      <c r="P37" s="36"/>
      <c r="Q37" s="36"/>
      <c r="R37" s="36"/>
      <c r="S37" s="36"/>
      <c r="T37" s="36"/>
      <c r="U37" s="36"/>
      <c r="V37" s="102"/>
      <c r="W37" s="102"/>
      <c r="X37" s="36"/>
      <c r="Y37" s="36"/>
      <c r="Z37" s="36"/>
      <c r="AA37" s="36"/>
      <c r="AB37" s="36"/>
      <c r="AC37" s="36"/>
      <c r="AD37" s="102"/>
      <c r="AE37" s="102"/>
      <c r="AF37" s="102"/>
      <c r="AG37" s="102"/>
      <c r="AH37" s="102"/>
      <c r="AI37" s="102"/>
      <c r="AJ37" s="36"/>
      <c r="AK37" s="36"/>
      <c r="AL37" s="36"/>
      <c r="AM37" s="36"/>
      <c r="AN37" s="36"/>
      <c r="AO37" s="36"/>
      <c r="AP37" s="102"/>
      <c r="AQ37" s="102"/>
      <c r="AR37" s="102"/>
      <c r="AS37" s="102"/>
      <c r="AT37" s="36"/>
      <c r="AU37" s="36"/>
      <c r="AV37" s="36"/>
      <c r="AW37" s="36"/>
      <c r="AX37" s="36"/>
      <c r="AY37" s="36"/>
      <c r="AZ37" s="3"/>
      <c r="BA37" s="3"/>
      <c r="BB37" s="149" t="s">
        <v>216</v>
      </c>
      <c r="BC37" s="223">
        <v>0.33</v>
      </c>
      <c r="BD37" s="224">
        <v>0.33</v>
      </c>
      <c r="BE37" s="172" t="s">
        <v>296</v>
      </c>
      <c r="BF37" s="31"/>
      <c r="BG37" s="29"/>
    </row>
    <row r="38" spans="1:59" s="32" customFormat="1" ht="270" customHeight="1" x14ac:dyDescent="0.25">
      <c r="A38" s="29"/>
      <c r="B38" s="30"/>
      <c r="C38" s="1">
        <v>2</v>
      </c>
      <c r="D38" s="301" t="s">
        <v>121</v>
      </c>
      <c r="E38" s="302"/>
      <c r="F38" s="3"/>
      <c r="G38" s="36"/>
      <c r="H38" s="36"/>
      <c r="I38" s="36"/>
      <c r="J38" s="36"/>
      <c r="K38" s="36"/>
      <c r="L38" s="36"/>
      <c r="M38" s="36"/>
      <c r="N38" s="36"/>
      <c r="O38" s="36"/>
      <c r="P38" s="36"/>
      <c r="Q38" s="36"/>
      <c r="R38" s="54"/>
      <c r="S38" s="54"/>
      <c r="T38" s="54"/>
      <c r="U38" s="54"/>
      <c r="V38" s="54"/>
      <c r="W38" s="36"/>
      <c r="X38" s="36"/>
      <c r="Y38" s="36"/>
      <c r="Z38" s="36"/>
      <c r="AA38" s="36"/>
      <c r="AB38" s="36"/>
      <c r="AC38" s="36"/>
      <c r="AD38" s="54"/>
      <c r="AE38" s="54"/>
      <c r="AF38" s="54"/>
      <c r="AG38" s="54"/>
      <c r="AH38" s="54"/>
      <c r="AI38" s="54"/>
      <c r="AJ38" s="36"/>
      <c r="AK38" s="36"/>
      <c r="AL38" s="36"/>
      <c r="AM38" s="36"/>
      <c r="AN38" s="36"/>
      <c r="AO38" s="36"/>
      <c r="AP38" s="54"/>
      <c r="AQ38" s="54"/>
      <c r="AR38" s="54"/>
      <c r="AS38" s="54"/>
      <c r="AT38" s="36"/>
      <c r="AU38" s="36"/>
      <c r="AV38" s="36"/>
      <c r="AW38" s="36"/>
      <c r="AX38" s="36"/>
      <c r="AY38" s="36"/>
      <c r="AZ38" s="3"/>
      <c r="BA38" s="3"/>
      <c r="BB38" s="150" t="s">
        <v>217</v>
      </c>
      <c r="BC38" s="216">
        <v>0.33</v>
      </c>
      <c r="BD38" s="225">
        <v>0.33</v>
      </c>
      <c r="BE38" s="172" t="s">
        <v>297</v>
      </c>
      <c r="BF38" s="31"/>
      <c r="BG38" s="29"/>
    </row>
    <row r="39" spans="1:59" s="32" customFormat="1" ht="107.25" customHeight="1" x14ac:dyDescent="0.25">
      <c r="A39" s="29"/>
      <c r="B39" s="30"/>
      <c r="C39" s="1">
        <v>3</v>
      </c>
      <c r="D39" s="369" t="s">
        <v>48</v>
      </c>
      <c r="E39" s="370"/>
      <c r="F39" s="3"/>
      <c r="G39" s="36"/>
      <c r="H39" s="36"/>
      <c r="I39" s="36"/>
      <c r="J39" s="36"/>
      <c r="K39" s="55"/>
      <c r="L39" s="33"/>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
      <c r="BA39" s="3"/>
      <c r="BB39" s="151" t="s">
        <v>218</v>
      </c>
      <c r="BC39" s="197">
        <v>1</v>
      </c>
      <c r="BD39" s="218">
        <v>1</v>
      </c>
      <c r="BE39" s="172" t="s">
        <v>298</v>
      </c>
      <c r="BF39" s="31"/>
      <c r="BG39" s="29"/>
    </row>
    <row r="40" spans="1:59" s="32" customFormat="1" ht="120" customHeight="1" x14ac:dyDescent="0.25">
      <c r="A40" s="29"/>
      <c r="B40" s="30"/>
      <c r="C40" s="1">
        <v>4</v>
      </c>
      <c r="D40" s="383" t="s">
        <v>51</v>
      </c>
      <c r="E40" s="304"/>
      <c r="F40" s="3"/>
      <c r="G40" s="3"/>
      <c r="H40" s="3"/>
      <c r="I40" s="34"/>
      <c r="J40" s="3"/>
      <c r="K40" s="3"/>
      <c r="L40" s="36"/>
      <c r="M40" s="3"/>
      <c r="N40" s="3"/>
      <c r="O40" s="3"/>
      <c r="P40" s="3"/>
      <c r="Q40" s="3"/>
      <c r="R40" s="3"/>
      <c r="S40" s="3"/>
      <c r="T40" s="3"/>
      <c r="U40" s="36"/>
      <c r="V40" s="3"/>
      <c r="W40" s="3"/>
      <c r="X40" s="3"/>
      <c r="Y40" s="34"/>
      <c r="Z40" s="3"/>
      <c r="AA40" s="3"/>
      <c r="AB40" s="3"/>
      <c r="AC40" s="3"/>
      <c r="AD40" s="3"/>
      <c r="AE40" s="3"/>
      <c r="AF40" s="3"/>
      <c r="AG40" s="36"/>
      <c r="AH40" s="3"/>
      <c r="AI40" s="3"/>
      <c r="AJ40" s="3"/>
      <c r="AK40" s="34"/>
      <c r="AL40" s="3"/>
      <c r="AM40" s="3"/>
      <c r="AN40" s="3"/>
      <c r="AO40" s="3"/>
      <c r="AP40" s="3"/>
      <c r="AQ40" s="3"/>
      <c r="AR40" s="3"/>
      <c r="AS40" s="3"/>
      <c r="AT40" s="3"/>
      <c r="AU40" s="3"/>
      <c r="AV40" s="3"/>
      <c r="AW40" s="34"/>
      <c r="AX40" s="3"/>
      <c r="AY40" s="3"/>
      <c r="AZ40" s="3"/>
      <c r="BA40" s="3"/>
      <c r="BB40" s="151" t="s">
        <v>218</v>
      </c>
      <c r="BC40" s="197">
        <v>0.33</v>
      </c>
      <c r="BD40" s="218">
        <v>0.33</v>
      </c>
      <c r="BE40" s="172" t="s">
        <v>299</v>
      </c>
      <c r="BF40" s="31"/>
      <c r="BG40" s="29"/>
    </row>
    <row r="41" spans="1:59" s="32" customFormat="1" ht="106.5" customHeight="1" x14ac:dyDescent="0.25">
      <c r="A41" s="29"/>
      <c r="B41" s="30"/>
      <c r="C41" s="1">
        <v>5</v>
      </c>
      <c r="D41" s="291" t="s">
        <v>52</v>
      </c>
      <c r="E41" s="387"/>
      <c r="F41" s="103"/>
      <c r="G41" s="53"/>
      <c r="H41" s="3"/>
      <c r="I41" s="3"/>
      <c r="J41" s="35"/>
      <c r="K41" s="3"/>
      <c r="L41" s="3"/>
      <c r="M41" s="3"/>
      <c r="N41" s="35"/>
      <c r="O41" s="3"/>
      <c r="P41" s="3"/>
      <c r="Q41" s="3"/>
      <c r="R41" s="34"/>
      <c r="S41" s="3"/>
      <c r="T41" s="3"/>
      <c r="U41" s="3"/>
      <c r="V41" s="34"/>
      <c r="W41" s="3"/>
      <c r="X41" s="3"/>
      <c r="Y41" s="3"/>
      <c r="Z41" s="34"/>
      <c r="AA41" s="3"/>
      <c r="AB41" s="3"/>
      <c r="AC41" s="3"/>
      <c r="AD41" s="34"/>
      <c r="AE41" s="3"/>
      <c r="AF41" s="3"/>
      <c r="AG41" s="3"/>
      <c r="AH41" s="34"/>
      <c r="AI41" s="3"/>
      <c r="AJ41" s="3"/>
      <c r="AK41" s="3"/>
      <c r="AL41" s="34"/>
      <c r="AM41" s="3"/>
      <c r="AN41" s="3"/>
      <c r="AO41" s="3"/>
      <c r="AP41" s="34"/>
      <c r="AQ41" s="3"/>
      <c r="AR41" s="3"/>
      <c r="AS41" s="3"/>
      <c r="AT41" s="34"/>
      <c r="AU41" s="3"/>
      <c r="AV41" s="3"/>
      <c r="AW41" s="3"/>
      <c r="AX41" s="34"/>
      <c r="AY41" s="3"/>
      <c r="AZ41" s="3"/>
      <c r="BA41" s="3"/>
      <c r="BB41" s="151" t="s">
        <v>216</v>
      </c>
      <c r="BC41" s="217">
        <v>0.33</v>
      </c>
      <c r="BD41" s="219">
        <v>0.33</v>
      </c>
      <c r="BE41" s="172" t="s">
        <v>265</v>
      </c>
      <c r="BF41" s="31"/>
      <c r="BG41" s="29"/>
    </row>
    <row r="42" spans="1:59" s="32" customFormat="1" ht="97.5" customHeight="1" x14ac:dyDescent="0.25">
      <c r="A42" s="29"/>
      <c r="B42" s="30"/>
      <c r="C42" s="1">
        <v>6</v>
      </c>
      <c r="D42" s="340" t="s">
        <v>54</v>
      </c>
      <c r="E42" s="341"/>
      <c r="F42" s="104"/>
      <c r="G42" s="102"/>
      <c r="H42" s="102"/>
      <c r="I42" s="102"/>
      <c r="J42" s="102"/>
      <c r="K42" s="102"/>
      <c r="L42" s="102"/>
      <c r="M42" s="102"/>
      <c r="N42" s="102"/>
      <c r="O42" s="102"/>
      <c r="P42" s="102"/>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152" t="s">
        <v>219</v>
      </c>
      <c r="BC42" s="197">
        <v>1</v>
      </c>
      <c r="BD42" s="198">
        <v>1</v>
      </c>
      <c r="BE42" s="166" t="s">
        <v>261</v>
      </c>
      <c r="BF42" s="31"/>
      <c r="BG42" s="29"/>
    </row>
    <row r="43" spans="1:59" s="32" customFormat="1" ht="90" customHeight="1" x14ac:dyDescent="0.25">
      <c r="A43" s="29"/>
      <c r="B43" s="30"/>
      <c r="C43" s="1">
        <v>7</v>
      </c>
      <c r="D43" s="295" t="s">
        <v>56</v>
      </c>
      <c r="E43" s="296"/>
      <c r="F43" s="3"/>
      <c r="G43" s="3"/>
      <c r="H43" s="3"/>
      <c r="I43" s="3"/>
      <c r="J43" s="3"/>
      <c r="K43" s="3"/>
      <c r="L43" s="3"/>
      <c r="M43" s="3"/>
      <c r="N43" s="3"/>
      <c r="O43" s="3"/>
      <c r="P43" s="36"/>
      <c r="Q43" s="36"/>
      <c r="R43" s="36"/>
      <c r="S43" s="3"/>
      <c r="T43" s="3"/>
      <c r="U43" s="3"/>
      <c r="V43" s="3"/>
      <c r="W43" s="3"/>
      <c r="X43" s="3"/>
      <c r="Y43" s="3"/>
      <c r="Z43" s="54"/>
      <c r="AA43" s="54"/>
      <c r="AB43" s="54"/>
      <c r="AC43" s="54"/>
      <c r="AD43" s="54"/>
      <c r="AE43" s="54"/>
      <c r="AF43" s="54"/>
      <c r="AG43" s="54"/>
      <c r="AH43" s="3"/>
      <c r="AI43" s="3"/>
      <c r="AJ43" s="3"/>
      <c r="AK43" s="3"/>
      <c r="AL43" s="3"/>
      <c r="AM43" s="3"/>
      <c r="AN43" s="3"/>
      <c r="AO43" s="3"/>
      <c r="AP43" s="3"/>
      <c r="AQ43" s="3"/>
      <c r="AR43" s="3"/>
      <c r="AS43" s="3"/>
      <c r="AT43" s="3"/>
      <c r="AU43" s="3"/>
      <c r="AV43" s="3"/>
      <c r="AW43" s="3"/>
      <c r="AX43" s="3"/>
      <c r="AY43" s="3"/>
      <c r="AZ43" s="3"/>
      <c r="BA43" s="3"/>
      <c r="BB43" s="151" t="s">
        <v>220</v>
      </c>
      <c r="BC43" s="197">
        <v>0</v>
      </c>
      <c r="BD43" s="198">
        <v>0</v>
      </c>
      <c r="BE43" s="178" t="s">
        <v>272</v>
      </c>
      <c r="BF43" s="31"/>
      <c r="BG43" s="29"/>
    </row>
    <row r="44" spans="1:59" s="32" customFormat="1" ht="96" customHeight="1" x14ac:dyDescent="0.25">
      <c r="A44" s="29"/>
      <c r="B44" s="30"/>
      <c r="C44" s="1">
        <v>8</v>
      </c>
      <c r="D44" s="297" t="s">
        <v>58</v>
      </c>
      <c r="E44" s="298"/>
      <c r="F44" s="3"/>
      <c r="G44" s="3"/>
      <c r="H44" s="37"/>
      <c r="I44" s="37"/>
      <c r="J44" s="3"/>
      <c r="K44" s="3"/>
      <c r="L44" s="3"/>
      <c r="M44" s="3"/>
      <c r="N44" s="3"/>
      <c r="O44" s="3"/>
      <c r="P44" s="3"/>
      <c r="Q44" s="3"/>
      <c r="R44" s="3"/>
      <c r="S44" s="3"/>
      <c r="T44" s="3"/>
      <c r="U44" s="3"/>
      <c r="V44" s="3"/>
      <c r="W44" s="3"/>
      <c r="X44" s="3"/>
      <c r="Y44" s="3"/>
      <c r="Z44" s="3"/>
      <c r="AA44" s="3"/>
      <c r="AB44" s="3"/>
      <c r="AC44" s="3"/>
      <c r="AD44" s="36"/>
      <c r="AE44" s="36"/>
      <c r="AF44" s="37"/>
      <c r="AG44" s="37"/>
      <c r="AH44" s="3"/>
      <c r="AI44" s="3"/>
      <c r="AJ44" s="3"/>
      <c r="AK44" s="3"/>
      <c r="AL44" s="3"/>
      <c r="AM44" s="3"/>
      <c r="AN44" s="3"/>
      <c r="AO44" s="3"/>
      <c r="AP44" s="3"/>
      <c r="AQ44" s="3"/>
      <c r="AR44" s="3"/>
      <c r="AS44" s="3"/>
      <c r="AT44" s="3"/>
      <c r="AU44" s="3"/>
      <c r="AV44" s="3"/>
      <c r="AW44" s="3"/>
      <c r="AX44" s="3"/>
      <c r="AY44" s="3"/>
      <c r="AZ44" s="3"/>
      <c r="BA44" s="3"/>
      <c r="BB44" s="151" t="s">
        <v>221</v>
      </c>
      <c r="BC44" s="197">
        <v>0.33</v>
      </c>
      <c r="BD44" s="198">
        <v>0.33</v>
      </c>
      <c r="BE44" s="178" t="s">
        <v>273</v>
      </c>
      <c r="BF44" s="31"/>
      <c r="BG44" s="29"/>
    </row>
    <row r="45" spans="1:59" s="32" customFormat="1" ht="212.25" customHeight="1" x14ac:dyDescent="0.25">
      <c r="A45" s="29"/>
      <c r="B45" s="30"/>
      <c r="C45" s="1">
        <v>9</v>
      </c>
      <c r="D45" s="303" t="s">
        <v>60</v>
      </c>
      <c r="E45" s="304"/>
      <c r="F45" s="3"/>
      <c r="G45" s="34"/>
      <c r="H45" s="3"/>
      <c r="I45" s="3"/>
      <c r="J45" s="3"/>
      <c r="K45" s="36"/>
      <c r="L45" s="3"/>
      <c r="M45" s="3"/>
      <c r="N45" s="3"/>
      <c r="O45" s="3"/>
      <c r="P45" s="3"/>
      <c r="Q45" s="3"/>
      <c r="R45" s="3"/>
      <c r="S45" s="3"/>
      <c r="T45" s="3"/>
      <c r="U45" s="3"/>
      <c r="V45" s="3"/>
      <c r="W45" s="34"/>
      <c r="X45" s="3"/>
      <c r="Y45" s="3"/>
      <c r="Z45" s="3"/>
      <c r="AA45" s="3"/>
      <c r="AB45" s="3"/>
      <c r="AC45" s="3"/>
      <c r="AD45" s="3"/>
      <c r="AE45" s="3"/>
      <c r="AF45" s="3"/>
      <c r="AG45" s="3"/>
      <c r="AH45" s="3"/>
      <c r="AI45" s="3"/>
      <c r="AJ45" s="3"/>
      <c r="AK45" s="3"/>
      <c r="AL45" s="3"/>
      <c r="AM45" s="34"/>
      <c r="AN45" s="3"/>
      <c r="AO45" s="3"/>
      <c r="AP45" s="3"/>
      <c r="AQ45" s="3"/>
      <c r="AR45" s="3"/>
      <c r="AS45" s="3"/>
      <c r="AT45" s="3"/>
      <c r="AU45" s="3"/>
      <c r="AV45" s="3"/>
      <c r="AW45" s="3"/>
      <c r="AX45" s="3"/>
      <c r="AY45" s="3"/>
      <c r="AZ45" s="3"/>
      <c r="BA45" s="3"/>
      <c r="BB45" s="151" t="s">
        <v>222</v>
      </c>
      <c r="BC45" s="197">
        <v>0.67</v>
      </c>
      <c r="BD45" s="198">
        <v>0.67</v>
      </c>
      <c r="BE45" s="178" t="s">
        <v>300</v>
      </c>
      <c r="BF45" s="31"/>
      <c r="BG45" s="29"/>
    </row>
    <row r="46" spans="1:59" s="32" customFormat="1" ht="78" customHeight="1" x14ac:dyDescent="0.25">
      <c r="A46" s="29"/>
      <c r="B46" s="30"/>
      <c r="C46" s="1">
        <v>10</v>
      </c>
      <c r="D46" s="291" t="s">
        <v>63</v>
      </c>
      <c r="E46" s="292"/>
      <c r="F46" s="3"/>
      <c r="G46" s="3"/>
      <c r="H46" s="3"/>
      <c r="I46" s="35"/>
      <c r="J46" s="3"/>
      <c r="K46" s="3"/>
      <c r="L46" s="3"/>
      <c r="M46" s="3"/>
      <c r="N46" s="3"/>
      <c r="O46" s="3"/>
      <c r="P46" s="3"/>
      <c r="Q46" s="3"/>
      <c r="R46" s="3"/>
      <c r="S46" s="3"/>
      <c r="T46" s="3"/>
      <c r="U46" s="35"/>
      <c r="V46" s="3"/>
      <c r="W46" s="3"/>
      <c r="X46" s="3"/>
      <c r="Y46" s="3"/>
      <c r="Z46" s="3"/>
      <c r="AA46" s="3"/>
      <c r="AB46" s="3"/>
      <c r="AC46" s="3"/>
      <c r="AD46" s="3"/>
      <c r="AE46" s="3"/>
      <c r="AF46" s="3"/>
      <c r="AG46" s="35"/>
      <c r="AH46" s="3"/>
      <c r="AI46" s="3"/>
      <c r="AJ46" s="3"/>
      <c r="AK46" s="3"/>
      <c r="AL46" s="3"/>
      <c r="AM46" s="3"/>
      <c r="AN46" s="3"/>
      <c r="AO46" s="3"/>
      <c r="AP46" s="3"/>
      <c r="AQ46" s="3"/>
      <c r="AR46" s="3"/>
      <c r="AS46" s="35"/>
      <c r="AT46" s="36"/>
      <c r="AU46" s="3"/>
      <c r="AV46" s="3"/>
      <c r="AW46" s="3"/>
      <c r="AX46" s="3"/>
      <c r="AY46" s="3"/>
      <c r="AZ46" s="3"/>
      <c r="BA46" s="3"/>
      <c r="BB46" s="151" t="s">
        <v>312</v>
      </c>
      <c r="BC46" s="197">
        <v>0.33</v>
      </c>
      <c r="BD46" s="198">
        <v>0.33</v>
      </c>
      <c r="BE46" s="213" t="s">
        <v>313</v>
      </c>
      <c r="BF46" s="31"/>
      <c r="BG46" s="29"/>
    </row>
    <row r="47" spans="1:59" s="32" customFormat="1" ht="78" customHeight="1" x14ac:dyDescent="0.25">
      <c r="A47" s="29"/>
      <c r="B47" s="30"/>
      <c r="C47" s="1">
        <v>11</v>
      </c>
      <c r="D47" s="340" t="s">
        <v>64</v>
      </c>
      <c r="E47" s="341"/>
      <c r="F47" s="3"/>
      <c r="G47" s="3"/>
      <c r="H47" s="3"/>
      <c r="I47" s="3"/>
      <c r="J47" s="3"/>
      <c r="K47" s="3"/>
      <c r="L47" s="102"/>
      <c r="M47" s="102"/>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153" t="s">
        <v>223</v>
      </c>
      <c r="BC47" s="197">
        <v>1</v>
      </c>
      <c r="BD47" s="198">
        <v>1</v>
      </c>
      <c r="BE47" s="178" t="s">
        <v>269</v>
      </c>
      <c r="BF47" s="31"/>
      <c r="BG47" s="29"/>
    </row>
    <row r="48" spans="1:59" s="32" customFormat="1" ht="71.25" customHeight="1" x14ac:dyDescent="0.25">
      <c r="A48" s="29"/>
      <c r="B48" s="30"/>
      <c r="C48" s="1">
        <v>12</v>
      </c>
      <c r="D48" s="295" t="s">
        <v>65</v>
      </c>
      <c r="E48" s="296"/>
      <c r="F48" s="3"/>
      <c r="G48" s="3"/>
      <c r="H48" s="3"/>
      <c r="I48" s="3"/>
      <c r="J48" s="3"/>
      <c r="K48" s="3"/>
      <c r="L48" s="3"/>
      <c r="M48" s="3"/>
      <c r="N48" s="3"/>
      <c r="O48" s="3"/>
      <c r="P48" s="3"/>
      <c r="Q48" s="36"/>
      <c r="R48" s="36"/>
      <c r="S48" s="54"/>
      <c r="T48" s="3"/>
      <c r="U48" s="3"/>
      <c r="V48" s="3"/>
      <c r="W48" s="3"/>
      <c r="X48" s="3"/>
      <c r="Y48" s="3"/>
      <c r="Z48" s="3"/>
      <c r="AA48" s="36"/>
      <c r="AB48" s="3"/>
      <c r="AC48" s="3"/>
      <c r="AD48" s="54"/>
      <c r="AE48" s="3"/>
      <c r="AF48" s="3"/>
      <c r="AG48" s="3"/>
      <c r="AH48" s="3"/>
      <c r="AI48" s="3"/>
      <c r="AJ48" s="3"/>
      <c r="AK48" s="3"/>
      <c r="AL48" s="3"/>
      <c r="AM48" s="3"/>
      <c r="AN48" s="3"/>
      <c r="AO48" s="3"/>
      <c r="AP48" s="105"/>
      <c r="AQ48" s="3"/>
      <c r="AR48" s="3"/>
      <c r="AS48" s="3"/>
      <c r="AT48" s="3"/>
      <c r="AU48" s="3"/>
      <c r="AV48" s="3"/>
      <c r="AW48" s="36"/>
      <c r="AX48" s="3"/>
      <c r="AY48" s="3"/>
      <c r="AZ48" s="3"/>
      <c r="BA48" s="3"/>
      <c r="BB48" s="151" t="s">
        <v>224</v>
      </c>
      <c r="BC48" s="217">
        <v>0.33</v>
      </c>
      <c r="BD48" s="219">
        <v>0.33</v>
      </c>
      <c r="BE48" s="211" t="s">
        <v>270</v>
      </c>
      <c r="BF48" s="31"/>
      <c r="BG48" s="29"/>
    </row>
    <row r="49" spans="1:59" s="32" customFormat="1" ht="167.25" customHeight="1" x14ac:dyDescent="0.25">
      <c r="A49" s="29"/>
      <c r="B49" s="30"/>
      <c r="C49" s="1">
        <v>13</v>
      </c>
      <c r="D49" s="315" t="s">
        <v>66</v>
      </c>
      <c r="E49" s="298"/>
      <c r="F49" s="3"/>
      <c r="G49" s="3"/>
      <c r="H49" s="3"/>
      <c r="I49" s="37"/>
      <c r="J49" s="3"/>
      <c r="K49" s="3"/>
      <c r="L49" s="3"/>
      <c r="M49" s="3"/>
      <c r="N49" s="3"/>
      <c r="O49" s="3"/>
      <c r="P49" s="3"/>
      <c r="Q49" s="3"/>
      <c r="R49" s="37"/>
      <c r="S49" s="3"/>
      <c r="T49" s="3"/>
      <c r="U49" s="3"/>
      <c r="V49" s="3"/>
      <c r="W49" s="3"/>
      <c r="X49" s="3"/>
      <c r="Y49" s="3"/>
      <c r="Z49" s="36"/>
      <c r="AA49" s="3"/>
      <c r="AB49" s="3"/>
      <c r="AC49" s="3"/>
      <c r="AD49" s="37"/>
      <c r="AE49" s="3"/>
      <c r="AF49" s="3"/>
      <c r="AG49" s="3"/>
      <c r="AH49" s="3"/>
      <c r="AI49" s="3"/>
      <c r="AJ49" s="3"/>
      <c r="AK49" s="3"/>
      <c r="AL49" s="3"/>
      <c r="AM49" s="3"/>
      <c r="AN49" s="36"/>
      <c r="AO49" s="36"/>
      <c r="AP49" s="37"/>
      <c r="AQ49" s="3"/>
      <c r="AR49" s="3"/>
      <c r="AS49" s="3"/>
      <c r="AT49" s="3"/>
      <c r="AU49" s="3"/>
      <c r="AV49" s="3"/>
      <c r="AW49" s="3"/>
      <c r="AX49" s="36"/>
      <c r="AY49" s="36"/>
      <c r="AZ49" s="3"/>
      <c r="BA49" s="3"/>
      <c r="BB49" s="152" t="s">
        <v>225</v>
      </c>
      <c r="BC49" s="197">
        <v>0.33</v>
      </c>
      <c r="BD49" s="198">
        <v>0.33</v>
      </c>
      <c r="BE49" s="206" t="s">
        <v>301</v>
      </c>
      <c r="BF49" s="31"/>
      <c r="BG49" s="29"/>
    </row>
    <row r="50" spans="1:59" s="32" customFormat="1" ht="44.25" customHeight="1" x14ac:dyDescent="0.25">
      <c r="A50" s="29"/>
      <c r="B50" s="30"/>
      <c r="C50" s="1">
        <v>14</v>
      </c>
      <c r="D50" s="303" t="s">
        <v>167</v>
      </c>
      <c r="E50" s="304"/>
      <c r="F50" s="3"/>
      <c r="G50" s="3"/>
      <c r="H50" s="3"/>
      <c r="I50" s="36"/>
      <c r="J50" s="3"/>
      <c r="K50" s="3"/>
      <c r="L50" s="3"/>
      <c r="M50" s="3"/>
      <c r="N50" s="3"/>
      <c r="O50" s="3"/>
      <c r="P50" s="3"/>
      <c r="Q50" s="3"/>
      <c r="R50" s="36"/>
      <c r="S50" s="3"/>
      <c r="T50" s="3"/>
      <c r="U50" s="3"/>
      <c r="V50" s="3"/>
      <c r="W50" s="36"/>
      <c r="X50" s="36"/>
      <c r="Z50" s="36"/>
      <c r="AA50" s="36"/>
      <c r="AB50" s="36"/>
      <c r="AC50" s="36"/>
      <c r="AD50" s="36"/>
      <c r="AE50" s="36"/>
      <c r="AF50" s="34"/>
      <c r="AG50" s="36"/>
      <c r="AH50" s="36"/>
      <c r="AI50" s="36"/>
      <c r="AJ50" s="36"/>
      <c r="AK50" s="36"/>
      <c r="AL50" s="36"/>
      <c r="AM50" s="36"/>
      <c r="AN50" s="36"/>
      <c r="AO50" s="36"/>
      <c r="AP50" s="36"/>
      <c r="AQ50" s="3"/>
      <c r="AR50" s="3"/>
      <c r="AS50" s="3"/>
      <c r="AT50" s="3"/>
      <c r="AU50" s="3"/>
      <c r="AV50" s="3"/>
      <c r="AW50" s="3"/>
      <c r="AX50" s="36"/>
      <c r="AY50" s="36"/>
      <c r="AZ50" s="3"/>
      <c r="BA50" s="3"/>
      <c r="BB50" s="412" t="s">
        <v>291</v>
      </c>
      <c r="BC50" s="197">
        <v>0</v>
      </c>
      <c r="BD50" s="198">
        <v>0</v>
      </c>
      <c r="BE50" s="172" t="s">
        <v>283</v>
      </c>
      <c r="BF50" s="31"/>
      <c r="BG50" s="29"/>
    </row>
    <row r="51" spans="1:59" s="32" customFormat="1" ht="40.5" customHeight="1" x14ac:dyDescent="0.25">
      <c r="A51" s="29"/>
      <c r="B51" s="30"/>
      <c r="C51" s="1">
        <v>15</v>
      </c>
      <c r="D51" s="291" t="s">
        <v>67</v>
      </c>
      <c r="E51" s="292"/>
      <c r="F51" s="3"/>
      <c r="G51" s="3"/>
      <c r="H51" s="3"/>
      <c r="I51" s="36"/>
      <c r="J51" s="3"/>
      <c r="K51" s="3"/>
      <c r="L51" s="3"/>
      <c r="M51" s="3"/>
      <c r="N51" s="3"/>
      <c r="O51" s="3"/>
      <c r="P51" s="3"/>
      <c r="Q51" s="3"/>
      <c r="R51" s="36"/>
      <c r="S51" s="3"/>
      <c r="T51" s="3"/>
      <c r="U51" s="3"/>
      <c r="V51" s="3"/>
      <c r="W51" s="36"/>
      <c r="X51" s="36"/>
      <c r="Y51" s="36"/>
      <c r="Z51" s="36"/>
      <c r="AA51" s="36"/>
      <c r="AB51" s="36"/>
      <c r="AC51" s="36"/>
      <c r="AD51" s="36"/>
      <c r="AE51" s="36"/>
      <c r="AF51" s="36"/>
      <c r="AG51" s="36"/>
      <c r="AH51" s="36"/>
      <c r="AI51" s="36"/>
      <c r="AJ51" s="36"/>
      <c r="AK51" s="36"/>
      <c r="AL51" s="36"/>
      <c r="AM51" s="36"/>
      <c r="AN51" s="36"/>
      <c r="AO51" s="36"/>
      <c r="AP51" s="36"/>
      <c r="AQ51" s="3"/>
      <c r="AR51" s="3"/>
      <c r="AS51" s="3"/>
      <c r="AT51" s="3"/>
      <c r="AU51" s="3"/>
      <c r="AV51" s="3"/>
      <c r="AW51" s="35"/>
      <c r="AX51" s="36"/>
      <c r="AY51" s="36"/>
      <c r="AZ51" s="3"/>
      <c r="BA51" s="3"/>
      <c r="BB51" s="413"/>
      <c r="BC51" s="226">
        <v>0</v>
      </c>
      <c r="BD51" s="227">
        <v>0</v>
      </c>
      <c r="BE51" s="206" t="s">
        <v>283</v>
      </c>
      <c r="BF51" s="31"/>
      <c r="BG51" s="29"/>
    </row>
    <row r="52" spans="1:59" s="32" customFormat="1" ht="108.75" customHeight="1" x14ac:dyDescent="0.25">
      <c r="A52" s="29"/>
      <c r="B52" s="30"/>
      <c r="C52" s="1">
        <v>16</v>
      </c>
      <c r="D52" s="299" t="s">
        <v>68</v>
      </c>
      <c r="E52" s="300"/>
      <c r="F52" s="3"/>
      <c r="G52" s="3"/>
      <c r="H52" s="102"/>
      <c r="I52" s="102"/>
      <c r="J52" s="3"/>
      <c r="K52" s="3"/>
      <c r="L52" s="3"/>
      <c r="M52" s="3"/>
      <c r="N52" s="3"/>
      <c r="O52" s="3"/>
      <c r="P52" s="3"/>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72"/>
      <c r="AP52" s="72"/>
      <c r="AQ52" s="64"/>
      <c r="AR52" s="76"/>
      <c r="AS52" s="53"/>
      <c r="AT52" s="3"/>
      <c r="AU52" s="3"/>
      <c r="AV52" s="3"/>
      <c r="AW52" s="3"/>
      <c r="AX52" s="36"/>
      <c r="AY52" s="36"/>
      <c r="AZ52" s="3"/>
      <c r="BA52" s="3"/>
      <c r="BB52" s="153" t="s">
        <v>226</v>
      </c>
      <c r="BC52" s="197">
        <v>1</v>
      </c>
      <c r="BD52" s="198">
        <v>1</v>
      </c>
      <c r="BE52" s="214" t="s">
        <v>302</v>
      </c>
      <c r="BF52" s="31"/>
      <c r="BG52" s="29"/>
    </row>
    <row r="53" spans="1:59" s="32" customFormat="1" ht="85.5" customHeight="1" x14ac:dyDescent="0.25">
      <c r="A53" s="29"/>
      <c r="B53" s="30"/>
      <c r="C53" s="1">
        <v>17</v>
      </c>
      <c r="D53" s="414" t="s">
        <v>70</v>
      </c>
      <c r="E53" s="415"/>
      <c r="F53" s="72"/>
      <c r="G53" s="72"/>
      <c r="H53" s="72"/>
      <c r="I53" s="72"/>
      <c r="J53" s="72"/>
      <c r="K53" s="64"/>
      <c r="L53" s="64"/>
      <c r="M53" s="64"/>
      <c r="N53" s="64"/>
      <c r="O53" s="64"/>
      <c r="P53" s="64"/>
      <c r="Q53" s="72"/>
      <c r="R53" s="72"/>
      <c r="S53" s="72"/>
      <c r="T53" s="72"/>
      <c r="U53" s="72"/>
      <c r="V53" s="72"/>
      <c r="W53" s="72"/>
      <c r="X53" s="72"/>
      <c r="Y53" s="72"/>
      <c r="Z53" s="72"/>
      <c r="AA53" s="72"/>
      <c r="AB53" s="72"/>
      <c r="AC53" s="72"/>
      <c r="AD53" s="188"/>
      <c r="AE53" s="188"/>
      <c r="AF53" s="106"/>
      <c r="AG53" s="72"/>
      <c r="AH53" s="72"/>
      <c r="AI53" s="72"/>
      <c r="AJ53" s="72"/>
      <c r="AK53" s="72"/>
      <c r="AL53" s="72"/>
      <c r="AM53" s="72"/>
      <c r="AN53" s="189"/>
      <c r="AO53" s="190"/>
      <c r="AP53" s="190"/>
      <c r="AQ53" s="77"/>
      <c r="AR53" s="78"/>
      <c r="AS53" s="191"/>
      <c r="AT53" s="64"/>
      <c r="AU53" s="64"/>
      <c r="AV53" s="64"/>
      <c r="AW53" s="64"/>
      <c r="AX53" s="188"/>
      <c r="AY53" s="188"/>
      <c r="AZ53" s="64"/>
      <c r="BA53" s="64"/>
      <c r="BB53" s="154" t="s">
        <v>227</v>
      </c>
      <c r="BC53" s="226">
        <v>0</v>
      </c>
      <c r="BD53" s="227">
        <v>0</v>
      </c>
      <c r="BE53" s="206" t="s">
        <v>283</v>
      </c>
      <c r="BF53" s="31"/>
      <c r="BG53" s="29"/>
    </row>
    <row r="54" spans="1:59" s="32" customFormat="1" ht="77.25" customHeight="1" x14ac:dyDescent="0.25">
      <c r="A54" s="29"/>
      <c r="B54" s="30"/>
      <c r="C54" s="187">
        <v>18</v>
      </c>
      <c r="D54" s="416" t="s">
        <v>71</v>
      </c>
      <c r="E54" s="417"/>
      <c r="F54" s="192"/>
      <c r="G54" s="193"/>
      <c r="H54" s="194"/>
      <c r="I54" s="193"/>
      <c r="J54" s="194"/>
      <c r="K54" s="194"/>
      <c r="L54" s="194"/>
      <c r="M54" s="194"/>
      <c r="N54" s="194"/>
      <c r="O54" s="194"/>
      <c r="P54" s="194"/>
      <c r="Q54" s="194"/>
      <c r="R54" s="194"/>
      <c r="S54" s="194"/>
      <c r="T54" s="194"/>
      <c r="U54" s="194"/>
      <c r="V54" s="194"/>
      <c r="W54" s="194"/>
      <c r="X54" s="194"/>
      <c r="Y54" s="194"/>
      <c r="Z54" s="194"/>
      <c r="AA54" s="194"/>
      <c r="AB54" s="194"/>
      <c r="AC54" s="194"/>
      <c r="AD54" s="195"/>
      <c r="AE54" s="194"/>
      <c r="AF54" s="194"/>
      <c r="AG54" s="194"/>
      <c r="AH54" s="194"/>
      <c r="AI54" s="194"/>
      <c r="AJ54" s="194"/>
      <c r="AK54" s="194"/>
      <c r="AL54" s="194"/>
      <c r="AM54" s="194"/>
      <c r="AN54" s="194"/>
      <c r="AO54" s="194"/>
      <c r="AP54" s="194"/>
      <c r="AQ54" s="194"/>
      <c r="AR54" s="194"/>
      <c r="AS54" s="194"/>
      <c r="AT54" s="195"/>
      <c r="AU54" s="193"/>
      <c r="AV54" s="193"/>
      <c r="AW54" s="194"/>
      <c r="AX54" s="193"/>
      <c r="AY54" s="193"/>
      <c r="AZ54" s="193"/>
      <c r="BA54" s="193"/>
      <c r="BB54" s="196" t="s">
        <v>228</v>
      </c>
      <c r="BC54" s="197">
        <v>0</v>
      </c>
      <c r="BD54" s="198">
        <v>0</v>
      </c>
      <c r="BE54" s="214" t="s">
        <v>283</v>
      </c>
      <c r="BF54" s="31"/>
      <c r="BG54" s="29"/>
    </row>
    <row r="55" spans="1:59" s="32" customFormat="1" ht="24.75" customHeight="1" x14ac:dyDescent="0.25">
      <c r="A55" s="29"/>
      <c r="B55" s="30"/>
      <c r="C55" s="18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418"/>
      <c r="AM55" s="418"/>
      <c r="AN55" s="418"/>
      <c r="AO55" s="418"/>
      <c r="AP55" s="418"/>
      <c r="AQ55" s="418"/>
      <c r="AR55" s="418"/>
      <c r="AS55" s="418"/>
      <c r="AT55" s="418"/>
      <c r="AU55" s="418"/>
      <c r="AV55" s="418"/>
      <c r="AW55" s="418"/>
      <c r="AX55" s="418"/>
      <c r="AY55" s="418"/>
      <c r="AZ55" s="418"/>
      <c r="BA55" s="418"/>
      <c r="BB55" s="181" t="s">
        <v>212</v>
      </c>
      <c r="BC55" s="199">
        <f>SUM(BC37:BC54)/18</f>
        <v>0.40611111111111114</v>
      </c>
      <c r="BD55" s="200">
        <f>SUM(BD37:BD54)/18</f>
        <v>0.40611111111111114</v>
      </c>
      <c r="BE55" s="169" t="s">
        <v>213</v>
      </c>
      <c r="BF55" s="31"/>
      <c r="BG55" s="29"/>
    </row>
    <row r="56" spans="1:59" s="32" customFormat="1" ht="11.25" customHeight="1" x14ac:dyDescent="0.25">
      <c r="A56" s="29"/>
      <c r="B56" s="183"/>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42"/>
      <c r="AM56" s="142"/>
      <c r="AN56" s="142"/>
      <c r="AO56" s="142"/>
      <c r="AP56" s="142"/>
      <c r="AQ56" s="142"/>
      <c r="AR56" s="142"/>
      <c r="AS56" s="142"/>
      <c r="AT56" s="142"/>
      <c r="AU56" s="142"/>
      <c r="AV56" s="142"/>
      <c r="AW56" s="142"/>
      <c r="AX56" s="142"/>
      <c r="AY56" s="142"/>
      <c r="AZ56" s="142"/>
      <c r="BA56" s="142"/>
      <c r="BB56" s="181"/>
      <c r="BC56" s="139"/>
      <c r="BD56" s="48"/>
      <c r="BE56" s="169"/>
      <c r="BF56" s="31"/>
      <c r="BG56" s="29"/>
    </row>
    <row r="57" spans="1:59" s="32" customFormat="1" x14ac:dyDescent="0.25">
      <c r="A57" s="29"/>
      <c r="B57" s="30"/>
      <c r="C57" s="419" t="s">
        <v>139</v>
      </c>
      <c r="D57" s="420"/>
      <c r="E57" s="420"/>
      <c r="F57" s="420"/>
      <c r="G57" s="420"/>
      <c r="H57" s="420"/>
      <c r="I57" s="420"/>
      <c r="J57" s="420"/>
      <c r="K57" s="420"/>
      <c r="L57" s="420"/>
      <c r="M57" s="420"/>
      <c r="N57" s="420"/>
      <c r="O57" s="420"/>
      <c r="P57" s="420"/>
      <c r="Q57" s="420"/>
      <c r="R57" s="420"/>
      <c r="S57" s="420"/>
      <c r="T57" s="420"/>
      <c r="U57" s="420"/>
      <c r="V57" s="420"/>
      <c r="W57" s="420"/>
      <c r="X57" s="420"/>
      <c r="Y57" s="420"/>
      <c r="Z57" s="420"/>
      <c r="AA57" s="420"/>
      <c r="AB57" s="420"/>
      <c r="AC57" s="420"/>
      <c r="AD57" s="420"/>
      <c r="AE57" s="420"/>
      <c r="AF57" s="420"/>
      <c r="AG57" s="420"/>
      <c r="AH57" s="420"/>
      <c r="AI57" s="420"/>
      <c r="AJ57" s="420"/>
      <c r="AK57" s="420"/>
      <c r="AL57" s="420"/>
      <c r="AM57" s="420"/>
      <c r="AN57" s="420"/>
      <c r="AO57" s="420"/>
      <c r="AP57" s="420"/>
      <c r="AQ57" s="420"/>
      <c r="AR57" s="420"/>
      <c r="AS57" s="420"/>
      <c r="AT57" s="420"/>
      <c r="AU57" s="420"/>
      <c r="AV57" s="420"/>
      <c r="AW57" s="420"/>
      <c r="AX57" s="420"/>
      <c r="AY57" s="420"/>
      <c r="AZ57" s="420"/>
      <c r="BA57" s="420"/>
      <c r="BB57" s="420"/>
      <c r="BC57" s="420"/>
      <c r="BD57" s="420"/>
      <c r="BE57" s="421"/>
      <c r="BF57" s="31"/>
      <c r="BG57" s="29"/>
    </row>
    <row r="58" spans="1:59" s="32" customFormat="1" ht="132.75" customHeight="1" x14ac:dyDescent="0.25">
      <c r="A58" s="29"/>
      <c r="B58" s="30"/>
      <c r="C58" s="145">
        <v>1</v>
      </c>
      <c r="D58" s="422" t="s">
        <v>73</v>
      </c>
      <c r="E58" s="423"/>
      <c r="F58" s="50"/>
      <c r="G58" s="50"/>
      <c r="H58" s="50"/>
      <c r="I58" s="50"/>
      <c r="J58" s="50"/>
      <c r="K58" s="50"/>
      <c r="L58" s="50"/>
      <c r="M58" s="50"/>
      <c r="N58" s="50"/>
      <c r="O58" s="50"/>
      <c r="P58" s="50"/>
      <c r="Q58" s="52"/>
      <c r="R58" s="52"/>
      <c r="S58" s="50"/>
      <c r="T58" s="184"/>
      <c r="U58" s="50"/>
      <c r="V58" s="50"/>
      <c r="W58" s="50"/>
      <c r="X58" s="50"/>
      <c r="Y58" s="50"/>
      <c r="Z58" s="50"/>
      <c r="AA58" s="52"/>
      <c r="AB58" s="50"/>
      <c r="AC58" s="50"/>
      <c r="AD58" s="50"/>
      <c r="AE58" s="52"/>
      <c r="AF58" s="185"/>
      <c r="AG58" s="50"/>
      <c r="AH58" s="50"/>
      <c r="AI58" s="50"/>
      <c r="AJ58" s="50"/>
      <c r="AK58" s="50"/>
      <c r="AL58" s="50"/>
      <c r="AM58" s="50"/>
      <c r="AN58" s="50"/>
      <c r="AO58" s="50"/>
      <c r="AP58" s="50"/>
      <c r="AQ58" s="52"/>
      <c r="AR58" s="184"/>
      <c r="AS58" s="52"/>
      <c r="AT58" s="52"/>
      <c r="AU58" s="50"/>
      <c r="AV58" s="50"/>
      <c r="AW58" s="52"/>
      <c r="AX58" s="50"/>
      <c r="AY58" s="50"/>
      <c r="AZ58" s="50"/>
      <c r="BA58" s="50"/>
      <c r="BB58" s="186" t="s">
        <v>233</v>
      </c>
      <c r="BC58" s="217">
        <v>0.33</v>
      </c>
      <c r="BD58" s="219">
        <v>0</v>
      </c>
      <c r="BE58" s="215" t="s">
        <v>303</v>
      </c>
      <c r="BF58" s="31"/>
      <c r="BG58" s="29"/>
    </row>
    <row r="59" spans="1:59" s="32" customFormat="1" ht="129" customHeight="1" x14ac:dyDescent="0.25">
      <c r="A59" s="29"/>
      <c r="B59" s="30"/>
      <c r="C59" s="1">
        <v>2</v>
      </c>
      <c r="D59" s="319" t="s">
        <v>204</v>
      </c>
      <c r="E59" s="320"/>
      <c r="F59" s="3"/>
      <c r="G59" s="3"/>
      <c r="H59" s="3"/>
      <c r="I59" s="3"/>
      <c r="J59" s="3"/>
      <c r="K59" s="3"/>
      <c r="L59" s="3"/>
      <c r="M59" s="3"/>
      <c r="N59" s="3"/>
      <c r="O59" s="3"/>
      <c r="P59" s="3"/>
      <c r="Q59" s="36"/>
      <c r="R59" s="36"/>
      <c r="S59" s="3"/>
      <c r="T59" s="94"/>
      <c r="U59" s="3"/>
      <c r="V59" s="3"/>
      <c r="W59" s="3"/>
      <c r="X59" s="3"/>
      <c r="Y59" s="3"/>
      <c r="Z59" s="3"/>
      <c r="AA59" s="36"/>
      <c r="AB59" s="3"/>
      <c r="AC59" s="3"/>
      <c r="AD59" s="3"/>
      <c r="AE59" s="36"/>
      <c r="AF59" s="91"/>
      <c r="AG59" s="36"/>
      <c r="AH59" s="36"/>
      <c r="AI59" s="36"/>
      <c r="AJ59" s="36"/>
      <c r="AK59" s="36"/>
      <c r="AL59" s="36"/>
      <c r="AM59" s="36"/>
      <c r="AN59" s="36"/>
      <c r="AO59" s="36"/>
      <c r="AP59" s="36"/>
      <c r="AQ59" s="36"/>
      <c r="AR59" s="91"/>
      <c r="AS59" s="36"/>
      <c r="AT59" s="36"/>
      <c r="AU59" s="36"/>
      <c r="AV59" s="36"/>
      <c r="AW59" s="36"/>
      <c r="AX59" s="3"/>
      <c r="AY59" s="3"/>
      <c r="AZ59" s="3"/>
      <c r="BA59" s="3"/>
      <c r="BB59" s="152" t="s">
        <v>319</v>
      </c>
      <c r="BC59" s="197">
        <v>0.33</v>
      </c>
      <c r="BD59" s="198">
        <v>0.33</v>
      </c>
      <c r="BE59" s="172" t="s">
        <v>314</v>
      </c>
      <c r="BF59" s="31"/>
      <c r="BG59" s="29"/>
    </row>
    <row r="60" spans="1:59" s="32" customFormat="1" ht="157.5" customHeight="1" x14ac:dyDescent="0.25">
      <c r="A60" s="29"/>
      <c r="B60" s="30"/>
      <c r="C60" s="1">
        <v>3</v>
      </c>
      <c r="D60" s="323" t="s">
        <v>75</v>
      </c>
      <c r="E60" s="324"/>
      <c r="F60" s="3"/>
      <c r="G60" s="3"/>
      <c r="H60" s="3"/>
      <c r="I60" s="3"/>
      <c r="J60" s="3"/>
      <c r="K60" s="3"/>
      <c r="L60" s="3"/>
      <c r="M60" s="3"/>
      <c r="N60" s="3"/>
      <c r="O60" s="3"/>
      <c r="P60" s="3"/>
      <c r="Q60" s="36"/>
      <c r="R60" s="36"/>
      <c r="S60" s="3"/>
      <c r="T60" s="96"/>
      <c r="U60" s="36"/>
      <c r="V60" s="36"/>
      <c r="W60" s="36"/>
      <c r="X60" s="36"/>
      <c r="Y60" s="36"/>
      <c r="Z60" s="36"/>
      <c r="AA60" s="36"/>
      <c r="AB60" s="36"/>
      <c r="AC60" s="36"/>
      <c r="AD60" s="36"/>
      <c r="AE60" s="36"/>
      <c r="AF60" s="36"/>
      <c r="AG60" s="36"/>
      <c r="AH60" s="36"/>
      <c r="AI60" s="36"/>
      <c r="AJ60" s="36"/>
      <c r="AK60" s="36"/>
      <c r="AL60" s="38"/>
      <c r="AM60" s="38"/>
      <c r="AN60" s="38"/>
      <c r="AO60" s="38"/>
      <c r="AP60" s="38"/>
      <c r="AQ60" s="38"/>
      <c r="AR60" s="38"/>
      <c r="AS60" s="38"/>
      <c r="AT60" s="36"/>
      <c r="AU60" s="36"/>
      <c r="AV60" s="36"/>
      <c r="AW60" s="36"/>
      <c r="AX60" s="3"/>
      <c r="AY60" s="3"/>
      <c r="AZ60" s="3"/>
      <c r="BA60" s="3"/>
      <c r="BB60" s="159" t="s">
        <v>320</v>
      </c>
      <c r="BC60" s="197">
        <v>0</v>
      </c>
      <c r="BD60" s="198">
        <v>0</v>
      </c>
      <c r="BE60" s="172" t="s">
        <v>283</v>
      </c>
      <c r="BF60" s="31"/>
      <c r="BG60" s="29"/>
    </row>
    <row r="61" spans="1:59" s="32" customFormat="1" ht="197.25" customHeight="1" x14ac:dyDescent="0.25">
      <c r="A61" s="29"/>
      <c r="B61" s="30"/>
      <c r="C61" s="1">
        <v>4</v>
      </c>
      <c r="D61" s="336" t="s">
        <v>155</v>
      </c>
      <c r="E61" s="337"/>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152" t="s">
        <v>234</v>
      </c>
      <c r="BC61" s="197">
        <v>0.33</v>
      </c>
      <c r="BD61" s="198">
        <v>0.33</v>
      </c>
      <c r="BE61" s="172" t="s">
        <v>266</v>
      </c>
      <c r="BF61" s="31"/>
      <c r="BG61" s="29"/>
    </row>
    <row r="62" spans="1:59" s="32" customFormat="1" ht="120" customHeight="1" x14ac:dyDescent="0.25">
      <c r="A62" s="29"/>
      <c r="B62" s="30"/>
      <c r="C62" s="1">
        <v>5</v>
      </c>
      <c r="D62" s="289" t="s">
        <v>169</v>
      </c>
      <c r="E62" s="290"/>
      <c r="F62" s="3"/>
      <c r="G62" s="3"/>
      <c r="H62" s="97"/>
      <c r="I62" s="97"/>
      <c r="J62" s="3"/>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97"/>
      <c r="AK62" s="97"/>
      <c r="AL62" s="36"/>
      <c r="AM62" s="3"/>
      <c r="AN62" s="3"/>
      <c r="AO62" s="3"/>
      <c r="AP62" s="3"/>
      <c r="AQ62" s="3"/>
      <c r="AR62" s="3"/>
      <c r="AS62" s="3"/>
      <c r="AT62" s="3"/>
      <c r="AU62" s="3"/>
      <c r="AV62" s="3"/>
      <c r="AW62" s="3"/>
      <c r="AX62" s="3"/>
      <c r="AY62" s="3"/>
      <c r="AZ62" s="3"/>
      <c r="BA62" s="3"/>
      <c r="BB62" s="152" t="s">
        <v>235</v>
      </c>
      <c r="BC62" s="197">
        <v>0.33</v>
      </c>
      <c r="BD62" s="198">
        <v>0.33</v>
      </c>
      <c r="BE62" s="172" t="s">
        <v>288</v>
      </c>
      <c r="BF62" s="31"/>
      <c r="BG62" s="29"/>
    </row>
    <row r="63" spans="1:59" s="32" customFormat="1" ht="96" customHeight="1" x14ac:dyDescent="0.25">
      <c r="A63" s="29"/>
      <c r="B63" s="30"/>
      <c r="C63" s="1">
        <v>6</v>
      </c>
      <c r="D63" s="334" t="s">
        <v>170</v>
      </c>
      <c r="E63" s="335"/>
      <c r="F63" s="3"/>
      <c r="G63" s="3"/>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40"/>
      <c r="AK63" s="40"/>
      <c r="AL63" s="36"/>
      <c r="AM63" s="3"/>
      <c r="AN63" s="3"/>
      <c r="AO63" s="3"/>
      <c r="AP63" s="3"/>
      <c r="AQ63" s="3"/>
      <c r="AR63" s="3"/>
      <c r="AS63" s="3"/>
      <c r="AT63" s="3"/>
      <c r="AU63" s="3"/>
      <c r="AV63" s="3"/>
      <c r="AW63" s="3"/>
      <c r="AX63" s="3"/>
      <c r="AY63" s="3"/>
      <c r="AZ63" s="3"/>
      <c r="BA63" s="3"/>
      <c r="BB63" s="152" t="s">
        <v>235</v>
      </c>
      <c r="BC63" s="197">
        <v>0</v>
      </c>
      <c r="BD63" s="198">
        <v>0</v>
      </c>
      <c r="BE63" s="172" t="s">
        <v>283</v>
      </c>
      <c r="BF63" s="31"/>
      <c r="BG63" s="29"/>
    </row>
    <row r="64" spans="1:59" s="32" customFormat="1" ht="135" customHeight="1" x14ac:dyDescent="0.25">
      <c r="A64" s="29"/>
      <c r="B64" s="30"/>
      <c r="C64" s="1">
        <v>7</v>
      </c>
      <c r="D64" s="332" t="s">
        <v>76</v>
      </c>
      <c r="E64" s="333"/>
      <c r="F64" s="3"/>
      <c r="G64" s="3"/>
      <c r="H64" s="36"/>
      <c r="I64" s="36"/>
      <c r="J64" s="36"/>
      <c r="K64" s="36"/>
      <c r="L64" s="36"/>
      <c r="M64" s="36"/>
      <c r="N64" s="36"/>
      <c r="O64" s="36"/>
      <c r="P64" s="36"/>
      <c r="Q64" s="36"/>
      <c r="R64" s="95"/>
      <c r="S64" s="95"/>
      <c r="T64" s="95"/>
      <c r="U64" s="95"/>
      <c r="V64" s="98"/>
      <c r="W64" s="98"/>
      <c r="X64" s="36"/>
      <c r="Y64" s="36"/>
      <c r="Z64" s="36"/>
      <c r="AA64" s="36"/>
      <c r="AB64" s="36"/>
      <c r="AC64" s="36"/>
      <c r="AD64" s="36"/>
      <c r="AE64" s="36"/>
      <c r="AF64" s="36"/>
      <c r="AG64" s="36"/>
      <c r="AH64" s="39"/>
      <c r="AI64" s="39"/>
      <c r="AJ64" s="39"/>
      <c r="AK64" s="39"/>
      <c r="AL64" s="36"/>
      <c r="AM64" s="3"/>
      <c r="AN64" s="3"/>
      <c r="AO64" s="3"/>
      <c r="AP64" s="39"/>
      <c r="AQ64" s="39"/>
      <c r="AR64" s="39"/>
      <c r="AS64" s="39"/>
      <c r="AT64" s="3"/>
      <c r="AU64" s="3"/>
      <c r="AV64" s="3"/>
      <c r="AW64" s="36"/>
      <c r="AX64" s="3"/>
      <c r="AY64" s="3"/>
      <c r="AZ64" s="3"/>
      <c r="BA64" s="3"/>
      <c r="BB64" s="152" t="s">
        <v>236</v>
      </c>
      <c r="BC64" s="197">
        <v>0.33</v>
      </c>
      <c r="BD64" s="198">
        <v>0.33</v>
      </c>
      <c r="BE64" s="172" t="s">
        <v>285</v>
      </c>
      <c r="BF64" s="31"/>
      <c r="BG64" s="29"/>
    </row>
    <row r="65" spans="1:59" s="32" customFormat="1" ht="92.25" customHeight="1" x14ac:dyDescent="0.25">
      <c r="A65" s="29"/>
      <c r="B65" s="30"/>
      <c r="C65" s="1">
        <v>8</v>
      </c>
      <c r="D65" s="343" t="s">
        <v>77</v>
      </c>
      <c r="E65" s="344"/>
      <c r="F65" s="3"/>
      <c r="G65" s="3"/>
      <c r="H65" s="36"/>
      <c r="I65" s="36"/>
      <c r="J65" s="39"/>
      <c r="K65" s="36"/>
      <c r="L65" s="36"/>
      <c r="M65" s="36"/>
      <c r="N65" s="36"/>
      <c r="O65" s="36"/>
      <c r="P65" s="36"/>
      <c r="Q65" s="36"/>
      <c r="R65" s="39"/>
      <c r="S65" s="36"/>
      <c r="T65" s="36"/>
      <c r="U65" s="36"/>
      <c r="V65" s="36"/>
      <c r="W65" s="36"/>
      <c r="X65" s="36"/>
      <c r="Y65" s="36"/>
      <c r="Z65" s="36"/>
      <c r="AA65" s="36"/>
      <c r="AB65" s="36"/>
      <c r="AC65" s="36"/>
      <c r="AD65" s="39"/>
      <c r="AE65" s="36"/>
      <c r="AF65" s="36"/>
      <c r="AG65" s="36"/>
      <c r="AH65" s="36"/>
      <c r="AI65" s="36"/>
      <c r="AJ65" s="36"/>
      <c r="AK65" s="36"/>
      <c r="AL65" s="36"/>
      <c r="AM65" s="3"/>
      <c r="AN65" s="3"/>
      <c r="AO65" s="3"/>
      <c r="AP65" s="39"/>
      <c r="AQ65" s="3"/>
      <c r="AR65" s="3"/>
      <c r="AS65" s="3"/>
      <c r="AT65" s="3"/>
      <c r="AU65" s="3"/>
      <c r="AV65" s="3"/>
      <c r="AW65" s="3"/>
      <c r="AX65" s="3"/>
      <c r="AY65" s="3"/>
      <c r="AZ65" s="3"/>
      <c r="BA65" s="3"/>
      <c r="BB65" s="152" t="s">
        <v>237</v>
      </c>
      <c r="BC65" s="197">
        <v>0.33</v>
      </c>
      <c r="BD65" s="198">
        <v>0.33</v>
      </c>
      <c r="BE65" s="172" t="s">
        <v>267</v>
      </c>
      <c r="BF65" s="31"/>
      <c r="BG65" s="29"/>
    </row>
    <row r="66" spans="1:59" s="32" customFormat="1" ht="98.25" customHeight="1" x14ac:dyDescent="0.25">
      <c r="A66" s="29"/>
      <c r="B66" s="30"/>
      <c r="C66" s="1">
        <v>9</v>
      </c>
      <c r="D66" s="345" t="s">
        <v>78</v>
      </c>
      <c r="E66" s="346"/>
      <c r="F66" s="3"/>
      <c r="G66" s="3"/>
      <c r="H66" s="36"/>
      <c r="I66" s="38"/>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
      <c r="AN66" s="3"/>
      <c r="AO66" s="3"/>
      <c r="AP66" s="3"/>
      <c r="AQ66" s="3"/>
      <c r="AR66" s="3"/>
      <c r="AS66" s="3"/>
      <c r="AT66" s="3"/>
      <c r="AU66" s="3"/>
      <c r="AV66" s="3"/>
      <c r="AW66" s="3"/>
      <c r="AX66" s="3"/>
      <c r="AY66" s="3"/>
      <c r="AZ66" s="3"/>
      <c r="BA66" s="3"/>
      <c r="BB66" s="152" t="s">
        <v>238</v>
      </c>
      <c r="BC66" s="197">
        <v>1</v>
      </c>
      <c r="BD66" s="198">
        <v>1</v>
      </c>
      <c r="BE66" s="172" t="s">
        <v>304</v>
      </c>
      <c r="BF66" s="31"/>
      <c r="BG66" s="29"/>
    </row>
    <row r="67" spans="1:59" s="32" customFormat="1" ht="66.75" customHeight="1" x14ac:dyDescent="0.25">
      <c r="A67" s="29"/>
      <c r="B67" s="30"/>
      <c r="C67" s="1">
        <v>10</v>
      </c>
      <c r="D67" s="347" t="s">
        <v>79</v>
      </c>
      <c r="E67" s="348"/>
      <c r="F67" s="3"/>
      <c r="G67" s="3"/>
      <c r="H67" s="36"/>
      <c r="I67" s="36"/>
      <c r="J67" s="36"/>
      <c r="K67" s="36"/>
      <c r="L67" s="36"/>
      <c r="M67" s="36"/>
      <c r="N67" s="36"/>
      <c r="O67" s="36"/>
      <c r="P67" s="36"/>
      <c r="Q67" s="36"/>
      <c r="R67" s="51"/>
      <c r="S67" s="51"/>
      <c r="T67" s="51"/>
      <c r="U67" s="51"/>
      <c r="V67" s="36"/>
      <c r="W67" s="36"/>
      <c r="X67" s="36"/>
      <c r="Y67" s="36"/>
      <c r="Z67" s="36"/>
      <c r="AA67" s="36"/>
      <c r="AB67" s="36"/>
      <c r="AC67" s="36"/>
      <c r="AD67" s="36"/>
      <c r="AE67" s="36"/>
      <c r="AF67" s="36"/>
      <c r="AG67" s="36"/>
      <c r="AH67" s="51"/>
      <c r="AI67" s="51"/>
      <c r="AJ67" s="51"/>
      <c r="AK67" s="51"/>
      <c r="AL67" s="36"/>
      <c r="AM67" s="3"/>
      <c r="AN67" s="3"/>
      <c r="AO67" s="3"/>
      <c r="AP67" s="51"/>
      <c r="AQ67" s="51"/>
      <c r="AR67" s="51"/>
      <c r="AS67" s="51"/>
      <c r="AT67" s="3"/>
      <c r="AU67" s="3"/>
      <c r="AV67" s="3"/>
      <c r="AW67" s="36"/>
      <c r="AX67" s="3"/>
      <c r="AY67" s="3"/>
      <c r="AZ67" s="3"/>
      <c r="BA67" s="3"/>
      <c r="BB67" s="152" t="s">
        <v>239</v>
      </c>
      <c r="BC67" s="197">
        <v>0.33</v>
      </c>
      <c r="BD67" s="198">
        <v>0.33</v>
      </c>
      <c r="BE67" s="172" t="s">
        <v>286</v>
      </c>
      <c r="BF67" s="31"/>
      <c r="BG67" s="29"/>
    </row>
    <row r="68" spans="1:59" s="32" customFormat="1" ht="72.75" customHeight="1" x14ac:dyDescent="0.25">
      <c r="A68" s="29"/>
      <c r="B68" s="30"/>
      <c r="C68" s="1">
        <v>11</v>
      </c>
      <c r="D68" s="312" t="s">
        <v>80</v>
      </c>
      <c r="E68" s="342"/>
      <c r="F68" s="3"/>
      <c r="G68" s="3"/>
      <c r="H68" s="36"/>
      <c r="I68" s="36"/>
      <c r="J68" s="36"/>
      <c r="K68" s="36"/>
      <c r="L68" s="36"/>
      <c r="M68" s="36"/>
      <c r="N68" s="36"/>
      <c r="O68" s="36"/>
      <c r="P68" s="36"/>
      <c r="Q68" s="36"/>
      <c r="R68" s="97"/>
      <c r="S68" s="97"/>
      <c r="T68" s="97"/>
      <c r="U68" s="97"/>
      <c r="V68" s="36"/>
      <c r="W68" s="36"/>
      <c r="X68" s="36"/>
      <c r="Y68" s="36"/>
      <c r="Z68" s="36"/>
      <c r="AA68" s="36"/>
      <c r="AB68" s="36"/>
      <c r="AC68" s="36"/>
      <c r="AD68" s="36"/>
      <c r="AE68" s="36"/>
      <c r="AF68" s="36"/>
      <c r="AG68" s="36"/>
      <c r="AH68" s="97"/>
      <c r="AI68" s="97"/>
      <c r="AJ68" s="97"/>
      <c r="AK68" s="97"/>
      <c r="AL68" s="36"/>
      <c r="AM68" s="36"/>
      <c r="AN68" s="36"/>
      <c r="AO68" s="36"/>
      <c r="AP68" s="97"/>
      <c r="AQ68" s="97"/>
      <c r="AR68" s="97"/>
      <c r="AS68" s="97"/>
      <c r="AT68" s="36"/>
      <c r="AU68" s="36"/>
      <c r="AV68" s="36"/>
      <c r="AW68" s="36"/>
      <c r="AX68" s="36"/>
      <c r="AY68" s="3"/>
      <c r="AZ68" s="3"/>
      <c r="BA68" s="3"/>
      <c r="BB68" s="152" t="s">
        <v>239</v>
      </c>
      <c r="BC68" s="197">
        <v>0.33</v>
      </c>
      <c r="BD68" s="198">
        <v>0.33</v>
      </c>
      <c r="BE68" s="172" t="s">
        <v>287</v>
      </c>
      <c r="BF68" s="31"/>
      <c r="BG68" s="29"/>
    </row>
    <row r="69" spans="1:59" s="32" customFormat="1" ht="81.75" customHeight="1" x14ac:dyDescent="0.25">
      <c r="A69" s="29"/>
      <c r="B69" s="30"/>
      <c r="C69" s="1">
        <v>12</v>
      </c>
      <c r="D69" s="330" t="s">
        <v>81</v>
      </c>
      <c r="E69" s="331"/>
      <c r="F69" s="3"/>
      <c r="G69" s="3"/>
      <c r="H69" s="36"/>
      <c r="I69" s="36"/>
      <c r="J69" s="36"/>
      <c r="K69" s="36"/>
      <c r="L69" s="36"/>
      <c r="M69" s="36"/>
      <c r="N69" s="36"/>
      <c r="O69" s="36"/>
      <c r="P69" s="36"/>
      <c r="Q69" s="36"/>
      <c r="R69" s="40"/>
      <c r="S69" s="40"/>
      <c r="T69" s="40"/>
      <c r="U69" s="40"/>
      <c r="V69" s="36"/>
      <c r="W69" s="36"/>
      <c r="X69" s="36"/>
      <c r="Y69" s="36"/>
      <c r="Z69" s="36"/>
      <c r="AA69" s="36"/>
      <c r="AB69" s="36"/>
      <c r="AC69" s="36"/>
      <c r="AD69" s="36"/>
      <c r="AE69" s="36"/>
      <c r="AF69" s="36"/>
      <c r="AG69" s="36"/>
      <c r="AH69" s="40"/>
      <c r="AI69" s="40"/>
      <c r="AJ69" s="40"/>
      <c r="AK69" s="40"/>
      <c r="AL69" s="36"/>
      <c r="AM69" s="36"/>
      <c r="AN69" s="36"/>
      <c r="AO69" s="36"/>
      <c r="AP69" s="40"/>
      <c r="AQ69" s="40"/>
      <c r="AR69" s="40"/>
      <c r="AS69" s="40"/>
      <c r="AT69" s="36"/>
      <c r="AU69" s="36"/>
      <c r="AV69" s="36"/>
      <c r="AW69" s="36"/>
      <c r="AX69" s="36"/>
      <c r="AY69" s="36"/>
      <c r="AZ69" s="3"/>
      <c r="BA69" s="3"/>
      <c r="BB69" s="152" t="s">
        <v>321</v>
      </c>
      <c r="BC69" s="197">
        <v>1</v>
      </c>
      <c r="BD69" s="198">
        <v>1</v>
      </c>
      <c r="BE69" s="172" t="s">
        <v>271</v>
      </c>
      <c r="BF69" s="31"/>
      <c r="BG69" s="29"/>
    </row>
    <row r="70" spans="1:59" s="32" customFormat="1" ht="81.75" customHeight="1" x14ac:dyDescent="0.25">
      <c r="A70" s="29"/>
      <c r="B70" s="30"/>
      <c r="C70" s="1">
        <v>13</v>
      </c>
      <c r="D70" s="347" t="s">
        <v>84</v>
      </c>
      <c r="E70" s="348"/>
      <c r="F70" s="3"/>
      <c r="G70" s="3"/>
      <c r="H70" s="36"/>
      <c r="I70" s="36"/>
      <c r="J70" s="36"/>
      <c r="K70" s="36"/>
      <c r="L70" s="36"/>
      <c r="M70" s="36"/>
      <c r="N70" s="36"/>
      <c r="O70" s="36"/>
      <c r="P70" s="36"/>
      <c r="Q70" s="36"/>
      <c r="R70" s="51"/>
      <c r="S70" s="51"/>
      <c r="T70" s="51"/>
      <c r="U70" s="51"/>
      <c r="V70" s="36"/>
      <c r="W70" s="36"/>
      <c r="X70" s="36"/>
      <c r="Y70" s="36"/>
      <c r="Z70" s="36"/>
      <c r="AA70" s="36"/>
      <c r="AB70" s="36"/>
      <c r="AC70" s="36"/>
      <c r="AD70" s="36"/>
      <c r="AE70" s="36"/>
      <c r="AF70" s="36"/>
      <c r="AG70" s="36"/>
      <c r="AH70" s="51"/>
      <c r="AI70" s="51"/>
      <c r="AJ70" s="51"/>
      <c r="AK70" s="51"/>
      <c r="AL70" s="36"/>
      <c r="AM70" s="36"/>
      <c r="AN70" s="36"/>
      <c r="AO70" s="36"/>
      <c r="AP70" s="51"/>
      <c r="AQ70" s="51"/>
      <c r="AR70" s="51"/>
      <c r="AS70" s="51"/>
      <c r="AT70" s="36"/>
      <c r="AU70" s="36"/>
      <c r="AV70" s="36"/>
      <c r="AW70" s="36"/>
      <c r="AX70" s="36"/>
      <c r="AY70" s="36"/>
      <c r="AZ70" s="3"/>
      <c r="BA70" s="3"/>
      <c r="BB70" s="152" t="s">
        <v>240</v>
      </c>
      <c r="BC70" s="197">
        <v>0.33</v>
      </c>
      <c r="BD70" s="198">
        <v>0.33</v>
      </c>
      <c r="BE70" s="172" t="s">
        <v>274</v>
      </c>
      <c r="BF70" s="31"/>
      <c r="BG70" s="29"/>
    </row>
    <row r="71" spans="1:59" s="32" customFormat="1" ht="261.75" customHeight="1" x14ac:dyDescent="0.25">
      <c r="A71" s="29"/>
      <c r="B71" s="30"/>
      <c r="C71" s="1">
        <v>14</v>
      </c>
      <c r="D71" s="289" t="s">
        <v>85</v>
      </c>
      <c r="E71" s="290"/>
      <c r="F71" s="3"/>
      <c r="G71" s="3"/>
      <c r="H71" s="36"/>
      <c r="I71" s="36"/>
      <c r="J71" s="36"/>
      <c r="K71" s="36"/>
      <c r="L71" s="36"/>
      <c r="M71" s="36"/>
      <c r="N71" s="36"/>
      <c r="O71" s="36"/>
      <c r="P71" s="36"/>
      <c r="Q71" s="36"/>
      <c r="R71" s="97"/>
      <c r="S71" s="97"/>
      <c r="T71" s="97"/>
      <c r="U71" s="97"/>
      <c r="V71" s="36"/>
      <c r="W71" s="36"/>
      <c r="X71" s="36"/>
      <c r="Y71" s="36"/>
      <c r="Z71" s="36"/>
      <c r="AA71" s="36"/>
      <c r="AB71" s="36"/>
      <c r="AC71" s="36"/>
      <c r="AD71" s="36"/>
      <c r="AE71" s="36"/>
      <c r="AF71" s="36"/>
      <c r="AG71" s="36"/>
      <c r="AH71" s="97"/>
      <c r="AI71" s="97"/>
      <c r="AJ71" s="97"/>
      <c r="AK71" s="97"/>
      <c r="AL71" s="36"/>
      <c r="AM71" s="36"/>
      <c r="AN71" s="36"/>
      <c r="AO71" s="36"/>
      <c r="AP71" s="97"/>
      <c r="AQ71" s="97"/>
      <c r="AR71" s="97"/>
      <c r="AS71" s="97"/>
      <c r="AT71" s="36"/>
      <c r="AU71" s="36"/>
      <c r="AV71" s="36"/>
      <c r="AW71" s="36"/>
      <c r="AX71" s="36"/>
      <c r="AY71" s="36"/>
      <c r="AZ71" s="3"/>
      <c r="BA71" s="3"/>
      <c r="BB71" s="152" t="s">
        <v>241</v>
      </c>
      <c r="BC71" s="197">
        <v>0.33</v>
      </c>
      <c r="BD71" s="198">
        <v>0.33</v>
      </c>
      <c r="BE71" s="172" t="s">
        <v>275</v>
      </c>
      <c r="BF71" s="31"/>
      <c r="BG71" s="29"/>
    </row>
    <row r="72" spans="1:59" s="32" customFormat="1" ht="64.5" customHeight="1" x14ac:dyDescent="0.25">
      <c r="A72" s="29"/>
      <c r="B72" s="30"/>
      <c r="C72" s="1">
        <v>15</v>
      </c>
      <c r="D72" s="332" t="s">
        <v>82</v>
      </c>
      <c r="E72" s="333"/>
      <c r="F72" s="3"/>
      <c r="G72" s="3"/>
      <c r="H72" s="108"/>
      <c r="I72" s="36"/>
      <c r="J72" s="36"/>
      <c r="K72" s="36"/>
      <c r="L72" s="36"/>
      <c r="M72" s="36"/>
      <c r="N72" s="36"/>
      <c r="O72" s="36"/>
      <c r="P72" s="36"/>
      <c r="Q72" s="36"/>
      <c r="R72" s="36"/>
      <c r="S72" s="36"/>
      <c r="T72" s="36"/>
      <c r="U72" s="36"/>
      <c r="V72" s="36"/>
      <c r="W72" s="36"/>
      <c r="X72" s="36"/>
      <c r="Y72" s="36"/>
      <c r="Z72" s="36"/>
      <c r="AA72" s="108"/>
      <c r="AB72" s="36"/>
      <c r="AC72" s="36"/>
      <c r="AD72" s="36"/>
      <c r="AE72" s="36"/>
      <c r="AF72" s="36"/>
      <c r="AG72" s="36"/>
      <c r="AH72" s="36"/>
      <c r="AI72" s="36"/>
      <c r="AJ72" s="36"/>
      <c r="AK72" s="36"/>
      <c r="AL72" s="36"/>
      <c r="AM72" s="3"/>
      <c r="AN72" s="3"/>
      <c r="AO72" s="3"/>
      <c r="AP72" s="3"/>
      <c r="AQ72" s="3"/>
      <c r="AR72" s="3"/>
      <c r="AS72" s="3"/>
      <c r="AT72" s="108"/>
      <c r="AU72" s="3"/>
      <c r="AV72" s="3"/>
      <c r="AW72" s="3"/>
      <c r="AX72" s="3"/>
      <c r="AY72" s="3"/>
      <c r="AZ72" s="3"/>
      <c r="BA72" s="3"/>
      <c r="BB72" s="152" t="s">
        <v>242</v>
      </c>
      <c r="BC72" s="197">
        <v>0.33</v>
      </c>
      <c r="BD72" s="198">
        <v>0.33</v>
      </c>
      <c r="BE72" s="172" t="s">
        <v>293</v>
      </c>
      <c r="BF72" s="31"/>
      <c r="BG72" s="29"/>
    </row>
    <row r="73" spans="1:59" s="32" customFormat="1" ht="21" customHeight="1" x14ac:dyDescent="0.25">
      <c r="A73" s="29"/>
      <c r="B73" s="30"/>
      <c r="C73" s="133"/>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c r="AN73" s="134"/>
      <c r="AO73" s="134"/>
      <c r="AP73" s="134"/>
      <c r="AQ73" s="134"/>
      <c r="AR73" s="134"/>
      <c r="AS73" s="134"/>
      <c r="AT73" s="134"/>
      <c r="AU73" s="134"/>
      <c r="AV73" s="134"/>
      <c r="AW73" s="134"/>
      <c r="AX73" s="134"/>
      <c r="AY73" s="134"/>
      <c r="AZ73" s="134"/>
      <c r="BA73" s="134"/>
      <c r="BB73" s="144" t="s">
        <v>212</v>
      </c>
      <c r="BC73" s="228">
        <f>SUM(BC58:BC72)/15</f>
        <v>0.37533333333333341</v>
      </c>
      <c r="BD73" s="231">
        <f>SUM(BD58:BD72)/15</f>
        <v>0.35333333333333339</v>
      </c>
      <c r="BE73" s="171" t="s">
        <v>213</v>
      </c>
      <c r="BF73" s="135"/>
      <c r="BG73" s="29"/>
    </row>
    <row r="74" spans="1:59" ht="12" customHeight="1" x14ac:dyDescent="0.25"/>
    <row r="75" spans="1:59" s="32" customFormat="1" ht="15" customHeight="1" x14ac:dyDescent="0.25">
      <c r="A75" s="29"/>
      <c r="B75" s="30"/>
      <c r="C75" s="307" t="s">
        <v>140</v>
      </c>
      <c r="D75" s="308"/>
      <c r="E75" s="308"/>
      <c r="F75" s="308"/>
      <c r="G75" s="308"/>
      <c r="H75" s="308"/>
      <c r="I75" s="308"/>
      <c r="J75" s="308"/>
      <c r="K75" s="308"/>
      <c r="L75" s="308"/>
      <c r="M75" s="308"/>
      <c r="N75" s="308"/>
      <c r="O75" s="308"/>
      <c r="P75" s="308"/>
      <c r="Q75" s="308"/>
      <c r="R75" s="308"/>
      <c r="S75" s="308"/>
      <c r="T75" s="308"/>
      <c r="U75" s="308"/>
      <c r="V75" s="308"/>
      <c r="W75" s="308"/>
      <c r="X75" s="308"/>
      <c r="Y75" s="308"/>
      <c r="Z75" s="308"/>
      <c r="AA75" s="308"/>
      <c r="AB75" s="308"/>
      <c r="AC75" s="308"/>
      <c r="AD75" s="308"/>
      <c r="AE75" s="308"/>
      <c r="AF75" s="308"/>
      <c r="AG75" s="308"/>
      <c r="AH75" s="308"/>
      <c r="AI75" s="308"/>
      <c r="AJ75" s="308"/>
      <c r="AK75" s="308"/>
      <c r="AL75" s="308"/>
      <c r="AM75" s="308"/>
      <c r="AN75" s="308"/>
      <c r="AO75" s="308"/>
      <c r="AP75" s="308"/>
      <c r="AQ75" s="308"/>
      <c r="AR75" s="308"/>
      <c r="AS75" s="308"/>
      <c r="AT75" s="308"/>
      <c r="AU75" s="308"/>
      <c r="AV75" s="308"/>
      <c r="AW75" s="308"/>
      <c r="AX75" s="308"/>
      <c r="AY75" s="308"/>
      <c r="AZ75" s="308"/>
      <c r="BA75" s="308"/>
      <c r="BB75" s="308"/>
      <c r="BC75" s="308"/>
      <c r="BD75" s="308"/>
      <c r="BE75" s="308"/>
      <c r="BF75" s="309"/>
      <c r="BG75" s="29"/>
    </row>
    <row r="76" spans="1:59" s="32" customFormat="1" ht="57" customHeight="1" x14ac:dyDescent="0.25">
      <c r="A76" s="29"/>
      <c r="B76" s="30"/>
      <c r="C76" s="110">
        <v>1</v>
      </c>
      <c r="D76" s="319" t="s">
        <v>138</v>
      </c>
      <c r="E76" s="320"/>
      <c r="F76" s="3"/>
      <c r="G76" s="3"/>
      <c r="H76" s="3"/>
      <c r="I76" s="3"/>
      <c r="J76" s="3"/>
      <c r="K76" s="3"/>
      <c r="L76" s="3"/>
      <c r="M76" s="3"/>
      <c r="N76" s="3"/>
      <c r="O76" s="3"/>
      <c r="P76" s="3"/>
      <c r="Q76" s="36"/>
      <c r="R76" s="36"/>
      <c r="S76" s="36"/>
      <c r="T76" s="36"/>
      <c r="U76" s="36"/>
      <c r="V76" s="36"/>
      <c r="W76" s="36"/>
      <c r="X76" s="36"/>
      <c r="Y76" s="36"/>
      <c r="Z76" s="111"/>
      <c r="AA76" s="111"/>
      <c r="AB76" s="111"/>
      <c r="AC76" s="36"/>
      <c r="AD76" s="36"/>
      <c r="AE76" s="36"/>
      <c r="AF76" s="36"/>
      <c r="AG76" s="36"/>
      <c r="AH76" s="36"/>
      <c r="AI76" s="36"/>
      <c r="AJ76" s="36"/>
      <c r="AK76" s="36"/>
      <c r="AL76" s="36"/>
      <c r="AM76" s="36"/>
      <c r="AN76" s="36"/>
      <c r="AO76" s="36"/>
      <c r="AP76" s="36"/>
      <c r="AQ76" s="36"/>
      <c r="AR76" s="36"/>
      <c r="AS76" s="36"/>
      <c r="AT76" s="36"/>
      <c r="AU76" s="36"/>
      <c r="AV76" s="36"/>
      <c r="AW76" s="36"/>
      <c r="AX76" s="3"/>
      <c r="AY76" s="3"/>
      <c r="AZ76" s="3"/>
      <c r="BA76" s="3"/>
      <c r="BB76" s="152" t="s">
        <v>244</v>
      </c>
      <c r="BC76" s="197">
        <v>0</v>
      </c>
      <c r="BD76" s="198">
        <v>0</v>
      </c>
      <c r="BE76" s="172" t="s">
        <v>283</v>
      </c>
      <c r="BF76" s="31"/>
      <c r="BG76" s="29"/>
    </row>
    <row r="77" spans="1:59" s="32" customFormat="1" ht="85.5" customHeight="1" x14ac:dyDescent="0.25">
      <c r="A77" s="29"/>
      <c r="B77" s="30"/>
      <c r="C77" s="110">
        <v>2</v>
      </c>
      <c r="D77" s="351" t="s">
        <v>83</v>
      </c>
      <c r="E77" s="352"/>
      <c r="F77" s="3"/>
      <c r="G77" s="36"/>
      <c r="H77" s="36"/>
      <c r="I77" s="36"/>
      <c r="J77" s="36"/>
      <c r="K77" s="36"/>
      <c r="L77" s="36"/>
      <c r="M77" s="38"/>
      <c r="N77" s="38"/>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8"/>
      <c r="AX77" s="38"/>
      <c r="AZ77" s="3"/>
      <c r="BA77" s="3"/>
      <c r="BB77" s="152" t="s">
        <v>245</v>
      </c>
      <c r="BC77" s="197">
        <v>0.33</v>
      </c>
      <c r="BD77" s="198">
        <v>0.33</v>
      </c>
      <c r="BE77" s="172" t="s">
        <v>276</v>
      </c>
      <c r="BF77" s="31"/>
      <c r="BG77" s="29"/>
    </row>
    <row r="78" spans="1:59" s="32" customFormat="1" ht="59.25" customHeight="1" x14ac:dyDescent="0.25">
      <c r="A78" s="29"/>
      <c r="B78" s="30"/>
      <c r="C78" s="110">
        <v>3</v>
      </c>
      <c r="D78" s="305" t="s">
        <v>133</v>
      </c>
      <c r="E78" s="306"/>
      <c r="F78" s="3"/>
      <c r="G78" s="3"/>
      <c r="H78" s="3"/>
      <c r="I78" s="3"/>
      <c r="J78" s="3"/>
      <c r="K78" s="3"/>
      <c r="L78" s="3"/>
      <c r="M78" s="3"/>
      <c r="N78" s="3"/>
      <c r="O78" s="3"/>
      <c r="P78" s="36"/>
      <c r="Q78" s="36"/>
      <c r="R78" s="36"/>
      <c r="S78" s="36"/>
      <c r="T78" s="36"/>
      <c r="U78" s="36"/>
      <c r="V78" s="36"/>
      <c r="W78" s="36"/>
      <c r="X78" s="36"/>
      <c r="Y78" s="36"/>
      <c r="Z78" s="40"/>
      <c r="AA78" s="40"/>
      <c r="AB78" s="40"/>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
      <c r="BA78" s="3"/>
      <c r="BB78" s="152" t="s">
        <v>246</v>
      </c>
      <c r="BC78" s="197">
        <v>0</v>
      </c>
      <c r="BD78" s="198">
        <v>0</v>
      </c>
      <c r="BE78" s="172" t="s">
        <v>283</v>
      </c>
      <c r="BF78" s="31"/>
      <c r="BG78" s="29"/>
    </row>
    <row r="79" spans="1:59" s="32" customFormat="1" ht="59.25" customHeight="1" x14ac:dyDescent="0.25">
      <c r="A79" s="29"/>
      <c r="B79" s="30"/>
      <c r="C79" s="110">
        <v>4</v>
      </c>
      <c r="D79" s="332" t="s">
        <v>186</v>
      </c>
      <c r="E79" s="294"/>
      <c r="F79" s="3"/>
      <c r="G79" s="3"/>
      <c r="H79" s="3"/>
      <c r="I79" s="3"/>
      <c r="J79" s="3"/>
      <c r="K79" s="3"/>
      <c r="L79" s="3"/>
      <c r="M79" s="3"/>
      <c r="N79" s="3"/>
      <c r="O79" s="3"/>
      <c r="P79" s="36"/>
      <c r="Q79" s="36"/>
      <c r="R79" s="36"/>
      <c r="S79" s="36"/>
      <c r="T79" s="36"/>
      <c r="U79" s="36"/>
      <c r="V79" s="36"/>
      <c r="W79" s="36"/>
      <c r="X79" s="36"/>
      <c r="Y79" s="36"/>
      <c r="Z79" s="108"/>
      <c r="AA79" s="108"/>
      <c r="AB79" s="108"/>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
      <c r="BA79" s="3"/>
      <c r="BB79" s="152" t="s">
        <v>247</v>
      </c>
      <c r="BC79" s="197">
        <v>0</v>
      </c>
      <c r="BD79" s="198">
        <v>0</v>
      </c>
      <c r="BE79" s="172" t="s">
        <v>283</v>
      </c>
      <c r="BF79" s="31"/>
      <c r="BG79" s="29"/>
    </row>
    <row r="80" spans="1:59" s="32" customFormat="1" ht="105" customHeight="1" x14ac:dyDescent="0.25">
      <c r="A80" s="29"/>
      <c r="B80" s="30"/>
      <c r="C80" s="110">
        <v>5</v>
      </c>
      <c r="D80" s="319" t="s">
        <v>184</v>
      </c>
      <c r="E80" s="320"/>
      <c r="F80" s="3"/>
      <c r="G80" s="3"/>
      <c r="H80" s="3"/>
      <c r="I80" s="3"/>
      <c r="J80" s="3"/>
      <c r="K80" s="3"/>
      <c r="L80" s="3"/>
      <c r="M80" s="3"/>
      <c r="N80" s="3"/>
      <c r="O80" s="3"/>
      <c r="P80" s="36"/>
      <c r="Q80" s="36"/>
      <c r="R80" s="39"/>
      <c r="S80" s="39"/>
      <c r="T80" s="39"/>
      <c r="U80" s="39"/>
      <c r="V80" s="36"/>
      <c r="W80" s="36"/>
      <c r="X80" s="36"/>
      <c r="Y80" s="36"/>
      <c r="Z80" s="36"/>
      <c r="AA80" s="36"/>
      <c r="AB80" s="36"/>
      <c r="AC80" s="36"/>
      <c r="AD80" s="36"/>
      <c r="AE80" s="36"/>
      <c r="AF80" s="36"/>
      <c r="AG80" s="36"/>
      <c r="AH80" s="39"/>
      <c r="AI80" s="39"/>
      <c r="AJ80" s="39"/>
      <c r="AK80" s="39"/>
      <c r="AL80" s="36"/>
      <c r="AM80" s="36"/>
      <c r="AN80" s="36"/>
      <c r="AO80" s="39"/>
      <c r="AP80" s="39"/>
      <c r="AQ80" s="39"/>
      <c r="AR80" s="39"/>
      <c r="AS80" s="36"/>
      <c r="AT80" s="36"/>
      <c r="AU80" s="36"/>
      <c r="AV80" s="36"/>
      <c r="AW80" s="36"/>
      <c r="AX80" s="36"/>
      <c r="AY80" s="36"/>
      <c r="AZ80" s="3"/>
      <c r="BA80" s="3"/>
      <c r="BB80" s="152" t="s">
        <v>246</v>
      </c>
      <c r="BC80" s="197">
        <v>0.33</v>
      </c>
      <c r="BD80" s="198">
        <v>0.33</v>
      </c>
      <c r="BE80" s="172" t="s">
        <v>284</v>
      </c>
      <c r="BF80" s="31"/>
      <c r="BG80" s="29"/>
    </row>
    <row r="81" spans="1:59" s="32" customFormat="1" ht="108" customHeight="1" x14ac:dyDescent="0.25">
      <c r="A81" s="29"/>
      <c r="B81" s="30"/>
      <c r="C81" s="110">
        <v>6</v>
      </c>
      <c r="D81" s="349" t="s">
        <v>185</v>
      </c>
      <c r="E81" s="375"/>
      <c r="F81" s="3"/>
      <c r="G81" s="3"/>
      <c r="H81" s="3"/>
      <c r="I81" s="3"/>
      <c r="J81" s="3"/>
      <c r="K81" s="3"/>
      <c r="L81" s="3"/>
      <c r="M81" s="3"/>
      <c r="N81" s="3"/>
      <c r="O81" s="3"/>
      <c r="P81" s="36"/>
      <c r="Q81" s="36"/>
      <c r="R81" s="38"/>
      <c r="S81" s="38"/>
      <c r="T81" s="38"/>
      <c r="U81" s="38"/>
      <c r="V81" s="36"/>
      <c r="W81" s="36"/>
      <c r="X81" s="36"/>
      <c r="Y81" s="36"/>
      <c r="Z81" s="36"/>
      <c r="AA81" s="36"/>
      <c r="AB81" s="36"/>
      <c r="AC81" s="36"/>
      <c r="AD81" s="36"/>
      <c r="AE81" s="36"/>
      <c r="AF81" s="36"/>
      <c r="AG81" s="36"/>
      <c r="AH81" s="38"/>
      <c r="AI81" s="38"/>
      <c r="AJ81" s="38"/>
      <c r="AK81" s="38"/>
      <c r="AL81" s="36"/>
      <c r="AM81" s="36"/>
      <c r="AN81" s="36"/>
      <c r="AO81" s="38"/>
      <c r="AP81" s="38"/>
      <c r="AQ81" s="38"/>
      <c r="AR81" s="38"/>
      <c r="AS81" s="36"/>
      <c r="AT81" s="36"/>
      <c r="AU81" s="36"/>
      <c r="AV81" s="36"/>
      <c r="AW81" s="36"/>
      <c r="AX81" s="36"/>
      <c r="AY81" s="36"/>
      <c r="AZ81" s="3"/>
      <c r="BA81" s="3"/>
      <c r="BB81" s="152" t="s">
        <v>243</v>
      </c>
      <c r="BC81" s="197">
        <v>0.33</v>
      </c>
      <c r="BD81" s="198">
        <v>0.33</v>
      </c>
      <c r="BE81" s="172" t="s">
        <v>281</v>
      </c>
      <c r="BF81" s="31"/>
      <c r="BG81" s="29"/>
    </row>
    <row r="82" spans="1:59" s="32" customFormat="1" ht="102" customHeight="1" x14ac:dyDescent="0.25">
      <c r="A82" s="29"/>
      <c r="B82" s="30"/>
      <c r="C82" s="110">
        <v>7</v>
      </c>
      <c r="D82" s="310" t="s">
        <v>134</v>
      </c>
      <c r="E82" s="311"/>
      <c r="F82" s="3"/>
      <c r="G82" s="3"/>
      <c r="H82" s="3"/>
      <c r="I82" s="3"/>
      <c r="J82" s="3"/>
      <c r="K82" s="3"/>
      <c r="L82" s="3"/>
      <c r="M82" s="3"/>
      <c r="N82" s="3"/>
      <c r="O82" s="3"/>
      <c r="P82" s="36"/>
      <c r="Q82" s="36"/>
      <c r="R82" s="51"/>
      <c r="S82" s="51"/>
      <c r="T82" s="51"/>
      <c r="U82" s="51"/>
      <c r="V82" s="36"/>
      <c r="W82" s="36"/>
      <c r="X82" s="36"/>
      <c r="Y82" s="36"/>
      <c r="Z82" s="36"/>
      <c r="AA82" s="36"/>
      <c r="AB82" s="36"/>
      <c r="AC82" s="36"/>
      <c r="AD82" s="36"/>
      <c r="AE82" s="36"/>
      <c r="AF82" s="36"/>
      <c r="AG82" s="36"/>
      <c r="AH82" s="51"/>
      <c r="AI82" s="51"/>
      <c r="AJ82" s="51"/>
      <c r="AK82" s="51"/>
      <c r="AL82" s="36"/>
      <c r="AM82" s="36"/>
      <c r="AN82" s="36"/>
      <c r="AO82" s="51"/>
      <c r="AP82" s="51"/>
      <c r="AQ82" s="51"/>
      <c r="AR82" s="51"/>
      <c r="AS82" s="36"/>
      <c r="AT82" s="36"/>
      <c r="AU82" s="36"/>
      <c r="AV82" s="36"/>
      <c r="AW82" s="36"/>
      <c r="AX82" s="36"/>
      <c r="AY82" s="36"/>
      <c r="AZ82" s="3"/>
      <c r="BA82" s="3"/>
      <c r="BB82" s="152" t="s">
        <v>246</v>
      </c>
      <c r="BC82" s="197">
        <v>0.33</v>
      </c>
      <c r="BD82" s="198">
        <v>0.33</v>
      </c>
      <c r="BE82" s="172" t="s">
        <v>289</v>
      </c>
      <c r="BF82" s="31"/>
      <c r="BG82" s="29"/>
    </row>
    <row r="83" spans="1:59" s="32" customFormat="1" ht="111" customHeight="1" x14ac:dyDescent="0.25">
      <c r="A83" s="29"/>
      <c r="B83" s="30"/>
      <c r="C83" s="110">
        <v>8</v>
      </c>
      <c r="D83" s="312" t="s">
        <v>135</v>
      </c>
      <c r="E83" s="290"/>
      <c r="F83" s="3"/>
      <c r="G83" s="3"/>
      <c r="H83" s="3"/>
      <c r="I83" s="3"/>
      <c r="J83" s="3"/>
      <c r="K83" s="3"/>
      <c r="L83" s="3"/>
      <c r="M83" s="3"/>
      <c r="N83" s="3"/>
      <c r="O83" s="3"/>
      <c r="P83" s="36"/>
      <c r="Q83" s="36"/>
      <c r="R83" s="97"/>
      <c r="S83" s="97"/>
      <c r="T83" s="97"/>
      <c r="U83" s="97"/>
      <c r="V83" s="36"/>
      <c r="W83" s="36"/>
      <c r="X83" s="36"/>
      <c r="Y83" s="36"/>
      <c r="Z83" s="36"/>
      <c r="AA83" s="36"/>
      <c r="AB83" s="36"/>
      <c r="AC83" s="36"/>
      <c r="AD83" s="36"/>
      <c r="AE83" s="36"/>
      <c r="AF83" s="36"/>
      <c r="AG83" s="36"/>
      <c r="AH83" s="97"/>
      <c r="AI83" s="97"/>
      <c r="AJ83" s="97"/>
      <c r="AK83" s="97"/>
      <c r="AL83" s="36"/>
      <c r="AM83" s="36"/>
      <c r="AN83" s="36"/>
      <c r="AO83" s="97"/>
      <c r="AP83" s="97"/>
      <c r="AQ83" s="97"/>
      <c r="AR83" s="97"/>
      <c r="AS83" s="36"/>
      <c r="AT83" s="36"/>
      <c r="AU83" s="36"/>
      <c r="AV83" s="36"/>
      <c r="AW83" s="36"/>
      <c r="AX83" s="36"/>
      <c r="AY83" s="36"/>
      <c r="AZ83" s="3"/>
      <c r="BA83" s="3"/>
      <c r="BB83" s="152" t="s">
        <v>248</v>
      </c>
      <c r="BC83" s="197">
        <v>0.33</v>
      </c>
      <c r="BD83" s="198">
        <v>0.33</v>
      </c>
      <c r="BE83" s="172" t="s">
        <v>260</v>
      </c>
      <c r="BF83" s="31"/>
      <c r="BG83" s="29"/>
    </row>
    <row r="84" spans="1:59" s="32" customFormat="1" ht="109.5" customHeight="1" x14ac:dyDescent="0.25">
      <c r="A84" s="29"/>
      <c r="B84" s="30"/>
      <c r="C84" s="110">
        <v>9</v>
      </c>
      <c r="D84" s="305" t="s">
        <v>136</v>
      </c>
      <c r="E84" s="306"/>
      <c r="F84" s="3"/>
      <c r="G84" s="3"/>
      <c r="H84" s="3"/>
      <c r="I84" s="3"/>
      <c r="J84" s="3"/>
      <c r="K84" s="3"/>
      <c r="L84" s="3"/>
      <c r="M84" s="3"/>
      <c r="N84" s="3"/>
      <c r="O84" s="3"/>
      <c r="P84" s="36"/>
      <c r="Q84" s="36"/>
      <c r="R84" s="40"/>
      <c r="S84" s="40"/>
      <c r="T84" s="40"/>
      <c r="U84" s="40"/>
      <c r="V84" s="36"/>
      <c r="W84" s="36"/>
      <c r="X84" s="36"/>
      <c r="Y84" s="36"/>
      <c r="Z84" s="36"/>
      <c r="AA84" s="36"/>
      <c r="AB84" s="36"/>
      <c r="AC84" s="36"/>
      <c r="AD84" s="36"/>
      <c r="AE84" s="36"/>
      <c r="AF84" s="36"/>
      <c r="AG84" s="36"/>
      <c r="AH84" s="40"/>
      <c r="AI84" s="40"/>
      <c r="AJ84" s="40"/>
      <c r="AK84" s="40"/>
      <c r="AL84" s="36"/>
      <c r="AM84" s="36"/>
      <c r="AN84" s="36"/>
      <c r="AO84" s="40"/>
      <c r="AP84" s="40"/>
      <c r="AQ84" s="40"/>
      <c r="AR84" s="40"/>
      <c r="AS84" s="36"/>
      <c r="AT84" s="36"/>
      <c r="AU84" s="36"/>
      <c r="AV84" s="36"/>
      <c r="AW84" s="36"/>
      <c r="AX84" s="36"/>
      <c r="AY84" s="36"/>
      <c r="AZ84" s="3"/>
      <c r="BA84" s="3"/>
      <c r="BB84" s="152" t="s">
        <v>247</v>
      </c>
      <c r="BC84" s="197">
        <v>0.33</v>
      </c>
      <c r="BD84" s="198">
        <v>0.33</v>
      </c>
      <c r="BE84" s="172" t="s">
        <v>305</v>
      </c>
      <c r="BF84" s="31"/>
      <c r="BG84" s="29"/>
    </row>
    <row r="85" spans="1:59" s="32" customFormat="1" ht="110.25" customHeight="1" x14ac:dyDescent="0.25">
      <c r="A85" s="29"/>
      <c r="B85" s="30"/>
      <c r="C85" s="110">
        <v>10</v>
      </c>
      <c r="D85" s="332" t="s">
        <v>142</v>
      </c>
      <c r="E85" s="294"/>
      <c r="F85" s="3"/>
      <c r="G85" s="3"/>
      <c r="H85" s="3"/>
      <c r="I85" s="3"/>
      <c r="J85" s="3"/>
      <c r="K85" s="3"/>
      <c r="L85" s="3"/>
      <c r="M85" s="3"/>
      <c r="N85" s="3"/>
      <c r="O85" s="3"/>
      <c r="P85" s="36"/>
      <c r="Q85" s="36"/>
      <c r="R85" s="108"/>
      <c r="S85" s="108"/>
      <c r="T85" s="108"/>
      <c r="U85" s="108"/>
      <c r="V85" s="36"/>
      <c r="W85" s="36"/>
      <c r="X85" s="36"/>
      <c r="Y85" s="36"/>
      <c r="Z85" s="36"/>
      <c r="AA85" s="36"/>
      <c r="AB85" s="36"/>
      <c r="AC85" s="36"/>
      <c r="AD85" s="36"/>
      <c r="AE85" s="36"/>
      <c r="AF85" s="36"/>
      <c r="AG85" s="36"/>
      <c r="AH85" s="108"/>
      <c r="AI85" s="108"/>
      <c r="AJ85" s="108"/>
      <c r="AK85" s="108"/>
      <c r="AL85" s="36"/>
      <c r="AM85" s="36"/>
      <c r="AN85" s="36"/>
      <c r="AO85" s="108"/>
      <c r="AP85" s="108"/>
      <c r="AQ85" s="108"/>
      <c r="AR85" s="108"/>
      <c r="AS85" s="36"/>
      <c r="AT85" s="36"/>
      <c r="AU85" s="36"/>
      <c r="AV85" s="36"/>
      <c r="AW85" s="36"/>
      <c r="AX85" s="36"/>
      <c r="AY85" s="36"/>
      <c r="AZ85" s="3"/>
      <c r="BA85" s="3"/>
      <c r="BB85" s="152" t="s">
        <v>248</v>
      </c>
      <c r="BC85" s="197">
        <v>0.33</v>
      </c>
      <c r="BD85" s="198">
        <v>0.33</v>
      </c>
      <c r="BE85" s="172" t="s">
        <v>264</v>
      </c>
      <c r="BF85" s="31"/>
      <c r="BG85" s="29"/>
    </row>
    <row r="86" spans="1:59" s="32" customFormat="1" ht="159.75" customHeight="1" x14ac:dyDescent="0.25">
      <c r="A86" s="29"/>
      <c r="B86" s="30"/>
      <c r="C86" s="110">
        <v>11</v>
      </c>
      <c r="D86" s="319" t="s">
        <v>137</v>
      </c>
      <c r="E86" s="320"/>
      <c r="F86" s="3"/>
      <c r="G86" s="3"/>
      <c r="H86" s="3"/>
      <c r="I86" s="3"/>
      <c r="J86" s="3"/>
      <c r="K86" s="3"/>
      <c r="L86" s="3"/>
      <c r="M86" s="3"/>
      <c r="N86" s="3"/>
      <c r="O86" s="3"/>
      <c r="P86" s="36"/>
      <c r="Q86" s="36"/>
      <c r="R86" s="39"/>
      <c r="S86" s="39"/>
      <c r="T86" s="39"/>
      <c r="U86" s="39"/>
      <c r="V86" s="36"/>
      <c r="W86" s="36"/>
      <c r="X86" s="36"/>
      <c r="Y86" s="36"/>
      <c r="Z86" s="36"/>
      <c r="AA86" s="36"/>
      <c r="AB86" s="36"/>
      <c r="AC86" s="36"/>
      <c r="AD86" s="36"/>
      <c r="AE86" s="36"/>
      <c r="AF86" s="36"/>
      <c r="AG86" s="36"/>
      <c r="AH86" s="39"/>
      <c r="AI86" s="39"/>
      <c r="AJ86" s="39"/>
      <c r="AK86" s="39"/>
      <c r="AL86" s="36"/>
      <c r="AM86" s="36"/>
      <c r="AN86" s="36"/>
      <c r="AO86" s="39"/>
      <c r="AP86" s="39"/>
      <c r="AQ86" s="39"/>
      <c r="AR86" s="39"/>
      <c r="AS86" s="36"/>
      <c r="AT86" s="36"/>
      <c r="AU86" s="36"/>
      <c r="AV86" s="36"/>
      <c r="AW86" s="36"/>
      <c r="AX86" s="36"/>
      <c r="AY86" s="36"/>
      <c r="AZ86" s="3"/>
      <c r="BA86" s="3"/>
      <c r="BB86" s="152" t="s">
        <v>249</v>
      </c>
      <c r="BC86" s="197">
        <v>0.33</v>
      </c>
      <c r="BD86" s="198">
        <v>0.33</v>
      </c>
      <c r="BE86" s="172" t="s">
        <v>306</v>
      </c>
      <c r="BF86" s="31"/>
      <c r="BG86" s="29"/>
    </row>
    <row r="87" spans="1:59" s="32" customFormat="1" ht="108" customHeight="1" x14ac:dyDescent="0.25">
      <c r="A87" s="29"/>
      <c r="B87" s="30"/>
      <c r="C87" s="110">
        <v>12</v>
      </c>
      <c r="D87" s="349" t="s">
        <v>143</v>
      </c>
      <c r="E87" s="350"/>
      <c r="F87" s="3"/>
      <c r="G87" s="3"/>
      <c r="H87" s="3"/>
      <c r="I87" s="3"/>
      <c r="J87" s="3"/>
      <c r="K87" s="3"/>
      <c r="L87" s="3"/>
      <c r="M87" s="3"/>
      <c r="N87" s="3"/>
      <c r="O87" s="3"/>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
      <c r="BA87" s="3"/>
      <c r="BB87" s="152" t="s">
        <v>250</v>
      </c>
      <c r="BC87" s="197">
        <v>0</v>
      </c>
      <c r="BD87" s="198">
        <v>0</v>
      </c>
      <c r="BE87" s="172" t="s">
        <v>282</v>
      </c>
      <c r="BF87" s="31"/>
      <c r="BG87" s="29"/>
    </row>
    <row r="88" spans="1:59" s="32" customFormat="1" ht="19.5" customHeight="1" x14ac:dyDescent="0.25">
      <c r="A88" s="29"/>
      <c r="B88" s="30"/>
      <c r="C88" s="18"/>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271"/>
      <c r="AM88" s="271"/>
      <c r="AN88" s="271"/>
      <c r="AO88" s="271"/>
      <c r="AP88" s="271"/>
      <c r="AQ88" s="271"/>
      <c r="AR88" s="271"/>
      <c r="AS88" s="271"/>
      <c r="AT88" s="271"/>
      <c r="AU88" s="271"/>
      <c r="AV88" s="271"/>
      <c r="AW88" s="271"/>
      <c r="AX88" s="271"/>
      <c r="AY88" s="271"/>
      <c r="AZ88" s="271"/>
      <c r="BA88" s="271"/>
      <c r="BB88" s="143" t="s">
        <v>212</v>
      </c>
      <c r="BC88" s="199">
        <f>SUM(BC76:BC87)/12</f>
        <v>0.22</v>
      </c>
      <c r="BD88" s="200">
        <f>SUM(BD76:BD87)/12</f>
        <v>0.22</v>
      </c>
      <c r="BE88" s="169" t="s">
        <v>213</v>
      </c>
      <c r="BF88" s="31"/>
      <c r="BG88" s="29"/>
    </row>
    <row r="89" spans="1:59" s="32" customFormat="1" ht="12" customHeight="1" x14ac:dyDescent="0.25">
      <c r="A89" s="29"/>
      <c r="B89" s="30"/>
      <c r="C89" s="141"/>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22"/>
      <c r="AI89" s="122"/>
      <c r="AJ89" s="122"/>
      <c r="AK89" s="122"/>
      <c r="AL89" s="142"/>
      <c r="AM89" s="142"/>
      <c r="AN89" s="142"/>
      <c r="AO89" s="142"/>
      <c r="AP89" s="142"/>
      <c r="AQ89" s="142"/>
      <c r="AR89" s="142"/>
      <c r="AS89" s="142"/>
      <c r="AT89" s="142"/>
      <c r="AU89" s="142"/>
      <c r="AV89" s="142"/>
      <c r="AW89" s="142"/>
      <c r="AX89" s="142"/>
      <c r="AY89" s="142"/>
      <c r="AZ89" s="142"/>
      <c r="BA89" s="142"/>
      <c r="BB89" s="139"/>
      <c r="BC89" s="139"/>
      <c r="BD89" s="139"/>
      <c r="BE89" s="169"/>
      <c r="BF89" s="31"/>
      <c r="BG89" s="29"/>
    </row>
    <row r="90" spans="1:59" s="32" customFormat="1" x14ac:dyDescent="0.25">
      <c r="A90" s="29"/>
      <c r="B90" s="30"/>
      <c r="C90" s="438" t="s">
        <v>86</v>
      </c>
      <c r="D90" s="439"/>
      <c r="E90" s="439"/>
      <c r="F90" s="439"/>
      <c r="G90" s="439"/>
      <c r="H90" s="439"/>
      <c r="I90" s="439"/>
      <c r="J90" s="439"/>
      <c r="K90" s="439"/>
      <c r="L90" s="439"/>
      <c r="M90" s="439"/>
      <c r="N90" s="439"/>
      <c r="O90" s="439"/>
      <c r="P90" s="439"/>
      <c r="Q90" s="439"/>
      <c r="R90" s="439"/>
      <c r="S90" s="439"/>
      <c r="T90" s="439"/>
      <c r="U90" s="439"/>
      <c r="V90" s="439"/>
      <c r="W90" s="439"/>
      <c r="X90" s="439"/>
      <c r="Y90" s="439"/>
      <c r="Z90" s="439"/>
      <c r="AA90" s="439"/>
      <c r="AB90" s="439"/>
      <c r="AC90" s="439"/>
      <c r="AD90" s="439"/>
      <c r="AE90" s="439"/>
      <c r="AF90" s="439"/>
      <c r="AG90" s="439"/>
      <c r="AH90" s="439"/>
      <c r="AI90" s="439"/>
      <c r="AJ90" s="439"/>
      <c r="AK90" s="439"/>
      <c r="AL90" s="439"/>
      <c r="AM90" s="439"/>
      <c r="AN90" s="439"/>
      <c r="AO90" s="439"/>
      <c r="AP90" s="439"/>
      <c r="AQ90" s="439"/>
      <c r="AR90" s="439"/>
      <c r="AS90" s="439"/>
      <c r="AT90" s="439"/>
      <c r="AU90" s="439"/>
      <c r="AV90" s="439"/>
      <c r="AW90" s="439"/>
      <c r="AX90" s="439"/>
      <c r="AY90" s="439"/>
      <c r="AZ90" s="439"/>
      <c r="BA90" s="439"/>
      <c r="BB90" s="439"/>
      <c r="BC90" s="439"/>
      <c r="BD90" s="439"/>
      <c r="BE90" s="439"/>
      <c r="BF90" s="31"/>
      <c r="BG90" s="29"/>
    </row>
    <row r="91" spans="1:59" s="32" customFormat="1" ht="86.25" customHeight="1" x14ac:dyDescent="0.25">
      <c r="A91" s="29"/>
      <c r="B91" s="30"/>
      <c r="C91" s="145">
        <v>1</v>
      </c>
      <c r="D91" s="430" t="s">
        <v>144</v>
      </c>
      <c r="E91" s="431"/>
      <c r="F91" s="50"/>
      <c r="G91" s="50"/>
      <c r="H91" s="146"/>
      <c r="I91" s="146"/>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147"/>
      <c r="AT91" s="50"/>
      <c r="AU91" s="50"/>
      <c r="AV91" s="50"/>
      <c r="AW91" s="50"/>
      <c r="AX91" s="50"/>
      <c r="AY91" s="50"/>
      <c r="AZ91" s="50"/>
      <c r="BA91" s="50"/>
      <c r="BB91" s="162" t="s">
        <v>87</v>
      </c>
      <c r="BC91" s="220">
        <v>1</v>
      </c>
      <c r="BD91" s="221">
        <v>1</v>
      </c>
      <c r="BE91" s="166" t="s">
        <v>278</v>
      </c>
      <c r="BF91" s="31"/>
      <c r="BG91" s="29"/>
    </row>
    <row r="92" spans="1:59" s="32" customFormat="1" ht="55.5" customHeight="1" x14ac:dyDescent="0.25">
      <c r="A92" s="29"/>
      <c r="B92" s="30"/>
      <c r="C92" s="1">
        <v>2</v>
      </c>
      <c r="D92" s="321" t="s">
        <v>89</v>
      </c>
      <c r="E92" s="322"/>
      <c r="F92" s="3"/>
      <c r="G92" s="3"/>
      <c r="H92" s="42"/>
      <c r="I92" s="3"/>
      <c r="J92" s="3"/>
      <c r="K92" s="3"/>
      <c r="L92" s="42"/>
      <c r="M92" s="3"/>
      <c r="N92" s="3"/>
      <c r="O92" s="3"/>
      <c r="P92" s="42"/>
      <c r="Q92" s="3"/>
      <c r="R92" s="3"/>
      <c r="S92" s="3"/>
      <c r="T92" s="42"/>
      <c r="U92" s="3"/>
      <c r="V92" s="3"/>
      <c r="W92" s="3"/>
      <c r="X92" s="42"/>
      <c r="Y92" s="3"/>
      <c r="Z92" s="50"/>
      <c r="AA92" s="50"/>
      <c r="AB92" s="81"/>
      <c r="AC92" s="50"/>
      <c r="AD92" s="50"/>
      <c r="AE92" s="50"/>
      <c r="AF92" s="81"/>
      <c r="AG92" s="50"/>
      <c r="AH92" s="50"/>
      <c r="AI92" s="50"/>
      <c r="AJ92" s="81"/>
      <c r="AK92" s="50"/>
      <c r="AL92" s="50"/>
      <c r="AM92" s="50"/>
      <c r="AN92" s="81"/>
      <c r="AO92" s="50"/>
      <c r="AP92" s="50"/>
      <c r="AQ92" s="50"/>
      <c r="AR92" s="81"/>
      <c r="AS92" s="3"/>
      <c r="AT92" s="3"/>
      <c r="AU92" s="3"/>
      <c r="AV92" s="42"/>
      <c r="AW92" s="3"/>
      <c r="AX92" s="3"/>
      <c r="AY92" s="3"/>
      <c r="AZ92" s="42"/>
      <c r="BA92" s="3"/>
      <c r="BB92" s="163" t="s">
        <v>87</v>
      </c>
      <c r="BC92" s="180">
        <v>0.33</v>
      </c>
      <c r="BD92" s="179">
        <v>0.33</v>
      </c>
      <c r="BE92" s="212" t="s">
        <v>279</v>
      </c>
      <c r="BF92" s="31"/>
      <c r="BG92" s="29"/>
    </row>
    <row r="93" spans="1:59" s="32" customFormat="1" ht="39" customHeight="1" x14ac:dyDescent="0.25">
      <c r="A93" s="29"/>
      <c r="B93" s="30"/>
      <c r="C93" s="1">
        <v>3</v>
      </c>
      <c r="D93" s="259" t="s">
        <v>91</v>
      </c>
      <c r="E93" s="260"/>
      <c r="F93" s="3"/>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163" t="s">
        <v>87</v>
      </c>
      <c r="BC93" s="180">
        <v>0.33</v>
      </c>
      <c r="BD93" s="179">
        <v>0.33</v>
      </c>
      <c r="BE93" s="212" t="s">
        <v>279</v>
      </c>
      <c r="BF93" s="31"/>
      <c r="BG93" s="29"/>
    </row>
    <row r="94" spans="1:59" s="32" customFormat="1" ht="39" customHeight="1" x14ac:dyDescent="0.25">
      <c r="A94" s="29"/>
      <c r="B94" s="30"/>
      <c r="C94" s="1">
        <v>4</v>
      </c>
      <c r="D94" s="261" t="s">
        <v>92</v>
      </c>
      <c r="E94" s="262"/>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163" t="s">
        <v>87</v>
      </c>
      <c r="BC94" s="180">
        <v>0.33</v>
      </c>
      <c r="BD94" s="179">
        <v>0.33</v>
      </c>
      <c r="BE94" s="212" t="s">
        <v>279</v>
      </c>
      <c r="BF94" s="31"/>
      <c r="BG94" s="29"/>
    </row>
    <row r="95" spans="1:59" s="32" customFormat="1" ht="33.75" customHeight="1" x14ac:dyDescent="0.25">
      <c r="A95" s="29"/>
      <c r="B95" s="30"/>
      <c r="C95" s="1">
        <v>5</v>
      </c>
      <c r="D95" s="263" t="s">
        <v>93</v>
      </c>
      <c r="E95" s="264"/>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163" t="s">
        <v>87</v>
      </c>
      <c r="BC95" s="180">
        <v>0.33</v>
      </c>
      <c r="BD95" s="179">
        <v>0.33</v>
      </c>
      <c r="BE95" s="212" t="s">
        <v>279</v>
      </c>
      <c r="BF95" s="31"/>
      <c r="BG95" s="29"/>
    </row>
    <row r="96" spans="1:59" s="32" customFormat="1" ht="33.75" customHeight="1" x14ac:dyDescent="0.25">
      <c r="A96" s="29"/>
      <c r="B96" s="30"/>
      <c r="C96" s="1">
        <v>6</v>
      </c>
      <c r="D96" s="317" t="s">
        <v>94</v>
      </c>
      <c r="E96" s="318"/>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163" t="s">
        <v>87</v>
      </c>
      <c r="BC96" s="180">
        <v>0.33</v>
      </c>
      <c r="BD96" s="179">
        <v>0.33</v>
      </c>
      <c r="BE96" s="212" t="s">
        <v>279</v>
      </c>
      <c r="BF96" s="31"/>
      <c r="BG96" s="29"/>
    </row>
    <row r="97" spans="1:59" s="32" customFormat="1" ht="58.5" customHeight="1" x14ac:dyDescent="0.25">
      <c r="A97" s="29"/>
      <c r="B97" s="30"/>
      <c r="C97" s="1">
        <v>7</v>
      </c>
      <c r="D97" s="281" t="s">
        <v>95</v>
      </c>
      <c r="E97" s="282"/>
      <c r="F97" s="67"/>
      <c r="G97" s="67"/>
      <c r="H97" s="68"/>
      <c r="I97" s="67"/>
      <c r="J97" s="69"/>
      <c r="K97" s="68"/>
      <c r="L97" s="67"/>
      <c r="M97" s="67"/>
      <c r="N97" s="67"/>
      <c r="O97" s="67"/>
      <c r="P97" s="69"/>
      <c r="Q97" s="68"/>
      <c r="R97" s="67"/>
      <c r="S97" s="69"/>
      <c r="T97" s="68"/>
      <c r="U97" s="67"/>
      <c r="V97" s="69"/>
      <c r="W97" s="67"/>
      <c r="X97" s="67"/>
      <c r="Y97" s="70"/>
      <c r="Z97" s="67"/>
      <c r="AA97" s="67"/>
      <c r="AB97" s="67"/>
      <c r="AC97" s="67"/>
      <c r="AD97" s="69"/>
      <c r="AE97" s="67"/>
      <c r="AF97" s="68"/>
      <c r="AG97" s="67"/>
      <c r="AH97" s="69"/>
      <c r="AI97" s="67"/>
      <c r="AJ97" s="70"/>
      <c r="AK97" s="69"/>
      <c r="AL97" s="67"/>
      <c r="AM97" s="69"/>
      <c r="AN97" s="68"/>
      <c r="AO97" s="67"/>
      <c r="AP97" s="67"/>
      <c r="AQ97" s="67"/>
      <c r="AR97" s="70"/>
      <c r="AS97" s="67"/>
      <c r="AT97" s="67"/>
      <c r="AU97" s="69"/>
      <c r="AV97" s="67"/>
      <c r="AW97" s="69"/>
      <c r="AX97" s="68"/>
      <c r="AY97" s="68"/>
      <c r="AZ97" s="68"/>
      <c r="BA97" s="67"/>
      <c r="BB97" s="160" t="s">
        <v>251</v>
      </c>
      <c r="BC97" s="180">
        <v>0.33</v>
      </c>
      <c r="BD97" s="179">
        <v>0.33</v>
      </c>
      <c r="BE97" s="178" t="s">
        <v>315</v>
      </c>
      <c r="BF97" s="31"/>
      <c r="BG97" s="29"/>
    </row>
    <row r="98" spans="1:59" s="32" customFormat="1" ht="54" customHeight="1" x14ac:dyDescent="0.25">
      <c r="A98" s="29"/>
      <c r="B98" s="30"/>
      <c r="C98" s="1">
        <v>8</v>
      </c>
      <c r="D98" s="265" t="s">
        <v>174</v>
      </c>
      <c r="E98" s="262"/>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161" t="s">
        <v>252</v>
      </c>
      <c r="BC98" s="222">
        <v>0.33</v>
      </c>
      <c r="BD98" s="179">
        <v>0.33</v>
      </c>
      <c r="BE98" s="212" t="s">
        <v>280</v>
      </c>
      <c r="BF98" s="31"/>
      <c r="BG98" s="29"/>
    </row>
    <row r="99" spans="1:59" s="32" customFormat="1" ht="21" customHeight="1" x14ac:dyDescent="0.25">
      <c r="A99" s="29"/>
      <c r="B99" s="30"/>
      <c r="C99" s="18"/>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271"/>
      <c r="AM99" s="271"/>
      <c r="AN99" s="271"/>
      <c r="AO99" s="271"/>
      <c r="AP99" s="271"/>
      <c r="AQ99" s="271"/>
      <c r="AR99" s="271"/>
      <c r="AS99" s="271"/>
      <c r="AT99" s="271"/>
      <c r="AU99" s="271"/>
      <c r="AV99" s="271"/>
      <c r="AW99" s="271"/>
      <c r="AX99" s="271"/>
      <c r="AY99" s="271"/>
      <c r="AZ99" s="271"/>
      <c r="BA99" s="271"/>
      <c r="BB99" s="143" t="s">
        <v>212</v>
      </c>
      <c r="BC99" s="229">
        <f>SUM(BC91:BC98)/8</f>
        <v>0.41375000000000006</v>
      </c>
      <c r="BD99" s="230">
        <f>SUM(BD91:BD98)/8</f>
        <v>0.41375000000000006</v>
      </c>
      <c r="BE99" s="170" t="s">
        <v>213</v>
      </c>
      <c r="BF99" s="31"/>
      <c r="BG99" s="29"/>
    </row>
    <row r="100" spans="1:59" s="32" customFormat="1" x14ac:dyDescent="0.25">
      <c r="A100" s="29"/>
      <c r="B100" s="30"/>
      <c r="C100" s="13"/>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5"/>
      <c r="AM100" s="15"/>
      <c r="AN100" s="15"/>
      <c r="AO100" s="15"/>
      <c r="AP100" s="15"/>
      <c r="AQ100" s="15"/>
      <c r="AR100" s="15"/>
      <c r="AS100" s="15"/>
      <c r="AT100" s="15"/>
      <c r="AU100" s="15"/>
      <c r="AV100" s="15"/>
      <c r="AW100" s="15"/>
      <c r="AX100" s="15"/>
      <c r="AY100" s="15"/>
      <c r="AZ100" s="15"/>
      <c r="BA100" s="15"/>
      <c r="BB100" s="16"/>
      <c r="BC100" s="16"/>
      <c r="BD100" s="16"/>
      <c r="BE100" s="173"/>
      <c r="BF100" s="31"/>
      <c r="BG100" s="29"/>
    </row>
    <row r="101" spans="1:59" s="32" customFormat="1" x14ac:dyDescent="0.25">
      <c r="A101" s="29"/>
      <c r="B101" s="30"/>
      <c r="C101" s="266" t="s">
        <v>98</v>
      </c>
      <c r="D101" s="267"/>
      <c r="E101" s="267"/>
      <c r="F101" s="267"/>
      <c r="G101" s="267"/>
      <c r="H101" s="267"/>
      <c r="I101" s="267"/>
      <c r="J101" s="267"/>
      <c r="K101" s="267"/>
      <c r="L101" s="267"/>
      <c r="M101" s="267"/>
      <c r="N101" s="267"/>
      <c r="O101" s="267"/>
      <c r="P101" s="267"/>
      <c r="Q101" s="267"/>
      <c r="R101" s="267"/>
      <c r="S101" s="267"/>
      <c r="T101" s="267"/>
      <c r="U101" s="267"/>
      <c r="V101" s="267"/>
      <c r="W101" s="267"/>
      <c r="X101" s="267"/>
      <c r="Y101" s="267"/>
      <c r="Z101" s="267"/>
      <c r="AA101" s="267"/>
      <c r="AB101" s="267"/>
      <c r="AC101" s="267"/>
      <c r="AD101" s="267"/>
      <c r="AE101" s="267"/>
      <c r="AF101" s="267"/>
      <c r="AG101" s="267"/>
      <c r="AH101" s="267"/>
      <c r="AI101" s="267"/>
      <c r="AJ101" s="267"/>
      <c r="AK101" s="267"/>
      <c r="AL101" s="267"/>
      <c r="AM101" s="267"/>
      <c r="AN101" s="267"/>
      <c r="AO101" s="267"/>
      <c r="AP101" s="267"/>
      <c r="AQ101" s="267"/>
      <c r="AR101" s="267"/>
      <c r="AS101" s="267"/>
      <c r="AT101" s="267"/>
      <c r="AU101" s="267"/>
      <c r="AV101" s="267"/>
      <c r="AW101" s="267"/>
      <c r="AX101" s="267"/>
      <c r="AY101" s="267"/>
      <c r="AZ101" s="267"/>
      <c r="BA101" s="267"/>
      <c r="BB101" s="267"/>
      <c r="BC101" s="267"/>
      <c r="BD101" s="267"/>
      <c r="BE101" s="268"/>
      <c r="BF101" s="31"/>
      <c r="BG101" s="29"/>
    </row>
    <row r="102" spans="1:59" s="32" customFormat="1" ht="147.75" customHeight="1" x14ac:dyDescent="0.25">
      <c r="A102" s="29"/>
      <c r="B102" s="30"/>
      <c r="C102" s="1">
        <v>1</v>
      </c>
      <c r="D102" s="269" t="s">
        <v>196</v>
      </c>
      <c r="E102" s="270"/>
      <c r="F102" s="3"/>
      <c r="G102" s="3"/>
      <c r="H102" s="3"/>
      <c r="I102" s="3"/>
      <c r="J102" s="3"/>
      <c r="K102" s="3"/>
      <c r="L102" s="3"/>
      <c r="M102" s="3"/>
      <c r="N102" s="3"/>
      <c r="O102" s="3"/>
      <c r="P102" s="3"/>
      <c r="Q102" s="3"/>
      <c r="R102" s="3"/>
      <c r="S102" s="3"/>
      <c r="T102" s="3"/>
      <c r="U102" s="3"/>
      <c r="V102" s="3"/>
      <c r="W102" s="3"/>
      <c r="X102" s="36"/>
      <c r="Y102" s="36"/>
      <c r="Z102" s="36"/>
      <c r="AA102" s="36"/>
      <c r="AB102" s="3"/>
      <c r="AC102" s="3"/>
      <c r="AD102" s="3"/>
      <c r="AE102" s="36"/>
      <c r="AF102" s="36"/>
      <c r="AG102" s="36"/>
      <c r="AH102" s="36"/>
      <c r="AI102" s="36"/>
      <c r="AJ102" s="36"/>
      <c r="AK102" s="36"/>
      <c r="AL102" s="36"/>
      <c r="AM102" s="36"/>
      <c r="AN102" s="36"/>
      <c r="AO102" s="36"/>
      <c r="AP102" s="36"/>
      <c r="AQ102" s="36"/>
      <c r="AR102" s="3"/>
      <c r="AS102" s="3"/>
      <c r="AT102" s="3"/>
      <c r="AU102" s="3"/>
      <c r="AV102" s="3"/>
      <c r="AW102" s="3"/>
      <c r="AX102" s="3"/>
      <c r="AY102" s="3"/>
      <c r="AZ102" s="3"/>
      <c r="BA102" s="3"/>
      <c r="BB102" s="164" t="s">
        <v>254</v>
      </c>
      <c r="BC102" s="180">
        <v>0.33</v>
      </c>
      <c r="BD102" s="179">
        <v>0.33</v>
      </c>
      <c r="BE102" s="178" t="s">
        <v>307</v>
      </c>
      <c r="BF102" s="31"/>
      <c r="BG102" s="29"/>
    </row>
    <row r="103" spans="1:59" s="32" customFormat="1" ht="50.25" customHeight="1" x14ac:dyDescent="0.25">
      <c r="A103" s="29"/>
      <c r="B103" s="30"/>
      <c r="C103" s="1">
        <v>2</v>
      </c>
      <c r="D103" s="283" t="s">
        <v>176</v>
      </c>
      <c r="E103" s="284"/>
      <c r="F103" s="3"/>
      <c r="G103" s="3"/>
      <c r="H103" s="3"/>
      <c r="I103" s="3"/>
      <c r="J103" s="3"/>
      <c r="K103" s="3"/>
      <c r="L103" s="3"/>
      <c r="M103" s="3"/>
      <c r="N103" s="3"/>
      <c r="O103" s="3"/>
      <c r="P103" s="3"/>
      <c r="Q103" s="3"/>
      <c r="R103" s="3"/>
      <c r="S103" s="3"/>
      <c r="T103" s="3"/>
      <c r="U103" s="3"/>
      <c r="V103" s="36"/>
      <c r="W103" s="36"/>
      <c r="X103" s="36"/>
      <c r="Y103" s="36"/>
      <c r="Z103" s="36"/>
      <c r="AA103" s="36"/>
      <c r="AB103" s="36"/>
      <c r="AC103" s="3"/>
      <c r="AD103" s="3"/>
      <c r="AE103" s="36"/>
      <c r="AF103" s="36"/>
      <c r="AG103" s="36"/>
      <c r="AH103" s="109"/>
      <c r="AI103" s="109"/>
      <c r="AJ103" s="109"/>
      <c r="AK103" s="109"/>
      <c r="AL103" s="109"/>
      <c r="AM103" s="109"/>
      <c r="AN103" s="109"/>
      <c r="AO103" s="109"/>
      <c r="AP103" s="109"/>
      <c r="AQ103" s="109"/>
      <c r="AR103" s="109"/>
      <c r="AS103" s="3"/>
      <c r="AT103" s="3"/>
      <c r="AU103" s="3"/>
      <c r="AV103" s="3"/>
      <c r="AW103" s="3"/>
      <c r="AX103" s="3"/>
      <c r="AY103" s="3"/>
      <c r="AZ103" s="3"/>
      <c r="BA103" s="3"/>
      <c r="BB103" s="165" t="s">
        <v>255</v>
      </c>
      <c r="BC103" s="222">
        <v>0</v>
      </c>
      <c r="BD103" s="179">
        <v>0</v>
      </c>
      <c r="BE103" s="178" t="s">
        <v>283</v>
      </c>
      <c r="BF103" s="31"/>
      <c r="BG103" s="29"/>
    </row>
    <row r="104" spans="1:59" s="32" customFormat="1" ht="63" customHeight="1" x14ac:dyDescent="0.25">
      <c r="A104" s="29"/>
      <c r="B104" s="30"/>
      <c r="C104" s="1">
        <v>3</v>
      </c>
      <c r="D104" s="257" t="s">
        <v>277</v>
      </c>
      <c r="E104" s="258"/>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6"/>
      <c r="AK104" s="36"/>
      <c r="AL104" s="36"/>
      <c r="AM104" s="36"/>
      <c r="AN104" s="36"/>
      <c r="AO104" s="36"/>
      <c r="AP104" s="36"/>
      <c r="AQ104" s="36"/>
      <c r="AR104" s="36"/>
      <c r="AS104" s="36"/>
      <c r="AT104" s="36"/>
      <c r="AU104" s="36"/>
      <c r="AV104" s="36"/>
      <c r="AW104" s="36"/>
      <c r="AX104" s="36"/>
      <c r="AY104" s="36"/>
      <c r="AZ104" s="36"/>
      <c r="BA104" s="3"/>
      <c r="BB104" s="164" t="s">
        <v>256</v>
      </c>
      <c r="BC104" s="222">
        <v>0</v>
      </c>
      <c r="BD104" s="179">
        <v>0</v>
      </c>
      <c r="BE104" s="178" t="s">
        <v>290</v>
      </c>
      <c r="BF104" s="31"/>
      <c r="BG104" s="29"/>
    </row>
    <row r="105" spans="1:59" s="32" customFormat="1" ht="62.25" customHeight="1" x14ac:dyDescent="0.25">
      <c r="A105" s="29"/>
      <c r="B105" s="30"/>
      <c r="C105" s="1">
        <v>4</v>
      </c>
      <c r="D105" s="285" t="s">
        <v>179</v>
      </c>
      <c r="E105" s="286"/>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6"/>
      <c r="AK105" s="36"/>
      <c r="AL105" s="112"/>
      <c r="AM105" s="112"/>
      <c r="AN105" s="112"/>
      <c r="AO105" s="112"/>
      <c r="AP105" s="36"/>
      <c r="AQ105" s="36"/>
      <c r="AR105" s="36"/>
      <c r="AS105" s="36"/>
      <c r="AT105" s="36"/>
      <c r="AU105" s="36"/>
      <c r="AV105" s="36"/>
      <c r="AW105" s="36"/>
      <c r="AX105" s="36"/>
      <c r="AY105" s="36"/>
      <c r="AZ105" s="36"/>
      <c r="BA105" s="3"/>
      <c r="BB105" s="164" t="s">
        <v>253</v>
      </c>
      <c r="BC105" s="180">
        <v>0</v>
      </c>
      <c r="BD105" s="179">
        <v>0</v>
      </c>
      <c r="BE105" s="178" t="s">
        <v>311</v>
      </c>
      <c r="BF105" s="31"/>
      <c r="BG105" s="29"/>
    </row>
    <row r="106" spans="1:59" s="32" customFormat="1" ht="84" customHeight="1" x14ac:dyDescent="0.25">
      <c r="A106" s="29"/>
      <c r="B106" s="30"/>
      <c r="C106" s="1">
        <v>5</v>
      </c>
      <c r="D106" s="279" t="s">
        <v>189</v>
      </c>
      <c r="E106" s="280"/>
      <c r="F106" s="3"/>
      <c r="G106" s="3"/>
      <c r="H106" s="3"/>
      <c r="I106" s="3"/>
      <c r="J106" s="36"/>
      <c r="K106" s="36"/>
      <c r="L106" s="36"/>
      <c r="M106" s="36"/>
      <c r="N106" s="36"/>
      <c r="O106" s="36"/>
      <c r="P106" s="36"/>
      <c r="Q106" s="36"/>
      <c r="R106" s="36"/>
      <c r="S106" s="36"/>
      <c r="T106" s="36"/>
      <c r="U106" s="36"/>
      <c r="V106" s="36"/>
      <c r="W106" s="36"/>
      <c r="X106" s="36"/>
      <c r="Y106" s="36"/>
      <c r="Z106" s="36"/>
      <c r="AA106" s="36"/>
      <c r="AB106" s="36"/>
      <c r="AC106" s="3"/>
      <c r="AD106" s="3"/>
      <c r="AE106" s="3"/>
      <c r="AF106" s="3"/>
      <c r="AG106" s="3"/>
      <c r="AH106" s="3"/>
      <c r="AI106" s="3"/>
      <c r="AJ106" s="3"/>
      <c r="AK106" s="3"/>
      <c r="AL106" s="3"/>
      <c r="AM106" s="3"/>
      <c r="AN106" s="3"/>
      <c r="AO106" s="3"/>
      <c r="AP106" s="3"/>
      <c r="AQ106" s="3"/>
      <c r="AR106" s="3"/>
      <c r="AS106" s="36"/>
      <c r="AT106" s="36"/>
      <c r="AU106" s="36"/>
      <c r="AV106" s="36"/>
      <c r="AW106" s="36"/>
      <c r="AX106" s="36"/>
      <c r="AY106" s="36"/>
      <c r="AZ106" s="36"/>
      <c r="BA106" s="3"/>
      <c r="BB106" s="164" t="s">
        <v>257</v>
      </c>
      <c r="BC106" s="180">
        <v>0</v>
      </c>
      <c r="BD106" s="179">
        <v>0</v>
      </c>
      <c r="BE106" s="178" t="s">
        <v>292</v>
      </c>
      <c r="BF106" s="31"/>
      <c r="BG106" s="29"/>
    </row>
    <row r="107" spans="1:59" s="32" customFormat="1" ht="79.5" customHeight="1" x14ac:dyDescent="0.25">
      <c r="A107" s="29"/>
      <c r="B107" s="30"/>
      <c r="C107" s="1">
        <v>6</v>
      </c>
      <c r="D107" s="269" t="s">
        <v>146</v>
      </c>
      <c r="E107" s="270"/>
      <c r="F107" s="3"/>
      <c r="G107" s="3"/>
      <c r="H107" s="3"/>
      <c r="I107" s="3"/>
      <c r="J107" s="36"/>
      <c r="K107" s="36"/>
      <c r="L107" s="36"/>
      <c r="M107" s="36"/>
      <c r="N107" s="36"/>
      <c r="O107" s="36"/>
      <c r="P107" s="36"/>
      <c r="Q107" s="36"/>
      <c r="R107" s="36"/>
      <c r="S107" s="36"/>
      <c r="T107" s="36"/>
      <c r="U107" s="36"/>
      <c r="V107" s="36"/>
      <c r="W107" s="36"/>
      <c r="X107" s="36"/>
      <c r="Y107" s="36"/>
      <c r="Z107" s="36"/>
      <c r="AA107" s="36"/>
      <c r="AB107" s="36"/>
      <c r="AC107" s="3"/>
      <c r="AD107" s="3"/>
      <c r="AE107" s="3"/>
      <c r="AF107" s="3"/>
      <c r="AG107" s="3"/>
      <c r="AH107" s="3"/>
      <c r="AI107" s="3"/>
      <c r="AJ107" s="3"/>
      <c r="AK107" s="3"/>
      <c r="AL107" s="3"/>
      <c r="AM107" s="3"/>
      <c r="AN107" s="3"/>
      <c r="AO107" s="3"/>
      <c r="AP107" s="3"/>
      <c r="AQ107" s="3"/>
      <c r="AR107" s="3"/>
      <c r="AS107" s="36"/>
      <c r="AT107" s="36"/>
      <c r="AU107" s="36"/>
      <c r="AV107" s="36"/>
      <c r="AW107" s="36"/>
      <c r="AX107" s="36"/>
      <c r="AY107" s="36"/>
      <c r="AZ107" s="36"/>
      <c r="BA107" s="3"/>
      <c r="BB107" s="164" t="s">
        <v>258</v>
      </c>
      <c r="BC107" s="180">
        <v>1</v>
      </c>
      <c r="BD107" s="179">
        <v>1</v>
      </c>
      <c r="BE107" s="178" t="s">
        <v>308</v>
      </c>
      <c r="BF107" s="31"/>
      <c r="BG107" s="29"/>
    </row>
    <row r="108" spans="1:59" s="32" customFormat="1" ht="72.75" customHeight="1" x14ac:dyDescent="0.25">
      <c r="A108" s="29"/>
      <c r="B108" s="30"/>
      <c r="C108" s="1">
        <v>7</v>
      </c>
      <c r="D108" s="366" t="s">
        <v>190</v>
      </c>
      <c r="E108" s="367"/>
      <c r="F108" s="3"/>
      <c r="G108" s="3"/>
      <c r="H108" s="3"/>
      <c r="I108" s="3"/>
      <c r="J108" s="36"/>
      <c r="K108" s="36"/>
      <c r="L108" s="36"/>
      <c r="M108" s="36"/>
      <c r="N108" s="36"/>
      <c r="O108" s="36"/>
      <c r="P108" s="36"/>
      <c r="Q108" s="36"/>
      <c r="R108" s="36"/>
      <c r="S108" s="36"/>
      <c r="T108" s="36"/>
      <c r="U108" s="36"/>
      <c r="V108" s="36"/>
      <c r="W108" s="36"/>
      <c r="X108" s="36"/>
      <c r="Y108" s="36"/>
      <c r="Z108" s="36"/>
      <c r="AA108" s="36"/>
      <c r="AB108" s="36"/>
      <c r="AC108" s="3"/>
      <c r="AD108" s="3"/>
      <c r="AE108" s="3"/>
      <c r="AF108" s="3"/>
      <c r="AG108" s="3"/>
      <c r="AH108" s="3"/>
      <c r="AI108" s="3"/>
      <c r="AJ108" s="3"/>
      <c r="AK108" s="3"/>
      <c r="AL108" s="3"/>
      <c r="AM108" s="3"/>
      <c r="AN108" s="3"/>
      <c r="AO108" s="3"/>
      <c r="AP108" s="3"/>
      <c r="AQ108" s="3"/>
      <c r="AR108" s="3"/>
      <c r="AS108" s="36"/>
      <c r="AT108" s="36"/>
      <c r="AU108" s="36"/>
      <c r="AV108" s="36"/>
      <c r="AW108" s="36"/>
      <c r="AX108" s="36"/>
      <c r="AY108" s="36"/>
      <c r="AZ108" s="36"/>
      <c r="BA108" s="3"/>
      <c r="BB108" s="161" t="s">
        <v>259</v>
      </c>
      <c r="BC108" s="222">
        <v>0.33</v>
      </c>
      <c r="BD108" s="179">
        <v>0.33</v>
      </c>
      <c r="BE108" s="178" t="s">
        <v>309</v>
      </c>
      <c r="BF108" s="31"/>
      <c r="BG108" s="29"/>
    </row>
    <row r="109" spans="1:59" s="32" customFormat="1" ht="64.5" customHeight="1" x14ac:dyDescent="0.25">
      <c r="A109" s="29"/>
      <c r="B109" s="30"/>
      <c r="C109" s="1">
        <v>8</v>
      </c>
      <c r="D109" s="274" t="s">
        <v>108</v>
      </c>
      <c r="E109" s="275"/>
      <c r="F109" s="3"/>
      <c r="G109" s="3"/>
      <c r="H109" s="3"/>
      <c r="I109" s="3"/>
      <c r="J109" s="36"/>
      <c r="K109" s="36"/>
      <c r="L109" s="36"/>
      <c r="M109" s="36"/>
      <c r="N109" s="36"/>
      <c r="O109" s="36"/>
      <c r="P109" s="36"/>
      <c r="Q109" s="36"/>
      <c r="R109" s="36"/>
      <c r="S109" s="36"/>
      <c r="T109" s="36"/>
      <c r="U109" s="36"/>
      <c r="V109" s="36"/>
      <c r="W109" s="36"/>
      <c r="X109" s="36"/>
      <c r="Y109" s="36"/>
      <c r="Z109" s="36"/>
      <c r="AA109" s="36"/>
      <c r="AB109" s="36"/>
      <c r="AC109" s="3"/>
      <c r="AD109" s="3"/>
      <c r="AE109" s="3"/>
      <c r="AF109" s="3"/>
      <c r="AG109" s="3"/>
      <c r="AH109" s="3"/>
      <c r="AI109" s="3"/>
      <c r="AJ109" s="3"/>
      <c r="AK109" s="3"/>
      <c r="AL109" s="3"/>
      <c r="AM109" s="3"/>
      <c r="AN109" s="3"/>
      <c r="AO109" s="3"/>
      <c r="AP109" s="3"/>
      <c r="AQ109" s="3"/>
      <c r="AR109" s="3"/>
      <c r="AS109" s="36"/>
      <c r="AT109" s="36"/>
      <c r="AU109" s="36"/>
      <c r="AV109" s="36"/>
      <c r="AW109" s="36"/>
      <c r="AX109" s="36"/>
      <c r="AY109" s="36"/>
      <c r="AZ109" s="36"/>
      <c r="BA109" s="3"/>
      <c r="BB109" s="163" t="s">
        <v>109</v>
      </c>
      <c r="BC109" s="180">
        <v>0</v>
      </c>
      <c r="BD109" s="179">
        <v>0</v>
      </c>
      <c r="BE109" s="178" t="s">
        <v>310</v>
      </c>
      <c r="BF109" s="31"/>
      <c r="BG109" s="29"/>
    </row>
    <row r="110" spans="1:59" s="32" customFormat="1" ht="24.75" customHeight="1" x14ac:dyDescent="0.25">
      <c r="A110" s="29"/>
      <c r="B110" s="30"/>
      <c r="C110" s="13"/>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5"/>
      <c r="AM110" s="15"/>
      <c r="AN110" s="15"/>
      <c r="AO110" s="15"/>
      <c r="AP110" s="15"/>
      <c r="AQ110" s="15"/>
      <c r="AR110" s="15"/>
      <c r="AS110" s="15"/>
      <c r="AT110" s="15"/>
      <c r="AU110" s="15"/>
      <c r="AV110" s="15"/>
      <c r="AW110" s="15"/>
      <c r="AX110" s="15"/>
      <c r="AY110" s="15"/>
      <c r="AZ110" s="15"/>
      <c r="BA110" s="15"/>
      <c r="BB110" s="148" t="s">
        <v>212</v>
      </c>
      <c r="BC110" s="232">
        <f>SUM(BC102:BC109)/8</f>
        <v>0.20750000000000002</v>
      </c>
      <c r="BD110" s="233">
        <f>SUM(BD102:BD109)/8</f>
        <v>0.20750000000000002</v>
      </c>
      <c r="BE110" s="173" t="s">
        <v>213</v>
      </c>
      <c r="BF110" s="31"/>
      <c r="BG110" s="29"/>
    </row>
    <row r="111" spans="1:59" s="32" customFormat="1" ht="17.25" customHeight="1" x14ac:dyDescent="0.25">
      <c r="A111" s="29"/>
      <c r="B111" s="30"/>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174"/>
      <c r="BF111" s="31"/>
      <c r="BG111" s="29"/>
    </row>
    <row r="112" spans="1:59" s="32" customFormat="1" ht="30" customHeight="1" x14ac:dyDescent="0.25">
      <c r="A112" s="29"/>
      <c r="B112" s="30"/>
      <c r="C112" s="272" t="s">
        <v>111</v>
      </c>
      <c r="D112" s="272"/>
      <c r="E112" s="272"/>
      <c r="F112" s="272"/>
      <c r="G112" s="272"/>
      <c r="H112" s="272"/>
      <c r="I112" s="272"/>
      <c r="J112" s="272"/>
      <c r="K112" s="272"/>
      <c r="L112" s="272"/>
      <c r="M112" s="272"/>
      <c r="N112" s="272"/>
      <c r="O112" s="272"/>
      <c r="P112" s="272"/>
      <c r="Q112" s="272"/>
      <c r="R112" s="272"/>
      <c r="S112" s="272"/>
      <c r="T112" s="272"/>
      <c r="U112" s="272"/>
      <c r="V112" s="272"/>
      <c r="W112" s="272"/>
      <c r="X112" s="272"/>
      <c r="Y112" s="272"/>
      <c r="Z112" s="272"/>
      <c r="AA112" s="272"/>
      <c r="AB112" s="272"/>
      <c r="AC112" s="272"/>
      <c r="AD112" s="272"/>
      <c r="AE112" s="272"/>
      <c r="AF112" s="272"/>
      <c r="AG112" s="272"/>
      <c r="AH112" s="272"/>
      <c r="AI112" s="272"/>
      <c r="AJ112" s="272"/>
      <c r="AK112" s="272"/>
      <c r="AL112" s="272"/>
      <c r="AM112" s="272"/>
      <c r="AN112" s="272"/>
      <c r="AO112" s="272"/>
      <c r="AP112" s="272"/>
      <c r="AQ112" s="272"/>
      <c r="AR112" s="272"/>
      <c r="AS112" s="272"/>
      <c r="AT112" s="272"/>
      <c r="AU112" s="272"/>
      <c r="AV112" s="272"/>
      <c r="AW112" s="272"/>
      <c r="AX112" s="272"/>
      <c r="AY112" s="272"/>
      <c r="AZ112" s="272"/>
      <c r="BA112" s="272"/>
      <c r="BB112" s="272"/>
      <c r="BC112" s="272"/>
      <c r="BD112" s="272"/>
      <c r="BE112" s="272"/>
      <c r="BF112" s="31"/>
      <c r="BG112" s="29"/>
    </row>
    <row r="113" spans="1:59" s="32" customFormat="1" ht="12" customHeight="1" x14ac:dyDescent="0.25">
      <c r="A113" s="29"/>
      <c r="B113" s="30"/>
      <c r="C113" s="272" t="s">
        <v>112</v>
      </c>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31"/>
      <c r="BG113" s="29"/>
    </row>
    <row r="114" spans="1:59" s="32" customFormat="1" ht="12" customHeight="1" x14ac:dyDescent="0.25">
      <c r="A114" s="29"/>
      <c r="B114" s="30"/>
      <c r="C114" s="272" t="s">
        <v>113</v>
      </c>
      <c r="D114" s="272"/>
      <c r="E114" s="272"/>
      <c r="F114" s="272"/>
      <c r="G114" s="272"/>
      <c r="H114" s="272"/>
      <c r="I114" s="272"/>
      <c r="J114" s="272"/>
      <c r="K114" s="272"/>
      <c r="L114" s="272"/>
      <c r="M114" s="272"/>
      <c r="N114" s="272"/>
      <c r="O114" s="272"/>
      <c r="P114" s="272"/>
      <c r="Q114" s="272"/>
      <c r="R114" s="272"/>
      <c r="S114" s="272"/>
      <c r="T114" s="272"/>
      <c r="U114" s="272"/>
      <c r="V114" s="272"/>
      <c r="W114" s="272"/>
      <c r="X114" s="272"/>
      <c r="Y114" s="272"/>
      <c r="Z114" s="272"/>
      <c r="AA114" s="272"/>
      <c r="AB114" s="272"/>
      <c r="AC114" s="272"/>
      <c r="AD114" s="272"/>
      <c r="AE114" s="272"/>
      <c r="AF114" s="272"/>
      <c r="AG114" s="272"/>
      <c r="AH114" s="272"/>
      <c r="AI114" s="272"/>
      <c r="AJ114" s="272"/>
      <c r="AK114" s="272"/>
      <c r="AL114" s="272"/>
      <c r="AM114" s="272"/>
      <c r="AN114" s="272"/>
      <c r="AO114" s="272"/>
      <c r="AP114" s="272"/>
      <c r="AQ114" s="272"/>
      <c r="AR114" s="272"/>
      <c r="AS114" s="272"/>
      <c r="AT114" s="272"/>
      <c r="AU114" s="272"/>
      <c r="AV114" s="272"/>
      <c r="AW114" s="272"/>
      <c r="AX114" s="272"/>
      <c r="AY114" s="272"/>
      <c r="AZ114" s="272"/>
      <c r="BA114" s="272"/>
      <c r="BB114" s="272"/>
      <c r="BC114" s="272"/>
      <c r="BD114" s="272"/>
      <c r="BE114" s="272"/>
      <c r="BF114" s="31"/>
      <c r="BG114" s="29"/>
    </row>
    <row r="115" spans="1:59" s="32" customFormat="1" x14ac:dyDescent="0.25">
      <c r="A115" s="29"/>
      <c r="B115" s="30"/>
      <c r="C115" s="272" t="s">
        <v>181</v>
      </c>
      <c r="D115" s="272"/>
      <c r="E115" s="272"/>
      <c r="F115" s="272"/>
      <c r="G115" s="272"/>
      <c r="H115" s="272"/>
      <c r="I115" s="272"/>
      <c r="J115" s="272"/>
      <c r="K115" s="272"/>
      <c r="L115" s="272"/>
      <c r="M115" s="272"/>
      <c r="N115" s="272"/>
      <c r="O115" s="272"/>
      <c r="P115" s="272"/>
      <c r="Q115" s="272"/>
      <c r="R115" s="272"/>
      <c r="S115" s="272"/>
      <c r="T115" s="272"/>
      <c r="U115" s="272"/>
      <c r="V115" s="272"/>
      <c r="W115" s="272"/>
      <c r="X115" s="272"/>
      <c r="Y115" s="272"/>
      <c r="Z115" s="272"/>
      <c r="AA115" s="272"/>
      <c r="AB115" s="272"/>
      <c r="AC115" s="272"/>
      <c r="AD115" s="272"/>
      <c r="AE115" s="272"/>
      <c r="AF115" s="272"/>
      <c r="AG115" s="272"/>
      <c r="AH115" s="272"/>
      <c r="AI115" s="272"/>
      <c r="AJ115" s="272"/>
      <c r="AK115" s="272"/>
      <c r="AL115" s="272"/>
      <c r="AM115" s="272"/>
      <c r="AN115" s="272"/>
      <c r="AO115" s="272"/>
      <c r="AP115" s="272"/>
      <c r="AQ115" s="272"/>
      <c r="AR115" s="272"/>
      <c r="AS115" s="272"/>
      <c r="AT115" s="272"/>
      <c r="AU115" s="272"/>
      <c r="AV115" s="272"/>
      <c r="AW115" s="272"/>
      <c r="AX115" s="272"/>
      <c r="AY115" s="272"/>
      <c r="AZ115" s="272"/>
      <c r="BA115" s="272"/>
      <c r="BB115" s="272"/>
      <c r="BC115" s="272"/>
      <c r="BD115" s="272"/>
      <c r="BE115" s="272"/>
      <c r="BF115" s="31"/>
      <c r="BG115" s="29"/>
    </row>
    <row r="116" spans="1:59" s="32" customFormat="1" ht="15" customHeight="1" x14ac:dyDescent="0.25">
      <c r="A116" s="29"/>
      <c r="B116" s="30"/>
      <c r="C116" s="272"/>
      <c r="D116" s="272"/>
      <c r="E116" s="272"/>
      <c r="F116" s="272"/>
      <c r="G116" s="272"/>
      <c r="H116" s="272"/>
      <c r="I116" s="272"/>
      <c r="J116" s="272"/>
      <c r="K116" s="272"/>
      <c r="L116" s="272"/>
      <c r="M116" s="272"/>
      <c r="N116" s="272"/>
      <c r="O116" s="272"/>
      <c r="P116" s="272"/>
      <c r="Q116" s="272"/>
      <c r="R116" s="272"/>
      <c r="S116" s="272"/>
      <c r="T116" s="272"/>
      <c r="U116" s="272"/>
      <c r="V116" s="272"/>
      <c r="W116" s="272"/>
      <c r="X116" s="272"/>
      <c r="Y116" s="272"/>
      <c r="Z116" s="272"/>
      <c r="AA116" s="272"/>
      <c r="AB116" s="272"/>
      <c r="AC116" s="272"/>
      <c r="AD116" s="272"/>
      <c r="AE116" s="272"/>
      <c r="AF116" s="272"/>
      <c r="AG116" s="272"/>
      <c r="AH116" s="272"/>
      <c r="AI116" s="272"/>
      <c r="AJ116" s="272"/>
      <c r="AK116" s="272"/>
      <c r="AL116" s="272"/>
      <c r="AM116" s="272"/>
      <c r="AN116" s="272"/>
      <c r="AO116" s="272"/>
      <c r="AP116" s="272"/>
      <c r="AQ116" s="272"/>
      <c r="AR116" s="272"/>
      <c r="AS116" s="272"/>
      <c r="AT116" s="272"/>
      <c r="AU116" s="272"/>
      <c r="AV116" s="272"/>
      <c r="AW116" s="272"/>
      <c r="AX116" s="272"/>
      <c r="AY116" s="272"/>
      <c r="AZ116" s="272"/>
      <c r="BA116" s="272"/>
      <c r="BB116" s="272"/>
      <c r="BC116" s="272"/>
      <c r="BD116" s="272"/>
      <c r="BE116" s="272"/>
      <c r="BF116" s="31"/>
      <c r="BG116" s="29"/>
    </row>
    <row r="117" spans="1:59" s="32" customFormat="1" ht="15" customHeight="1" x14ac:dyDescent="0.25">
      <c r="A117" s="29"/>
      <c r="B117" s="30"/>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c r="AQ117" s="89"/>
      <c r="AR117" s="89"/>
      <c r="AS117" s="89"/>
      <c r="AT117" s="89"/>
      <c r="AU117" s="89"/>
      <c r="AV117" s="89"/>
      <c r="AW117" s="89"/>
      <c r="AX117" s="89"/>
      <c r="AY117" s="89"/>
      <c r="AZ117" s="89"/>
      <c r="BA117" s="89"/>
      <c r="BB117" s="89"/>
      <c r="BC117" s="89"/>
      <c r="BD117" s="89"/>
      <c r="BE117" s="175"/>
      <c r="BF117" s="31"/>
      <c r="BG117" s="29"/>
    </row>
    <row r="118" spans="1:59" s="32" customFormat="1" ht="15" customHeight="1" x14ac:dyDescent="0.25">
      <c r="A118" s="29"/>
      <c r="B118" s="30"/>
      <c r="C118" s="273" t="s">
        <v>114</v>
      </c>
      <c r="D118" s="273"/>
      <c r="E118" s="273"/>
      <c r="F118" s="273"/>
      <c r="G118" s="273"/>
      <c r="H118" s="273"/>
      <c r="I118" s="273"/>
      <c r="J118" s="273"/>
      <c r="K118" s="273"/>
      <c r="L118" s="273"/>
      <c r="M118" s="273"/>
      <c r="N118" s="273"/>
      <c r="O118" s="273"/>
      <c r="P118" s="273"/>
      <c r="Q118" s="273"/>
      <c r="R118" s="273"/>
      <c r="S118" s="273"/>
      <c r="T118" s="273"/>
      <c r="U118" s="273"/>
      <c r="V118" s="273"/>
      <c r="W118" s="273"/>
      <c r="X118" s="273"/>
      <c r="Y118" s="273"/>
      <c r="Z118" s="273"/>
      <c r="AA118" s="273"/>
      <c r="AB118" s="273"/>
      <c r="AC118" s="273"/>
      <c r="AD118" s="273"/>
      <c r="AE118" s="273"/>
      <c r="AF118" s="273"/>
      <c r="AG118" s="273"/>
      <c r="AH118" s="273"/>
      <c r="AI118" s="273"/>
      <c r="AJ118" s="273"/>
      <c r="AK118" s="273"/>
      <c r="AL118" s="273"/>
      <c r="AM118" s="273"/>
      <c r="AN118" s="273"/>
      <c r="AO118" s="273"/>
      <c r="AP118" s="273"/>
      <c r="AQ118" s="273"/>
      <c r="AR118" s="273"/>
      <c r="AS118" s="273"/>
      <c r="AT118" s="273"/>
      <c r="AU118" s="273"/>
      <c r="AV118" s="273"/>
      <c r="AW118" s="273"/>
      <c r="AX118" s="273"/>
      <c r="AY118" s="273"/>
      <c r="AZ118" s="273"/>
      <c r="BA118" s="273"/>
      <c r="BB118" s="273"/>
      <c r="BC118" s="273"/>
      <c r="BD118" s="273"/>
      <c r="BE118" s="273"/>
      <c r="BF118" s="31"/>
      <c r="BG118" s="29"/>
    </row>
    <row r="119" spans="1:59" s="32" customFormat="1" ht="15" customHeight="1" x14ac:dyDescent="0.25">
      <c r="A119" s="29"/>
      <c r="B119" s="30"/>
      <c r="C119" s="47" t="s">
        <v>195</v>
      </c>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176"/>
      <c r="BF119" s="31"/>
      <c r="BG119" s="29"/>
    </row>
    <row r="120" spans="1:59" s="32" customFormat="1" ht="25.5" customHeight="1" x14ac:dyDescent="0.25">
      <c r="A120" s="29"/>
      <c r="B120" s="30"/>
      <c r="C120" s="273" t="s">
        <v>147</v>
      </c>
      <c r="D120" s="273"/>
      <c r="E120" s="273"/>
      <c r="F120" s="273"/>
      <c r="G120" s="273"/>
      <c r="H120" s="273"/>
      <c r="I120" s="273"/>
      <c r="J120" s="273"/>
      <c r="K120" s="273"/>
      <c r="L120" s="273"/>
      <c r="M120" s="273"/>
      <c r="N120" s="273"/>
      <c r="O120" s="273"/>
      <c r="P120" s="273"/>
      <c r="Q120" s="273"/>
      <c r="R120" s="273"/>
      <c r="S120" s="273"/>
      <c r="T120" s="273"/>
      <c r="U120" s="273"/>
      <c r="V120" s="273"/>
      <c r="W120" s="273"/>
      <c r="X120" s="273"/>
      <c r="Y120" s="273"/>
      <c r="Z120" s="273"/>
      <c r="AA120" s="273"/>
      <c r="AB120" s="273"/>
      <c r="AC120" s="273"/>
      <c r="AD120" s="273"/>
      <c r="AE120" s="273"/>
      <c r="AF120" s="273"/>
      <c r="AG120" s="273"/>
      <c r="AH120" s="273"/>
      <c r="AI120" s="273"/>
      <c r="AJ120" s="273"/>
      <c r="AK120" s="273"/>
      <c r="AL120" s="273"/>
      <c r="AM120" s="273"/>
      <c r="AN120" s="273"/>
      <c r="AO120" s="273"/>
      <c r="AP120" s="273"/>
      <c r="AQ120" s="273"/>
      <c r="AR120" s="273"/>
      <c r="AS120" s="273"/>
      <c r="AT120" s="273"/>
      <c r="AU120" s="273"/>
      <c r="AV120" s="273"/>
      <c r="AW120" s="273"/>
      <c r="AX120" s="273"/>
      <c r="AY120" s="273"/>
      <c r="AZ120" s="273"/>
      <c r="BA120" s="273"/>
      <c r="BB120" s="273"/>
      <c r="BC120" s="273"/>
      <c r="BD120" s="273"/>
      <c r="BE120" s="273"/>
      <c r="BF120" s="31"/>
      <c r="BG120" s="29"/>
    </row>
    <row r="121" spans="1:59" s="32" customFormat="1" ht="12" customHeight="1" x14ac:dyDescent="0.25">
      <c r="A121" s="29"/>
      <c r="B121" s="30"/>
      <c r="C121" s="368" t="s">
        <v>316</v>
      </c>
      <c r="D121" s="368"/>
      <c r="E121" s="368"/>
      <c r="F121" s="368"/>
      <c r="G121" s="368"/>
      <c r="H121" s="368"/>
      <c r="I121" s="368"/>
      <c r="J121" s="368"/>
      <c r="K121" s="368"/>
      <c r="L121" s="368"/>
      <c r="M121" s="368"/>
      <c r="N121" s="368"/>
      <c r="O121" s="368"/>
      <c r="P121" s="368"/>
      <c r="Q121" s="368"/>
      <c r="R121" s="368"/>
      <c r="S121" s="368"/>
      <c r="T121" s="368"/>
      <c r="U121" s="368"/>
      <c r="V121" s="368"/>
      <c r="W121" s="368"/>
      <c r="X121" s="368"/>
      <c r="Y121" s="368"/>
      <c r="Z121" s="368"/>
      <c r="AA121" s="368"/>
      <c r="AB121" s="368"/>
      <c r="AC121" s="368"/>
      <c r="AD121" s="368"/>
      <c r="AE121" s="368"/>
      <c r="AF121" s="368"/>
      <c r="AG121" s="368"/>
      <c r="AH121" s="368"/>
      <c r="AI121" s="368"/>
      <c r="AJ121" s="368"/>
      <c r="AK121" s="368"/>
      <c r="AL121" s="368"/>
      <c r="AM121" s="368"/>
      <c r="AN121" s="368"/>
      <c r="AO121" s="368"/>
      <c r="AP121" s="368"/>
      <c r="AQ121" s="368"/>
      <c r="AR121" s="368"/>
      <c r="AS121" s="368"/>
      <c r="AT121" s="368"/>
      <c r="AU121" s="368"/>
      <c r="AV121" s="278"/>
      <c r="AW121" s="278"/>
      <c r="AX121" s="278"/>
      <c r="AY121" s="278"/>
      <c r="AZ121" s="278"/>
      <c r="BA121" s="278"/>
      <c r="BB121" s="29"/>
      <c r="BC121" s="29"/>
      <c r="BD121" s="29"/>
      <c r="BE121" s="29"/>
      <c r="BF121" s="31"/>
      <c r="BG121" s="29"/>
    </row>
    <row r="122" spans="1:59" s="29" customFormat="1" ht="28.5" customHeight="1" x14ac:dyDescent="0.25">
      <c r="B122" s="30"/>
      <c r="C122" s="47"/>
      <c r="D122" s="47"/>
      <c r="E122" s="47"/>
      <c r="F122" s="47"/>
      <c r="G122" s="47"/>
      <c r="H122" s="47"/>
      <c r="I122" s="47"/>
      <c r="J122" s="47"/>
      <c r="K122" s="47"/>
      <c r="L122" s="47"/>
      <c r="M122" s="47"/>
      <c r="N122" s="47"/>
      <c r="O122" s="47"/>
      <c r="P122" s="47"/>
      <c r="Q122" s="434" t="s">
        <v>214</v>
      </c>
      <c r="R122" s="434"/>
      <c r="S122" s="434"/>
      <c r="T122" s="434"/>
      <c r="U122" s="434"/>
      <c r="V122" s="434"/>
      <c r="W122" s="434"/>
      <c r="X122" s="434"/>
      <c r="Y122" s="434"/>
      <c r="Z122" s="434"/>
      <c r="AA122" s="434"/>
      <c r="AB122" s="434"/>
      <c r="AC122" s="434"/>
      <c r="AD122" s="434"/>
      <c r="AE122" s="434"/>
      <c r="AF122" s="434"/>
      <c r="AG122" s="434"/>
      <c r="AH122" s="434"/>
      <c r="AI122" s="434"/>
      <c r="AJ122" s="434"/>
      <c r="AK122" s="434"/>
      <c r="AL122" s="434"/>
      <c r="AM122" s="434"/>
      <c r="AN122" s="434"/>
      <c r="AO122" s="434"/>
      <c r="AP122" s="434"/>
      <c r="AQ122" s="434"/>
      <c r="AR122" s="434"/>
      <c r="AS122" s="434"/>
      <c r="AT122" s="434"/>
      <c r="AU122" s="434"/>
      <c r="AV122" s="277">
        <f>SUM(BC110+BC99+BC88+BC73+BC55+BC34)/6</f>
        <v>0.31683796296296296</v>
      </c>
      <c r="AW122" s="277"/>
      <c r="AX122" s="277"/>
      <c r="AY122" s="277"/>
      <c r="AZ122" s="277"/>
      <c r="BA122" s="277"/>
      <c r="BB122" s="23"/>
      <c r="BC122" s="23"/>
      <c r="BD122" s="23"/>
      <c r="BE122" s="177"/>
      <c r="BF122" s="31"/>
    </row>
    <row r="123" spans="1:59" s="32" customFormat="1" ht="25.5" customHeight="1" x14ac:dyDescent="0.25">
      <c r="A123" s="29"/>
      <c r="B123" s="30"/>
      <c r="C123" s="29"/>
      <c r="D123" s="43" t="s">
        <v>115</v>
      </c>
      <c r="E123" s="29"/>
      <c r="F123" s="29"/>
      <c r="G123" s="29"/>
      <c r="H123" s="29"/>
      <c r="I123" s="29"/>
      <c r="J123" s="29"/>
      <c r="K123" s="29"/>
      <c r="L123" s="29"/>
      <c r="M123" s="29"/>
      <c r="N123" s="29"/>
      <c r="O123" s="29"/>
      <c r="P123" s="29"/>
      <c r="Q123" s="435" t="s">
        <v>215</v>
      </c>
      <c r="R123" s="435"/>
      <c r="S123" s="435"/>
      <c r="T123" s="435"/>
      <c r="U123" s="435"/>
      <c r="V123" s="435"/>
      <c r="W123" s="435"/>
      <c r="X123" s="435"/>
      <c r="Y123" s="435"/>
      <c r="Z123" s="435"/>
      <c r="AA123" s="435"/>
      <c r="AB123" s="435"/>
      <c r="AC123" s="435"/>
      <c r="AD123" s="435"/>
      <c r="AE123" s="435"/>
      <c r="AF123" s="435"/>
      <c r="AG123" s="435"/>
      <c r="AH123" s="435"/>
      <c r="AI123" s="435"/>
      <c r="AJ123" s="435"/>
      <c r="AK123" s="435"/>
      <c r="AL123" s="435"/>
      <c r="AM123" s="435"/>
      <c r="AN123" s="435"/>
      <c r="AO123" s="435"/>
      <c r="AP123" s="435"/>
      <c r="AQ123" s="435"/>
      <c r="AR123" s="435"/>
      <c r="AS123" s="435"/>
      <c r="AT123" s="435"/>
      <c r="AU123" s="435"/>
      <c r="AV123" s="278">
        <f>SUM(BD110+BD99+BD88+BD73+BD55+BD34)/6</f>
        <v>0.31317129629629631</v>
      </c>
      <c r="AW123" s="278"/>
      <c r="AX123" s="278"/>
      <c r="AY123" s="278"/>
      <c r="AZ123" s="278"/>
      <c r="BA123" s="278"/>
      <c r="BB123" s="29"/>
      <c r="BC123" s="29"/>
      <c r="BD123" s="29"/>
      <c r="BE123" s="29"/>
      <c r="BF123" s="31"/>
      <c r="BG123" s="29"/>
    </row>
    <row r="124" spans="1:59" s="32" customFormat="1" ht="12.75" thickBot="1" x14ac:dyDescent="0.3">
      <c r="A124" s="29"/>
      <c r="B124" s="44"/>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c r="BC124" s="45"/>
      <c r="BD124" s="45"/>
      <c r="BE124" s="45"/>
      <c r="BF124" s="46"/>
      <c r="BG124" s="29"/>
    </row>
    <row r="125" spans="1:59" x14ac:dyDescent="0.25"/>
    <row r="126" spans="1:59" x14ac:dyDescent="0.25">
      <c r="B126" s="256"/>
      <c r="C126" s="256"/>
      <c r="D126" s="256"/>
    </row>
    <row r="127" spans="1:59" x14ac:dyDescent="0.25"/>
    <row r="128" spans="1:59"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4" x14ac:dyDescent="0.25"/>
    <row r="215" x14ac:dyDescent="0.25"/>
    <row r="216" x14ac:dyDescent="0.25"/>
    <row r="217" x14ac:dyDescent="0.25"/>
    <row r="218" x14ac:dyDescent="0.25"/>
    <row r="219" x14ac:dyDescent="0.25"/>
    <row r="220" x14ac:dyDescent="0.25"/>
    <row r="223" x14ac:dyDescent="0.25"/>
    <row r="224" ht="12" customHeight="1" x14ac:dyDescent="0.25"/>
    <row r="225" x14ac:dyDescent="0.25"/>
    <row r="226" x14ac:dyDescent="0.25"/>
    <row r="227" x14ac:dyDescent="0.25"/>
    <row r="231" x14ac:dyDescent="0.25"/>
    <row r="232" x14ac:dyDescent="0.25"/>
    <row r="240" ht="12" customHeight="1" x14ac:dyDescent="0.25"/>
    <row r="241" ht="12" customHeight="1" x14ac:dyDescent="0.25"/>
    <row r="242" x14ac:dyDescent="0.25"/>
    <row r="248" x14ac:dyDescent="0.25"/>
    <row r="258" x14ac:dyDescent="0.25"/>
    <row r="274" ht="12" customHeight="1" x14ac:dyDescent="0.25"/>
    <row r="850" ht="12" customHeight="1" x14ac:dyDescent="0.25"/>
    <row r="866" x14ac:dyDescent="0.25"/>
    <row r="872" x14ac:dyDescent="0.25"/>
    <row r="881" ht="12" customHeight="1" x14ac:dyDescent="0.25"/>
    <row r="882" x14ac:dyDescent="0.25"/>
    <row r="884" x14ac:dyDescent="0.25"/>
    <row r="886" x14ac:dyDescent="0.25"/>
    <row r="887" x14ac:dyDescent="0.25"/>
    <row r="888" x14ac:dyDescent="0.25"/>
    <row r="896" ht="12" customHeight="1" x14ac:dyDescent="0.25"/>
    <row r="897" ht="12" customHeight="1"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11" x14ac:dyDescent="0.25"/>
    <row r="912" ht="12" customHeight="1"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ht="12" customHeight="1" x14ac:dyDescent="0.25"/>
    <row r="1067" ht="12" customHeight="1" x14ac:dyDescent="0.25"/>
    <row r="1068" ht="12" customHeight="1" x14ac:dyDescent="0.25"/>
    <row r="1069" ht="12" customHeight="1" x14ac:dyDescent="0.25"/>
  </sheetData>
  <sheetProtection algorithmName="SHA-512" hashValue="X41cjqkH17eeyDPKKXHmiXl32DMUwt7FUC4CCQe7Gu5a91iv8vER03Lsq/ctBoB9Vi0VEmvcfOOnJX6EcCLOVQ==" saltValue="99a2HB8gJvOr2WbT6XioXA==" spinCount="100000" sheet="1" formatCells="0" formatColumns="0" formatRows="0" insertColumns="0" insertRows="0" insertHyperlinks="0" deleteColumns="0" deleteRows="0" sort="0" autoFilter="0" pivotTables="0"/>
  <mergeCells count="159">
    <mergeCell ref="AV122:BA122"/>
    <mergeCell ref="AV123:BA123"/>
    <mergeCell ref="Q122:AU122"/>
    <mergeCell ref="Q123:AU123"/>
    <mergeCell ref="BC29:BC30"/>
    <mergeCell ref="C121:AU121"/>
    <mergeCell ref="AV121:BA121"/>
    <mergeCell ref="D94:E94"/>
    <mergeCell ref="D95:E95"/>
    <mergeCell ref="D96:E96"/>
    <mergeCell ref="D84:E84"/>
    <mergeCell ref="D85:E85"/>
    <mergeCell ref="D86:E86"/>
    <mergeCell ref="D87:E87"/>
    <mergeCell ref="AL88:BA88"/>
    <mergeCell ref="C90:BE90"/>
    <mergeCell ref="C75:BF75"/>
    <mergeCell ref="D76:E76"/>
    <mergeCell ref="D77:E77"/>
    <mergeCell ref="D78:E78"/>
    <mergeCell ref="D79:E79"/>
    <mergeCell ref="D80:E80"/>
    <mergeCell ref="B126:D126"/>
    <mergeCell ref="BC23:BD25"/>
    <mergeCell ref="BD29:BD30"/>
    <mergeCell ref="C112:BE112"/>
    <mergeCell ref="C113:BE113"/>
    <mergeCell ref="C114:BE114"/>
    <mergeCell ref="C115:BE116"/>
    <mergeCell ref="C118:BE118"/>
    <mergeCell ref="C120:BE120"/>
    <mergeCell ref="D104:E104"/>
    <mergeCell ref="D105:E105"/>
    <mergeCell ref="D106:E106"/>
    <mergeCell ref="D107:E107"/>
    <mergeCell ref="D108:E108"/>
    <mergeCell ref="D109:E109"/>
    <mergeCell ref="D97:E97"/>
    <mergeCell ref="D98:E98"/>
    <mergeCell ref="AL99:BA99"/>
    <mergeCell ref="C101:BE101"/>
    <mergeCell ref="D102:E102"/>
    <mergeCell ref="D103:E103"/>
    <mergeCell ref="D91:E91"/>
    <mergeCell ref="D92:E92"/>
    <mergeCell ref="D93:E93"/>
    <mergeCell ref="D81:E81"/>
    <mergeCell ref="D82:E82"/>
    <mergeCell ref="D83:E83"/>
    <mergeCell ref="D68:E68"/>
    <mergeCell ref="D69:E69"/>
    <mergeCell ref="D70:E70"/>
    <mergeCell ref="D71:E71"/>
    <mergeCell ref="D72:E72"/>
    <mergeCell ref="D62:E62"/>
    <mergeCell ref="D63:E63"/>
    <mergeCell ref="D64:E64"/>
    <mergeCell ref="D65:E65"/>
    <mergeCell ref="D66:E66"/>
    <mergeCell ref="D67:E67"/>
    <mergeCell ref="D52:E52"/>
    <mergeCell ref="D53:E53"/>
    <mergeCell ref="D54:E54"/>
    <mergeCell ref="AL55:BA55"/>
    <mergeCell ref="C57:BE57"/>
    <mergeCell ref="D58:E58"/>
    <mergeCell ref="D59:E59"/>
    <mergeCell ref="D60:E60"/>
    <mergeCell ref="D61:E61"/>
    <mergeCell ref="D48:E48"/>
    <mergeCell ref="D49:E49"/>
    <mergeCell ref="D50:E50"/>
    <mergeCell ref="BB50:BB51"/>
    <mergeCell ref="D51:E51"/>
    <mergeCell ref="D42:E42"/>
    <mergeCell ref="D43:E43"/>
    <mergeCell ref="D44:E44"/>
    <mergeCell ref="D45:E45"/>
    <mergeCell ref="D46:E46"/>
    <mergeCell ref="D47:E47"/>
    <mergeCell ref="AL34:BA34"/>
    <mergeCell ref="C36:BE36"/>
    <mergeCell ref="D37:E37"/>
    <mergeCell ref="D38:E38"/>
    <mergeCell ref="D39:E39"/>
    <mergeCell ref="D40:E40"/>
    <mergeCell ref="D41:E41"/>
    <mergeCell ref="D27:E27"/>
    <mergeCell ref="D28:E28"/>
    <mergeCell ref="C29:C30"/>
    <mergeCell ref="D29:E29"/>
    <mergeCell ref="BB29:BB30"/>
    <mergeCell ref="D30:E30"/>
    <mergeCell ref="D31:E31"/>
    <mergeCell ref="D32:E32"/>
    <mergeCell ref="D33:E33"/>
    <mergeCell ref="BE29:BE30"/>
    <mergeCell ref="AH24:AK24"/>
    <mergeCell ref="AL24:AO24"/>
    <mergeCell ref="AP24:AS24"/>
    <mergeCell ref="AT24:AW24"/>
    <mergeCell ref="AX24:BA24"/>
    <mergeCell ref="C26:BE26"/>
    <mergeCell ref="AX23:BA23"/>
    <mergeCell ref="BB23:BB25"/>
    <mergeCell ref="BE23:BE25"/>
    <mergeCell ref="F24:I24"/>
    <mergeCell ref="J24:M24"/>
    <mergeCell ref="N24:Q24"/>
    <mergeCell ref="R24:U24"/>
    <mergeCell ref="V24:Y24"/>
    <mergeCell ref="Z24:AC24"/>
    <mergeCell ref="AD24:AG24"/>
    <mergeCell ref="Z23:AC23"/>
    <mergeCell ref="AD23:AG23"/>
    <mergeCell ref="AH23:AK23"/>
    <mergeCell ref="AL23:AO23"/>
    <mergeCell ref="AP23:AS23"/>
    <mergeCell ref="AT23:AW23"/>
    <mergeCell ref="C23:E25"/>
    <mergeCell ref="F23:I23"/>
    <mergeCell ref="C17:D17"/>
    <mergeCell ref="E17:BE17"/>
    <mergeCell ref="C18:D18"/>
    <mergeCell ref="E18:I18"/>
    <mergeCell ref="J18:AJ18"/>
    <mergeCell ref="AK18:AR18"/>
    <mergeCell ref="AS18:BE18"/>
    <mergeCell ref="J23:M23"/>
    <mergeCell ref="N23:Q23"/>
    <mergeCell ref="R23:U23"/>
    <mergeCell ref="V23:Y23"/>
    <mergeCell ref="C19:D21"/>
    <mergeCell ref="E19:I19"/>
    <mergeCell ref="J19:BE19"/>
    <mergeCell ref="E20:I20"/>
    <mergeCell ref="J20:BE20"/>
    <mergeCell ref="E21:I21"/>
    <mergeCell ref="J21:BE21"/>
    <mergeCell ref="C15:D15"/>
    <mergeCell ref="E15:BE15"/>
    <mergeCell ref="C10:D10"/>
    <mergeCell ref="E10:BE10"/>
    <mergeCell ref="C11:D11"/>
    <mergeCell ref="E11:BE11"/>
    <mergeCell ref="C12:D12"/>
    <mergeCell ref="E12:BE12"/>
    <mergeCell ref="C16:D16"/>
    <mergeCell ref="E16:BE16"/>
    <mergeCell ref="C3:E6"/>
    <mergeCell ref="F3:BB3"/>
    <mergeCell ref="F4:BB4"/>
    <mergeCell ref="F5:BB6"/>
    <mergeCell ref="C9:D9"/>
    <mergeCell ref="E9:BE9"/>
    <mergeCell ref="C13:D13"/>
    <mergeCell ref="E13:BE13"/>
    <mergeCell ref="C14:D14"/>
    <mergeCell ref="E14:BE1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5577CEA3D5D043A42A829DBE057B6C" ma:contentTypeVersion="14" ma:contentTypeDescription="Create a new document." ma:contentTypeScope="" ma:versionID="cb958ff6310265f863b6336f155c7372">
  <xsd:schema xmlns:xsd="http://www.w3.org/2001/XMLSchema" xmlns:xs="http://www.w3.org/2001/XMLSchema" xmlns:p="http://schemas.microsoft.com/office/2006/metadata/properties" xmlns:ns3="84fb005d-dacc-48d0-ac88-2084b01a7c77" xmlns:ns4="d20cf6d6-36e0-4ee5-9a61-ec46c7f5a136" targetNamespace="http://schemas.microsoft.com/office/2006/metadata/properties" ma:root="true" ma:fieldsID="dedf90e08ca5a5a82ec809aa15ea717e" ns3:_="" ns4:_="">
    <xsd:import namespace="84fb005d-dacc-48d0-ac88-2084b01a7c77"/>
    <xsd:import namespace="d20cf6d6-36e0-4ee5-9a61-ec46c7f5a136"/>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fb005d-dacc-48d0-ac88-2084b01a7c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20cf6d6-36e0-4ee5-9a61-ec46c7f5a13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6FB9E5-B08D-4407-A6DA-40261443A7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fb005d-dacc-48d0-ac88-2084b01a7c77"/>
    <ds:schemaRef ds:uri="d20cf6d6-36e0-4ee5-9a61-ec46c7f5a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62CE87-F9C0-4AE5-9204-4A5717668C1F}">
  <ds:schemaRefs>
    <ds:schemaRef ds:uri="http://www.w3.org/XML/1998/namespace"/>
    <ds:schemaRef ds:uri="http://purl.org/dc/dcmitype/"/>
    <ds:schemaRef ds:uri="http://purl.org/dc/elements/1.1/"/>
    <ds:schemaRef ds:uri="http://purl.org/dc/terms/"/>
    <ds:schemaRef ds:uri="d20cf6d6-36e0-4ee5-9a61-ec46c7f5a136"/>
    <ds:schemaRef ds:uri="http://schemas.openxmlformats.org/package/2006/metadata/core-properties"/>
    <ds:schemaRef ds:uri="84fb005d-dacc-48d0-ac88-2084b01a7c77"/>
    <ds:schemaRef ds:uri="http://schemas.microsoft.com/office/2006/documentManagement/typ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09C3366E-678F-4838-BA52-4B2A41674A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ANUAL DE AUD 2023</vt:lpstr>
      <vt:lpstr>2023(01) 1° SEGUIMIENTO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MILENA SANABRIA CASTILLO</dc:creator>
  <cp:keywords/>
  <dc:description/>
  <cp:lastModifiedBy>Yesica  Hernandez Cardenas</cp:lastModifiedBy>
  <cp:revision/>
  <dcterms:created xsi:type="dcterms:W3CDTF">2021-03-02T15:03:50Z</dcterms:created>
  <dcterms:modified xsi:type="dcterms:W3CDTF">2023-06-20T14:08:02Z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0x0101001F5577CEA3D5D043A42A829DBE057B6C</vt:lpwstr>
  </property>
</Properties>
</file>