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compras_zipa_ucundinamarca_edu_co/Documents/INVITACIONES PÚBLICAS ZIPA/1. INVITACIONES PÚBLICAS ZIPA/32.1-41.1 Ordenes Contractuales de Compra/Z-CD-039 DOTACIÓN SANITARIA/ANEXOS PUBLICACIÓN/"/>
    </mc:Choice>
  </mc:AlternateContent>
  <xr:revisionPtr revIDLastSave="1" documentId="13_ncr:1_{6FF659D9-93EA-4EC8-8523-43925CB2AA93}" xr6:coauthVersionLast="47" xr6:coauthVersionMax="47" xr10:uidLastSave="{8CABFD90-844B-40E0-A507-813E8C59DE2A}"/>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5" l="1"/>
  <c r="K77" i="5"/>
  <c r="I77" i="5"/>
  <c r="G77" i="5"/>
  <c r="E77" i="5"/>
  <c r="L77" i="5"/>
  <c r="I24" i="5"/>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28" authorId="0" shapeId="0" xr:uid="{CE4F1798-F961-447F-951D-59C41DF41B39}">
      <text>
        <r>
          <rPr>
            <b/>
            <sz val="9"/>
            <color indexed="81"/>
            <rFont val="Tahoma"/>
            <family val="2"/>
          </rPr>
          <t>Respetado gestor, transcriba el valor correspondiente al presupuesto oficial establecido para el proceso de contratación.</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<sst xmlns="http://schemas.openxmlformats.org/spreadsheetml/2006/main" count="114" uniqueCount="92">
  <si>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</si>
  <si>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</si>
  <si>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</si>
  <si>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</si>
  <si>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</si>
  <si>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</si>
  <si>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</si>
  <si>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</si>
  <si>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</si>
  <si>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</si>
  <si>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</si>
  <si>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</si>
  <si>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</si>
  <si>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</si>
  <si>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</si>
  <si>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</si>
  <si>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</si>
  <si>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</si>
  <si>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</si>
  <si>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</si>
  <si>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</si>
  <si>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</si>
  <si>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</si>
  <si>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</si>
  <si>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</si>
  <si>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</si>
  <si>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</si>
  <si>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</si>
  <si>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</si>
  <si>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</si>
  <si>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</si>
  <si>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</si>
  <si>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</si>
  <si>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</si>
  <si>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</si>
  <si>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</si>
  <si>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</si>
  <si>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</si>
  <si>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</si>
  <si>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</si>
  <si>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</si>
  <si>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</si>
  <si>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</si>
  <si>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</si>
  <si>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</si>
  <si>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</si>
  <si>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</si>
  <si>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</si>
  <si>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</si>
  <si>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</si>
  <si>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</si>
  <si>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</si>
  <si>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</si>
  <si>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</si>
  <si>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</si>
  <si>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</si>
  <si>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</si>
  <si>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</si>
  <si>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</si>
  <si>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</si>
  <si>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</si>
  <si>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</si>
  <si>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</si>
  <si>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</si>
  <si>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</si>
  <si>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</si>
  <si>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</si>
  <si>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</si>
  <si>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</si>
  <si>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</si>
  <si>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</si>
  <si>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</si>
  <si>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</si>
  <si>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</si>
  <si>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</si>
  <si>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</si>
  <si>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</si>
  <si>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</si>
  <si>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</si>
  <si>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</si>
  <si>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</si>
  <si>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</si>
  <si>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</si>
  <si>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</si>
  <si>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</si>
  <si>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</si>
  <si>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</si>
  <si>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</si>
  <si>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</si>
  <si>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</si>
  <si>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IMPLEMENTOS PARA LA DOTACIÓN SANITARIA, Y DE LIMPIEZA PARA LAS INSTALACIONES DE LA UNIVERSIDAD DE CUNDINAMARCA EXTENSIÓN ZIPAQUIRÁ.</t>
  </si>
  <si>
    <t>Z-CD-039-2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</si>
</sst>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4">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5"/>
      <c r="C2" s="86" t="s">
        <v>0</v>
      </c>
      <c r="D2" s="87"/>
      <c r="E2" s="87"/>
      <c r="F2" s="87"/>
      <c r="G2" s="87"/>
      <c r="H2" s="87"/>
      <c r="I2" s="87"/>
      <c r="J2" s="87"/>
      <c r="K2" s="88"/>
      <c r="L2" s="84" t="s">
        <v>88</v>
      </c>
      <c r="M2" s="84"/>
      <c r="N2" s="17"/>
    </row>
    <row r="3" spans="1:15" ht="15.75" customHeight="1" x14ac:dyDescent="0.25">
      <c r="B3" s="95"/>
      <c r="C3" s="86" t="s">
        <v>1</v>
      </c>
      <c r="D3" s="87"/>
      <c r="E3" s="87"/>
      <c r="F3" s="87"/>
      <c r="G3" s="87"/>
      <c r="H3" s="87"/>
      <c r="I3" s="87"/>
      <c r="J3" s="87"/>
      <c r="K3" s="88"/>
      <c r="L3" s="84" t="s">
        <v>83</v>
      </c>
      <c r="M3" s="84"/>
      <c r="N3" s="17"/>
    </row>
    <row r="4" spans="1:15" ht="16.5" customHeight="1" x14ac:dyDescent="0.25">
      <c r="B4" s="95"/>
      <c r="C4" s="89" t="s">
        <v>2</v>
      </c>
      <c r="D4" s="90"/>
      <c r="E4" s="90"/>
      <c r="F4" s="90"/>
      <c r="G4" s="90"/>
      <c r="H4" s="90"/>
      <c r="I4" s="90"/>
      <c r="J4" s="90"/>
      <c r="K4" s="91"/>
      <c r="L4" s="84" t="s">
        <v>87</v>
      </c>
      <c r="M4" s="84"/>
      <c r="N4" s="17"/>
    </row>
    <row r="5" spans="1:15" ht="15" x14ac:dyDescent="0.25">
      <c r="B5" s="95"/>
      <c r="C5" s="92"/>
      <c r="D5" s="93"/>
      <c r="E5" s="93"/>
      <c r="F5" s="93"/>
      <c r="G5" s="93"/>
      <c r="H5" s="93"/>
      <c r="I5" s="93"/>
      <c r="J5" s="93"/>
      <c r="K5" s="94"/>
      <c r="L5" s="85" t="s">
        <v>89</v>
      </c>
      <c r="M5" s="85"/>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6" t="s">
        <v>3</v>
      </c>
      <c r="C7" s="96"/>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7" t="s">
        <v>4</v>
      </c>
      <c r="C9" s="98"/>
      <c r="D9" s="56"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9" t="s">
        <v>85</v>
      </c>
      <c r="C11" s="70"/>
      <c r="D11" s="75" t="s">
        <v>91</v>
      </c>
      <c r="E11" s="55"/>
      <c r="F11" s="57" t="s">
        <v>84</v>
      </c>
      <c r="G11" s="60" t="s">
        <v>90</v>
      </c>
      <c r="H11" s="61"/>
      <c r="I11" s="61"/>
      <c r="J11" s="61"/>
      <c r="K11" s="61"/>
      <c r="L11" s="61"/>
      <c r="M11" s="62"/>
      <c r="N11" s="23"/>
    </row>
    <row r="12" spans="1:15" ht="15" x14ac:dyDescent="0.25">
      <c r="B12" s="71"/>
      <c r="C12" s="72"/>
      <c r="D12" s="76"/>
      <c r="E12" s="55"/>
      <c r="F12" s="58"/>
      <c r="G12" s="63"/>
      <c r="H12" s="64"/>
      <c r="I12" s="64"/>
      <c r="J12" s="64"/>
      <c r="K12" s="64"/>
      <c r="L12" s="64"/>
      <c r="M12" s="65"/>
      <c r="N12" s="23"/>
    </row>
    <row r="13" spans="1:15" ht="15.75" thickBot="1" x14ac:dyDescent="0.3">
      <c r="B13" s="73"/>
      <c r="C13" s="74"/>
      <c r="D13" s="77"/>
      <c r="E13" s="55"/>
      <c r="F13" s="59"/>
      <c r="G13" s="66"/>
      <c r="H13" s="67"/>
      <c r="I13" s="67"/>
      <c r="J13" s="67"/>
      <c r="K13" s="67"/>
      <c r="L13" s="67"/>
      <c r="M13" s="68"/>
      <c r="N13" s="23"/>
    </row>
    <row r="14" spans="1:15" ht="15" x14ac:dyDescent="0.25">
      <c r="B14" s="24"/>
      <c r="C14" s="24"/>
      <c r="D14" s="24"/>
      <c r="E14" s="24"/>
      <c r="F14" s="24"/>
      <c r="G14" s="24"/>
      <c r="H14" s="24"/>
      <c r="I14" s="24"/>
      <c r="J14" s="24"/>
      <c r="K14" s="24"/>
      <c r="L14" s="24"/>
      <c r="M14" s="24"/>
      <c r="N14" s="24"/>
    </row>
    <row r="15" spans="1:15" ht="22.5" customHeight="1" x14ac:dyDescent="0.25">
      <c r="B15" s="78" t="s">
        <v>6</v>
      </c>
      <c r="C15" s="78"/>
      <c r="D15" s="78"/>
      <c r="E15" s="78"/>
      <c r="F15" s="78"/>
      <c r="G15" s="78"/>
      <c r="H15" s="78"/>
      <c r="I15" s="78"/>
      <c r="J15" s="78"/>
      <c r="K15" s="78"/>
      <c r="L15" s="78"/>
      <c r="M15" s="78"/>
      <c r="N15" s="24"/>
    </row>
    <row r="16" spans="1:15" s="14" customFormat="1" ht="246.75" customHeight="1" x14ac:dyDescent="0.25">
      <c r="A16" s="16"/>
      <c r="B16" s="79" t="s">
        <v>78</v>
      </c>
      <c r="C16" s="79"/>
      <c r="D16" s="79"/>
      <c r="E16" s="79"/>
      <c r="F16" s="79"/>
      <c r="G16" s="79"/>
      <c r="H16" s="79"/>
      <c r="I16" s="79"/>
      <c r="J16" s="79"/>
      <c r="K16" s="79"/>
      <c r="L16" s="79"/>
      <c r="M16" s="79"/>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8" t="s">
        <v>64</v>
      </c>
      <c r="C18" s="78"/>
      <c r="D18" s="78"/>
      <c r="E18" s="78"/>
      <c r="F18" s="78"/>
      <c r="G18" s="78"/>
      <c r="H18" s="78"/>
      <c r="I18" s="78"/>
      <c r="J18" s="78"/>
      <c r="K18" s="78"/>
      <c r="L18" s="78"/>
      <c r="M18" s="78"/>
      <c r="N18" s="27"/>
      <c r="O18" s="28"/>
    </row>
    <row r="19" spans="1:15" s="14" customFormat="1" ht="148.5" customHeight="1" x14ac:dyDescent="0.25">
      <c r="A19" s="16"/>
      <c r="B19" s="79" t="s">
        <v>74</v>
      </c>
      <c r="C19" s="79"/>
      <c r="D19" s="79"/>
      <c r="E19" s="79"/>
      <c r="F19" s="79"/>
      <c r="G19" s="79"/>
      <c r="H19" s="79"/>
      <c r="I19" s="79"/>
      <c r="J19" s="79"/>
      <c r="K19" s="79"/>
      <c r="L19" s="79"/>
      <c r="M19" s="79"/>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9" t="s">
        <v>7</v>
      </c>
      <c r="C22" s="102" t="s">
        <v>8</v>
      </c>
      <c r="D22" s="103"/>
      <c r="E22" s="43">
        <v>12996318</v>
      </c>
      <c r="G22" s="78" t="s">
        <v>73</v>
      </c>
      <c r="H22" s="78"/>
      <c r="I22" s="78"/>
      <c r="J22" s="78"/>
      <c r="K22" s="78"/>
      <c r="L22" s="78"/>
      <c r="M22" s="78"/>
    </row>
    <row r="23" spans="1:15" ht="41.25" customHeight="1" x14ac:dyDescent="0.25">
      <c r="B23" s="100"/>
      <c r="C23" s="102" t="s">
        <v>9</v>
      </c>
      <c r="D23" s="103"/>
      <c r="E23" s="30">
        <v>0.8</v>
      </c>
      <c r="G23" s="78" t="s">
        <v>81</v>
      </c>
      <c r="H23" s="78"/>
      <c r="I23" s="78" t="s">
        <v>82</v>
      </c>
      <c r="J23" s="78"/>
      <c r="K23" s="78" t="s">
        <v>10</v>
      </c>
      <c r="L23" s="78"/>
      <c r="M23" s="78"/>
      <c r="N23" s="16"/>
      <c r="O23" s="16"/>
    </row>
    <row r="24" spans="1:15" ht="36" customHeight="1" x14ac:dyDescent="0.25">
      <c r="B24" s="101"/>
      <c r="C24" s="102" t="s">
        <v>11</v>
      </c>
      <c r="D24" s="103"/>
      <c r="E24" s="44">
        <f>+ROUND(E22*E23,0)</f>
        <v>10397054</v>
      </c>
      <c r="G24" s="82">
        <v>0</v>
      </c>
      <c r="H24" s="82"/>
      <c r="I24" s="83">
        <f>+IFERROR((G24/E22)-1,"-")</f>
        <v>-1</v>
      </c>
      <c r="J24" s="83"/>
      <c r="K24" s="81" t="str">
        <f>IF(E$24&gt;G24,"OFERTA CON PRECIO ARTIFICIALMENTE BAJO","VALOR MÍNIMO ACEPTABLE")</f>
        <v>OFERTA CON PRECIO ARTIFICIALMENTE BAJO</v>
      </c>
      <c r="L24" s="81"/>
      <c r="M24" s="81"/>
      <c r="N24" s="16"/>
      <c r="O24" s="16"/>
    </row>
    <row r="25" spans="1:15" ht="15" x14ac:dyDescent="0.25">
      <c r="B25" s="31"/>
      <c r="K25" s="16"/>
      <c r="L25" s="16"/>
      <c r="M25" s="16"/>
      <c r="N25" s="16"/>
      <c r="O25" s="16"/>
    </row>
    <row r="26" spans="1:15" ht="15" x14ac:dyDescent="0.25">
      <c r="B26" s="31"/>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9" t="s">
        <v>12</v>
      </c>
      <c r="C28" s="102" t="s">
        <v>8</v>
      </c>
      <c r="D28" s="103"/>
      <c r="E28" s="43">
        <f>E22</f>
        <v>12996318</v>
      </c>
      <c r="F28" s="16"/>
      <c r="G28" s="78" t="s">
        <v>72</v>
      </c>
      <c r="H28" s="78"/>
      <c r="I28" s="78"/>
      <c r="J28" s="78"/>
      <c r="K28" s="78"/>
      <c r="L28" s="78"/>
      <c r="M28" s="78"/>
      <c r="N28" s="16"/>
      <c r="O28" s="16"/>
    </row>
    <row r="29" spans="1:15" ht="41.25" customHeight="1" x14ac:dyDescent="0.25">
      <c r="B29" s="100"/>
      <c r="C29" s="102" t="s">
        <v>76</v>
      </c>
      <c r="D29" s="103"/>
      <c r="E29" s="30">
        <f>IFERROR(E30/E28,"%")</f>
        <v>0</v>
      </c>
      <c r="F29" s="16"/>
      <c r="G29" s="78" t="s">
        <v>81</v>
      </c>
      <c r="H29" s="78"/>
      <c r="I29" s="78" t="s">
        <v>82</v>
      </c>
      <c r="J29" s="78"/>
      <c r="K29" s="78" t="s">
        <v>10</v>
      </c>
      <c r="L29" s="78"/>
      <c r="M29" s="78"/>
      <c r="N29" s="16"/>
      <c r="O29" s="16"/>
    </row>
    <row r="30" spans="1:15" ht="36" customHeight="1" x14ac:dyDescent="0.25">
      <c r="B30" s="101"/>
      <c r="C30" s="102" t="s">
        <v>77</v>
      </c>
      <c r="D30" s="103"/>
      <c r="E30" s="51">
        <v>0</v>
      </c>
      <c r="G30" s="82">
        <v>0</v>
      </c>
      <c r="H30" s="82"/>
      <c r="I30" s="83">
        <f>+IFERROR((G30/E28)-1,"-")</f>
        <v>-1</v>
      </c>
      <c r="J30" s="83"/>
      <c r="K30" s="81" t="str">
        <f>IF(E$30&gt;G30,"OFERTA CON PRECIO ARTIFICIALMENTE BAJO","VALOR MÍNIMO ACEPTABLE")</f>
        <v>VALOR MÍNIMO ACEPTABLE</v>
      </c>
      <c r="L30" s="81"/>
      <c r="M30" s="81"/>
      <c r="N30" s="16"/>
      <c r="O30" s="16"/>
    </row>
    <row r="31" spans="1:15" ht="15" x14ac:dyDescent="0.25">
      <c r="B31" s="31"/>
      <c r="K31" s="16"/>
      <c r="L31" s="16"/>
      <c r="M31" s="16"/>
      <c r="N31" s="16"/>
      <c r="O31" s="16"/>
    </row>
    <row r="32" spans="1:15" ht="15" x14ac:dyDescent="0.25">
      <c r="B32" s="31"/>
      <c r="K32" s="16"/>
      <c r="L32" s="16"/>
      <c r="M32" s="16"/>
      <c r="N32" s="16"/>
      <c r="O32" s="16"/>
    </row>
    <row r="33" spans="1:15" s="26" customFormat="1" ht="24.95" customHeight="1" x14ac:dyDescent="0.25">
      <c r="B33" s="78" t="s">
        <v>63</v>
      </c>
      <c r="C33" s="78"/>
      <c r="D33" s="78"/>
      <c r="E33" s="78"/>
      <c r="F33" s="78"/>
      <c r="G33" s="78"/>
      <c r="H33" s="78"/>
      <c r="I33" s="78"/>
      <c r="J33" s="78"/>
      <c r="K33" s="78"/>
      <c r="L33" s="78"/>
      <c r="M33" s="78"/>
      <c r="N33" s="27"/>
      <c r="O33" s="28"/>
    </row>
    <row r="34" spans="1:15" s="14" customFormat="1" ht="162" customHeight="1" x14ac:dyDescent="0.25">
      <c r="A34" s="16"/>
      <c r="B34" s="80" t="s">
        <v>79</v>
      </c>
      <c r="C34" s="80"/>
      <c r="D34" s="80"/>
      <c r="E34" s="80"/>
      <c r="F34" s="80"/>
      <c r="G34" s="80"/>
      <c r="H34" s="80"/>
      <c r="I34" s="80"/>
      <c r="J34" s="80"/>
      <c r="K34" s="80"/>
      <c r="L34" s="80"/>
      <c r="M34" s="80"/>
      <c r="N34" s="25"/>
    </row>
    <row r="35" spans="1:15" s="14" customFormat="1" ht="15" customHeight="1" x14ac:dyDescent="0.25">
      <c r="A35" s="16"/>
      <c r="B35" s="32"/>
      <c r="C35" s="32"/>
      <c r="D35" s="32"/>
      <c r="E35" s="32"/>
      <c r="F35" s="32"/>
      <c r="G35" s="32"/>
      <c r="H35" s="32"/>
      <c r="I35" s="32"/>
      <c r="J35" s="32"/>
      <c r="K35" s="32"/>
      <c r="L35" s="32"/>
      <c r="M35" s="32"/>
      <c r="N35" s="25"/>
    </row>
    <row r="36" spans="1:15" s="14" customFormat="1" ht="15" customHeight="1" x14ac:dyDescent="0.25">
      <c r="A36" s="16"/>
      <c r="B36" s="112" t="s">
        <v>13</v>
      </c>
      <c r="C36" s="112"/>
      <c r="D36" s="112"/>
      <c r="E36" s="112"/>
      <c r="F36" s="112"/>
      <c r="G36" s="112"/>
      <c r="H36" s="112"/>
      <c r="I36" s="112"/>
      <c r="J36" s="112"/>
      <c r="K36" s="112"/>
      <c r="L36" s="112"/>
      <c r="M36" s="112"/>
      <c r="N36" s="33"/>
    </row>
    <row r="37" spans="1:15" s="14" customFormat="1" ht="15" x14ac:dyDescent="0.25">
      <c r="A37" s="16"/>
      <c r="B37" s="112"/>
      <c r="C37" s="112"/>
      <c r="D37" s="112"/>
      <c r="E37" s="112"/>
      <c r="F37" s="112"/>
      <c r="G37" s="112"/>
      <c r="H37" s="112"/>
      <c r="I37" s="112"/>
      <c r="J37" s="112"/>
      <c r="K37" s="112"/>
      <c r="L37" s="112"/>
      <c r="M37" s="112"/>
      <c r="N37" s="33"/>
    </row>
    <row r="38" spans="1:15" s="14" customFormat="1" ht="15" x14ac:dyDescent="0.25">
      <c r="A38" s="16"/>
      <c r="B38" s="112"/>
      <c r="C38" s="112"/>
      <c r="D38" s="112"/>
      <c r="E38" s="112"/>
      <c r="F38" s="112"/>
      <c r="G38" s="112"/>
      <c r="H38" s="112"/>
      <c r="I38" s="112"/>
      <c r="J38" s="112"/>
      <c r="K38" s="112"/>
      <c r="L38" s="112"/>
      <c r="M38" s="112"/>
      <c r="N38" s="33"/>
    </row>
    <row r="39" spans="1:15" s="14" customFormat="1" ht="15" x14ac:dyDescent="0.25">
      <c r="A39" s="16"/>
      <c r="B39" s="112"/>
      <c r="C39" s="112"/>
      <c r="D39" s="112"/>
      <c r="E39" s="112"/>
      <c r="F39" s="112"/>
      <c r="G39" s="112"/>
      <c r="H39" s="112"/>
      <c r="I39" s="112"/>
      <c r="J39" s="112"/>
      <c r="K39" s="112"/>
      <c r="L39" s="112"/>
      <c r="M39" s="112"/>
      <c r="N39" s="33"/>
    </row>
    <row r="40" spans="1:15" s="14" customFormat="1" ht="15" x14ac:dyDescent="0.25">
      <c r="A40" s="16"/>
      <c r="B40" s="112"/>
      <c r="C40" s="112"/>
      <c r="D40" s="112"/>
      <c r="E40" s="112"/>
      <c r="F40" s="112"/>
      <c r="G40" s="112"/>
      <c r="H40" s="112"/>
      <c r="I40" s="112"/>
      <c r="J40" s="112"/>
      <c r="K40" s="112"/>
      <c r="L40" s="112"/>
      <c r="M40" s="112"/>
      <c r="N40" s="33"/>
    </row>
    <row r="41" spans="1:15" s="14" customFormat="1" ht="15" x14ac:dyDescent="0.25">
      <c r="A41" s="16"/>
      <c r="B41" s="112"/>
      <c r="C41" s="112"/>
      <c r="D41" s="112"/>
      <c r="E41" s="112"/>
      <c r="F41" s="112"/>
      <c r="G41" s="112"/>
      <c r="H41" s="112"/>
      <c r="I41" s="112"/>
      <c r="J41" s="112"/>
      <c r="K41" s="112"/>
      <c r="L41" s="112"/>
      <c r="M41" s="112"/>
      <c r="N41" s="33"/>
    </row>
    <row r="42" spans="1:15" s="14" customFormat="1" ht="15" x14ac:dyDescent="0.25">
      <c r="A42" s="16"/>
      <c r="B42" s="112"/>
      <c r="C42" s="112"/>
      <c r="D42" s="112"/>
      <c r="E42" s="112"/>
      <c r="F42" s="112"/>
      <c r="G42" s="112"/>
      <c r="H42" s="112"/>
      <c r="I42" s="112"/>
      <c r="J42" s="112"/>
      <c r="K42" s="112"/>
      <c r="L42" s="112"/>
      <c r="M42" s="112"/>
      <c r="N42" s="33"/>
    </row>
    <row r="43" spans="1:15" s="14" customFormat="1" ht="15" x14ac:dyDescent="0.25">
      <c r="A43" s="16"/>
      <c r="B43" s="112"/>
      <c r="C43" s="112"/>
      <c r="D43" s="112"/>
      <c r="E43" s="112"/>
      <c r="F43" s="112"/>
      <c r="G43" s="112"/>
      <c r="H43" s="112"/>
      <c r="I43" s="112"/>
      <c r="J43" s="112"/>
      <c r="K43" s="112"/>
      <c r="L43" s="112"/>
      <c r="M43" s="112"/>
      <c r="N43" s="33"/>
    </row>
    <row r="44" spans="1:15" s="14" customFormat="1" ht="15" x14ac:dyDescent="0.25">
      <c r="A44" s="16"/>
      <c r="B44" s="112"/>
      <c r="C44" s="112"/>
      <c r="D44" s="112"/>
      <c r="E44" s="112"/>
      <c r="F44" s="112"/>
      <c r="G44" s="112"/>
      <c r="H44" s="112"/>
      <c r="I44" s="112"/>
      <c r="J44" s="112"/>
      <c r="K44" s="112"/>
      <c r="L44" s="112"/>
      <c r="M44" s="112"/>
      <c r="N44" s="33"/>
    </row>
    <row r="45" spans="1:15" s="14" customFormat="1" ht="15" x14ac:dyDescent="0.25">
      <c r="A45" s="16"/>
      <c r="B45" s="112"/>
      <c r="C45" s="112"/>
      <c r="D45" s="112"/>
      <c r="E45" s="112"/>
      <c r="F45" s="112"/>
      <c r="G45" s="112"/>
      <c r="H45" s="112"/>
      <c r="I45" s="112"/>
      <c r="J45" s="112"/>
      <c r="K45" s="112"/>
      <c r="L45" s="112"/>
      <c r="M45" s="112"/>
      <c r="N45" s="33"/>
    </row>
    <row r="46" spans="1:15" s="14" customFormat="1" ht="15" x14ac:dyDescent="0.25">
      <c r="A46" s="16"/>
      <c r="B46" s="112"/>
      <c r="C46" s="112"/>
      <c r="D46" s="112"/>
      <c r="E46" s="112"/>
      <c r="F46" s="112"/>
      <c r="G46" s="112"/>
      <c r="H46" s="112"/>
      <c r="I46" s="112"/>
      <c r="J46" s="112"/>
      <c r="K46" s="112"/>
      <c r="L46" s="112"/>
      <c r="M46" s="112"/>
      <c r="N46" s="33"/>
    </row>
    <row r="47" spans="1:15" s="14" customFormat="1" ht="15" x14ac:dyDescent="0.25">
      <c r="A47" s="16"/>
      <c r="B47" s="112"/>
      <c r="C47" s="112"/>
      <c r="D47" s="112"/>
      <c r="E47" s="112"/>
      <c r="F47" s="112"/>
      <c r="G47" s="112"/>
      <c r="H47" s="112"/>
      <c r="I47" s="112"/>
      <c r="J47" s="112"/>
      <c r="K47" s="112"/>
      <c r="L47" s="112"/>
      <c r="M47" s="112"/>
      <c r="N47" s="33"/>
    </row>
    <row r="48" spans="1:15" s="14" customFormat="1" ht="15" x14ac:dyDescent="0.25">
      <c r="A48" s="16"/>
      <c r="B48" s="112"/>
      <c r="C48" s="112"/>
      <c r="D48" s="112"/>
      <c r="E48" s="112"/>
      <c r="F48" s="112"/>
      <c r="G48" s="112"/>
      <c r="H48" s="112"/>
      <c r="I48" s="112"/>
      <c r="J48" s="112"/>
      <c r="K48" s="112"/>
      <c r="L48" s="112"/>
      <c r="M48" s="112"/>
      <c r="N48" s="33"/>
    </row>
    <row r="49" spans="1:14" s="14" customFormat="1" ht="15" x14ac:dyDescent="0.25">
      <c r="A49" s="16"/>
      <c r="B49" s="112"/>
      <c r="C49" s="112"/>
      <c r="D49" s="112"/>
      <c r="E49" s="112"/>
      <c r="F49" s="112"/>
      <c r="G49" s="112"/>
      <c r="H49" s="112"/>
      <c r="I49" s="112"/>
      <c r="J49" s="112"/>
      <c r="K49" s="112"/>
      <c r="L49" s="112"/>
      <c r="M49" s="112"/>
      <c r="N49" s="33"/>
    </row>
    <row r="50" spans="1:14" s="14" customFormat="1" ht="15" x14ac:dyDescent="0.25">
      <c r="A50" s="16"/>
      <c r="B50" s="112"/>
      <c r="C50" s="112"/>
      <c r="D50" s="112"/>
      <c r="E50" s="112"/>
      <c r="F50" s="112"/>
      <c r="G50" s="112"/>
      <c r="H50" s="112"/>
      <c r="I50" s="112"/>
      <c r="J50" s="112"/>
      <c r="K50" s="112"/>
      <c r="L50" s="112"/>
      <c r="M50" s="112"/>
      <c r="N50" s="33"/>
    </row>
    <row r="51" spans="1:14" s="14" customFormat="1" ht="15" x14ac:dyDescent="0.25">
      <c r="A51" s="16"/>
      <c r="B51" s="112"/>
      <c r="C51" s="112"/>
      <c r="D51" s="112"/>
      <c r="E51" s="112"/>
      <c r="F51" s="112"/>
      <c r="G51" s="112"/>
      <c r="H51" s="112"/>
      <c r="I51" s="112"/>
      <c r="J51" s="112"/>
      <c r="K51" s="112"/>
      <c r="L51" s="112"/>
      <c r="M51" s="112"/>
      <c r="N51" s="33"/>
    </row>
    <row r="52" spans="1:14" s="14" customFormat="1" ht="15" x14ac:dyDescent="0.25">
      <c r="A52" s="16"/>
      <c r="B52" s="112"/>
      <c r="C52" s="112"/>
      <c r="D52" s="112"/>
      <c r="E52" s="112"/>
      <c r="F52" s="112"/>
      <c r="G52" s="112"/>
      <c r="H52" s="112"/>
      <c r="I52" s="112"/>
      <c r="J52" s="112"/>
      <c r="K52" s="112"/>
      <c r="L52" s="112"/>
      <c r="M52" s="112"/>
      <c r="N52" s="33"/>
    </row>
    <row r="53" spans="1:14" s="14" customFormat="1" ht="15" x14ac:dyDescent="0.25">
      <c r="A53" s="16"/>
      <c r="B53" s="112"/>
      <c r="C53" s="112"/>
      <c r="D53" s="112"/>
      <c r="E53" s="112"/>
      <c r="F53" s="112"/>
      <c r="G53" s="112"/>
      <c r="H53" s="112"/>
      <c r="I53" s="112"/>
      <c r="J53" s="112"/>
      <c r="K53" s="112"/>
      <c r="L53" s="112"/>
      <c r="M53" s="112"/>
      <c r="N53" s="33"/>
    </row>
    <row r="54" spans="1:14" s="14" customFormat="1" ht="15" x14ac:dyDescent="0.25">
      <c r="A54" s="16"/>
      <c r="B54" s="112"/>
      <c r="C54" s="112"/>
      <c r="D54" s="112"/>
      <c r="E54" s="112"/>
      <c r="F54" s="112"/>
      <c r="G54" s="112"/>
      <c r="H54" s="112"/>
      <c r="I54" s="112"/>
      <c r="J54" s="112"/>
      <c r="K54" s="112"/>
      <c r="L54" s="112"/>
      <c r="M54" s="112"/>
      <c r="N54" s="33"/>
    </row>
    <row r="55" spans="1:14" s="14" customFormat="1" ht="15" x14ac:dyDescent="0.25">
      <c r="A55" s="16"/>
      <c r="B55" s="112"/>
      <c r="C55" s="112"/>
      <c r="D55" s="112"/>
      <c r="E55" s="112"/>
      <c r="F55" s="112"/>
      <c r="G55" s="112"/>
      <c r="H55" s="112"/>
      <c r="I55" s="112"/>
      <c r="J55" s="112"/>
      <c r="K55" s="112"/>
      <c r="L55" s="112"/>
      <c r="M55" s="112"/>
      <c r="N55" s="33"/>
    </row>
    <row r="56" spans="1:14" s="14" customFormat="1" ht="15" x14ac:dyDescent="0.25">
      <c r="A56" s="16"/>
      <c r="B56" s="112"/>
      <c r="C56" s="112"/>
      <c r="D56" s="112"/>
      <c r="E56" s="112"/>
      <c r="F56" s="112"/>
      <c r="G56" s="112"/>
      <c r="H56" s="112"/>
      <c r="I56" s="112"/>
      <c r="J56" s="112"/>
      <c r="K56" s="112"/>
      <c r="L56" s="112"/>
      <c r="M56" s="112"/>
      <c r="N56" s="33"/>
    </row>
    <row r="57" spans="1:14" s="14" customFormat="1" ht="15" x14ac:dyDescent="0.25">
      <c r="A57" s="16"/>
      <c r="B57" s="112"/>
      <c r="C57" s="112"/>
      <c r="D57" s="112"/>
      <c r="E57" s="112"/>
      <c r="F57" s="112"/>
      <c r="G57" s="112"/>
      <c r="H57" s="112"/>
      <c r="I57" s="112"/>
      <c r="J57" s="112"/>
      <c r="K57" s="112"/>
      <c r="L57" s="112"/>
      <c r="M57" s="112"/>
      <c r="N57" s="33"/>
    </row>
    <row r="58" spans="1:14" s="14" customFormat="1" ht="15" x14ac:dyDescent="0.25">
      <c r="A58" s="16"/>
      <c r="B58" s="112"/>
      <c r="C58" s="112"/>
      <c r="D58" s="112"/>
      <c r="E58" s="112"/>
      <c r="F58" s="112"/>
      <c r="G58" s="112"/>
      <c r="H58" s="112"/>
      <c r="I58" s="112"/>
      <c r="J58" s="112"/>
      <c r="K58" s="112"/>
      <c r="L58" s="112"/>
      <c r="M58" s="112"/>
      <c r="N58" s="33"/>
    </row>
    <row r="59" spans="1:14" s="14" customFormat="1" ht="15" x14ac:dyDescent="0.25">
      <c r="A59" s="16"/>
      <c r="B59" s="112"/>
      <c r="C59" s="112"/>
      <c r="D59" s="112"/>
      <c r="E59" s="112"/>
      <c r="F59" s="112"/>
      <c r="G59" s="112"/>
      <c r="H59" s="112"/>
      <c r="I59" s="112"/>
      <c r="J59" s="112"/>
      <c r="K59" s="112"/>
      <c r="L59" s="112"/>
      <c r="M59" s="112"/>
      <c r="N59" s="33"/>
    </row>
    <row r="60" spans="1:14" s="14" customFormat="1" ht="15" x14ac:dyDescent="0.25">
      <c r="A60" s="16"/>
      <c r="B60" s="112"/>
      <c r="C60" s="112"/>
      <c r="D60" s="112"/>
      <c r="E60" s="112"/>
      <c r="F60" s="112"/>
      <c r="G60" s="112"/>
      <c r="H60" s="112"/>
      <c r="I60" s="112"/>
      <c r="J60" s="112"/>
      <c r="K60" s="112"/>
      <c r="L60" s="112"/>
      <c r="M60" s="112"/>
      <c r="N60" s="33"/>
    </row>
    <row r="61" spans="1:14" s="14" customFormat="1" ht="15" x14ac:dyDescent="0.25">
      <c r="A61" s="16"/>
      <c r="B61" s="112"/>
      <c r="C61" s="112"/>
      <c r="D61" s="112"/>
      <c r="E61" s="112"/>
      <c r="F61" s="112"/>
      <c r="G61" s="112"/>
      <c r="H61" s="112"/>
      <c r="I61" s="112"/>
      <c r="J61" s="112"/>
      <c r="K61" s="112"/>
      <c r="L61" s="112"/>
      <c r="M61" s="112"/>
      <c r="N61" s="33"/>
    </row>
    <row r="62" spans="1:14" s="14" customFormat="1" ht="15" x14ac:dyDescent="0.25">
      <c r="A62" s="16"/>
      <c r="B62" s="112"/>
      <c r="C62" s="112"/>
      <c r="D62" s="112"/>
      <c r="E62" s="112"/>
      <c r="F62" s="112"/>
      <c r="G62" s="112"/>
      <c r="H62" s="112"/>
      <c r="I62" s="112"/>
      <c r="J62" s="112"/>
      <c r="K62" s="112"/>
      <c r="L62" s="112"/>
      <c r="M62" s="112"/>
      <c r="N62" s="33"/>
    </row>
    <row r="63" spans="1:14" s="14" customFormat="1" ht="15" x14ac:dyDescent="0.25">
      <c r="A63" s="16"/>
      <c r="B63" s="112"/>
      <c r="C63" s="112"/>
      <c r="D63" s="112"/>
      <c r="E63" s="112"/>
      <c r="F63" s="112"/>
      <c r="G63" s="112"/>
      <c r="H63" s="112"/>
      <c r="I63" s="112"/>
      <c r="J63" s="112"/>
      <c r="K63" s="112"/>
      <c r="L63" s="112"/>
      <c r="M63" s="112"/>
      <c r="N63" s="33"/>
    </row>
    <row r="64" spans="1:14" s="14" customFormat="1" ht="15" x14ac:dyDescent="0.25">
      <c r="A64" s="16"/>
      <c r="B64" s="112"/>
      <c r="C64" s="112"/>
      <c r="D64" s="112"/>
      <c r="E64" s="112"/>
      <c r="F64" s="112"/>
      <c r="G64" s="112"/>
      <c r="H64" s="112"/>
      <c r="I64" s="112"/>
      <c r="J64" s="112"/>
      <c r="K64" s="112"/>
      <c r="L64" s="112"/>
      <c r="M64" s="112"/>
      <c r="N64" s="33"/>
    </row>
    <row r="65" spans="1:15" s="14" customFormat="1" ht="15" x14ac:dyDescent="0.25">
      <c r="A65" s="16"/>
      <c r="B65" s="112"/>
      <c r="C65" s="112"/>
      <c r="D65" s="112"/>
      <c r="E65" s="112"/>
      <c r="F65" s="112"/>
      <c r="G65" s="112"/>
      <c r="H65" s="112"/>
      <c r="I65" s="112"/>
      <c r="J65" s="112"/>
      <c r="K65" s="112"/>
      <c r="L65" s="112"/>
      <c r="M65" s="112"/>
      <c r="N65" s="33"/>
    </row>
    <row r="66" spans="1:15" s="14" customFormat="1" ht="15" x14ac:dyDescent="0.25">
      <c r="A66" s="16"/>
      <c r="B66" s="112"/>
      <c r="C66" s="112"/>
      <c r="D66" s="112"/>
      <c r="E66" s="112"/>
      <c r="F66" s="112"/>
      <c r="G66" s="112"/>
      <c r="H66" s="112"/>
      <c r="I66" s="112"/>
      <c r="J66" s="112"/>
      <c r="K66" s="112"/>
      <c r="L66" s="112"/>
      <c r="M66" s="112"/>
      <c r="N66" s="33"/>
    </row>
    <row r="67" spans="1:15" s="14" customFormat="1" ht="15" x14ac:dyDescent="0.25">
      <c r="A67" s="16"/>
      <c r="B67" s="112"/>
      <c r="C67" s="112"/>
      <c r="D67" s="112"/>
      <c r="E67" s="112"/>
      <c r="F67" s="112"/>
      <c r="G67" s="112"/>
      <c r="H67" s="112"/>
      <c r="I67" s="112"/>
      <c r="J67" s="112"/>
      <c r="K67" s="112"/>
      <c r="L67" s="112"/>
      <c r="M67" s="112"/>
      <c r="N67" s="33"/>
    </row>
    <row r="68" spans="1:15" s="14" customFormat="1" ht="15" x14ac:dyDescent="0.25">
      <c r="A68" s="16"/>
      <c r="B68" s="112"/>
      <c r="C68" s="112"/>
      <c r="D68" s="112"/>
      <c r="E68" s="112"/>
      <c r="F68" s="112"/>
      <c r="G68" s="112"/>
      <c r="H68" s="112"/>
      <c r="I68" s="112"/>
      <c r="J68" s="112"/>
      <c r="K68" s="112"/>
      <c r="L68" s="112"/>
      <c r="M68" s="112"/>
      <c r="N68" s="33"/>
    </row>
    <row r="69" spans="1:15" s="14" customFormat="1" ht="15" x14ac:dyDescent="0.25">
      <c r="A69" s="16"/>
      <c r="B69" s="112"/>
      <c r="C69" s="112"/>
      <c r="D69" s="112"/>
      <c r="E69" s="112"/>
      <c r="F69" s="112"/>
      <c r="G69" s="112"/>
      <c r="H69" s="112"/>
      <c r="I69" s="112"/>
      <c r="J69" s="112"/>
      <c r="K69" s="112"/>
      <c r="L69" s="112"/>
      <c r="M69" s="112"/>
      <c r="N69" s="33"/>
    </row>
    <row r="70" spans="1:15" s="14" customFormat="1" ht="15" x14ac:dyDescent="0.25">
      <c r="A70" s="16"/>
      <c r="B70" s="112"/>
      <c r="C70" s="112"/>
      <c r="D70" s="112"/>
      <c r="E70" s="112"/>
      <c r="F70" s="112"/>
      <c r="G70" s="112"/>
      <c r="H70" s="112"/>
      <c r="I70" s="112"/>
      <c r="J70" s="112"/>
      <c r="K70" s="112"/>
      <c r="L70" s="112"/>
      <c r="M70" s="112"/>
      <c r="N70" s="33"/>
    </row>
    <row r="71" spans="1:15" s="14" customFormat="1" ht="15" x14ac:dyDescent="0.25">
      <c r="A71" s="16"/>
      <c r="B71" s="34"/>
      <c r="C71" s="35"/>
      <c r="D71" s="35"/>
      <c r="E71" s="35"/>
      <c r="F71" s="35"/>
      <c r="G71" s="35"/>
      <c r="H71" s="35"/>
      <c r="I71" s="35"/>
      <c r="J71" s="35"/>
      <c r="K71" s="35"/>
      <c r="L71" s="35"/>
      <c r="M71" s="35"/>
      <c r="N71" s="35"/>
    </row>
    <row r="72" spans="1:15" s="26" customFormat="1" ht="24.95" customHeight="1" x14ac:dyDescent="0.25">
      <c r="B72" s="78" t="s">
        <v>62</v>
      </c>
      <c r="C72" s="78"/>
      <c r="D72" s="78"/>
      <c r="E72" s="78"/>
      <c r="F72" s="78"/>
      <c r="G72" s="78"/>
      <c r="H72" s="78"/>
      <c r="I72" s="78"/>
      <c r="J72" s="78"/>
      <c r="K72" s="78"/>
      <c r="L72" s="78"/>
      <c r="M72" s="78"/>
      <c r="N72" s="27"/>
      <c r="O72" s="28"/>
    </row>
    <row r="73" spans="1:15" s="14" customFormat="1" ht="121.5" customHeight="1" x14ac:dyDescent="0.25">
      <c r="A73" s="16"/>
      <c r="B73" s="80" t="s">
        <v>70</v>
      </c>
      <c r="C73" s="80"/>
      <c r="D73" s="80"/>
      <c r="E73" s="80"/>
      <c r="F73" s="80"/>
      <c r="G73" s="80"/>
      <c r="H73" s="80"/>
      <c r="I73" s="80"/>
      <c r="J73" s="80"/>
      <c r="K73" s="80"/>
      <c r="L73" s="80"/>
      <c r="M73" s="80"/>
      <c r="N73" s="25"/>
    </row>
    <row r="74" spans="1:15" s="14" customFormat="1" ht="15" x14ac:dyDescent="0.25">
      <c r="A74" s="16"/>
      <c r="B74" s="34"/>
      <c r="C74" s="35"/>
      <c r="D74" s="35"/>
      <c r="E74" s="35"/>
      <c r="F74" s="35"/>
      <c r="G74" s="35"/>
      <c r="H74" s="35"/>
      <c r="I74" s="35"/>
      <c r="J74" s="35"/>
      <c r="K74" s="35"/>
      <c r="L74" s="35"/>
      <c r="M74" s="35"/>
      <c r="N74" s="35"/>
    </row>
    <row r="75" spans="1:15" s="14" customFormat="1" ht="30" customHeight="1" x14ac:dyDescent="0.25">
      <c r="A75" s="16"/>
      <c r="B75" s="34"/>
      <c r="C75" s="36"/>
      <c r="D75" s="78" t="s">
        <v>14</v>
      </c>
      <c r="E75" s="78"/>
      <c r="F75" s="78" t="s">
        <v>15</v>
      </c>
      <c r="G75" s="78"/>
      <c r="H75" s="78" t="s">
        <v>16</v>
      </c>
      <c r="I75" s="78"/>
      <c r="J75" s="78" t="s">
        <v>17</v>
      </c>
      <c r="K75" s="78"/>
      <c r="L75" s="99" t="s">
        <v>18</v>
      </c>
      <c r="M75" s="108"/>
    </row>
    <row r="76" spans="1:15" s="14" customFormat="1" ht="30.75" customHeight="1" x14ac:dyDescent="0.25">
      <c r="A76" s="16"/>
      <c r="B76" s="78" t="s">
        <v>19</v>
      </c>
      <c r="C76" s="78"/>
      <c r="D76" s="42" t="s">
        <v>21</v>
      </c>
      <c r="E76" s="41" t="s">
        <v>20</v>
      </c>
      <c r="F76" s="41" t="s">
        <v>21</v>
      </c>
      <c r="G76" s="41" t="s">
        <v>20</v>
      </c>
      <c r="H76" s="41" t="s">
        <v>21</v>
      </c>
      <c r="I76" s="41" t="s">
        <v>20</v>
      </c>
      <c r="J76" s="41" t="s">
        <v>21</v>
      </c>
      <c r="K76" s="41" t="s">
        <v>20</v>
      </c>
      <c r="L76" s="101"/>
      <c r="M76" s="109"/>
    </row>
    <row r="77" spans="1:15" s="37" customFormat="1" ht="59.25" customHeight="1" x14ac:dyDescent="0.25">
      <c r="A77" s="16"/>
      <c r="B77" s="104">
        <v>0</v>
      </c>
      <c r="C77" s="105"/>
      <c r="D77" s="52">
        <v>0</v>
      </c>
      <c r="E77" s="53" t="str">
        <f>IFERROR(D77/B77,"%")</f>
        <v>%</v>
      </c>
      <c r="F77" s="52">
        <v>0</v>
      </c>
      <c r="G77" s="54" t="str">
        <f>IFERROR(F77/B77,"%")</f>
        <v>%</v>
      </c>
      <c r="H77" s="52">
        <v>0</v>
      </c>
      <c r="I77" s="54" t="str">
        <f>IFERROR(H77/B77,"%")</f>
        <v>%</v>
      </c>
      <c r="J77" s="52">
        <v>0</v>
      </c>
      <c r="K77" s="54" t="str">
        <f>IFERROR(J77/B77,"%")</f>
        <v>%</v>
      </c>
      <c r="L77" s="110">
        <f>B77-D77-F77-H77-J77</f>
        <v>0</v>
      </c>
      <c r="M77" s="111"/>
    </row>
    <row r="78" spans="1:15" s="14" customFormat="1" ht="15" x14ac:dyDescent="0.25">
      <c r="A78" s="16"/>
      <c r="B78" s="34"/>
      <c r="C78" s="35"/>
      <c r="D78" s="35"/>
      <c r="E78" s="35"/>
      <c r="F78" s="35"/>
      <c r="G78" s="35"/>
      <c r="H78" s="35"/>
      <c r="I78" s="35"/>
      <c r="J78" s="35"/>
      <c r="K78" s="35"/>
      <c r="L78" s="35"/>
      <c r="M78" s="35"/>
      <c r="N78" s="35"/>
    </row>
    <row r="79" spans="1:15" s="14" customFormat="1" ht="15" x14ac:dyDescent="0.25">
      <c r="A79" s="16"/>
      <c r="B79" s="106" t="s">
        <v>22</v>
      </c>
      <c r="C79" s="106"/>
      <c r="D79" s="106"/>
      <c r="E79" s="106"/>
      <c r="F79" s="106"/>
      <c r="G79" s="35"/>
      <c r="H79" s="35"/>
      <c r="I79" s="13"/>
      <c r="J79" s="13"/>
      <c r="K79" s="13"/>
      <c r="L79" s="13"/>
      <c r="M79" s="13"/>
      <c r="N79" s="35"/>
    </row>
    <row r="80" spans="1:15" s="14" customFormat="1" ht="15" x14ac:dyDescent="0.25">
      <c r="A80" s="16"/>
      <c r="B80" s="106"/>
      <c r="C80" s="106"/>
      <c r="D80" s="106"/>
      <c r="E80" s="106"/>
      <c r="F80" s="106"/>
      <c r="G80" s="35"/>
      <c r="H80" s="35"/>
      <c r="I80" s="13"/>
      <c r="J80" s="13"/>
      <c r="K80" s="13"/>
      <c r="L80" s="13"/>
      <c r="M80" s="13"/>
      <c r="N80" s="35"/>
    </row>
    <row r="81" spans="1:14" s="14" customFormat="1" ht="15.75" thickBot="1" x14ac:dyDescent="0.3">
      <c r="A81" s="16"/>
      <c r="B81" s="107"/>
      <c r="C81" s="107"/>
      <c r="D81" s="107"/>
      <c r="E81" s="107"/>
      <c r="F81" s="107"/>
      <c r="G81" s="35"/>
      <c r="H81" s="35"/>
      <c r="I81" s="13"/>
      <c r="J81" s="13"/>
      <c r="K81" s="13"/>
      <c r="L81" s="13"/>
      <c r="M81" s="13"/>
      <c r="N81" s="35"/>
    </row>
    <row r="82" spans="1:14" s="14" customFormat="1" ht="13.5" customHeight="1" x14ac:dyDescent="0.25">
      <c r="A82" s="16"/>
      <c r="B82" s="115" t="s">
        <v>23</v>
      </c>
      <c r="C82" s="115"/>
      <c r="D82" s="115"/>
      <c r="E82" s="115"/>
      <c r="F82" s="115"/>
      <c r="G82" s="31"/>
      <c r="H82" s="31"/>
      <c r="I82" s="116"/>
      <c r="J82" s="116"/>
      <c r="K82" s="116"/>
      <c r="L82" s="116"/>
      <c r="M82" s="116"/>
      <c r="N82" s="31"/>
    </row>
    <row r="83" spans="1:14" s="14" customFormat="1" ht="13.5" customHeight="1" x14ac:dyDescent="0.25">
      <c r="A83" s="16"/>
      <c r="B83" s="115" t="s">
        <v>24</v>
      </c>
      <c r="C83" s="115"/>
      <c r="D83" s="115"/>
      <c r="E83" s="115"/>
      <c r="F83" s="115"/>
      <c r="G83" s="31"/>
      <c r="H83" s="31"/>
      <c r="I83" s="38"/>
      <c r="J83" s="38"/>
      <c r="K83" s="38"/>
      <c r="L83" s="38"/>
      <c r="M83" s="38"/>
      <c r="N83" s="31"/>
    </row>
    <row r="84" spans="1:14" s="14" customFormat="1" ht="13.5" customHeight="1" x14ac:dyDescent="0.25">
      <c r="A84" s="16"/>
      <c r="C84" s="38"/>
      <c r="D84" s="38"/>
      <c r="E84" s="38"/>
      <c r="F84" s="38"/>
      <c r="G84" s="31"/>
      <c r="H84" s="31"/>
      <c r="I84" s="31"/>
      <c r="J84" s="31"/>
      <c r="K84" s="31"/>
      <c r="L84" s="31"/>
      <c r="M84" s="31"/>
      <c r="N84" s="31"/>
    </row>
    <row r="85" spans="1:14" s="14" customFormat="1" ht="13.5" customHeight="1" x14ac:dyDescent="0.25">
      <c r="A85" s="16"/>
      <c r="B85" s="39" t="s">
        <v>25</v>
      </c>
      <c r="C85" s="38"/>
      <c r="D85" s="38"/>
      <c r="E85" s="38"/>
      <c r="F85" s="38"/>
      <c r="G85" s="31"/>
      <c r="H85" s="31"/>
      <c r="I85" s="31"/>
      <c r="J85" s="31"/>
      <c r="K85" s="31"/>
      <c r="L85" s="31"/>
      <c r="M85" s="31"/>
      <c r="N85" s="31"/>
    </row>
    <row r="86" spans="1:14" s="14" customFormat="1" ht="60.75" customHeight="1" x14ac:dyDescent="0.25">
      <c r="A86" s="16"/>
      <c r="B86" s="114" t="s">
        <v>66</v>
      </c>
      <c r="C86" s="114"/>
      <c r="D86" s="114"/>
      <c r="E86" s="114"/>
      <c r="F86" s="114"/>
      <c r="G86" s="114"/>
      <c r="H86" s="114"/>
      <c r="I86" s="114"/>
      <c r="J86" s="114"/>
      <c r="K86" s="114"/>
      <c r="L86" s="114"/>
      <c r="M86" s="114"/>
      <c r="N86" s="40"/>
    </row>
    <row r="87" spans="1:14" s="14" customFormat="1" ht="13.5" customHeight="1" x14ac:dyDescent="0.25">
      <c r="A87" s="16"/>
      <c r="B87" s="113" t="s">
        <v>26</v>
      </c>
      <c r="C87" s="113"/>
      <c r="D87" s="113"/>
      <c r="E87" s="113"/>
      <c r="F87" s="113"/>
      <c r="G87" s="113"/>
      <c r="H87" s="113"/>
      <c r="I87" s="113"/>
      <c r="J87" s="113"/>
      <c r="K87" s="113"/>
      <c r="L87" s="113"/>
      <c r="M87" s="113"/>
      <c r="N87" s="31"/>
    </row>
    <row r="88" spans="1:14" s="14" customFormat="1" ht="15" x14ac:dyDescent="0.25">
      <c r="A88" s="16"/>
      <c r="B88" s="113" t="s">
        <v>27</v>
      </c>
      <c r="C88" s="113"/>
      <c r="D88" s="113"/>
      <c r="E88" s="113"/>
      <c r="F88" s="113"/>
      <c r="G88" s="113"/>
      <c r="H88" s="113"/>
      <c r="I88" s="113"/>
      <c r="J88" s="113"/>
      <c r="K88" s="113"/>
      <c r="L88" s="113"/>
      <c r="M88" s="113"/>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8"/>
      <c r="C2" s="118"/>
      <c r="D2" s="119" t="s">
        <v>0</v>
      </c>
      <c r="E2" s="120"/>
      <c r="F2" s="120"/>
      <c r="G2" s="120"/>
      <c r="H2" s="121"/>
      <c r="I2" s="119" t="s">
        <v>28</v>
      </c>
      <c r="J2" s="121"/>
      <c r="K2" s="2"/>
    </row>
    <row r="3" spans="2:11" ht="15" customHeight="1" x14ac:dyDescent="0.25">
      <c r="B3" s="118"/>
      <c r="C3" s="118"/>
      <c r="D3" s="119" t="s">
        <v>1</v>
      </c>
      <c r="E3" s="120"/>
      <c r="F3" s="120"/>
      <c r="G3" s="120"/>
      <c r="H3" s="121"/>
      <c r="I3" s="119" t="s">
        <v>83</v>
      </c>
      <c r="J3" s="121"/>
      <c r="K3" s="3"/>
    </row>
    <row r="4" spans="2:11" ht="15" customHeight="1" x14ac:dyDescent="0.25">
      <c r="B4" s="118"/>
      <c r="C4" s="118"/>
      <c r="D4" s="122" t="s">
        <v>2</v>
      </c>
      <c r="E4" s="123"/>
      <c r="F4" s="123"/>
      <c r="G4" s="123"/>
      <c r="H4" s="124"/>
      <c r="I4" s="119" t="s">
        <v>87</v>
      </c>
      <c r="J4" s="121"/>
      <c r="K4" s="3"/>
    </row>
    <row r="5" spans="2:11" ht="15" customHeight="1" x14ac:dyDescent="0.25">
      <c r="B5" s="118"/>
      <c r="C5" s="118"/>
      <c r="D5" s="125"/>
      <c r="E5" s="126"/>
      <c r="F5" s="126"/>
      <c r="G5" s="126"/>
      <c r="H5" s="127"/>
      <c r="I5" s="119" t="s">
        <v>67</v>
      </c>
      <c r="J5" s="121"/>
      <c r="K5" s="3"/>
    </row>
    <row r="6" spans="2:11" x14ac:dyDescent="0.25">
      <c r="K6" s="4"/>
    </row>
    <row r="7" spans="2:11" ht="15.75" customHeight="1" x14ac:dyDescent="0.25">
      <c r="B7" s="129" t="s">
        <v>29</v>
      </c>
      <c r="C7" s="129"/>
      <c r="D7" s="129"/>
      <c r="E7" s="129"/>
      <c r="F7" s="129"/>
      <c r="G7" s="129"/>
      <c r="H7" s="129"/>
      <c r="I7" s="129"/>
      <c r="J7" s="129"/>
      <c r="K7" s="5"/>
    </row>
    <row r="8" spans="2:11" ht="15.75" customHeight="1" x14ac:dyDescent="0.25">
      <c r="B8" s="130" t="s">
        <v>30</v>
      </c>
      <c r="C8" s="130" t="s">
        <v>31</v>
      </c>
      <c r="D8" s="130"/>
      <c r="E8" s="130"/>
      <c r="F8" s="130"/>
      <c r="G8" s="129" t="s">
        <v>32</v>
      </c>
      <c r="H8" s="129"/>
      <c r="I8" s="129"/>
      <c r="J8" s="129"/>
      <c r="K8" s="5"/>
    </row>
    <row r="9" spans="2:11" ht="15.75" customHeight="1" x14ac:dyDescent="0.25">
      <c r="B9" s="130"/>
      <c r="C9" s="6" t="s">
        <v>33</v>
      </c>
      <c r="D9" s="6" t="s">
        <v>34</v>
      </c>
      <c r="E9" s="130" t="s">
        <v>35</v>
      </c>
      <c r="F9" s="130"/>
      <c r="G9" s="129"/>
      <c r="H9" s="129"/>
      <c r="I9" s="129"/>
      <c r="J9" s="129"/>
      <c r="K9" s="5"/>
    </row>
    <row r="10" spans="2:11" ht="15.75" customHeight="1" x14ac:dyDescent="0.25">
      <c r="B10" s="7">
        <v>1</v>
      </c>
      <c r="C10" s="7">
        <v>2022</v>
      </c>
      <c r="D10" s="7">
        <v>1</v>
      </c>
      <c r="E10" s="128">
        <v>28</v>
      </c>
      <c r="F10" s="128"/>
      <c r="G10" s="117" t="s">
        <v>36</v>
      </c>
      <c r="H10" s="117"/>
      <c r="I10" s="117"/>
      <c r="J10" s="117"/>
      <c r="K10" s="8"/>
    </row>
    <row r="11" spans="2:11" ht="24.75" customHeight="1" x14ac:dyDescent="0.25">
      <c r="B11" s="7">
        <v>2</v>
      </c>
      <c r="C11" s="7">
        <v>2022</v>
      </c>
      <c r="D11" s="7">
        <v>5</v>
      </c>
      <c r="E11" s="128">
        <v>31</v>
      </c>
      <c r="F11" s="128"/>
      <c r="G11" s="117" t="s">
        <v>37</v>
      </c>
      <c r="H11" s="117"/>
      <c r="I11" s="117"/>
      <c r="J11" s="117"/>
      <c r="K11" s="8"/>
    </row>
    <row r="12" spans="2:11" ht="46.5" customHeight="1" x14ac:dyDescent="0.25">
      <c r="B12" s="7">
        <v>3</v>
      </c>
      <c r="C12" s="7">
        <v>2024</v>
      </c>
      <c r="D12" s="7">
        <v>4</v>
      </c>
      <c r="E12" s="128">
        <v>29</v>
      </c>
      <c r="F12" s="128"/>
      <c r="G12" s="117" t="s">
        <v>38</v>
      </c>
      <c r="H12" s="117"/>
      <c r="I12" s="117"/>
      <c r="J12" s="117"/>
      <c r="K12" s="8"/>
    </row>
    <row r="13" spans="2:11" ht="154.5" customHeight="1" x14ac:dyDescent="0.25">
      <c r="B13" s="7">
        <v>4</v>
      </c>
      <c r="C13" s="7">
        <v>2024</v>
      </c>
      <c r="D13" s="7">
        <v>7</v>
      </c>
      <c r="E13" s="128">
        <v>31</v>
      </c>
      <c r="F13" s="128"/>
      <c r="G13" s="117" t="s">
        <v>65</v>
      </c>
      <c r="H13" s="117"/>
      <c r="I13" s="117"/>
      <c r="J13" s="117"/>
      <c r="K13" s="8"/>
    </row>
    <row r="14" spans="2:11" ht="110.25" customHeight="1" x14ac:dyDescent="0.25">
      <c r="B14" s="7">
        <v>5</v>
      </c>
      <c r="C14" s="7">
        <v>2025</v>
      </c>
      <c r="D14" s="7">
        <v>2</v>
      </c>
      <c r="E14" s="128">
        <v>28</v>
      </c>
      <c r="F14" s="128"/>
      <c r="G14" s="117" t="s">
        <v>80</v>
      </c>
      <c r="H14" s="117"/>
      <c r="I14" s="117"/>
      <c r="J14" s="117"/>
      <c r="K14" s="8"/>
    </row>
    <row r="15" spans="2:11" ht="96.75" customHeight="1" x14ac:dyDescent="0.25">
      <c r="B15" s="7">
        <v>6</v>
      </c>
      <c r="C15" s="7">
        <v>2025</v>
      </c>
      <c r="D15" s="7">
        <v>5</v>
      </c>
      <c r="E15" s="128">
        <v>23</v>
      </c>
      <c r="F15" s="128"/>
      <c r="G15" s="117" t="s">
        <v>86</v>
      </c>
      <c r="H15" s="117"/>
      <c r="I15" s="117"/>
      <c r="J15" s="117"/>
      <c r="K15" s="8"/>
    </row>
    <row r="16" spans="2:11" ht="15.75" customHeight="1" x14ac:dyDescent="0.25">
      <c r="B16" s="130" t="s">
        <v>39</v>
      </c>
      <c r="C16" s="130"/>
      <c r="D16" s="130"/>
      <c r="E16" s="130"/>
      <c r="F16" s="130"/>
      <c r="G16" s="130"/>
      <c r="H16" s="130"/>
      <c r="I16" s="130"/>
      <c r="J16" s="130"/>
      <c r="K16" s="9"/>
    </row>
    <row r="17" spans="2:11" x14ac:dyDescent="0.25">
      <c r="B17" s="130" t="s">
        <v>40</v>
      </c>
      <c r="C17" s="130"/>
      <c r="D17" s="130"/>
      <c r="E17" s="130"/>
      <c r="F17" s="130" t="s">
        <v>41</v>
      </c>
      <c r="G17" s="130"/>
      <c r="H17" s="130"/>
      <c r="I17" s="130"/>
      <c r="J17" s="130"/>
      <c r="K17" s="9"/>
    </row>
    <row r="18" spans="2:11" ht="15.75" customHeight="1" x14ac:dyDescent="0.25">
      <c r="B18" s="128" t="s">
        <v>42</v>
      </c>
      <c r="C18" s="128"/>
      <c r="D18" s="128"/>
      <c r="E18" s="128"/>
      <c r="F18" s="128" t="s">
        <v>69</v>
      </c>
      <c r="G18" s="128"/>
      <c r="H18" s="128"/>
      <c r="I18" s="128"/>
      <c r="J18" s="128"/>
      <c r="K18" s="10"/>
    </row>
    <row r="19" spans="2:11" x14ac:dyDescent="0.25">
      <c r="B19" s="130" t="s">
        <v>43</v>
      </c>
      <c r="C19" s="130"/>
      <c r="D19" s="130"/>
      <c r="E19" s="130"/>
      <c r="F19" s="130"/>
      <c r="G19" s="130"/>
      <c r="H19" s="130"/>
      <c r="I19" s="130"/>
      <c r="J19" s="130"/>
      <c r="K19" s="9"/>
    </row>
    <row r="20" spans="2:11" x14ac:dyDescent="0.25">
      <c r="B20" s="130" t="s">
        <v>40</v>
      </c>
      <c r="C20" s="130"/>
      <c r="D20" s="130"/>
      <c r="E20" s="130"/>
      <c r="F20" s="130" t="s">
        <v>41</v>
      </c>
      <c r="G20" s="130"/>
      <c r="H20" s="130"/>
      <c r="I20" s="130"/>
      <c r="J20" s="130"/>
      <c r="K20" s="9"/>
    </row>
    <row r="21" spans="2:11" ht="15.75" customHeight="1" x14ac:dyDescent="0.25">
      <c r="B21" s="132" t="s">
        <v>44</v>
      </c>
      <c r="C21" s="132"/>
      <c r="D21" s="132"/>
      <c r="E21" s="132"/>
      <c r="F21" s="132" t="s">
        <v>45</v>
      </c>
      <c r="G21" s="132"/>
      <c r="H21" s="132"/>
      <c r="I21" s="132"/>
      <c r="J21" s="132"/>
      <c r="K21" s="11"/>
    </row>
    <row r="22" spans="2:11" ht="15.75" customHeight="1" x14ac:dyDescent="0.25">
      <c r="B22" s="129" t="s">
        <v>46</v>
      </c>
      <c r="C22" s="129"/>
      <c r="D22" s="129"/>
      <c r="E22" s="129"/>
      <c r="F22" s="129"/>
      <c r="G22" s="129"/>
      <c r="H22" s="129"/>
      <c r="I22" s="129"/>
      <c r="J22" s="129"/>
      <c r="K22" s="5"/>
    </row>
    <row r="23" spans="2:11" x14ac:dyDescent="0.25">
      <c r="B23" s="130" t="s">
        <v>40</v>
      </c>
      <c r="C23" s="130"/>
      <c r="D23" s="130"/>
      <c r="E23" s="130" t="s">
        <v>41</v>
      </c>
      <c r="F23" s="130"/>
      <c r="G23" s="130"/>
      <c r="H23" s="130" t="s">
        <v>47</v>
      </c>
      <c r="I23" s="130"/>
      <c r="J23" s="130"/>
      <c r="K23" s="9"/>
    </row>
    <row r="24" spans="2:11" x14ac:dyDescent="0.25">
      <c r="B24" s="130"/>
      <c r="C24" s="130"/>
      <c r="D24" s="130"/>
      <c r="E24" s="130"/>
      <c r="F24" s="130"/>
      <c r="G24" s="130"/>
      <c r="H24" s="6" t="s">
        <v>33</v>
      </c>
      <c r="I24" s="6" t="s">
        <v>34</v>
      </c>
      <c r="J24" s="6" t="s">
        <v>35</v>
      </c>
      <c r="K24" s="9"/>
    </row>
    <row r="25" spans="2:11" x14ac:dyDescent="0.25">
      <c r="B25" s="128" t="s">
        <v>48</v>
      </c>
      <c r="C25" s="128"/>
      <c r="D25" s="128"/>
      <c r="E25" s="132" t="s">
        <v>49</v>
      </c>
      <c r="F25" s="132"/>
      <c r="G25" s="132"/>
      <c r="H25" s="7">
        <v>2025</v>
      </c>
      <c r="I25" s="7">
        <v>5</v>
      </c>
      <c r="J25" s="7">
        <v>23</v>
      </c>
      <c r="K25" s="10"/>
    </row>
    <row r="26" spans="2:11" x14ac:dyDescent="0.25">
      <c r="K26" s="4"/>
    </row>
    <row r="27" spans="2:11" ht="56.25" customHeight="1" x14ac:dyDescent="0.25">
      <c r="B27" s="4"/>
      <c r="C27" s="133" t="s">
        <v>50</v>
      </c>
      <c r="D27" s="133"/>
      <c r="E27" s="133"/>
      <c r="F27" s="133"/>
      <c r="G27" s="133"/>
      <c r="H27" s="133"/>
      <c r="I27" s="133"/>
      <c r="K27" s="4"/>
    </row>
    <row r="28" spans="2:11" ht="16.5" customHeight="1" x14ac:dyDescent="0.25">
      <c r="E28" s="131" t="s">
        <v>51</v>
      </c>
      <c r="F28" s="131"/>
      <c r="G28" s="131"/>
      <c r="H28" s="131"/>
      <c r="I28" s="131"/>
      <c r="J28" s="131"/>
      <c r="K28" s="12"/>
    </row>
    <row r="29" spans="2:11" x14ac:dyDescent="0.25">
      <c r="B29" s="4"/>
      <c r="C29" s="4"/>
      <c r="D29" s="4"/>
      <c r="E29" s="131"/>
      <c r="F29" s="131"/>
      <c r="G29" s="131"/>
      <c r="H29" s="131"/>
      <c r="I29" s="131"/>
      <c r="J29" s="131"/>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7" t="s">
        <v>68</v>
      </c>
    </row>
    <row r="4" spans="5:9" x14ac:dyDescent="0.25">
      <c r="E4" s="48">
        <v>0.01</v>
      </c>
      <c r="G4" s="45" t="s">
        <v>52</v>
      </c>
      <c r="H4" s="45" t="s">
        <v>53</v>
      </c>
      <c r="I4" s="45" t="s">
        <v>54</v>
      </c>
    </row>
    <row r="5" spans="5:9" x14ac:dyDescent="0.25">
      <c r="E5" s="49">
        <v>0.02</v>
      </c>
      <c r="G5" s="1" t="s">
        <v>55</v>
      </c>
      <c r="H5" s="46" t="s">
        <v>56</v>
      </c>
      <c r="I5" s="46" t="s">
        <v>57</v>
      </c>
    </row>
    <row r="6" spans="5:9" x14ac:dyDescent="0.25">
      <c r="E6" s="49">
        <v>0.03</v>
      </c>
      <c r="G6" s="46"/>
      <c r="H6" s="46" t="s">
        <v>58</v>
      </c>
      <c r="I6" s="46" t="s">
        <v>59</v>
      </c>
    </row>
    <row r="7" spans="5:9" x14ac:dyDescent="0.25">
      <c r="E7" s="49">
        <v>0.04</v>
      </c>
      <c r="G7" s="46"/>
      <c r="H7" s="46"/>
      <c r="I7" s="46" t="s">
        <v>60</v>
      </c>
    </row>
    <row r="8" spans="5:9" x14ac:dyDescent="0.25">
      <c r="E8" s="49">
        <v>0.05</v>
      </c>
      <c r="G8" s="46"/>
      <c r="H8" s="46"/>
      <c r="I8" s="1" t="s">
        <v>61</v>
      </c>
    </row>
    <row r="9" spans="5:9" x14ac:dyDescent="0.25">
      <c r="E9" s="49">
        <v>0.06</v>
      </c>
    </row>
    <row r="10" spans="5:9" x14ac:dyDescent="0.25">
      <c r="E10" s="49">
        <v>7.0000000000000007E-2</v>
      </c>
    </row>
    <row r="11" spans="5:9" x14ac:dyDescent="0.25">
      <c r="E11" s="49">
        <v>0.08</v>
      </c>
    </row>
    <row r="12" spans="5:9" x14ac:dyDescent="0.25">
      <c r="E12" s="49">
        <v>0.09</v>
      </c>
    </row>
    <row r="13" spans="5:9" x14ac:dyDescent="0.25">
      <c r="E13" s="49">
        <v>0.1</v>
      </c>
    </row>
    <row r="14" spans="5:9" x14ac:dyDescent="0.25">
      <c r="E14" s="49">
        <v>0.11</v>
      </c>
    </row>
    <row r="15" spans="5:9" x14ac:dyDescent="0.25">
      <c r="E15" s="49">
        <v>0.12</v>
      </c>
    </row>
    <row r="16" spans="5:9" x14ac:dyDescent="0.25">
      <c r="E16" s="49">
        <v>0.13</v>
      </c>
    </row>
    <row r="17" spans="5:5" x14ac:dyDescent="0.25">
      <c r="E17" s="49">
        <v>0.14000000000000001</v>
      </c>
    </row>
    <row r="18" spans="5:5" x14ac:dyDescent="0.25">
      <c r="E18" s="49">
        <v>0.15</v>
      </c>
    </row>
    <row r="19" spans="5:5" x14ac:dyDescent="0.25">
      <c r="E19" s="49">
        <v>0.16</v>
      </c>
    </row>
    <row r="20" spans="5:5" x14ac:dyDescent="0.25">
      <c r="E20" s="49">
        <v>0.17</v>
      </c>
    </row>
    <row r="21" spans="5:5" x14ac:dyDescent="0.25">
      <c r="E21" s="49">
        <v>0.18</v>
      </c>
    </row>
    <row r="22" spans="5:5" x14ac:dyDescent="0.25">
      <c r="E22" s="49">
        <v>0.19</v>
      </c>
    </row>
    <row r="23" spans="5:5" x14ac:dyDescent="0.25">
      <c r="E23" s="49">
        <v>0.2</v>
      </c>
    </row>
    <row r="24" spans="5:5" x14ac:dyDescent="0.25">
      <c r="E24" s="49">
        <v>0.21</v>
      </c>
    </row>
    <row r="25" spans="5:5" x14ac:dyDescent="0.25">
      <c r="E25" s="49">
        <v>0.22</v>
      </c>
    </row>
    <row r="26" spans="5:5" x14ac:dyDescent="0.25">
      <c r="E26" s="49">
        <v>0.23</v>
      </c>
    </row>
    <row r="27" spans="5:5" x14ac:dyDescent="0.25">
      <c r="E27" s="49">
        <v>0.24</v>
      </c>
    </row>
    <row r="28" spans="5:5" x14ac:dyDescent="0.25">
      <c r="E28" s="49">
        <v>0.25</v>
      </c>
    </row>
    <row r="29" spans="5:5" x14ac:dyDescent="0.25">
      <c r="E29" s="49">
        <v>0.26</v>
      </c>
    </row>
    <row r="30" spans="5:5" x14ac:dyDescent="0.25">
      <c r="E30" s="49">
        <v>0.27</v>
      </c>
    </row>
    <row r="31" spans="5:5" x14ac:dyDescent="0.25">
      <c r="E31" s="49">
        <v>0.28000000000000003</v>
      </c>
    </row>
    <row r="32" spans="5:5" x14ac:dyDescent="0.25">
      <c r="E32" s="49">
        <v>0.28999999999999998</v>
      </c>
    </row>
    <row r="33" spans="5:5" x14ac:dyDescent="0.25">
      <c r="E33" s="49">
        <v>0.3</v>
      </c>
    </row>
    <row r="34" spans="5:5" x14ac:dyDescent="0.25">
      <c r="E34" s="49">
        <v>0.31</v>
      </c>
    </row>
    <row r="35" spans="5:5" x14ac:dyDescent="0.25">
      <c r="E35" s="49">
        <v>0.32</v>
      </c>
    </row>
    <row r="36" spans="5:5" x14ac:dyDescent="0.25">
      <c r="E36" s="49">
        <v>0.33</v>
      </c>
    </row>
    <row r="37" spans="5:5" x14ac:dyDescent="0.25">
      <c r="E37" s="49">
        <v>0.34</v>
      </c>
    </row>
    <row r="38" spans="5:5" x14ac:dyDescent="0.25">
      <c r="E38" s="49">
        <v>0.35</v>
      </c>
    </row>
    <row r="39" spans="5:5" x14ac:dyDescent="0.25">
      <c r="E39" s="49">
        <v>0.36</v>
      </c>
    </row>
    <row r="40" spans="5:5" x14ac:dyDescent="0.25">
      <c r="E40" s="49">
        <v>0.37</v>
      </c>
    </row>
    <row r="41" spans="5:5" x14ac:dyDescent="0.25">
      <c r="E41" s="49">
        <v>0.38</v>
      </c>
    </row>
    <row r="42" spans="5:5" x14ac:dyDescent="0.25">
      <c r="E42" s="49">
        <v>0.39</v>
      </c>
    </row>
    <row r="43" spans="5:5" x14ac:dyDescent="0.25">
      <c r="E43" s="49">
        <v>0.4</v>
      </c>
    </row>
    <row r="44" spans="5:5" x14ac:dyDescent="0.25">
      <c r="E44" s="49">
        <v>0.41</v>
      </c>
    </row>
    <row r="45" spans="5:5" x14ac:dyDescent="0.25">
      <c r="E45" s="49">
        <v>0.42</v>
      </c>
    </row>
    <row r="46" spans="5:5" x14ac:dyDescent="0.25">
      <c r="E46" s="49">
        <v>0.43</v>
      </c>
    </row>
    <row r="47" spans="5:5" x14ac:dyDescent="0.25">
      <c r="E47" s="49">
        <v>0.44</v>
      </c>
    </row>
    <row r="48" spans="5:5" x14ac:dyDescent="0.25">
      <c r="E48" s="49">
        <v>0.45</v>
      </c>
    </row>
    <row r="49" spans="5:5" x14ac:dyDescent="0.25">
      <c r="E49" s="49">
        <v>0.46</v>
      </c>
    </row>
    <row r="50" spans="5:5" x14ac:dyDescent="0.25">
      <c r="E50" s="49">
        <v>0.47</v>
      </c>
    </row>
    <row r="51" spans="5:5" x14ac:dyDescent="0.25">
      <c r="E51" s="49">
        <v>0.48</v>
      </c>
    </row>
    <row r="52" spans="5:5" x14ac:dyDescent="0.25">
      <c r="E52" s="49">
        <v>0.49</v>
      </c>
    </row>
    <row r="53" spans="5:5" x14ac:dyDescent="0.25">
      <c r="E53" s="49">
        <v>0.5</v>
      </c>
    </row>
    <row r="54" spans="5:5" x14ac:dyDescent="0.25">
      <c r="E54" s="49">
        <f t="shared" ref="E54:E70" si="0">+E53+1%</f>
        <v>0.51</v>
      </c>
    </row>
    <row r="55" spans="5:5" x14ac:dyDescent="0.25">
      <c r="E55" s="49">
        <f t="shared" si="0"/>
        <v>0.52</v>
      </c>
    </row>
    <row r="56" spans="5:5" x14ac:dyDescent="0.25">
      <c r="E56" s="49">
        <f t="shared" si="0"/>
        <v>0.53</v>
      </c>
    </row>
    <row r="57" spans="5:5" x14ac:dyDescent="0.25">
      <c r="E57" s="49">
        <f t="shared" si="0"/>
        <v>0.54</v>
      </c>
    </row>
    <row r="58" spans="5:5" x14ac:dyDescent="0.25">
      <c r="E58" s="49">
        <f t="shared" si="0"/>
        <v>0.55000000000000004</v>
      </c>
    </row>
    <row r="59" spans="5:5" x14ac:dyDescent="0.25">
      <c r="E59" s="49">
        <f t="shared" si="0"/>
        <v>0.56000000000000005</v>
      </c>
    </row>
    <row r="60" spans="5:5" x14ac:dyDescent="0.25">
      <c r="E60" s="49">
        <f t="shared" si="0"/>
        <v>0.57000000000000006</v>
      </c>
    </row>
    <row r="61" spans="5:5" x14ac:dyDescent="0.25">
      <c r="E61" s="49">
        <f t="shared" si="0"/>
        <v>0.58000000000000007</v>
      </c>
    </row>
    <row r="62" spans="5:5" x14ac:dyDescent="0.25">
      <c r="E62" s="49">
        <f t="shared" si="0"/>
        <v>0.59000000000000008</v>
      </c>
    </row>
    <row r="63" spans="5:5" x14ac:dyDescent="0.25">
      <c r="E63" s="49">
        <f t="shared" si="0"/>
        <v>0.60000000000000009</v>
      </c>
    </row>
    <row r="64" spans="5:5" x14ac:dyDescent="0.25">
      <c r="E64" s="49">
        <f t="shared" si="0"/>
        <v>0.6100000000000001</v>
      </c>
    </row>
    <row r="65" spans="5:5" x14ac:dyDescent="0.25">
      <c r="E65" s="49">
        <f>+E64+1%</f>
        <v>0.62000000000000011</v>
      </c>
    </row>
    <row r="66" spans="5:5" x14ac:dyDescent="0.25">
      <c r="E66" s="49">
        <f t="shared" si="0"/>
        <v>0.63000000000000012</v>
      </c>
    </row>
    <row r="67" spans="5:5" x14ac:dyDescent="0.25">
      <c r="E67" s="49">
        <f t="shared" si="0"/>
        <v>0.64000000000000012</v>
      </c>
    </row>
    <row r="68" spans="5:5" x14ac:dyDescent="0.25">
      <c r="E68" s="49">
        <f t="shared" si="0"/>
        <v>0.65000000000000013</v>
      </c>
    </row>
    <row r="69" spans="5:5" x14ac:dyDescent="0.25">
      <c r="E69" s="49">
        <f t="shared" si="0"/>
        <v>0.66000000000000014</v>
      </c>
    </row>
    <row r="70" spans="5:5" x14ac:dyDescent="0.25">
      <c r="E70" s="49">
        <f t="shared" si="0"/>
        <v>0.67000000000000015</v>
      </c>
    </row>
    <row r="71" spans="5:5" x14ac:dyDescent="0.25">
      <c r="E71" s="49">
        <f t="shared" ref="E71:E82" si="1">+E70+1%</f>
        <v>0.68000000000000016</v>
      </c>
    </row>
    <row r="72" spans="5:5" x14ac:dyDescent="0.25">
      <c r="E72" s="49">
        <f t="shared" si="1"/>
        <v>0.69000000000000017</v>
      </c>
    </row>
    <row r="73" spans="5:5" x14ac:dyDescent="0.25">
      <c r="E73" s="49">
        <f t="shared" si="1"/>
        <v>0.70000000000000018</v>
      </c>
    </row>
    <row r="74" spans="5:5" x14ac:dyDescent="0.25">
      <c r="E74" s="49">
        <f t="shared" si="1"/>
        <v>0.71000000000000019</v>
      </c>
    </row>
    <row r="75" spans="5:5" x14ac:dyDescent="0.25">
      <c r="E75" s="49">
        <f t="shared" si="1"/>
        <v>0.7200000000000002</v>
      </c>
    </row>
    <row r="76" spans="5:5" x14ac:dyDescent="0.25">
      <c r="E76" s="49">
        <f t="shared" si="1"/>
        <v>0.7300000000000002</v>
      </c>
    </row>
    <row r="77" spans="5:5" x14ac:dyDescent="0.25">
      <c r="E77" s="49">
        <f t="shared" si="1"/>
        <v>0.74000000000000021</v>
      </c>
    </row>
    <row r="78" spans="5:5" x14ac:dyDescent="0.25">
      <c r="E78" s="49">
        <f t="shared" si="1"/>
        <v>0.75000000000000022</v>
      </c>
    </row>
    <row r="79" spans="5:5" x14ac:dyDescent="0.25">
      <c r="E79" s="49">
        <f t="shared" si="1"/>
        <v>0.76000000000000023</v>
      </c>
    </row>
    <row r="80" spans="5:5" x14ac:dyDescent="0.25">
      <c r="E80" s="49">
        <f t="shared" si="1"/>
        <v>0.77000000000000024</v>
      </c>
    </row>
    <row r="81" spans="5:5" x14ac:dyDescent="0.25">
      <c r="E81" s="49">
        <f t="shared" si="1"/>
        <v>0.78000000000000025</v>
      </c>
    </row>
    <row r="82" spans="5:5" x14ac:dyDescent="0.25">
      <c r="E82" s="49">
        <f t="shared" si="1"/>
        <v>0.79000000000000026</v>
      </c>
    </row>
    <row r="83" spans="5:5" x14ac:dyDescent="0.25">
      <c r="E83" s="49">
        <f>+E82+1%</f>
        <v>0.80000000000000027</v>
      </c>
    </row>
    <row r="84" spans="5:5" x14ac:dyDescent="0.25">
      <c r="E84" s="49">
        <f t="shared" ref="E84:E93" si="2">+E83+1%</f>
        <v>0.81000000000000028</v>
      </c>
    </row>
    <row r="85" spans="5:5" x14ac:dyDescent="0.25">
      <c r="E85" s="49">
        <f t="shared" si="2"/>
        <v>0.82000000000000028</v>
      </c>
    </row>
    <row r="86" spans="5:5" x14ac:dyDescent="0.25">
      <c r="E86" s="49">
        <f t="shared" si="2"/>
        <v>0.83000000000000029</v>
      </c>
    </row>
    <row r="87" spans="5:5" x14ac:dyDescent="0.25">
      <c r="E87" s="49">
        <f t="shared" si="2"/>
        <v>0.8400000000000003</v>
      </c>
    </row>
    <row r="88" spans="5:5" x14ac:dyDescent="0.25">
      <c r="E88" s="49">
        <f t="shared" si="2"/>
        <v>0.85000000000000031</v>
      </c>
    </row>
    <row r="89" spans="5:5" x14ac:dyDescent="0.25">
      <c r="E89" s="49">
        <f t="shared" si="2"/>
        <v>0.86000000000000032</v>
      </c>
    </row>
    <row r="90" spans="5:5" x14ac:dyDescent="0.25">
      <c r="E90" s="49">
        <f t="shared" si="2"/>
        <v>0.87000000000000033</v>
      </c>
    </row>
    <row r="91" spans="5:5" x14ac:dyDescent="0.25">
      <c r="E91" s="49">
        <f t="shared" si="2"/>
        <v>0.88000000000000034</v>
      </c>
    </row>
    <row r="92" spans="5:5" x14ac:dyDescent="0.25">
      <c r="E92" s="49">
        <f t="shared" si="2"/>
        <v>0.89000000000000035</v>
      </c>
    </row>
    <row r="93" spans="5:5" x14ac:dyDescent="0.25">
      <c r="E93" s="49">
        <f t="shared" si="2"/>
        <v>0.90000000000000036</v>
      </c>
    </row>
    <row r="94" spans="5:5" x14ac:dyDescent="0.25">
      <c r="E94" s="49">
        <f t="shared" ref="E94:E103" si="3">+E93+1%</f>
        <v>0.91000000000000036</v>
      </c>
    </row>
    <row r="95" spans="5:5" x14ac:dyDescent="0.25">
      <c r="E95" s="49">
        <f t="shared" si="3"/>
        <v>0.92000000000000037</v>
      </c>
    </row>
    <row r="96" spans="5:5" x14ac:dyDescent="0.25">
      <c r="E96" s="49">
        <f t="shared" si="3"/>
        <v>0.93000000000000038</v>
      </c>
    </row>
    <row r="97" spans="5:5" x14ac:dyDescent="0.25">
      <c r="E97" s="49">
        <f t="shared" si="3"/>
        <v>0.94000000000000039</v>
      </c>
    </row>
    <row r="98" spans="5:5" x14ac:dyDescent="0.25">
      <c r="E98" s="49">
        <f t="shared" si="3"/>
        <v>0.9500000000000004</v>
      </c>
    </row>
    <row r="99" spans="5:5" x14ac:dyDescent="0.25">
      <c r="E99" s="49">
        <f t="shared" si="3"/>
        <v>0.96000000000000041</v>
      </c>
    </row>
    <row r="100" spans="5:5" x14ac:dyDescent="0.25">
      <c r="E100" s="49">
        <f t="shared" si="3"/>
        <v>0.97000000000000042</v>
      </c>
    </row>
    <row r="101" spans="5:5" x14ac:dyDescent="0.25">
      <c r="E101" s="49">
        <f t="shared" si="3"/>
        <v>0.98000000000000043</v>
      </c>
    </row>
    <row r="102" spans="5:5" x14ac:dyDescent="0.25">
      <c r="E102" s="49">
        <f t="shared" si="3"/>
        <v>0.99000000000000044</v>
      </c>
    </row>
    <row r="103" spans="5:5" x14ac:dyDescent="0.25">
      <c r="E103" s="5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EXTENSION ZIPAQUIRA</cp:lastModifiedBy>
  <cp:revision/>
  <cp:lastPrinted>2025-02-17T21:41:42Z</cp:lastPrinted>
  <dcterms:created xsi:type="dcterms:W3CDTF">2022-01-21T16:30:23Z</dcterms:created>
  <dcterms:modified xsi:type="dcterms:W3CDTF">2025-10-30T15:06:43Z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