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12 IMPL DEPORTIVOS/04. ANEXOS PUBLICACIÓN/"/>
    </mc:Choice>
  </mc:AlternateContent>
  <xr:revisionPtr revIDLastSave="91" documentId="13_ncr:1_{F325527D-AE3E-4150-8C66-BA9D114568FD}" xr6:coauthVersionLast="47" xr6:coauthVersionMax="47" xr10:uidLastSave="{CE6AA84A-284E-4C1A-A0DC-378F5D4FA26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 i="7" l="1"/>
  <c r="O36" i="7"/>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15" i="7"/>
  <c r="J15" i="7"/>
  <c r="L15" i="7"/>
  <c r="M15" i="7" s="1"/>
  <c r="O34" i="7"/>
  <c r="O33" i="7"/>
  <c r="L14" i="7"/>
  <c r="M14" i="7" s="1"/>
  <c r="J14" i="7"/>
  <c r="H14" i="7"/>
  <c r="M22" i="7" l="1"/>
  <c r="O22" i="7" s="1"/>
  <c r="K30" i="7"/>
  <c r="K21" i="7"/>
  <c r="K19" i="7"/>
  <c r="N18" i="7"/>
  <c r="O18" i="7" s="1"/>
  <c r="K24" i="7"/>
  <c r="K27" i="7"/>
  <c r="K31" i="7"/>
  <c r="N27" i="7"/>
  <c r="O27" i="7" s="1"/>
  <c r="N17" i="7"/>
  <c r="O17" i="7" s="1"/>
  <c r="K25" i="7"/>
  <c r="M29" i="7"/>
  <c r="O29" i="7" s="1"/>
  <c r="N26" i="7"/>
  <c r="O26" i="7" s="1"/>
  <c r="K20" i="7"/>
  <c r="K23" i="7"/>
  <c r="K29" i="7"/>
  <c r="K26" i="7"/>
  <c r="N28" i="7"/>
  <c r="O28" i="7" s="1"/>
  <c r="O21" i="7"/>
  <c r="M23" i="7"/>
  <c r="O23" i="7" s="1"/>
  <c r="K18" i="7"/>
  <c r="N25" i="7"/>
  <c r="O25" i="7" s="1"/>
  <c r="K28" i="7"/>
  <c r="K17" i="7"/>
  <c r="K15" i="7"/>
  <c r="K22" i="7"/>
  <c r="K16" i="7"/>
  <c r="N20" i="7"/>
  <c r="O20" i="7" s="1"/>
  <c r="N30" i="7"/>
  <c r="O30" i="7" s="1"/>
  <c r="N16" i="7"/>
  <c r="O16" i="7" s="1"/>
  <c r="N31" i="7"/>
  <c r="O31" i="7" s="1"/>
  <c r="N19" i="7"/>
  <c r="O19" i="7" s="1"/>
  <c r="N24" i="7"/>
  <c r="O24" i="7" s="1"/>
  <c r="N15" i="7"/>
  <c r="O15" i="7" s="1"/>
  <c r="O32" i="7"/>
  <c r="O35" i="7" s="1"/>
  <c r="K14" i="7"/>
  <c r="O38" i="7"/>
  <c r="O39" i="7"/>
  <c r="O40" i="7" s="1"/>
  <c r="N14" i="7"/>
  <c r="O14" i="7" s="1"/>
  <c r="O41" i="7" l="1"/>
</calcChain>
</file>

<file path=xl/sharedStrings.xml><?xml version="1.0" encoding="utf-8"?>
<sst xmlns="http://schemas.openxmlformats.org/spreadsheetml/2006/main" count="132" uniqueCount="100">
  <si>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</si>
  <si>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</si>
  <si>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</si>
  <si>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</si>
  <si>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</si>
  <si>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</si>
  <si>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</si>
  <si>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</si>
  <si>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</si>
  <si>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</si>
  <si>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</si>
  <si>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</si>
  <si>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</si>
  <si>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</si>
  <si>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</si>
  <si>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</si>
  <si>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</si>
  <si>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</si>
  <si>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</si>
  <si>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</si>
  <si>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</si>
  <si>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</si>
  <si>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</si>
  <si>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</si>
  <si>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</si>
  <si>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</si>
  <si>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</si>
  <si>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</si>
  <si>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</si>
  <si>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</si>
  <si>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</si>
  <si>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</si>
  <si>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</si>
  <si>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</si>
  <si>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</si>
  <si>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</si>
  <si>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</si>
  <si>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</si>
  <si>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</si>
  <si>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</si>
  <si>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</si>
  <si>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</si>
  <si>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</si>
  <si>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</si>
  <si>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</si>
  <si>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</si>
  <si>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</si>
  <si>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</si>
  <si>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</si>
  <si>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</si>
  <si>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</si>
  <si>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</si>
  <si>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</si>
  <si>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</si>
  <si>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</si>
  <si>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</si>
  <si>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</si>
  <si>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</si>
  <si>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</si>
  <si>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</si>
  <si>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</si>
  <si>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</si>
  <si>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</si>
  <si>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</si>
  <si>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</si>
  <si>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</si>
  <si>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</si>
  <si>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</si>
  <si>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</si>
  <si>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</si>
  <si>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</si>
  <si>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</si>
  <si>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</si>
  <si>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</si>
  <si>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</si>
  <si>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</si>
  <si>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</si>
  <si>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</si>
  <si>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</si>
  <si>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</si>
  <si>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</si>
  <si>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Mesa Plegable Polietileno Taupe 244x73 Cm</t>
  </si>
  <si>
    <t>Aro Hula Hula colores surtidos 70cm </t>
  </si>
  <si>
    <t>Lazos de guaya para salto de 2 metros de largos </t>
  </si>
  <si>
    <t>Canchas De Fútbol/ Banquitas 90 X100 X 25 Metalicas </t>
  </si>
  <si>
    <t>Pelota 75 cm pilates Yoga bola gimnasia en material de latex color rojo </t>
  </si>
  <si>
    <t>Tablero acrilico con aro de baloncesto para instalar en pared 72x112 cm que conste de aro con malla, adicionalmente de los elementos propicios para su instalación  </t>
  </si>
  <si>
    <t>Balón medicinal 10lb Especificaciones tecnicas Material exterior  : 100% cuero sintético  Superficie texturizada Doble costura en las uniones Material interno: poliéster y nylon Diámetro: 14″ Encardado en cruz - Color: segun el peso - Negro Superficie: texturizado</t>
  </si>
  <si>
    <t>Balón medicinal 20lb Especificaciones tecnicas. Material exterior  : 100% cuero sintético.  Superficie texturizada. Doble costura en las uniones. Material interno: poliéster y nylon Diámetro: 14″ Encardado en cruz. Color: segun el peso   y Negro. Superficie: texturizado</t>
  </si>
  <si>
    <t>Par Mancuernas Puntas de Caucho 5lb. Especificaciones tecnicas Material: caucho y acero Color cromado y negro. Cabezales revestidos de goma de alta resistencia Mango cromado ergonómico de fácil agarre. </t>
  </si>
  <si>
    <t>Par Mancuernas Puntas de Caucho 10lb.  Especificaciones tecnicas. Material: caucho y acero. Color cromado y negro.  Cabezales revestidos de goma de alta resistencia Mango cromado ergonómico de fácil agarre</t>
  </si>
  <si>
    <t>Par Mancuernas Puntas de Caucho 15lb.  Especificaciones tecnicas. Material: caucho y acero.  Color cromado y negro. Cabezales revestidos de goma de alta resistencia Mango cromado ergonómico de fácil agarre</t>
  </si>
  <si>
    <t>Par Mancuernas Puntas de Caucho 20lb.  Especificaciones tecnicas. Material: caucho y acero.  Color cromado y negro.  Cabezales revestidos de goma de alta resistencia Mango cromado ergonómico de fácil agarre</t>
  </si>
  <si>
    <t>set portatil  de kit de mancuernas y pesas que conste de almenos 12 discos en acero color negro, 2 barras con agarre antideslizante, 4 seguros de rosca mariposa y maletín para transportarlo que incluya:  4 discos en hierro fundido de 0,5 Kg cada uno 8 discos en hierro fundido de 1,25 Kg cada uno 4 collares roscados en hierro fundido 2 mancuernas cromadas de 35 cm con agarre antideslizante. Estuche de transporte tipo maleta con agarre.</t>
  </si>
  <si>
    <t>Pesa rusa (Kettlebell) 4kg. Especificaciones tecnicas Material: Hierro, acero y cuacho Oreja cromada y cuerpo recubierto en caucho Recubrimiento en pintura electrostatica</t>
  </si>
  <si>
    <t>Pesa rusa (Kettlebell) 8kg. Especificaciones tecnicas. Material: Hierro, acero y cuacho Oreja cromada y cuerpo recubierto en caucho. Recubrimiento en pintura electrostatica</t>
  </si>
  <si>
    <t>Pesa rusa (Kettlebell) 12kg. Especificaciones tecnicas. Material: Hierro, acero y cuacho Oreja cromada y cuerpo recubierto en caucho. Recubrimiento en pintura electrostatica</t>
  </si>
  <si>
    <t>Set de bandas elásticas que cada kit conste de al menos 5 bandas, las cuales esten por medida de tensión de acuerdo a color- 60x5x0,04 cm / 5 libras. 60x5x0,06 cm / 15 libras. 60x5x0,08 cm / 20 libras. 60x5x0,1 cm / 30 libras. 60x5x0,12 cm / 40 libras.</t>
  </si>
  <si>
    <t>Bandas de entrenamiento en suspensión para ajuste de altura de 150 a 240 cm que soporte un peso minimo de 140 kilos que conste de elementos para supender.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</si>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</sst>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7"/>
  <sheetViews>
    <sheetView showGridLines="0" tabSelected="1" topLeftCell="A11" zoomScale="7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7"/>
      <c r="B2" s="98" t="s">
        <v>0</v>
      </c>
      <c r="C2" s="98"/>
      <c r="D2" s="98"/>
      <c r="E2" s="98"/>
      <c r="F2" s="98"/>
      <c r="G2" s="98"/>
      <c r="H2" s="98"/>
      <c r="I2" s="98"/>
      <c r="J2" s="98"/>
      <c r="K2" s="98"/>
      <c r="L2" s="98"/>
      <c r="M2" s="98"/>
      <c r="N2" s="99" t="s">
        <v>80</v>
      </c>
      <c r="O2" s="99"/>
    </row>
    <row r="3" spans="1:15" ht="15.75" customHeight="1" x14ac:dyDescent="0.25">
      <c r="A3" s="97"/>
      <c r="B3" s="98" t="s">
        <v>2</v>
      </c>
      <c r="C3" s="98"/>
      <c r="D3" s="98"/>
      <c r="E3" s="98"/>
      <c r="F3" s="98"/>
      <c r="G3" s="98"/>
      <c r="H3" s="98"/>
      <c r="I3" s="98"/>
      <c r="J3" s="98"/>
      <c r="K3" s="98"/>
      <c r="L3" s="98"/>
      <c r="M3" s="98"/>
      <c r="N3" s="99" t="s">
        <v>77</v>
      </c>
      <c r="O3" s="99"/>
    </row>
    <row r="4" spans="1:15" ht="16.5" customHeight="1" x14ac:dyDescent="0.25">
      <c r="A4" s="97"/>
      <c r="B4" s="98" t="s">
        <v>3</v>
      </c>
      <c r="C4" s="98"/>
      <c r="D4" s="98"/>
      <c r="E4" s="98"/>
      <c r="F4" s="98"/>
      <c r="G4" s="98"/>
      <c r="H4" s="98"/>
      <c r="I4" s="98"/>
      <c r="J4" s="98"/>
      <c r="K4" s="98"/>
      <c r="L4" s="98"/>
      <c r="M4" s="98"/>
      <c r="N4" s="99" t="s">
        <v>79</v>
      </c>
      <c r="O4" s="99"/>
    </row>
    <row r="5" spans="1:15" ht="15" customHeight="1" x14ac:dyDescent="0.25">
      <c r="A5" s="97"/>
      <c r="B5" s="98"/>
      <c r="C5" s="98"/>
      <c r="D5" s="98"/>
      <c r="E5" s="98"/>
      <c r="F5" s="98"/>
      <c r="G5" s="98"/>
      <c r="H5" s="98"/>
      <c r="I5" s="98"/>
      <c r="J5" s="98"/>
      <c r="K5" s="98"/>
      <c r="L5" s="98"/>
      <c r="M5" s="98"/>
      <c r="N5" s="99" t="s">
        <v>4</v>
      </c>
      <c r="O5" s="99"/>
    </row>
    <row r="7" spans="1:15" x14ac:dyDescent="0.25">
      <c r="A7" s="5" t="s">
        <v>5</v>
      </c>
    </row>
    <row r="8" spans="1:15" ht="9.9499999999999993" customHeight="1" x14ac:dyDescent="0.25">
      <c r="A8" s="6"/>
    </row>
    <row r="9" spans="1:15" ht="30" customHeight="1" x14ac:dyDescent="0.25">
      <c r="A9" s="83" t="s">
        <v>6</v>
      </c>
      <c r="B9" s="84"/>
      <c r="D9" s="89" t="s">
        <v>7</v>
      </c>
      <c r="E9" s="90"/>
      <c r="F9" s="79"/>
      <c r="G9" s="80"/>
      <c r="H9" s="80"/>
      <c r="I9" s="81"/>
      <c r="K9" s="89" t="s">
        <v>8</v>
      </c>
      <c r="L9" s="90"/>
      <c r="M9" s="95"/>
      <c r="N9" s="96"/>
    </row>
    <row r="10" spans="1:15" ht="8.25" customHeight="1" x14ac:dyDescent="0.25">
      <c r="A10" s="85"/>
      <c r="B10" s="86"/>
      <c r="C10" s="7"/>
      <c r="E10" s="8"/>
      <c r="F10" s="8"/>
      <c r="M10" s="8"/>
      <c r="N10" s="2"/>
    </row>
    <row r="11" spans="1:15" ht="30" customHeight="1" x14ac:dyDescent="0.25">
      <c r="A11" s="87"/>
      <c r="B11" s="88"/>
      <c r="D11" s="89" t="s">
        <v>9</v>
      </c>
      <c r="E11" s="90"/>
      <c r="F11" s="79"/>
      <c r="G11" s="80"/>
      <c r="H11" s="80"/>
      <c r="I11" s="81"/>
      <c r="K11" s="89" t="s">
        <v>10</v>
      </c>
      <c r="L11" s="90"/>
      <c r="M11" s="93"/>
      <c r="N11" s="94"/>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51" customHeight="1" x14ac:dyDescent="0.25">
      <c r="A14" s="25">
        <v>1</v>
      </c>
      <c r="B14" s="27" t="s">
        <v>81</v>
      </c>
      <c r="C14" s="12"/>
      <c r="D14" s="126">
        <v>1</v>
      </c>
      <c r="E14" s="126" t="s">
        <v>99</v>
      </c>
      <c r="F14" s="57"/>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51" customHeight="1" x14ac:dyDescent="0.25">
      <c r="A15" s="25">
        <v>2</v>
      </c>
      <c r="B15" s="27" t="s">
        <v>82</v>
      </c>
      <c r="C15" s="12"/>
      <c r="D15" s="126">
        <v>15</v>
      </c>
      <c r="E15" s="126" t="s">
        <v>99</v>
      </c>
      <c r="F15" s="57"/>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51" customHeight="1" x14ac:dyDescent="0.25">
      <c r="A16" s="25">
        <v>3</v>
      </c>
      <c r="B16" s="27" t="s">
        <v>83</v>
      </c>
      <c r="C16" s="12"/>
      <c r="D16" s="126">
        <v>10</v>
      </c>
      <c r="E16" s="126" t="s">
        <v>99</v>
      </c>
      <c r="F16" s="57"/>
      <c r="G16" s="11"/>
      <c r="H16" s="1">
        <f t="shared" ref="H16:H31" si="13">+ROUND(F16*G16,0)</f>
        <v>0</v>
      </c>
      <c r="I16" s="11"/>
      <c r="J16" s="1">
        <f t="shared" ref="J16:J31" si="14">ROUND(F16*I16,0)</f>
        <v>0</v>
      </c>
      <c r="K16" s="1">
        <f t="shared" ref="K16:K31" si="15">ROUND(F16+H16+J16,0)</f>
        <v>0</v>
      </c>
      <c r="L16" s="1">
        <f t="shared" ref="L16:L31" si="16">ROUND(F16*D16,0)</f>
        <v>0</v>
      </c>
      <c r="M16" s="1">
        <f t="shared" ref="M16:M31" si="17">ROUND(L16*G16,0)</f>
        <v>0</v>
      </c>
      <c r="N16" s="1">
        <f t="shared" ref="N16:N31" si="18">ROUND(L16*I16,0)</f>
        <v>0</v>
      </c>
      <c r="O16" s="26">
        <f t="shared" ref="O16:O31" si="19">ROUND(L16+N16+M16,0)</f>
        <v>0</v>
      </c>
    </row>
    <row r="17" spans="1:15" s="9" customFormat="1" ht="51" customHeight="1" x14ac:dyDescent="0.25">
      <c r="A17" s="25">
        <v>4</v>
      </c>
      <c r="B17" s="27" t="s">
        <v>84</v>
      </c>
      <c r="C17" s="12"/>
      <c r="D17" s="126">
        <v>2</v>
      </c>
      <c r="E17" s="126" t="s">
        <v>99</v>
      </c>
      <c r="F17" s="57"/>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51" customHeight="1" x14ac:dyDescent="0.25">
      <c r="A18" s="25">
        <v>5</v>
      </c>
      <c r="B18" s="27" t="s">
        <v>85</v>
      </c>
      <c r="C18" s="12"/>
      <c r="D18" s="126">
        <v>2</v>
      </c>
      <c r="E18" s="126" t="s">
        <v>99</v>
      </c>
      <c r="F18" s="57"/>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51" customHeight="1" x14ac:dyDescent="0.25">
      <c r="A19" s="25">
        <v>6</v>
      </c>
      <c r="B19" s="27" t="s">
        <v>86</v>
      </c>
      <c r="C19" s="12"/>
      <c r="D19" s="126">
        <v>1</v>
      </c>
      <c r="E19" s="126" t="s">
        <v>99</v>
      </c>
      <c r="F19" s="57"/>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51" customHeight="1" x14ac:dyDescent="0.25">
      <c r="A20" s="25">
        <v>7</v>
      </c>
      <c r="B20" s="27" t="s">
        <v>87</v>
      </c>
      <c r="C20" s="12"/>
      <c r="D20" s="126">
        <v>2</v>
      </c>
      <c r="E20" s="126" t="s">
        <v>99</v>
      </c>
      <c r="F20" s="57"/>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51" customHeight="1" x14ac:dyDescent="0.25">
      <c r="A21" s="25">
        <v>8</v>
      </c>
      <c r="B21" s="27" t="s">
        <v>88</v>
      </c>
      <c r="C21" s="12"/>
      <c r="D21" s="126">
        <v>2</v>
      </c>
      <c r="E21" s="126" t="s">
        <v>99</v>
      </c>
      <c r="F21" s="57"/>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51" customHeight="1" x14ac:dyDescent="0.25">
      <c r="A22" s="25">
        <v>9</v>
      </c>
      <c r="B22" s="27" t="s">
        <v>89</v>
      </c>
      <c r="C22" s="12"/>
      <c r="D22" s="126">
        <v>2</v>
      </c>
      <c r="E22" s="126" t="s">
        <v>99</v>
      </c>
      <c r="F22" s="57"/>
      <c r="G22" s="11"/>
      <c r="H22" s="1">
        <f t="shared" si="13"/>
        <v>0</v>
      </c>
      <c r="I22" s="11"/>
      <c r="J22" s="1">
        <f t="shared" si="14"/>
        <v>0</v>
      </c>
      <c r="K22" s="1">
        <f t="shared" si="15"/>
        <v>0</v>
      </c>
      <c r="L22" s="1">
        <f t="shared" si="16"/>
        <v>0</v>
      </c>
      <c r="M22" s="1">
        <f t="shared" si="17"/>
        <v>0</v>
      </c>
      <c r="N22" s="1">
        <f t="shared" si="18"/>
        <v>0</v>
      </c>
      <c r="O22" s="26">
        <f t="shared" si="19"/>
        <v>0</v>
      </c>
    </row>
    <row r="23" spans="1:15" s="9" customFormat="1" ht="51" customHeight="1" x14ac:dyDescent="0.25">
      <c r="A23" s="25">
        <v>10</v>
      </c>
      <c r="B23" s="27" t="s">
        <v>90</v>
      </c>
      <c r="C23" s="12"/>
      <c r="D23" s="126">
        <v>2</v>
      </c>
      <c r="E23" s="126" t="s">
        <v>99</v>
      </c>
      <c r="F23" s="57"/>
      <c r="G23" s="11"/>
      <c r="H23" s="1">
        <f t="shared" si="13"/>
        <v>0</v>
      </c>
      <c r="I23" s="11"/>
      <c r="J23" s="1">
        <f t="shared" si="14"/>
        <v>0</v>
      </c>
      <c r="K23" s="1">
        <f t="shared" si="15"/>
        <v>0</v>
      </c>
      <c r="L23" s="1">
        <f t="shared" si="16"/>
        <v>0</v>
      </c>
      <c r="M23" s="1">
        <f t="shared" si="17"/>
        <v>0</v>
      </c>
      <c r="N23" s="1">
        <f t="shared" si="18"/>
        <v>0</v>
      </c>
      <c r="O23" s="26">
        <f t="shared" si="19"/>
        <v>0</v>
      </c>
    </row>
    <row r="24" spans="1:15" s="9" customFormat="1" ht="51" customHeight="1" x14ac:dyDescent="0.25">
      <c r="A24" s="25">
        <v>11</v>
      </c>
      <c r="B24" s="27" t="s">
        <v>91</v>
      </c>
      <c r="C24" s="12"/>
      <c r="D24" s="126">
        <v>2</v>
      </c>
      <c r="E24" s="126" t="s">
        <v>99</v>
      </c>
      <c r="F24" s="57"/>
      <c r="G24" s="11"/>
      <c r="H24" s="1">
        <f t="shared" si="13"/>
        <v>0</v>
      </c>
      <c r="I24" s="11"/>
      <c r="J24" s="1">
        <f t="shared" si="14"/>
        <v>0</v>
      </c>
      <c r="K24" s="1">
        <f t="shared" si="15"/>
        <v>0</v>
      </c>
      <c r="L24" s="1">
        <f t="shared" si="16"/>
        <v>0</v>
      </c>
      <c r="M24" s="1">
        <f t="shared" si="17"/>
        <v>0</v>
      </c>
      <c r="N24" s="1">
        <f t="shared" si="18"/>
        <v>0</v>
      </c>
      <c r="O24" s="26">
        <f t="shared" si="19"/>
        <v>0</v>
      </c>
    </row>
    <row r="25" spans="1:15" s="9" customFormat="1" ht="51" customHeight="1" x14ac:dyDescent="0.25">
      <c r="A25" s="25">
        <v>12</v>
      </c>
      <c r="B25" s="27" t="s">
        <v>92</v>
      </c>
      <c r="C25" s="12"/>
      <c r="D25" s="126">
        <v>2</v>
      </c>
      <c r="E25" s="126" t="s">
        <v>99</v>
      </c>
      <c r="F25" s="57"/>
      <c r="G25" s="11"/>
      <c r="H25" s="1">
        <f t="shared" si="13"/>
        <v>0</v>
      </c>
      <c r="I25" s="11"/>
      <c r="J25" s="1">
        <f t="shared" si="14"/>
        <v>0</v>
      </c>
      <c r="K25" s="1">
        <f t="shared" si="15"/>
        <v>0</v>
      </c>
      <c r="L25" s="1">
        <f t="shared" si="16"/>
        <v>0</v>
      </c>
      <c r="M25" s="1">
        <f t="shared" si="17"/>
        <v>0</v>
      </c>
      <c r="N25" s="1">
        <f t="shared" si="18"/>
        <v>0</v>
      </c>
      <c r="O25" s="26">
        <f t="shared" si="19"/>
        <v>0</v>
      </c>
    </row>
    <row r="26" spans="1:15" s="9" customFormat="1" ht="51" customHeight="1" x14ac:dyDescent="0.25">
      <c r="A26" s="25">
        <v>13</v>
      </c>
      <c r="B26" s="27" t="s">
        <v>93</v>
      </c>
      <c r="C26" s="12"/>
      <c r="D26" s="126">
        <v>1</v>
      </c>
      <c r="E26" s="126" t="s">
        <v>99</v>
      </c>
      <c r="F26" s="57"/>
      <c r="G26" s="11"/>
      <c r="H26" s="1">
        <f t="shared" si="13"/>
        <v>0</v>
      </c>
      <c r="I26" s="11"/>
      <c r="J26" s="1">
        <f t="shared" si="14"/>
        <v>0</v>
      </c>
      <c r="K26" s="1">
        <f t="shared" si="15"/>
        <v>0</v>
      </c>
      <c r="L26" s="1">
        <f t="shared" si="16"/>
        <v>0</v>
      </c>
      <c r="M26" s="1">
        <f t="shared" si="17"/>
        <v>0</v>
      </c>
      <c r="N26" s="1">
        <f t="shared" si="18"/>
        <v>0</v>
      </c>
      <c r="O26" s="26">
        <f t="shared" si="19"/>
        <v>0</v>
      </c>
    </row>
    <row r="27" spans="1:15" s="9" customFormat="1" ht="51" customHeight="1" x14ac:dyDescent="0.25">
      <c r="A27" s="25">
        <v>14</v>
      </c>
      <c r="B27" s="27" t="s">
        <v>94</v>
      </c>
      <c r="C27" s="12"/>
      <c r="D27" s="126">
        <v>2</v>
      </c>
      <c r="E27" s="126" t="s">
        <v>99</v>
      </c>
      <c r="F27" s="57"/>
      <c r="G27" s="11"/>
      <c r="H27" s="1">
        <f t="shared" si="13"/>
        <v>0</v>
      </c>
      <c r="I27" s="11"/>
      <c r="J27" s="1">
        <f t="shared" si="14"/>
        <v>0</v>
      </c>
      <c r="K27" s="1">
        <f t="shared" si="15"/>
        <v>0</v>
      </c>
      <c r="L27" s="1">
        <f t="shared" si="16"/>
        <v>0</v>
      </c>
      <c r="M27" s="1">
        <f t="shared" si="17"/>
        <v>0</v>
      </c>
      <c r="N27" s="1">
        <f t="shared" si="18"/>
        <v>0</v>
      </c>
      <c r="O27" s="26">
        <f t="shared" si="19"/>
        <v>0</v>
      </c>
    </row>
    <row r="28" spans="1:15" s="9" customFormat="1" ht="51" customHeight="1" x14ac:dyDescent="0.25">
      <c r="A28" s="25">
        <v>15</v>
      </c>
      <c r="B28" s="27" t="s">
        <v>95</v>
      </c>
      <c r="C28" s="12"/>
      <c r="D28" s="126">
        <v>2</v>
      </c>
      <c r="E28" s="126" t="s">
        <v>99</v>
      </c>
      <c r="F28" s="57"/>
      <c r="G28" s="11"/>
      <c r="H28" s="1">
        <f t="shared" si="13"/>
        <v>0</v>
      </c>
      <c r="I28" s="11"/>
      <c r="J28" s="1">
        <f t="shared" si="14"/>
        <v>0</v>
      </c>
      <c r="K28" s="1">
        <f t="shared" si="15"/>
        <v>0</v>
      </c>
      <c r="L28" s="1">
        <f t="shared" si="16"/>
        <v>0</v>
      </c>
      <c r="M28" s="1">
        <f t="shared" si="17"/>
        <v>0</v>
      </c>
      <c r="N28" s="1">
        <f t="shared" si="18"/>
        <v>0</v>
      </c>
      <c r="O28" s="26">
        <f t="shared" si="19"/>
        <v>0</v>
      </c>
    </row>
    <row r="29" spans="1:15" s="9" customFormat="1" ht="51" customHeight="1" x14ac:dyDescent="0.25">
      <c r="A29" s="25">
        <v>16</v>
      </c>
      <c r="B29" s="27" t="s">
        <v>96</v>
      </c>
      <c r="C29" s="12"/>
      <c r="D29" s="126">
        <v>2</v>
      </c>
      <c r="E29" s="126" t="s">
        <v>99</v>
      </c>
      <c r="F29" s="57"/>
      <c r="G29" s="11"/>
      <c r="H29" s="1">
        <f t="shared" si="13"/>
        <v>0</v>
      </c>
      <c r="I29" s="11"/>
      <c r="J29" s="1">
        <f t="shared" si="14"/>
        <v>0</v>
      </c>
      <c r="K29" s="1">
        <f t="shared" si="15"/>
        <v>0</v>
      </c>
      <c r="L29" s="1">
        <f t="shared" si="16"/>
        <v>0</v>
      </c>
      <c r="M29" s="1">
        <f t="shared" si="17"/>
        <v>0</v>
      </c>
      <c r="N29" s="1">
        <f t="shared" si="18"/>
        <v>0</v>
      </c>
      <c r="O29" s="26">
        <f t="shared" si="19"/>
        <v>0</v>
      </c>
    </row>
    <row r="30" spans="1:15" s="9" customFormat="1" ht="51" customHeight="1" x14ac:dyDescent="0.25">
      <c r="A30" s="25">
        <v>17</v>
      </c>
      <c r="B30" s="27" t="s">
        <v>97</v>
      </c>
      <c r="C30" s="12"/>
      <c r="D30" s="126">
        <v>4</v>
      </c>
      <c r="E30" s="126" t="s">
        <v>99</v>
      </c>
      <c r="F30" s="57"/>
      <c r="G30" s="11"/>
      <c r="H30" s="1">
        <f t="shared" si="13"/>
        <v>0</v>
      </c>
      <c r="I30" s="11"/>
      <c r="J30" s="1">
        <f t="shared" si="14"/>
        <v>0</v>
      </c>
      <c r="K30" s="1">
        <f t="shared" si="15"/>
        <v>0</v>
      </c>
      <c r="L30" s="1">
        <f t="shared" si="16"/>
        <v>0</v>
      </c>
      <c r="M30" s="1">
        <f t="shared" si="17"/>
        <v>0</v>
      </c>
      <c r="N30" s="1">
        <f t="shared" si="18"/>
        <v>0</v>
      </c>
      <c r="O30" s="26">
        <f t="shared" si="19"/>
        <v>0</v>
      </c>
    </row>
    <row r="31" spans="1:15" s="9" customFormat="1" ht="51" customHeight="1" thickBot="1" x14ac:dyDescent="0.3">
      <c r="A31" s="25">
        <v>18</v>
      </c>
      <c r="B31" s="27" t="s">
        <v>98</v>
      </c>
      <c r="C31" s="12"/>
      <c r="D31" s="126">
        <v>2</v>
      </c>
      <c r="E31" s="126" t="s">
        <v>99</v>
      </c>
      <c r="F31" s="57"/>
      <c r="G31" s="11"/>
      <c r="H31" s="1">
        <f t="shared" si="13"/>
        <v>0</v>
      </c>
      <c r="I31" s="11"/>
      <c r="J31" s="1">
        <f t="shared" si="14"/>
        <v>0</v>
      </c>
      <c r="K31" s="1">
        <f t="shared" si="15"/>
        <v>0</v>
      </c>
      <c r="L31" s="1">
        <f t="shared" si="16"/>
        <v>0</v>
      </c>
      <c r="M31" s="1">
        <f t="shared" si="17"/>
        <v>0</v>
      </c>
      <c r="N31" s="1">
        <f t="shared" si="18"/>
        <v>0</v>
      </c>
      <c r="O31" s="26">
        <f t="shared" si="19"/>
        <v>0</v>
      </c>
    </row>
    <row r="32" spans="1:15" s="9" customFormat="1" ht="42" customHeight="1" thickBot="1" x14ac:dyDescent="0.3">
      <c r="A32" s="91" t="s">
        <v>26</v>
      </c>
      <c r="B32" s="92"/>
      <c r="C32" s="92"/>
      <c r="D32" s="92"/>
      <c r="E32" s="92"/>
      <c r="F32" s="92"/>
      <c r="G32" s="92"/>
      <c r="H32" s="92"/>
      <c r="I32" s="92"/>
      <c r="J32" s="92"/>
      <c r="K32" s="92"/>
      <c r="L32" s="64" t="s">
        <v>27</v>
      </c>
      <c r="M32" s="65"/>
      <c r="N32" s="65"/>
      <c r="O32" s="35">
        <f>SUMIF(G:G,0%,L:L)+SUMIF(G:G,"",L:L)</f>
        <v>0</v>
      </c>
    </row>
    <row r="33" spans="1:17" s="9" customFormat="1" ht="39" customHeight="1" x14ac:dyDescent="0.25">
      <c r="A33" s="70" t="s">
        <v>78</v>
      </c>
      <c r="B33" s="71"/>
      <c r="C33" s="71"/>
      <c r="D33" s="71"/>
      <c r="E33" s="71"/>
      <c r="F33" s="71"/>
      <c r="G33" s="71"/>
      <c r="H33" s="71"/>
      <c r="I33" s="71"/>
      <c r="J33" s="71"/>
      <c r="K33" s="72"/>
      <c r="L33" s="62" t="s">
        <v>28</v>
      </c>
      <c r="M33" s="63"/>
      <c r="N33" s="63"/>
      <c r="O33" s="36">
        <f>SUMIF(G:G,5%,L:L)</f>
        <v>0</v>
      </c>
    </row>
    <row r="34" spans="1:17" s="9" customFormat="1" ht="30" customHeight="1" x14ac:dyDescent="0.25">
      <c r="A34" s="73"/>
      <c r="B34" s="74"/>
      <c r="C34" s="74"/>
      <c r="D34" s="74"/>
      <c r="E34" s="74"/>
      <c r="F34" s="74"/>
      <c r="G34" s="74"/>
      <c r="H34" s="74"/>
      <c r="I34" s="74"/>
      <c r="J34" s="74"/>
      <c r="K34" s="75"/>
      <c r="L34" s="62" t="s">
        <v>29</v>
      </c>
      <c r="M34" s="63"/>
      <c r="N34" s="63"/>
      <c r="O34" s="36">
        <f>SUMIF(G:G,19%,L:L)</f>
        <v>0</v>
      </c>
    </row>
    <row r="35" spans="1:17" s="9" customFormat="1" ht="30" customHeight="1" x14ac:dyDescent="0.25">
      <c r="A35" s="73"/>
      <c r="B35" s="74"/>
      <c r="C35" s="74"/>
      <c r="D35" s="74"/>
      <c r="E35" s="74"/>
      <c r="F35" s="74"/>
      <c r="G35" s="74"/>
      <c r="H35" s="74"/>
      <c r="I35" s="74"/>
      <c r="J35" s="74"/>
      <c r="K35" s="75"/>
      <c r="L35" s="60" t="s">
        <v>22</v>
      </c>
      <c r="M35" s="61"/>
      <c r="N35" s="61"/>
      <c r="O35" s="37">
        <f>SUM(O32:O34)</f>
        <v>0</v>
      </c>
    </row>
    <row r="36" spans="1:17" s="9" customFormat="1" ht="30" customHeight="1" x14ac:dyDescent="0.25">
      <c r="A36" s="73"/>
      <c r="B36" s="74"/>
      <c r="C36" s="74"/>
      <c r="D36" s="74"/>
      <c r="E36" s="74"/>
      <c r="F36" s="74"/>
      <c r="G36" s="74"/>
      <c r="H36" s="74"/>
      <c r="I36" s="74"/>
      <c r="J36" s="74"/>
      <c r="K36" s="75"/>
      <c r="L36" s="58" t="s">
        <v>30</v>
      </c>
      <c r="M36" s="59"/>
      <c r="N36" s="59"/>
      <c r="O36" s="38">
        <f>SUMIF(G:G,5%,M:M)</f>
        <v>0</v>
      </c>
    </row>
    <row r="37" spans="1:17" s="9" customFormat="1" ht="30" customHeight="1" x14ac:dyDescent="0.25">
      <c r="A37" s="73"/>
      <c r="B37" s="74"/>
      <c r="C37" s="74"/>
      <c r="D37" s="74"/>
      <c r="E37" s="74"/>
      <c r="F37" s="74"/>
      <c r="G37" s="74"/>
      <c r="H37" s="74"/>
      <c r="I37" s="74"/>
      <c r="J37" s="74"/>
      <c r="K37" s="75"/>
      <c r="L37" s="58" t="s">
        <v>31</v>
      </c>
      <c r="M37" s="59"/>
      <c r="N37" s="59"/>
      <c r="O37" s="38">
        <f>SUMIF(G:G,19%,M:M)</f>
        <v>0</v>
      </c>
    </row>
    <row r="38" spans="1:17" s="9" customFormat="1" ht="30" customHeight="1" x14ac:dyDescent="0.25">
      <c r="A38" s="73"/>
      <c r="B38" s="74"/>
      <c r="C38" s="74"/>
      <c r="D38" s="74"/>
      <c r="E38" s="74"/>
      <c r="F38" s="74"/>
      <c r="G38" s="74"/>
      <c r="H38" s="74"/>
      <c r="I38" s="74"/>
      <c r="J38" s="74"/>
      <c r="K38" s="75"/>
      <c r="L38" s="60" t="s">
        <v>32</v>
      </c>
      <c r="M38" s="61"/>
      <c r="N38" s="61"/>
      <c r="O38" s="37">
        <f>SUM(O36:O37)</f>
        <v>0</v>
      </c>
    </row>
    <row r="39" spans="1:17" s="9" customFormat="1" ht="30" customHeight="1" x14ac:dyDescent="0.25">
      <c r="A39" s="73"/>
      <c r="B39" s="74"/>
      <c r="C39" s="74"/>
      <c r="D39" s="74"/>
      <c r="E39" s="74"/>
      <c r="F39" s="74"/>
      <c r="G39" s="74"/>
      <c r="H39" s="74"/>
      <c r="I39" s="74"/>
      <c r="J39" s="74"/>
      <c r="K39" s="75"/>
      <c r="L39" s="62" t="s">
        <v>33</v>
      </c>
      <c r="M39" s="63"/>
      <c r="N39" s="63"/>
      <c r="O39" s="36">
        <f>SUMIF(I:I,8%,N:N)</f>
        <v>0</v>
      </c>
    </row>
    <row r="40" spans="1:17" s="9" customFormat="1" ht="37.5" customHeight="1" x14ac:dyDescent="0.25">
      <c r="A40" s="73"/>
      <c r="B40" s="74"/>
      <c r="C40" s="74"/>
      <c r="D40" s="74"/>
      <c r="E40" s="74"/>
      <c r="F40" s="74"/>
      <c r="G40" s="74"/>
      <c r="H40" s="74"/>
      <c r="I40" s="74"/>
      <c r="J40" s="74"/>
      <c r="K40" s="75"/>
      <c r="L40" s="68" t="s">
        <v>34</v>
      </c>
      <c r="M40" s="69"/>
      <c r="N40" s="69"/>
      <c r="O40" s="37">
        <f>SUM(O39)</f>
        <v>0</v>
      </c>
    </row>
    <row r="41" spans="1:17" s="9" customFormat="1" ht="32.25" customHeight="1" thickBot="1" x14ac:dyDescent="0.3">
      <c r="A41" s="76"/>
      <c r="B41" s="77"/>
      <c r="C41" s="77"/>
      <c r="D41" s="77"/>
      <c r="E41" s="77"/>
      <c r="F41" s="77"/>
      <c r="G41" s="77"/>
      <c r="H41" s="77"/>
      <c r="I41" s="77"/>
      <c r="J41" s="77"/>
      <c r="K41" s="78"/>
      <c r="L41" s="66" t="s">
        <v>35</v>
      </c>
      <c r="M41" s="67"/>
      <c r="N41" s="67"/>
      <c r="O41" s="39">
        <f>+O35+O38+O40</f>
        <v>0</v>
      </c>
    </row>
    <row r="43" spans="1:17" ht="50.1" customHeight="1" thickBot="1" x14ac:dyDescent="0.3">
      <c r="B43" s="82"/>
      <c r="C43" s="82"/>
    </row>
    <row r="44" spans="1:17" x14ac:dyDescent="0.25">
      <c r="B44" s="103" t="s">
        <v>36</v>
      </c>
      <c r="C44" s="103"/>
    </row>
    <row r="45" spans="1:17" ht="15" customHeight="1" x14ac:dyDescent="0.25">
      <c r="M45" s="41"/>
      <c r="N45" s="42"/>
      <c r="O45" s="43"/>
    </row>
    <row r="46" spans="1:17" ht="15.75" customHeight="1" x14ac:dyDescent="0.25">
      <c r="M46" s="41"/>
      <c r="N46" s="42"/>
      <c r="O46" s="43"/>
    </row>
    <row r="47" spans="1:17" ht="15" customHeight="1" x14ac:dyDescent="0.25">
      <c r="A47" s="10" t="s">
        <v>37</v>
      </c>
      <c r="M47" s="41"/>
      <c r="N47" s="42"/>
      <c r="O47" s="43"/>
    </row>
    <row r="48" spans="1:17" x14ac:dyDescent="0.25">
      <c r="A48" s="102" t="s">
        <v>38</v>
      </c>
      <c r="B48" s="102"/>
      <c r="C48" s="102"/>
      <c r="D48" s="102"/>
      <c r="E48" s="102"/>
      <c r="F48" s="102"/>
      <c r="G48" s="102"/>
      <c r="H48" s="102"/>
      <c r="I48" s="102"/>
      <c r="J48" s="102"/>
      <c r="K48" s="102"/>
      <c r="L48" s="102"/>
      <c r="M48" s="102"/>
      <c r="N48" s="102"/>
      <c r="O48" s="102"/>
      <c r="P48" s="2"/>
      <c r="Q48" s="2"/>
    </row>
    <row r="49" spans="1:17" ht="15" customHeight="1" x14ac:dyDescent="0.25">
      <c r="A49" s="101" t="s">
        <v>39</v>
      </c>
      <c r="B49" s="101"/>
      <c r="C49" s="101"/>
      <c r="D49" s="101"/>
      <c r="E49" s="101"/>
      <c r="F49" s="101"/>
      <c r="G49" s="101"/>
      <c r="H49" s="101"/>
      <c r="I49" s="101"/>
      <c r="J49" s="101"/>
      <c r="K49" s="101"/>
      <c r="L49" s="101"/>
      <c r="M49" s="101"/>
      <c r="N49" s="101"/>
      <c r="O49" s="101"/>
      <c r="P49" s="40"/>
      <c r="Q49" s="40"/>
    </row>
    <row r="50" spans="1:17" x14ac:dyDescent="0.25">
      <c r="A50" s="100" t="s">
        <v>40</v>
      </c>
      <c r="B50" s="100"/>
      <c r="C50" s="100"/>
      <c r="D50" s="100"/>
      <c r="E50" s="100"/>
      <c r="F50" s="100"/>
      <c r="G50" s="100"/>
      <c r="H50" s="100"/>
      <c r="I50" s="100"/>
      <c r="J50" s="100"/>
      <c r="K50" s="100"/>
      <c r="L50" s="100"/>
      <c r="M50" s="100"/>
      <c r="N50" s="100"/>
      <c r="O50" s="100"/>
      <c r="P50" s="5"/>
      <c r="Q50" s="5"/>
    </row>
    <row r="51" spans="1:17" x14ac:dyDescent="0.25">
      <c r="A51" s="100" t="s">
        <v>41</v>
      </c>
      <c r="B51" s="100"/>
      <c r="C51" s="100"/>
      <c r="D51" s="100"/>
      <c r="E51" s="100"/>
      <c r="F51" s="100"/>
      <c r="G51" s="100"/>
      <c r="H51" s="100"/>
      <c r="I51" s="100"/>
      <c r="J51" s="100"/>
      <c r="K51" s="100"/>
      <c r="L51" s="100"/>
      <c r="M51" s="100"/>
      <c r="N51" s="100"/>
      <c r="O51" s="100"/>
      <c r="P51" s="5"/>
      <c r="Q51" s="5"/>
    </row>
    <row r="52" spans="1:17" x14ac:dyDescent="0.25">
      <c r="K52" s="2"/>
      <c r="L52" s="2"/>
      <c r="M52" s="2"/>
      <c r="N52" s="2"/>
    </row>
    <row r="94" spans="11:15" s="2" customFormat="1" x14ac:dyDescent="0.25">
      <c r="K94" s="4"/>
      <c r="L94" s="4"/>
      <c r="M94" s="4"/>
      <c r="N94" s="4"/>
      <c r="O94" s="4"/>
    </row>
    <row r="95" spans="11:15" s="2" customFormat="1" x14ac:dyDescent="0.25">
      <c r="K95" s="4"/>
      <c r="L95" s="4"/>
      <c r="M95" s="4"/>
      <c r="N95" s="4"/>
      <c r="O95" s="4"/>
    </row>
    <row r="96" spans="11:15" s="2" customFormat="1" x14ac:dyDescent="0.25">
      <c r="K96" s="4"/>
      <c r="L96" s="4"/>
      <c r="M96" s="4"/>
      <c r="N96" s="4"/>
      <c r="O96" s="4"/>
    </row>
    <row r="97" spans="11:15" s="2" customFormat="1" x14ac:dyDescent="0.25">
      <c r="K97" s="4"/>
      <c r="L97" s="4"/>
      <c r="M97" s="4"/>
      <c r="N97" s="4"/>
      <c r="O97" s="4"/>
    </row>
  </sheetData>
  <sheetProtection algorithmName="SHA-512" hashValue="YTek+5qGYAeu0HG+XgdPiXQHcHg30EuuJKgLzHeI2GLuY1ihiP8msptiOIQksZhZE/J3lXiWCRgQHC5agjH7vg==" saltValue="VvMR6dmnB0Sh7hQCXyq0zA==" spinCount="100000" sheet="1" selectLockedCells="1"/>
  <mergeCells count="35">
    <mergeCell ref="A51:O51"/>
    <mergeCell ref="A50:O50"/>
    <mergeCell ref="A49:O49"/>
    <mergeCell ref="A48:O48"/>
    <mergeCell ref="B44:C44"/>
    <mergeCell ref="A2:A5"/>
    <mergeCell ref="B2:M2"/>
    <mergeCell ref="N2:O2"/>
    <mergeCell ref="B3:M3"/>
    <mergeCell ref="N3:O3"/>
    <mergeCell ref="B4:M5"/>
    <mergeCell ref="N4:O4"/>
    <mergeCell ref="N5:O5"/>
    <mergeCell ref="M11:N11"/>
    <mergeCell ref="M9:N9"/>
    <mergeCell ref="K9:L9"/>
    <mergeCell ref="K11:L11"/>
    <mergeCell ref="F11:I11"/>
    <mergeCell ref="A33:K41"/>
    <mergeCell ref="F9:I9"/>
    <mergeCell ref="B43:C43"/>
    <mergeCell ref="A9:B11"/>
    <mergeCell ref="D9:E9"/>
    <mergeCell ref="D11:E11"/>
    <mergeCell ref="A32:K32"/>
    <mergeCell ref="L41:N41"/>
    <mergeCell ref="L40:N40"/>
    <mergeCell ref="L39:N39"/>
    <mergeCell ref="L38:N38"/>
    <mergeCell ref="L37:N37"/>
    <mergeCell ref="L36:N36"/>
    <mergeCell ref="L35:N35"/>
    <mergeCell ref="L34:N34"/>
    <mergeCell ref="L33:N33"/>
    <mergeCell ref="L32:N3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G14:G31</xm:sqref>
        </x14:dataValidation>
        <x14:dataValidation type="list" allowBlank="1" showInputMessage="1" showErrorMessage="1" xr:uid="{00000000-0002-0000-0000-000008000000}">
          <x14:formula1>
            <xm:f>Cálculos!$F$7:$F$8</xm:f>
          </x14:formula1>
          <xm:sqref>I14:I31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3"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1</v>
      </c>
      <c r="J2" s="115"/>
      <c r="K2" s="55"/>
    </row>
    <row r="3" spans="2:11" ht="15" customHeight="1" x14ac:dyDescent="0.25">
      <c r="B3" s="105"/>
      <c r="C3" s="105"/>
      <c r="D3" s="114" t="s">
        <v>2</v>
      </c>
      <c r="E3" s="116"/>
      <c r="F3" s="116"/>
      <c r="G3" s="116"/>
      <c r="H3" s="115"/>
      <c r="I3" s="114" t="s">
        <v>77</v>
      </c>
      <c r="J3" s="115"/>
      <c r="K3" s="54"/>
    </row>
    <row r="4" spans="2:11" ht="15" customHeight="1" x14ac:dyDescent="0.25">
      <c r="B4" s="105"/>
      <c r="C4" s="105"/>
      <c r="D4" s="117" t="s">
        <v>3</v>
      </c>
      <c r="E4" s="118"/>
      <c r="F4" s="118"/>
      <c r="G4" s="118"/>
      <c r="H4" s="119"/>
      <c r="I4" s="114" t="s">
        <v>79</v>
      </c>
      <c r="J4" s="115"/>
      <c r="K4" s="54"/>
    </row>
    <row r="5" spans="2:11" ht="15" customHeight="1" x14ac:dyDescent="0.25">
      <c r="B5" s="105"/>
      <c r="C5" s="105"/>
      <c r="D5" s="120"/>
      <c r="E5" s="121"/>
      <c r="F5" s="121"/>
      <c r="G5" s="121"/>
      <c r="H5" s="122"/>
      <c r="I5" s="114" t="s">
        <v>47</v>
      </c>
      <c r="J5" s="115"/>
      <c r="K5" s="54"/>
    </row>
    <row r="6" spans="2:11" x14ac:dyDescent="0.25">
      <c r="K6" s="46"/>
    </row>
    <row r="7" spans="2:11" ht="15.75" customHeight="1" x14ac:dyDescent="0.25">
      <c r="B7" s="109" t="s">
        <v>48</v>
      </c>
      <c r="C7" s="109"/>
      <c r="D7" s="109"/>
      <c r="E7" s="109"/>
      <c r="F7" s="109"/>
      <c r="G7" s="109"/>
      <c r="H7" s="109"/>
      <c r="I7" s="109"/>
      <c r="J7" s="109"/>
      <c r="K7" s="51"/>
    </row>
    <row r="8" spans="2:11" ht="15.75" customHeight="1" x14ac:dyDescent="0.25">
      <c r="B8" s="104" t="s">
        <v>49</v>
      </c>
      <c r="C8" s="104" t="s">
        <v>50</v>
      </c>
      <c r="D8" s="104"/>
      <c r="E8" s="104"/>
      <c r="F8" s="104"/>
      <c r="G8" s="109" t="s">
        <v>51</v>
      </c>
      <c r="H8" s="109"/>
      <c r="I8" s="109"/>
      <c r="J8" s="109"/>
      <c r="K8" s="51"/>
    </row>
    <row r="9" spans="2:11" ht="15.75" customHeight="1" x14ac:dyDescent="0.25">
      <c r="B9" s="104"/>
      <c r="C9" s="50" t="s">
        <v>52</v>
      </c>
      <c r="D9" s="50" t="s">
        <v>53</v>
      </c>
      <c r="E9" s="104" t="s">
        <v>54</v>
      </c>
      <c r="F9" s="104"/>
      <c r="G9" s="109"/>
      <c r="H9" s="109"/>
      <c r="I9" s="109"/>
      <c r="J9" s="109"/>
      <c r="K9" s="51"/>
    </row>
    <row r="10" spans="2:11" ht="15.75" customHeight="1" x14ac:dyDescent="0.25">
      <c r="B10" s="48">
        <v>1</v>
      </c>
      <c r="C10" s="48">
        <v>2021</v>
      </c>
      <c r="D10" s="48">
        <v>5</v>
      </c>
      <c r="E10" s="123">
        <v>24</v>
      </c>
      <c r="F10" s="123"/>
      <c r="G10" s="112" t="s">
        <v>55</v>
      </c>
      <c r="H10" s="112"/>
      <c r="I10" s="112"/>
      <c r="J10" s="112"/>
      <c r="K10" s="53"/>
    </row>
    <row r="11" spans="2:11" ht="57.75" customHeight="1" x14ac:dyDescent="0.25">
      <c r="B11" s="48">
        <v>2</v>
      </c>
      <c r="C11" s="48">
        <v>2022</v>
      </c>
      <c r="D11" s="48">
        <v>5</v>
      </c>
      <c r="E11" s="110">
        <v>31</v>
      </c>
      <c r="F11" s="111"/>
      <c r="G11" s="106" t="s">
        <v>56</v>
      </c>
      <c r="H11" s="107"/>
      <c r="I11" s="107"/>
      <c r="J11" s="108"/>
      <c r="K11" s="53"/>
    </row>
    <row r="12" spans="2:11" ht="82.5" customHeight="1" x14ac:dyDescent="0.25">
      <c r="B12" s="48">
        <v>3</v>
      </c>
      <c r="C12" s="48">
        <v>2022</v>
      </c>
      <c r="D12" s="48">
        <v>7</v>
      </c>
      <c r="E12" s="110">
        <v>27</v>
      </c>
      <c r="F12" s="111"/>
      <c r="G12" s="106" t="s">
        <v>57</v>
      </c>
      <c r="H12" s="107"/>
      <c r="I12" s="107"/>
      <c r="J12" s="108"/>
      <c r="K12" s="53"/>
    </row>
    <row r="13" spans="2:11" ht="100.5" customHeight="1" x14ac:dyDescent="0.25">
      <c r="B13" s="48">
        <v>4</v>
      </c>
      <c r="C13" s="48">
        <v>2023</v>
      </c>
      <c r="D13" s="48">
        <v>11</v>
      </c>
      <c r="E13" s="110">
        <v>30</v>
      </c>
      <c r="F13" s="111"/>
      <c r="G13" s="106" t="s">
        <v>72</v>
      </c>
      <c r="H13" s="107"/>
      <c r="I13" s="107"/>
      <c r="J13" s="108"/>
      <c r="K13" s="53"/>
    </row>
    <row r="14" spans="2:11" ht="70.5" customHeight="1" x14ac:dyDescent="0.25">
      <c r="B14" s="48">
        <v>5</v>
      </c>
      <c r="C14" s="48">
        <v>2024</v>
      </c>
      <c r="D14" s="56" t="s">
        <v>71</v>
      </c>
      <c r="E14" s="110">
        <v>27</v>
      </c>
      <c r="F14" s="111"/>
      <c r="G14" s="106" t="s">
        <v>73</v>
      </c>
      <c r="H14" s="107"/>
      <c r="I14" s="107"/>
      <c r="J14" s="108"/>
      <c r="K14" s="53"/>
    </row>
    <row r="15" spans="2:11" ht="76.5" customHeight="1" x14ac:dyDescent="0.25">
      <c r="B15" s="48">
        <v>6</v>
      </c>
      <c r="C15" s="48">
        <v>2024</v>
      </c>
      <c r="D15" s="56" t="s">
        <v>74</v>
      </c>
      <c r="E15" s="110"/>
      <c r="F15" s="111"/>
      <c r="G15" s="106" t="s">
        <v>76</v>
      </c>
      <c r="H15" s="107"/>
      <c r="I15" s="107"/>
      <c r="J15" s="108"/>
      <c r="K15" s="53"/>
    </row>
    <row r="16" spans="2:11" ht="15.75" customHeight="1" x14ac:dyDescent="0.25">
      <c r="B16" s="104" t="s">
        <v>58</v>
      </c>
      <c r="C16" s="104"/>
      <c r="D16" s="104"/>
      <c r="E16" s="104"/>
      <c r="F16" s="104"/>
      <c r="G16" s="104"/>
      <c r="H16" s="104"/>
      <c r="I16" s="104"/>
      <c r="J16" s="104"/>
      <c r="K16" s="49"/>
    </row>
    <row r="17" spans="2:11" x14ac:dyDescent="0.25">
      <c r="B17" s="104" t="s">
        <v>59</v>
      </c>
      <c r="C17" s="104"/>
      <c r="D17" s="104"/>
      <c r="E17" s="104"/>
      <c r="F17" s="104" t="s">
        <v>60</v>
      </c>
      <c r="G17" s="104"/>
      <c r="H17" s="104"/>
      <c r="I17" s="104"/>
      <c r="J17" s="104"/>
      <c r="K17" s="49"/>
    </row>
    <row r="18" spans="2:11" ht="15.75" customHeight="1" x14ac:dyDescent="0.25">
      <c r="B18" s="123" t="s">
        <v>61</v>
      </c>
      <c r="C18" s="123"/>
      <c r="D18" s="123"/>
      <c r="E18" s="123"/>
      <c r="F18" s="123" t="s">
        <v>75</v>
      </c>
      <c r="G18" s="123"/>
      <c r="H18" s="123"/>
      <c r="I18" s="123"/>
      <c r="J18" s="123"/>
      <c r="K18" s="47"/>
    </row>
    <row r="19" spans="2:11" x14ac:dyDescent="0.25">
      <c r="B19" s="104" t="s">
        <v>62</v>
      </c>
      <c r="C19" s="104"/>
      <c r="D19" s="104"/>
      <c r="E19" s="104"/>
      <c r="F19" s="104"/>
      <c r="G19" s="104"/>
      <c r="H19" s="104"/>
      <c r="I19" s="104"/>
      <c r="J19" s="104"/>
      <c r="K19" s="49"/>
    </row>
    <row r="20" spans="2:11" x14ac:dyDescent="0.25">
      <c r="B20" s="104" t="s">
        <v>59</v>
      </c>
      <c r="C20" s="104"/>
      <c r="D20" s="104"/>
      <c r="E20" s="104"/>
      <c r="F20" s="104" t="s">
        <v>60</v>
      </c>
      <c r="G20" s="104"/>
      <c r="H20" s="104"/>
      <c r="I20" s="104"/>
      <c r="J20" s="104"/>
      <c r="K20" s="49"/>
    </row>
    <row r="21" spans="2:11" ht="15.75" customHeight="1" x14ac:dyDescent="0.25">
      <c r="B21" s="125" t="s">
        <v>63</v>
      </c>
      <c r="C21" s="125"/>
      <c r="D21" s="125"/>
      <c r="E21" s="125"/>
      <c r="F21" s="125" t="s">
        <v>64</v>
      </c>
      <c r="G21" s="125"/>
      <c r="H21" s="125"/>
      <c r="I21" s="125"/>
      <c r="J21" s="125"/>
      <c r="K21" s="52"/>
    </row>
    <row r="22" spans="2:11" ht="15.75" customHeight="1" x14ac:dyDescent="0.25">
      <c r="B22" s="109" t="s">
        <v>65</v>
      </c>
      <c r="C22" s="109"/>
      <c r="D22" s="109"/>
      <c r="E22" s="109"/>
      <c r="F22" s="109"/>
      <c r="G22" s="109"/>
      <c r="H22" s="109"/>
      <c r="I22" s="109"/>
      <c r="J22" s="109"/>
      <c r="K22" s="51"/>
    </row>
    <row r="23" spans="2:11" x14ac:dyDescent="0.25">
      <c r="B23" s="104" t="s">
        <v>59</v>
      </c>
      <c r="C23" s="104"/>
      <c r="D23" s="104"/>
      <c r="E23" s="104" t="s">
        <v>60</v>
      </c>
      <c r="F23" s="104"/>
      <c r="G23" s="104"/>
      <c r="H23" s="104" t="s">
        <v>66</v>
      </c>
      <c r="I23" s="104"/>
      <c r="J23" s="104"/>
      <c r="K23" s="49"/>
    </row>
    <row r="24" spans="2:11" x14ac:dyDescent="0.25">
      <c r="B24" s="104"/>
      <c r="C24" s="104"/>
      <c r="D24" s="104"/>
      <c r="E24" s="104"/>
      <c r="F24" s="104"/>
      <c r="G24" s="104"/>
      <c r="H24" s="50" t="s">
        <v>52</v>
      </c>
      <c r="I24" s="50" t="s">
        <v>53</v>
      </c>
      <c r="J24" s="50" t="s">
        <v>54</v>
      </c>
      <c r="K24" s="49"/>
    </row>
    <row r="25" spans="2:11" x14ac:dyDescent="0.25">
      <c r="B25" s="123" t="s">
        <v>67</v>
      </c>
      <c r="C25" s="123"/>
      <c r="D25" s="123"/>
      <c r="E25" s="125" t="s">
        <v>68</v>
      </c>
      <c r="F25" s="125"/>
      <c r="G25" s="125"/>
      <c r="H25" s="48">
        <v>2024</v>
      </c>
      <c r="I25" s="56" t="s">
        <v>74</v>
      </c>
      <c r="J25" s="48"/>
      <c r="K25" s="47"/>
    </row>
    <row r="26" spans="2:11" x14ac:dyDescent="0.25">
      <c r="K26" s="46"/>
    </row>
    <row r="27" spans="2:11" ht="56.25" customHeight="1" x14ac:dyDescent="0.25">
      <c r="B27" s="46"/>
      <c r="C27" s="124" t="s">
        <v>69</v>
      </c>
      <c r="D27" s="124"/>
      <c r="E27" s="124"/>
      <c r="F27" s="124"/>
      <c r="G27" s="124"/>
      <c r="H27" s="124"/>
      <c r="I27" s="124"/>
      <c r="K27" s="46"/>
    </row>
    <row r="28" spans="2:11" ht="16.5" customHeight="1" x14ac:dyDescent="0.25">
      <c r="E28" s="113" t="s">
        <v>70</v>
      </c>
      <c r="F28" s="113"/>
      <c r="G28" s="113"/>
      <c r="H28" s="113"/>
      <c r="I28" s="113"/>
      <c r="J28" s="113"/>
      <c r="K28" s="45"/>
    </row>
    <row r="29" spans="2:11" x14ac:dyDescent="0.25">
      <c r="B29" s="46"/>
      <c r="C29" s="46"/>
      <c r="D29" s="46"/>
      <c r="E29" s="113"/>
      <c r="F29" s="113"/>
      <c r="G29" s="113"/>
      <c r="H29" s="113"/>
      <c r="I29" s="113"/>
      <c r="J29" s="113"/>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EXTENSION ZIPAQUIRA</cp:lastModifiedBy>
  <cp:revision/>
  <cp:lastPrinted>2024-07-22T22:04:40Z</cp:lastPrinted>
  <dcterms:created xsi:type="dcterms:W3CDTF">2017-04-28T13:22:52Z</dcterms:created>
  <dcterms:modified xsi:type="dcterms:W3CDTF">2025-03-03T21:42:03Z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