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https://mailunicundiedu-my.sharepoint.com/personal/ssruiz_ucundinamarca_edu_co/Documents/COMPRAS/2025/32.1-41.3 ORDENES CONTRACTUALES DE SERVICIO/U-CD-046 RECONOCIMIENTOS/PUBLICACIÓN/"/>
    </mc:Choice>
  </mc:AlternateContent>
  <xr:revisionPtr revIDLastSave="5" documentId="11_371A8880C017C025DA662707E634BB8DD36A999E" xr6:coauthVersionLast="47" xr6:coauthVersionMax="47" xr10:uidLastSave="{FB43F260-188F-426E-A502-C9E90D132367}"/>
  <bookViews>
    <workbookView xWindow="-24120" yWindow="-1170" windowWidth="24240" windowHeight="13020" xr2:uid="{00000000-000D-0000-FFFF-FFFF00000000}"/>
  </bookViews>
  <sheets>
    <sheet name="JUSTIFICACION DE PRECIOS BAJOS" sheetId="1" r:id="rId1"/>
  </sheets>
  <definedNames>
    <definedName name="_xlnm.Print_Area" localSheetId="0">'JUSTIFICACION DE PRECIOS BAJOS'!$A$1:$N$89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78" i="1" l="1"/>
  <c r="I78" i="1"/>
  <c r="G78" i="1"/>
  <c r="L78" i="1" s="1"/>
  <c r="E78" i="1"/>
  <c r="K31" i="1"/>
  <c r="E29" i="1"/>
  <c r="I31" i="1" s="1"/>
  <c r="I25" i="1"/>
  <c r="E25" i="1"/>
  <c r="K25" i="1" s="1"/>
  <c r="E30"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ANDRES FELIPE SARMIENTO RINCON</author>
    <author>ANDRES</author>
  </authors>
  <commentList>
    <comment ref="D9" authorId="0" shapeId="0" xr:uid="{00000000-0006-0000-0000-000001000000}">
      <text>
        <r>
          <rPr>
            <b/>
            <sz val="9"/>
            <color indexed="81"/>
            <rFont val="Tahoma"/>
            <family val="2"/>
          </rPr>
          <t>Señor oferente, por favor diligencie este espacio.</t>
        </r>
      </text>
    </comment>
    <comment ref="G25" authorId="0" shapeId="0" xr:uid="{00000000-0006-0000-0000-000002000000}">
      <text>
        <r>
          <rPr>
            <b/>
            <sz val="9"/>
            <color indexed="81"/>
            <rFont val="Tahoma"/>
            <family val="2"/>
          </rPr>
          <t>Señor oferente, transcriba el valor de su propuesta económica en este espacio.</t>
        </r>
        <r>
          <rPr>
            <sz val="9"/>
            <color indexed="81"/>
            <rFont val="Tahoma"/>
            <family val="2"/>
          </rPr>
          <t xml:space="preserve">
</t>
        </r>
      </text>
    </comment>
    <comment ref="E31" authorId="0" shapeId="0" xr:uid="{00000000-0006-0000-0000-000003000000}">
      <text>
        <r>
          <rPr>
            <b/>
            <sz val="9"/>
            <color indexed="81"/>
            <rFont val="Tahoma"/>
            <family val="2"/>
          </rPr>
          <t>Señor oferente, por favor transcriba el valor mínimo calculado por la entidad en la etapa de evaluación.</t>
        </r>
      </text>
    </comment>
    <comment ref="G31" authorId="0" shapeId="0" xr:uid="{00000000-0006-0000-0000-000004000000}">
      <text>
        <r>
          <rPr>
            <b/>
            <sz val="9"/>
            <color indexed="81"/>
            <rFont val="Tahoma"/>
            <family val="2"/>
          </rPr>
          <t>Señor oferente, transcriba el valor de su propuesta económica en este espacio.</t>
        </r>
      </text>
    </comment>
    <comment ref="B37" authorId="0" shapeId="0" xr:uid="{00000000-0006-0000-0000-000005000000}">
      <text>
        <r>
          <rPr>
            <b/>
            <sz val="9"/>
            <color indexed="81"/>
            <rFont val="Tahoma"/>
            <family val="2"/>
          </rPr>
          <t>Recuerde que deberá adjuntar la evidencias que soporten lo indicado en este espacio.</t>
        </r>
      </text>
    </comment>
    <comment ref="B78" authorId="1" shapeId="0" xr:uid="{00000000-0006-0000-0000-000006000000}">
      <text>
        <r>
          <rPr>
            <b/>
            <sz val="9"/>
            <color indexed="81"/>
            <rFont val="Tahoma"/>
            <family val="2"/>
          </rPr>
          <t>Señor oferente, transcriba el valor de su propuesta económica en este espacio.</t>
        </r>
      </text>
    </comment>
  </commentList>
</comments>
</file>

<file path=xl/sharedStrings.xml><?xml version="1.0" encoding="utf-8"?>
<sst xmlns="http://schemas.openxmlformats.org/spreadsheetml/2006/main" count="60" uniqueCount="50">
  <si>
    <t>MACROPROCESO DE APOYO</t>
  </si>
  <si>
    <t>CÓDIGO:  ABSr132</t>
  </si>
  <si>
    <t xml:space="preserve">PROCESO GESTIÓN BIENES Y SERVICIOS </t>
  </si>
  <si>
    <t>VERSIÓN: 5</t>
  </si>
  <si>
    <t>JUSTIFICACIÓN ANÁLISIS DE PRECIOS ARTIFICIALMENTE BAJOS</t>
  </si>
  <si>
    <t>VIGENCIA: 2025-02-28</t>
  </si>
  <si>
    <t>PÁGINA: 1 de 2</t>
  </si>
  <si>
    <t>32.1</t>
  </si>
  <si>
    <t>FECHA DE ELABORACIÓN</t>
  </si>
  <si>
    <t>AAAA / MM / DD</t>
  </si>
  <si>
    <t>OBJETO:</t>
  </si>
  <si>
    <t>ASPECTOS A TENER EN CUENTA</t>
  </si>
  <si>
    <r>
      <t xml:space="preserve">NOTA 1. </t>
    </r>
    <r>
      <rPr>
        <sz val="10"/>
        <color theme="1"/>
        <rFont val="Arial"/>
        <family val="2"/>
      </rPr>
      <t>Señor oferente/cotizante, recuerde revisar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y</t>
    </r>
    <r>
      <rPr>
        <b/>
        <sz val="10"/>
        <color theme="1"/>
        <rFont val="Arial"/>
        <family val="2"/>
      </rPr>
      <t xml:space="preserve">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oferta/cotizaciones la Universidad de Cundinamarca identificará aquellas ofertas o cotizaciones que presenten precios artificialmente bajos de acuerdo a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 oferta/cotizaciones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oferente/cotizante deberá allegar, junto con su propuesta o dentro del término para subsanar que la Universidad establezca para ello, el formato</t>
    </r>
    <r>
      <rPr>
        <b/>
        <sz val="10"/>
        <color theme="1"/>
        <rFont val="Arial"/>
        <family val="2"/>
      </rPr>
      <t xml:space="preserve"> ABSF132: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oferta/cotización o continuar con el análisis de esta en la evaluación de las ofertas/cotizaciones, conforme lo establecido en la</t>
    </r>
    <r>
      <rPr>
        <b/>
        <sz val="10"/>
        <color theme="1"/>
        <rFont val="Arial"/>
        <family val="2"/>
      </rPr>
      <t xml:space="preserve"> Solicitud de cotización - Adquisición de bienes, servicios u obras Contratación Directa o Términos de Referencia de la Invitación Pública / Privada.
NOTA 8. </t>
    </r>
    <r>
      <rPr>
        <sz val="10"/>
        <color theme="1"/>
        <rFont val="Arial"/>
        <family val="2"/>
      </rPr>
      <t>Cuando el valor de la oferta/cotización supere el presupuesto oficial, será causal de rechazo conforme lo establecido en la</t>
    </r>
    <r>
      <rPr>
        <b/>
        <sz val="10"/>
        <color theme="1"/>
        <rFont val="Arial"/>
        <family val="2"/>
      </rPr>
      <t xml:space="preserve"> Solicitud de cotización - Adquisición de bienes, servicios u obras Contratación Directa o Términos de Referencia de la Invitación Pública / Privada</t>
    </r>
    <r>
      <rPr>
        <sz val="10"/>
        <color theme="1"/>
        <rFont val="Arial"/>
        <family val="2"/>
      </rPr>
      <t xml:space="preserve"> que soporta el proceso de cotización.</t>
    </r>
    <r>
      <rPr>
        <b/>
        <sz val="10"/>
        <color theme="1"/>
        <rFont val="Arial"/>
        <family val="2"/>
      </rPr>
      <t xml:space="preserve">
                                                                                                                                                                                                                                                                                                                                                                                                                                                                                                                                                                                                                                                                                                                                                                                                       POR LO ANTERIOR, LA UNIVERSIDAD DE CUNDINAMARCA SOLICITA LA JUSTIFICACIÓN DE ACUERDO CON EL CASO APLICABLE (NÚMERO DE COTIZACIONES RECEPCIONADAS), PARA ELLO DEBERÁ: 1. DILIGENCIAR RECUADROS ANÁLISIS DE VALOR COTIZADO (SEGÚN APLIQUE), 2. JUSTIFICAR EN DEBIDA FORMA EL VALOR OFERTADO 3. PRESENTAR LA DESAGREGACIÓN DE SU PROPUESTA.</t>
    </r>
  </si>
  <si>
    <t>1. ANÁLISIS DE VALOR COTIZADO SEGÚN NÚMERO DE COTIZACIONES RECEPCIONADAS</t>
  </si>
  <si>
    <r>
      <rPr>
        <sz val="10"/>
        <color theme="1"/>
        <rFont val="Arial"/>
        <family val="2"/>
      </rPr>
      <t>Señor oferente/cotizante,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t>
    </r>
    <r>
      <rPr>
        <sz val="10"/>
        <color theme="1"/>
        <rFont val="Arial"/>
        <family val="2"/>
      </rPr>
      <t xml:space="preserve">expedida por Colombia compra eficiente, la cual determina dos herramientas o métodos de comparación, y su aplicación depende de la cantidad de ofertas/cotizaciones que se presenten al proceso de contratación.
MÉTODO DE COMPARACIÓN ABSOLUTA:  En los procesos en los que se reciban </t>
    </r>
    <r>
      <rPr>
        <b/>
        <sz val="10"/>
        <color theme="1"/>
        <rFont val="Arial"/>
        <family val="2"/>
      </rPr>
      <t>hasta Cuatro (4) ofertas/cotizaciones</t>
    </r>
    <r>
      <rPr>
        <sz val="10"/>
        <color theme="1"/>
        <rFont val="Arial"/>
        <family val="2"/>
      </rPr>
      <t xml:space="preserve"> se aplica la siguiente regla general: </t>
    </r>
    <r>
      <rPr>
        <b/>
        <i/>
        <sz val="10"/>
        <color theme="1"/>
        <rFont val="Arial"/>
        <family val="2"/>
      </rPr>
      <t>“La Entidad Estatal debe solicitar aclaración a los proponentes cuyas ofertas sean menores en un 20%,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DEL VALOR OFERTADO/COTIZADO - COMPARACIÓN ABSOLUTA
</t>
    </r>
    <r>
      <rPr>
        <sz val="10"/>
        <color theme="1"/>
        <rFont val="Arial"/>
        <family val="2"/>
      </rPr>
      <t>MÉTODO DE COMPARACIÓN RELATIVA: En los procesos en los que se reciban</t>
    </r>
    <r>
      <rPr>
        <b/>
        <sz val="10"/>
        <color theme="1"/>
        <rFont val="Arial"/>
        <family val="2"/>
      </rPr>
      <t xml:space="preserve"> Cinco (5) o más ofertas/cotizaciones </t>
    </r>
    <r>
      <rPr>
        <sz val="10"/>
        <color theme="1"/>
        <rFont val="Arial"/>
        <family val="2"/>
      </rPr>
      <t xml:space="preserve">se aplica la siguiente regla: </t>
    </r>
    <r>
      <rPr>
        <b/>
        <sz val="10"/>
        <color theme="1"/>
        <rFont val="Arial"/>
        <family val="2"/>
      </rPr>
      <t>"</t>
    </r>
    <r>
      <rPr>
        <b/>
        <i/>
        <sz val="10"/>
        <color theme="1"/>
        <rFont val="Arial"/>
        <family val="2"/>
      </rPr>
      <t>la Entidad utilizará la siguiente metodología para establecer un valor mínimo aceptable: a) Primero deberá tomar el conjunto de ofertas a evaluar. b) Posteriormente calculará la mediana, dependiendo de la dispersión de los datos el promedio del valor de cada oferta o, de cada ítem dentro de la oferta. c) Luego, calculará la desviación estándar del conjunto. d) Y finalmente determinará el valor mínimo aceptable para la Entidad Estatal de acuerdo con la metodología explicada</t>
    </r>
    <r>
      <rPr>
        <b/>
        <sz val="10"/>
        <color theme="1"/>
        <rFont val="Arial"/>
        <family val="2"/>
      </rPr>
      <t>"</t>
    </r>
    <r>
      <rPr>
        <sz val="10"/>
        <color theme="1"/>
        <rFont val="Arial"/>
        <family val="2"/>
      </rPr>
      <t xml:space="preserve"> por Colombia Compra Eficiente. </t>
    </r>
    <r>
      <rPr>
        <b/>
        <sz val="10"/>
        <color theme="1"/>
        <rFont val="Arial"/>
        <family val="2"/>
      </rPr>
      <t xml:space="preserve">El valor mínimo aceptable será calculado durante la evaluación de esta y sólo se analizarán aquellas ofertas/cotizaciones que estén por debajo del valor mínimo aceptable. </t>
    </r>
    <r>
      <rPr>
        <sz val="10"/>
        <color theme="1"/>
        <rFont val="Arial"/>
        <family val="2"/>
      </rPr>
      <t>EN CASO DE APLICAR, DILIGENCIE EL CUADRO</t>
    </r>
    <r>
      <rPr>
        <b/>
        <sz val="10"/>
        <color theme="1"/>
        <rFont val="Arial"/>
        <family val="2"/>
      </rPr>
      <t xml:space="preserve"> 1.2 ANÁLISIS DEL VALOR OFERTADO/COTIZADO - COMPARACIÓN RELATIVA</t>
    </r>
  </si>
  <si>
    <t>DILIGENCIE ESTE CUADRO CUANDO LA ENTIDAD RECIBE HASTA CUATRO (4) OFERTAS/COTIZACIONES</t>
  </si>
  <si>
    <t>1.1</t>
  </si>
  <si>
    <t>VALOR PRESUPUESTO OFICIAL ESTIMADO POR LA UNVERSIDAD DE CUNDINAMARCA</t>
  </si>
  <si>
    <t>1.1 ANÁLISIS DEL VALOR OFERTADO/COTIZADO - COMPARACIÓN ABSOLUTA</t>
  </si>
  <si>
    <t>PORCENTAJE MÍNIMO ACEPTABLE DEL PRESUPUESTO OFICIAL</t>
  </si>
  <si>
    <t>VALOR DE LA OFERTA/COTIZACIÓN INCLUIDOS IMPUESTOS</t>
  </si>
  <si>
    <t>% Diferencia de la oferta/cotización con respecto al presupuesto oficial estimado</t>
  </si>
  <si>
    <t xml:space="preserve">ALERTA VALOR MÍNIMO ACEPTABLE </t>
  </si>
  <si>
    <t>VALOR MÍNIMO ACEPTABLE DEL PRESUPUESTO OFICIAL</t>
  </si>
  <si>
    <t>DILIGENCIE ESTE CUADRO CUANDO LA ENTIDAD RECIBE CINCO (5) O MÁS OFERTAS/COTIZACIONES</t>
  </si>
  <si>
    <t>1.2</t>
  </si>
  <si>
    <t>1.2 ANÁLISIS DEL VALOR OFERTADO/COTIZADO - COMPARACIÓN RELATIVA</t>
  </si>
  <si>
    <t>PORCENTAJE MÍNIMO ACEPTABLE CALCULADO EN LA EVALUACIÓN DE LAS OFERTAS/COTIZACIONES</t>
  </si>
  <si>
    <t>VALOR MÍNIMO ACEPTABLE CALCULADO EN LA EVALUACIÓN DE LAS OFERTAS/COTIZACIONES</t>
  </si>
  <si>
    <t>2. JUSTIFICACIÓN DEL VALOR COTIZADO</t>
  </si>
  <si>
    <r>
      <rPr>
        <b/>
        <sz val="10"/>
        <color theme="1"/>
        <rFont val="Arial"/>
        <family val="2"/>
      </rPr>
      <t>NOTA 1</t>
    </r>
    <r>
      <rPr>
        <sz val="10"/>
        <color theme="1"/>
        <rFont val="Arial"/>
        <family val="2"/>
      </rPr>
      <t xml:space="preserve">. Cuando se establezca que una o más ofertas/cotizaciones presenta precios artificialmente bajos, de acuerdo con la </t>
    </r>
    <r>
      <rPr>
        <b/>
        <sz val="10"/>
        <color theme="1"/>
        <rFont val="Arial"/>
        <family val="2"/>
      </rPr>
      <t>Guía para el manejo de ofertas artificialmente bajas en Procesos de Contratación,</t>
    </r>
    <r>
      <rPr>
        <sz val="10"/>
        <color theme="1"/>
        <rFont val="Arial"/>
        <family val="2"/>
      </rPr>
      <t xml:space="preserve"> esta indica que: </t>
    </r>
    <r>
      <rPr>
        <b/>
        <i/>
        <sz val="10"/>
        <color theme="1"/>
        <rFont val="Arial"/>
        <family val="2"/>
      </rPr>
      <t>"El artículo 2.2.1.1.2.2.4 del Decreto 1082 de 2015 establece lo que debe hacer la Entidad Estatal cuando el precio de una oferta parece ser artificialmente bajo: •Requerir al oferente con relación a los precios ofrecidos que parecen bajos para que sustente las razones del valor ofrecido. •Analizar las explicaciones del oferente, para revisar si estas sustentan los valores ofrecidos y si estos son suficientes para ejecutar el contrato de acuerdo con los Documentos del Proceso. •Decidir si continúa con la evaluación de la oferta porque la explicación demuestra la habilidad del proponente para cumplir adecuadamente con el contrato con los precios ofrecidos o, si rechaza la oferta porque la explicación no sustenta los valores ofrecidos. •En la subasta inversa, lo anterior deberá realizarse al finalizar el evento de subasta, de acuerdo con el precio ofrecido al final de esta"</t>
    </r>
    <r>
      <rPr>
        <i/>
        <sz val="10"/>
        <color theme="1"/>
        <rFont val="Arial"/>
        <family val="2"/>
      </rPr>
      <t>.</t>
    </r>
    <r>
      <rPr>
        <sz val="10"/>
        <color theme="1"/>
        <rFont val="Arial"/>
        <family val="2"/>
      </rPr>
      <t xml:space="preserve">
</t>
    </r>
    <r>
      <rPr>
        <b/>
        <sz val="10"/>
        <color theme="1"/>
        <rFont val="Arial"/>
        <family val="2"/>
      </rPr>
      <t xml:space="preserve">
NOTA 2.</t>
    </r>
    <r>
      <rPr>
        <sz val="10"/>
        <color theme="1"/>
        <rFont val="Arial"/>
        <family val="2"/>
      </rPr>
      <t xml:space="preserve"> Señor oferente/cotizante, es de obligatoriedad que la justificación de los precios aparentemente bajos este soportados con evidencias que conlleve a la veracidad de la justificación, es decir, que el proponente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la entidad.
</t>
    </r>
    <r>
      <rPr>
        <b/>
        <sz val="10"/>
        <color theme="1"/>
        <rFont val="Arial"/>
        <family val="2"/>
      </rPr>
      <t xml:space="preserve">
NOTA 3.</t>
    </r>
    <r>
      <rPr>
        <sz val="10"/>
        <color theme="1"/>
        <rFont val="Arial"/>
        <family val="2"/>
      </rPr>
      <t xml:space="preserve"> Señor oferente/cotizante, por favor indique en el siguiente recuadro la jutificación y/o explicación del precio ofertado.</t>
    </r>
  </si>
  <si>
    <r>
      <t xml:space="preserve">Justificación: </t>
    </r>
    <r>
      <rPr>
        <b/>
        <i/>
        <sz val="11"/>
        <color theme="1"/>
        <rFont val="Arial"/>
        <family val="2"/>
      </rPr>
      <t>"Recuerde que deberá adjuntar la evidencias que soporten lo indicado en este espacio"</t>
    </r>
  </si>
  <si>
    <t>3. DESAGREGACIÓN DE LA PROPUESTA</t>
  </si>
  <si>
    <r>
      <rPr>
        <b/>
        <sz val="10"/>
        <color theme="1"/>
        <rFont val="Arial"/>
        <family val="2"/>
      </rPr>
      <t>NOTA 1</t>
    </r>
    <r>
      <rPr>
        <sz val="10"/>
        <color theme="1"/>
        <rFont val="Arial"/>
        <family val="2"/>
      </rPr>
      <t xml:space="preserve">. Señor oferente/cotizante, recuerde que para la desagregación de precios ofertados de acuerdo con la </t>
    </r>
    <r>
      <rPr>
        <b/>
        <sz val="10"/>
        <color theme="1"/>
        <rFont val="Arial"/>
        <family val="2"/>
      </rPr>
      <t>Guía para el manejo de ofertas artificialmente bajas en Procesos de Contratación</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se recomienda a la Entidad Estatal puede indagar por el costo marginal de las unidades ofrecidas por el proponente; y analizar la desagregación del precio con base en el Estudio del Sector y la información del mercado disponible".
</t>
    </r>
    <r>
      <rPr>
        <b/>
        <sz val="10"/>
        <color theme="1"/>
        <rFont val="Arial"/>
        <family val="2"/>
      </rPr>
      <t xml:space="preserve">
NOTA 2. </t>
    </r>
    <r>
      <rPr>
        <sz val="10"/>
        <color theme="1"/>
        <rFont val="Arial"/>
        <family val="2"/>
      </rPr>
      <t xml:space="preserve">Señor oferente/cotizante, recuerde validar los datos contenidos en la columna DIFERENCIA ENTRE VALOR OFERTADO VS DESAGREGACION TOTAL OFERTA, toda vez que esta columna muestra si existe diferencia entre el valor ofertado/cotizado y el total de la desagregación de la propuesta. Recuerde que la sumatoria de los porcentajes no podrán superar el 100% del valor ofertado/cotizado y por lo tanto no deberán existir diferencias entre VALOR OFERTADO VS DESAGREGACION TOTAL OFERTA.
</t>
    </r>
    <r>
      <rPr>
        <b/>
        <sz val="10"/>
        <color theme="1"/>
        <rFont val="Arial"/>
        <family val="2"/>
      </rPr>
      <t xml:space="preserve">
NOTA 3.</t>
    </r>
    <r>
      <rPr>
        <sz val="10"/>
        <color theme="1"/>
        <rFont val="Arial"/>
        <family val="2"/>
      </rPr>
      <t xml:space="preserve"> Por lo anterior, la Universidad de Cundinamarca solicita la desagregación de la propuesta mediante la siguiente fórmula:</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</si>
  <si>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</si>
  <si>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</si>
  <si>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</si>
  <si>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</si>
  <si>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</si>
  <si>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</si>
  <si>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</si>
  <si>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</si>
  <si>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</si>
  <si>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</si>
  <si>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</si>
  <si>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 xml:space="preserve">  Diagonal 18 No. 20-29 Fusagasugá – Cundinamarca                                                                                                   
  Teléfono: (601) 8281483 Línea Gratuita: 018000180414                                                                                                                              
www.ucundinamarca.edu.co E-mail: info@ucundinamarca.edu.co 
NIT: 890.680.062-2</t>
  </si>
  <si>
    <t>Documento controlado por el Sistema de Gestión de la Calidad.</t>
  </si>
  <si>
    <t>Asegúrese que corresponde a la última versión consultando el Portal Institucional</t>
  </si>
  <si>
    <t>32.1-41.3</t>
  </si>
  <si>
    <t>CONTRATAR EL SERVICIO DE ELABORACIÓN E IMPRESIÓN DE RECONOCIMIENTOS PARA LA CONMEMORACIÓN DE LA
LABOR DEL GESTOR DEL CONOCIMIENTO Y EL APRENDIZAJE UCUNDINAMARCA Y ACTIVIDADES DE APROVECHAMIENTO
DEL TIEMPO LIBRE Y FORTALECIMIENTO DE LAS APTITUDES Y LAS ACTITUDES DE BIENESTAR UNIVERSITARIO SECCIONAL
UBATÉ</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</si>
</sst>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43" formatCode="_-* #,##0.00_-;\-* #,##0.00_-;_-* &quot;-&quot;??_-;_-@_-"/>
    <numFmt numFmtId="164" formatCode="yyyy\-mm\-dd;@"/>
    <numFmt numFmtId="165" formatCode="_-* #,##0_-;\-* #,##0_-;_-* &quot;-&quot;??_-;_-@_-"/>
    <numFmt numFmtId="166" formatCode="_-* #,##0.00_-;\-* #,##0.00_-;_-* &quot;-&quot;_-;_-@_-"/>
  </numFmts>
  <fonts count="21" x14ac:knownFonts="1">
    <font>
      <sz val="11"/>
      <color theme="1"/>
      <name val="Aptos Narrow"/>
      <family val="2"/>
      <scheme val="minor"/>
    </font>
    <font>
      <sz val="11"/>
      <color theme="1"/>
      <name val="Aptos Narrow"/>
      <family val="2"/>
      <scheme val="minor"/>
    </font>
    <font>
      <sz val="11"/>
      <color theme="0"/>
      <name val="Aptos Narrow"/>
      <family val="2"/>
      <scheme val="minor"/>
    </font>
    <font>
      <sz val="11"/>
      <color theme="1"/>
      <name val="Arial"/>
      <family val="2"/>
    </font>
    <font>
      <sz val="11"/>
      <color rgb="FF000000"/>
      <name val="Arial"/>
      <family val="2"/>
    </font>
    <font>
      <b/>
      <sz val="10"/>
      <color rgb="FF292929"/>
      <name val="Arial"/>
      <family val="2"/>
    </font>
    <font>
      <b/>
      <sz val="10"/>
      <color theme="0"/>
      <name val="Arial"/>
      <family val="2"/>
    </font>
    <font>
      <sz val="11"/>
      <color theme="0"/>
      <name val="Arial"/>
      <family val="2"/>
    </font>
    <font>
      <b/>
      <sz val="11"/>
      <color theme="1"/>
      <name val="Arial"/>
      <family val="2"/>
    </font>
    <font>
      <sz val="11"/>
      <name val="Arial"/>
      <family val="2"/>
    </font>
    <font>
      <b/>
      <sz val="11"/>
      <color theme="0"/>
      <name val="Arial"/>
      <family val="2"/>
    </font>
    <font>
      <b/>
      <sz val="10"/>
      <color theme="1"/>
      <name val="Arial"/>
      <family val="2"/>
    </font>
    <font>
      <sz val="10"/>
      <color theme="1"/>
      <name val="Arial"/>
      <family val="2"/>
    </font>
    <font>
      <b/>
      <i/>
      <sz val="10"/>
      <color theme="1"/>
      <name val="Arial"/>
      <family val="2"/>
    </font>
    <font>
      <b/>
      <sz val="10"/>
      <name val="Arial"/>
      <family val="2"/>
    </font>
    <font>
      <b/>
      <sz val="11"/>
      <name val="Arial"/>
      <family val="2"/>
    </font>
    <font>
      <i/>
      <sz val="10"/>
      <color theme="1"/>
      <name val="Arial"/>
      <family val="2"/>
    </font>
    <font>
      <b/>
      <i/>
      <sz val="11"/>
      <color theme="1"/>
      <name val="Arial"/>
      <family val="2"/>
    </font>
    <font>
      <i/>
      <sz val="11"/>
      <color theme="1"/>
      <name val="Arial"/>
      <family val="2"/>
    </font>
    <font>
      <b/>
      <sz val="9"/>
      <color indexed="81"/>
      <name val="Tahoma"/>
      <family val="2"/>
    </font>
    <font>
      <sz val="9"/>
      <color indexed="81"/>
      <name val="Tahoma"/>
      <family val="2"/>
    </font>
  </fonts>
  <fills count="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BE122"/>
        <bgColor indexed="64"/>
      </patternFill>
    </fill>
    <fill>
      <patternFill patternType="solid">
        <fgColor rgb="FFDAAA00"/>
        <bgColor indexed="64"/>
      </patternFill>
    </fill>
  </fills>
  <borders count="22">
    <border>
      <left/>
      <right/>
      <top/>
      <bottom/>
      <diagonal/>
    </border>
    <border>
      <left style="thin">
        <color rgb="FF4B514E"/>
      </left>
      <right/>
      <top style="thin">
        <color rgb="FF4B514E"/>
      </top>
      <bottom style="thin">
        <color rgb="FF4B514E"/>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diagonal/>
    </border>
    <border>
      <left style="thin">
        <color indexed="64"/>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86">
    <xf numFmtId="0" fontId="0" fillId="0" borderId="0" xfId="0"/>
    <xf numFmtId="0" fontId="3" fillId="2" borderId="0" xfId="0" applyFont="1" applyFill="1" applyProtection="1">
      <protection hidden="1"/>
    </xf>
    <xf numFmtId="0" fontId="3" fillId="2" borderId="0" xfId="0" applyFont="1" applyFill="1" applyAlignment="1" applyProtection="1">
      <alignment horizontal="center"/>
      <protection hidden="1"/>
    </xf>
    <xf numFmtId="0" fontId="0" fillId="2" borderId="0" xfId="0" applyFill="1" applyProtection="1">
      <protection hidden="1"/>
    </xf>
    <xf numFmtId="0" fontId="5" fillId="0" borderId="0" xfId="0" applyFont="1" applyAlignment="1" applyProtection="1">
      <alignment vertical="center" wrapText="1"/>
      <protection hidden="1"/>
    </xf>
    <xf numFmtId="0" fontId="2" fillId="2" borderId="0" xfId="0" applyFont="1" applyFill="1" applyProtection="1">
      <protection hidden="1"/>
    </xf>
    <xf numFmtId="0" fontId="6" fillId="2" borderId="0" xfId="0" applyFont="1" applyFill="1" applyAlignment="1" applyProtection="1">
      <alignment horizontal="center" vertical="center" wrapText="1"/>
      <protection hidden="1"/>
    </xf>
    <xf numFmtId="0" fontId="7" fillId="2" borderId="0" xfId="0" applyFont="1" applyFill="1" applyProtection="1">
      <protection hidden="1"/>
    </xf>
    <xf numFmtId="0" fontId="8" fillId="2" borderId="0" xfId="0" applyFont="1" applyFill="1" applyProtection="1">
      <protection hidden="1"/>
    </xf>
    <xf numFmtId="164" fontId="9" fillId="4" borderId="5" xfId="0" applyNumberFormat="1" applyFont="1" applyFill="1" applyBorder="1" applyAlignment="1" applyProtection="1">
      <alignment horizontal="center" vertical="center" wrapText="1"/>
      <protection locked="0"/>
    </xf>
    <xf numFmtId="164" fontId="9" fillId="0" borderId="0" xfId="0" applyNumberFormat="1" applyFont="1" applyAlignment="1" applyProtection="1">
      <alignment vertical="center" wrapText="1"/>
      <protection hidden="1"/>
    </xf>
    <xf numFmtId="0" fontId="3" fillId="0" borderId="0" xfId="0" applyFont="1" applyAlignment="1" applyProtection="1">
      <alignment vertical="top"/>
      <protection hidden="1"/>
    </xf>
    <xf numFmtId="0" fontId="3" fillId="0" borderId="0" xfId="0" applyFont="1" applyAlignment="1" applyProtection="1">
      <alignment horizontal="left" vertical="top"/>
      <protection hidden="1"/>
    </xf>
    <xf numFmtId="0" fontId="11" fillId="2" borderId="0" xfId="0" applyFont="1" applyFill="1" applyAlignment="1" applyProtection="1">
      <alignment vertical="center" wrapText="1"/>
      <protection hidden="1"/>
    </xf>
    <xf numFmtId="0" fontId="0" fillId="2" borderId="0" xfId="0" applyFill="1" applyAlignment="1" applyProtection="1">
      <alignment horizontal="center" vertical="center"/>
      <protection hidden="1"/>
    </xf>
    <xf numFmtId="0" fontId="3" fillId="0" borderId="0" xfId="0" applyFont="1" applyAlignment="1" applyProtection="1">
      <alignment horizontal="center" vertical="center"/>
      <protection hidden="1"/>
    </xf>
    <xf numFmtId="0" fontId="3" fillId="2" borderId="0" xfId="0" applyFont="1" applyFill="1" applyAlignment="1" applyProtection="1">
      <alignment horizontal="center" vertical="center"/>
      <protection hidden="1"/>
    </xf>
    <xf numFmtId="0" fontId="13" fillId="2" borderId="0" xfId="0" applyFont="1" applyFill="1" applyProtection="1">
      <protection hidden="1"/>
    </xf>
    <xf numFmtId="41" fontId="11" fillId="0" borderId="5" xfId="2" applyFont="1" applyFill="1" applyBorder="1" applyAlignment="1" applyProtection="1">
      <alignment vertical="center" wrapText="1"/>
      <protection locked="0"/>
    </xf>
    <xf numFmtId="10" fontId="11" fillId="0" borderId="5" xfId="3" applyNumberFormat="1" applyFont="1" applyFill="1" applyBorder="1" applyAlignment="1" applyProtection="1">
      <alignment horizontal="right" vertical="center" wrapText="1"/>
      <protection hidden="1"/>
    </xf>
    <xf numFmtId="165" fontId="11" fillId="0" borderId="5" xfId="1" applyNumberFormat="1" applyFont="1" applyFill="1" applyBorder="1" applyAlignment="1" applyProtection="1">
      <alignment vertical="center" wrapText="1"/>
      <protection locked="0"/>
    </xf>
    <xf numFmtId="0" fontId="12" fillId="2" borderId="0" xfId="0" applyFont="1" applyFill="1" applyProtection="1">
      <protection hidden="1"/>
    </xf>
    <xf numFmtId="41" fontId="11" fillId="0" borderId="5" xfId="2" applyFont="1" applyFill="1" applyBorder="1" applyAlignment="1" applyProtection="1">
      <alignment vertical="center" wrapText="1"/>
      <protection hidden="1"/>
    </xf>
    <xf numFmtId="165" fontId="11" fillId="4" borderId="5" xfId="1" applyNumberFormat="1" applyFont="1" applyFill="1" applyBorder="1" applyAlignment="1" applyProtection="1">
      <alignment vertical="center" wrapText="1"/>
      <protection locked="0"/>
    </xf>
    <xf numFmtId="0" fontId="11" fillId="2" borderId="0" xfId="0" applyFont="1" applyFill="1" applyAlignment="1" applyProtection="1">
      <alignment horizontal="justify" vertical="center" wrapText="1"/>
      <protection hidden="1"/>
    </xf>
    <xf numFmtId="0" fontId="11" fillId="2" borderId="0" xfId="0" applyFont="1" applyFill="1" applyAlignment="1" applyProtection="1">
      <alignment vertical="top" wrapText="1"/>
      <protection hidden="1"/>
    </xf>
    <xf numFmtId="0" fontId="11" fillId="2" borderId="0" xfId="0" applyFont="1" applyFill="1" applyAlignment="1" applyProtection="1">
      <alignment horizontal="left" vertical="center" wrapText="1"/>
      <protection hidden="1"/>
    </xf>
    <xf numFmtId="0" fontId="12" fillId="2" borderId="0" xfId="0" applyFont="1" applyFill="1" applyAlignment="1" applyProtection="1">
      <alignment horizontal="left" vertical="center" wrapText="1"/>
      <protection hidden="1"/>
    </xf>
    <xf numFmtId="0" fontId="12" fillId="0" borderId="0" xfId="0" applyFont="1" applyAlignment="1" applyProtection="1">
      <alignment horizontal="left" vertical="center" wrapText="1"/>
      <protection hidden="1"/>
    </xf>
    <xf numFmtId="0" fontId="10" fillId="3" borderId="4" xfId="0" applyFont="1" applyFill="1" applyBorder="1" applyAlignment="1" applyProtection="1">
      <alignment horizontal="center" vertical="center" wrapText="1"/>
      <protection hidden="1"/>
    </xf>
    <xf numFmtId="0" fontId="10" fillId="3" borderId="5" xfId="0" applyFont="1" applyFill="1" applyBorder="1" applyAlignment="1" applyProtection="1">
      <alignment horizontal="center" vertical="center" wrapText="1"/>
      <protection hidden="1"/>
    </xf>
    <xf numFmtId="9" fontId="18" fillId="4" borderId="21" xfId="2" applyNumberFormat="1" applyFont="1" applyFill="1" applyBorder="1" applyAlignment="1" applyProtection="1">
      <alignment horizontal="center" vertical="center" wrapText="1"/>
      <protection locked="0"/>
    </xf>
    <xf numFmtId="41" fontId="3" fillId="0" borderId="21" xfId="2" applyFont="1" applyFill="1" applyBorder="1" applyAlignment="1" applyProtection="1">
      <alignment horizontal="left" vertical="center" wrapText="1"/>
      <protection hidden="1"/>
    </xf>
    <xf numFmtId="166" fontId="3" fillId="2" borderId="0" xfId="2" applyNumberFormat="1" applyFont="1" applyFill="1" applyProtection="1">
      <protection hidden="1"/>
    </xf>
    <xf numFmtId="0" fontId="12" fillId="0" borderId="0" xfId="0" applyFont="1" applyAlignment="1" applyProtection="1">
      <alignment vertical="center" wrapText="1"/>
      <protection hidden="1"/>
    </xf>
    <xf numFmtId="0" fontId="8" fillId="2" borderId="0" xfId="0" applyFont="1" applyFill="1" applyAlignment="1" applyProtection="1">
      <alignment horizontal="center"/>
      <protection hidden="1"/>
    </xf>
    <xf numFmtId="0" fontId="12" fillId="0" borderId="0" xfId="0" applyFont="1" applyAlignment="1" applyProtection="1">
      <alignment vertical="center"/>
      <protection hidden="1"/>
    </xf>
    <xf numFmtId="0" fontId="3" fillId="2" borderId="0" xfId="0" applyFont="1" applyFill="1" applyAlignment="1" applyProtection="1">
      <alignment vertical="center" wrapText="1"/>
      <protection hidden="1"/>
    </xf>
    <xf numFmtId="0" fontId="10" fillId="3" borderId="5" xfId="0" applyFont="1" applyFill="1" applyBorder="1" applyAlignment="1" applyProtection="1">
      <alignment horizontal="center" vertical="center" wrapText="1"/>
      <protection hidden="1"/>
    </xf>
    <xf numFmtId="0" fontId="4" fillId="0" borderId="1" xfId="0" applyFont="1" applyBorder="1" applyAlignment="1" applyProtection="1">
      <alignment vertical="top" wrapText="1"/>
      <protection hidden="1"/>
    </xf>
    <xf numFmtId="0" fontId="5" fillId="0" borderId="2" xfId="0" applyFont="1" applyBorder="1" applyAlignment="1" applyProtection="1">
      <alignment horizontal="center" vertical="center" wrapText="1"/>
      <protection hidden="1"/>
    </xf>
    <xf numFmtId="0" fontId="5" fillId="0" borderId="3" xfId="0" applyFont="1" applyBorder="1" applyAlignment="1" applyProtection="1">
      <alignment horizontal="center" vertical="center" wrapText="1"/>
      <protection hidden="1"/>
    </xf>
    <xf numFmtId="0" fontId="5" fillId="0" borderId="4" xfId="0" applyFont="1" applyBorder="1" applyAlignment="1" applyProtection="1">
      <alignment horizontal="center" vertical="center" wrapText="1"/>
      <protection hidden="1"/>
    </xf>
    <xf numFmtId="0" fontId="5" fillId="0" borderId="5" xfId="0" applyFont="1" applyBorder="1" applyAlignment="1" applyProtection="1">
      <alignment horizontal="center" vertical="center" wrapText="1"/>
      <protection hidden="1"/>
    </xf>
    <xf numFmtId="0" fontId="5" fillId="0" borderId="6" xfId="0" applyFont="1" applyBorder="1" applyAlignment="1" applyProtection="1">
      <alignment horizontal="center" vertical="center" wrapText="1"/>
      <protection hidden="1"/>
    </xf>
    <xf numFmtId="0" fontId="5" fillId="0" borderId="7" xfId="0" applyFont="1" applyBorder="1" applyAlignment="1" applyProtection="1">
      <alignment horizontal="center" vertical="center" wrapText="1"/>
      <protection hidden="1"/>
    </xf>
    <xf numFmtId="0" fontId="5" fillId="0" borderId="8" xfId="0" applyFont="1" applyBorder="1" applyAlignment="1" applyProtection="1">
      <alignment horizontal="center" vertical="center" wrapText="1"/>
      <protection hidden="1"/>
    </xf>
    <xf numFmtId="0" fontId="5" fillId="0" borderId="9" xfId="0" applyFont="1" applyBorder="1" applyAlignment="1" applyProtection="1">
      <alignment horizontal="center" vertical="center" wrapText="1"/>
      <protection hidden="1"/>
    </xf>
    <xf numFmtId="0" fontId="5" fillId="0" borderId="10" xfId="0" applyFont="1" applyBorder="1" applyAlignment="1" applyProtection="1">
      <alignment horizontal="center" vertical="center" wrapText="1"/>
      <protection hidden="1"/>
    </xf>
    <xf numFmtId="0" fontId="5" fillId="0" borderId="11" xfId="0" applyFont="1" applyBorder="1" applyAlignment="1" applyProtection="1">
      <alignment horizontal="center" vertical="center" wrapText="1"/>
      <protection hidden="1"/>
    </xf>
    <xf numFmtId="0" fontId="5" fillId="0" borderId="5" xfId="0" applyFont="1" applyBorder="1" applyAlignment="1" applyProtection="1">
      <alignment horizontal="center" vertical="center" wrapText="1"/>
      <protection locked="0"/>
    </xf>
    <xf numFmtId="0" fontId="3" fillId="2" borderId="0" xfId="0" applyFont="1" applyFill="1" applyAlignment="1" applyProtection="1">
      <alignment horizontal="left"/>
      <protection hidden="1"/>
    </xf>
    <xf numFmtId="0" fontId="6" fillId="3" borderId="2" xfId="0" applyFont="1" applyFill="1" applyBorder="1" applyAlignment="1" applyProtection="1">
      <alignment horizontal="left" vertical="center" wrapText="1"/>
      <protection hidden="1"/>
    </xf>
    <xf numFmtId="0" fontId="6" fillId="3" borderId="4" xfId="0" applyFont="1" applyFill="1" applyBorder="1" applyAlignment="1" applyProtection="1">
      <alignment horizontal="left" vertical="center" wrapText="1"/>
      <protection hidden="1"/>
    </xf>
    <xf numFmtId="0" fontId="8" fillId="0" borderId="13" xfId="0" applyFont="1" applyBorder="1" applyAlignment="1" applyProtection="1">
      <alignment horizontal="left" vertical="center"/>
      <protection locked="0"/>
    </xf>
    <xf numFmtId="0" fontId="8" fillId="0" borderId="14" xfId="0" applyFont="1" applyBorder="1" applyAlignment="1" applyProtection="1">
      <alignment horizontal="left" vertical="center"/>
      <protection locked="0"/>
    </xf>
    <xf numFmtId="0" fontId="8" fillId="0" borderId="15" xfId="0" applyFont="1" applyBorder="1" applyAlignment="1" applyProtection="1">
      <alignment horizontal="left" vertical="center"/>
      <protection locked="0"/>
    </xf>
    <xf numFmtId="0" fontId="8" fillId="0" borderId="0" xfId="0" applyFont="1" applyAlignment="1" applyProtection="1">
      <alignment horizontal="left" vertical="center"/>
      <protection locked="0"/>
    </xf>
    <xf numFmtId="0" fontId="8" fillId="0" borderId="16" xfId="0" applyFont="1" applyBorder="1" applyAlignment="1" applyProtection="1">
      <alignment horizontal="left" vertical="center"/>
      <protection locked="0"/>
    </xf>
    <xf numFmtId="0" fontId="8" fillId="0" borderId="17" xfId="0" applyFont="1" applyBorder="1" applyAlignment="1" applyProtection="1">
      <alignment horizontal="left" vertical="center"/>
      <protection locked="0"/>
    </xf>
    <xf numFmtId="0" fontId="8" fillId="0" borderId="18" xfId="0" applyFont="1" applyBorder="1" applyAlignment="1" applyProtection="1">
      <alignment horizontal="left" vertical="center"/>
      <protection locked="0"/>
    </xf>
    <xf numFmtId="0" fontId="8" fillId="0" borderId="19" xfId="0" applyFont="1" applyBorder="1" applyAlignment="1" applyProtection="1">
      <alignment horizontal="left" vertical="center"/>
      <protection locked="0"/>
    </xf>
    <xf numFmtId="0" fontId="11" fillId="2" borderId="5" xfId="0" applyFont="1" applyFill="1" applyBorder="1" applyAlignment="1" applyProtection="1">
      <alignment horizontal="justify" vertical="center" wrapText="1"/>
      <protection hidden="1"/>
    </xf>
    <xf numFmtId="0" fontId="10" fillId="3" borderId="6" xfId="0" applyFont="1" applyFill="1" applyBorder="1" applyAlignment="1" applyProtection="1">
      <alignment horizontal="center" vertical="center" wrapText="1"/>
      <protection hidden="1"/>
    </xf>
    <xf numFmtId="0" fontId="10" fillId="3" borderId="20" xfId="0" applyFont="1" applyFill="1" applyBorder="1" applyAlignment="1" applyProtection="1">
      <alignment horizontal="center" vertical="center" wrapText="1"/>
      <protection hidden="1"/>
    </xf>
    <xf numFmtId="0" fontId="10" fillId="3" borderId="9" xfId="0" applyFont="1" applyFill="1" applyBorder="1" applyAlignment="1" applyProtection="1">
      <alignment horizontal="center" vertical="center" wrapText="1"/>
      <protection hidden="1"/>
    </xf>
    <xf numFmtId="0" fontId="10" fillId="3" borderId="3" xfId="0" applyFont="1" applyFill="1" applyBorder="1" applyAlignment="1" applyProtection="1">
      <alignment horizontal="center" vertical="center" wrapText="1"/>
      <protection hidden="1"/>
    </xf>
    <xf numFmtId="0" fontId="10" fillId="3" borderId="4" xfId="0" applyFont="1" applyFill="1" applyBorder="1" applyAlignment="1" applyProtection="1">
      <alignment horizontal="center" vertical="center" wrapText="1"/>
      <protection hidden="1"/>
    </xf>
    <xf numFmtId="41" fontId="14" fillId="4" borderId="5" xfId="4" applyFont="1" applyFill="1" applyBorder="1" applyAlignment="1" applyProtection="1">
      <alignment horizontal="center" vertical="center"/>
      <protection locked="0"/>
    </xf>
    <xf numFmtId="0" fontId="8" fillId="4" borderId="5" xfId="0" applyFont="1" applyFill="1" applyBorder="1" applyAlignment="1" applyProtection="1">
      <alignment horizontal="justify" vertical="top" wrapText="1"/>
      <protection locked="0"/>
    </xf>
    <xf numFmtId="10" fontId="14" fillId="0" borderId="5" xfId="3" applyNumberFormat="1" applyFont="1" applyFill="1" applyBorder="1" applyAlignment="1" applyProtection="1">
      <alignment horizontal="center" vertical="center"/>
      <protection hidden="1"/>
    </xf>
    <xf numFmtId="9" fontId="15" fillId="5" borderId="5" xfId="3" applyFont="1" applyFill="1" applyBorder="1" applyAlignment="1" applyProtection="1">
      <alignment horizontal="center" vertical="center" wrapText="1"/>
      <protection hidden="1"/>
    </xf>
    <xf numFmtId="0" fontId="12" fillId="2" borderId="5" xfId="0" applyFont="1" applyFill="1" applyBorder="1" applyAlignment="1" applyProtection="1">
      <alignment horizontal="justify" vertical="center" wrapText="1"/>
      <protection hidden="1"/>
    </xf>
    <xf numFmtId="0" fontId="10" fillId="3" borderId="8" xfId="0" applyFont="1" applyFill="1" applyBorder="1" applyAlignment="1" applyProtection="1">
      <alignment horizontal="center" vertical="center" wrapText="1"/>
      <protection hidden="1"/>
    </xf>
    <xf numFmtId="0" fontId="10" fillId="3" borderId="11" xfId="0" applyFont="1" applyFill="1" applyBorder="1" applyAlignment="1" applyProtection="1">
      <alignment horizontal="center" vertical="center" wrapText="1"/>
      <protection hidden="1"/>
    </xf>
    <xf numFmtId="0" fontId="9" fillId="2" borderId="0" xfId="0" applyFont="1" applyFill="1" applyAlignment="1" applyProtection="1">
      <alignment horizontal="center" vertical="center" wrapText="1"/>
      <protection hidden="1"/>
    </xf>
    <xf numFmtId="0" fontId="18" fillId="2" borderId="0" xfId="0" applyFont="1" applyFill="1" applyAlignment="1" applyProtection="1">
      <alignment horizontal="right" vertical="center"/>
      <protection hidden="1"/>
    </xf>
    <xf numFmtId="41" fontId="3" fillId="4" borderId="2" xfId="2" applyFont="1" applyFill="1" applyBorder="1" applyAlignment="1" applyProtection="1">
      <alignment horizontal="center" vertical="center" wrapText="1"/>
      <protection locked="0"/>
    </xf>
    <xf numFmtId="41" fontId="3" fillId="4" borderId="4" xfId="2" applyFont="1" applyFill="1" applyBorder="1" applyAlignment="1" applyProtection="1">
      <alignment horizontal="center" vertical="center" wrapText="1"/>
      <protection locked="0"/>
    </xf>
    <xf numFmtId="166" fontId="3" fillId="0" borderId="2" xfId="2" applyNumberFormat="1" applyFont="1" applyFill="1" applyBorder="1" applyAlignment="1" applyProtection="1">
      <alignment horizontal="center" vertical="center" wrapText="1"/>
      <protection hidden="1"/>
    </xf>
    <xf numFmtId="166" fontId="3" fillId="0" borderId="4" xfId="2" applyNumberFormat="1" applyFont="1" applyFill="1" applyBorder="1" applyAlignment="1" applyProtection="1">
      <alignment horizontal="center" vertical="center" wrapText="1"/>
      <protection hidden="1"/>
    </xf>
    <xf numFmtId="0" fontId="13" fillId="2" borderId="0" xfId="0" applyFont="1" applyFill="1" applyAlignment="1" applyProtection="1">
      <alignment horizontal="center" vertical="center" wrapText="1"/>
      <protection locked="0"/>
    </xf>
    <xf numFmtId="0" fontId="13" fillId="2" borderId="18" xfId="0" applyFont="1" applyFill="1" applyBorder="1" applyAlignment="1" applyProtection="1">
      <alignment horizontal="center" vertical="center" wrapText="1"/>
      <protection locked="0"/>
    </xf>
    <xf numFmtId="0" fontId="8" fillId="4" borderId="0" xfId="0" applyFont="1" applyFill="1" applyAlignment="1" applyProtection="1">
      <alignment horizontal="center"/>
      <protection locked="0"/>
    </xf>
    <xf numFmtId="0" fontId="8" fillId="0" borderId="0" xfId="0" applyFont="1" applyAlignment="1" applyProtection="1">
      <alignment horizontal="center"/>
      <protection hidden="1"/>
    </xf>
    <xf numFmtId="0" fontId="8" fillId="0" borderId="12" xfId="0" applyFont="1" applyBorder="1" applyAlignment="1" applyProtection="1">
      <alignment horizontal="left" vertical="center" wrapText="1"/>
      <protection locked="0"/>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5</xdr:col>
      <xdr:colOff>54426</xdr:colOff>
      <xdr:row>22</xdr:row>
      <xdr:rowOff>309562</xdr:rowOff>
    </xdr:from>
    <xdr:to>
      <xdr:col>5</xdr:col>
      <xdr:colOff>1170212</xdr:colOff>
      <xdr:row>24</xdr:row>
      <xdr:rowOff>214313</xdr:rowOff>
    </xdr:to>
    <xdr:sp macro="" textlink="">
      <xdr:nvSpPr>
        <xdr:cNvPr id="2" name="Flecha: a la derecha con bandas 1">
          <a:extLst>
            <a:ext uri="{FF2B5EF4-FFF2-40B4-BE49-F238E27FC236}">
              <a16:creationId xmlns:a16="http://schemas.microsoft.com/office/drawing/2014/main" id="{4EA493B5-D5AE-45C5-ABCE-B90FCC620F60}"/>
            </a:ext>
          </a:extLst>
        </xdr:cNvPr>
        <xdr:cNvSpPr/>
      </xdr:nvSpPr>
      <xdr:spPr>
        <a:xfrm>
          <a:off x="6398076" y="9415462"/>
          <a:ext cx="1115786" cy="990601"/>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28</xdr:row>
      <xdr:rowOff>330994</xdr:rowOff>
    </xdr:from>
    <xdr:to>
      <xdr:col>5</xdr:col>
      <xdr:colOff>1191643</xdr:colOff>
      <xdr:row>30</xdr:row>
      <xdr:rowOff>235745</xdr:rowOff>
    </xdr:to>
    <xdr:sp macro="" textlink="">
      <xdr:nvSpPr>
        <xdr:cNvPr id="3" name="Flecha: a la derecha con bandas 2">
          <a:extLst>
            <a:ext uri="{FF2B5EF4-FFF2-40B4-BE49-F238E27FC236}">
              <a16:creationId xmlns:a16="http://schemas.microsoft.com/office/drawing/2014/main" id="{1FBBBF60-1801-4F4A-9F84-865931263CF9}"/>
            </a:ext>
          </a:extLst>
        </xdr:cNvPr>
        <xdr:cNvSpPr/>
      </xdr:nvSpPr>
      <xdr:spPr>
        <a:xfrm>
          <a:off x="6419507" y="11551444"/>
          <a:ext cx="1115786" cy="990601"/>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1</xdr:col>
      <xdr:colOff>123825</xdr:colOff>
      <xdr:row>1</xdr:row>
      <xdr:rowOff>38100</xdr:rowOff>
    </xdr:from>
    <xdr:to>
      <xdr:col>1</xdr:col>
      <xdr:colOff>592334</xdr:colOff>
      <xdr:row>4</xdr:row>
      <xdr:rowOff>161925</xdr:rowOff>
    </xdr:to>
    <xdr:pic>
      <xdr:nvPicPr>
        <xdr:cNvPr id="4" name="Imagen 3">
          <a:extLst>
            <a:ext uri="{FF2B5EF4-FFF2-40B4-BE49-F238E27FC236}">
              <a16:creationId xmlns:a16="http://schemas.microsoft.com/office/drawing/2014/main" id="{11A186F8-DB95-41AC-BA1C-A3DF48371BF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7650" y="228600"/>
          <a:ext cx="468509" cy="733425"/>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89"/>
  <sheetViews>
    <sheetView showGridLines="0" tabSelected="1" view="pageBreakPreview" topLeftCell="B3" zoomScale="80" zoomScaleNormal="80" zoomScaleSheetLayoutView="80" workbookViewId="0">
      <selection activeCell="J9" sqref="J9"/>
    </sheetView>
  </sheetViews>
  <sheetFormatPr baseColWidth="10" defaultColWidth="0" defaultRowHeight="0" customHeight="1" zeroHeight="1" x14ac:dyDescent="0.25"/>
  <cols>
    <col min="1" max="1" width="1.85546875" style="3" customWidth="1"/>
    <col min="2" max="2" width="10.42578125" style="1" customWidth="1"/>
    <col min="3" max="3" width="21.85546875" style="1" customWidth="1"/>
    <col min="4" max="4" width="34.5703125" style="1" customWidth="1"/>
    <col min="5" max="5" width="26.42578125" style="1" customWidth="1"/>
    <col min="6" max="6" width="18.5703125" style="1" customWidth="1"/>
    <col min="7" max="7" width="19.7109375" style="1" customWidth="1"/>
    <col min="8" max="8" width="18.85546875" style="1" customWidth="1"/>
    <col min="9" max="9" width="27.7109375" style="1" customWidth="1"/>
    <col min="10" max="10" width="19.42578125" style="1" customWidth="1"/>
    <col min="11" max="11" width="18.140625" style="1" customWidth="1"/>
    <col min="12" max="12" width="19.140625" style="1" customWidth="1"/>
    <col min="13" max="13" width="7.140625" style="1" customWidth="1"/>
    <col min="14" max="14" width="3.85546875" style="1" customWidth="1"/>
    <col min="15" max="15" width="11.42578125" style="1" hidden="1" customWidth="1"/>
    <col min="16" max="16382" width="11.42578125" style="3" hidden="1"/>
    <col min="16383" max="16383" width="11.42578125" style="3" hidden="1" customWidth="1"/>
    <col min="16384" max="16384" width="5.5703125" style="3" hidden="1"/>
  </cols>
  <sheetData>
    <row r="1" spans="2:15" ht="15" x14ac:dyDescent="0.25">
      <c r="N1" s="2"/>
    </row>
    <row r="2" spans="2:15" ht="15.75" customHeight="1" x14ac:dyDescent="0.25">
      <c r="B2" s="39"/>
      <c r="C2" s="40" t="s">
        <v>0</v>
      </c>
      <c r="D2" s="41"/>
      <c r="E2" s="41"/>
      <c r="F2" s="41"/>
      <c r="G2" s="41"/>
      <c r="H2" s="41"/>
      <c r="I2" s="41"/>
      <c r="J2" s="41"/>
      <c r="K2" s="42"/>
      <c r="L2" s="43" t="s">
        <v>1</v>
      </c>
      <c r="M2" s="43"/>
      <c r="N2" s="4"/>
    </row>
    <row r="3" spans="2:15" ht="15.75" customHeight="1" x14ac:dyDescent="0.25">
      <c r="B3" s="39"/>
      <c r="C3" s="40" t="s">
        <v>2</v>
      </c>
      <c r="D3" s="41"/>
      <c r="E3" s="41"/>
      <c r="F3" s="41"/>
      <c r="G3" s="41"/>
      <c r="H3" s="41"/>
      <c r="I3" s="41"/>
      <c r="J3" s="41"/>
      <c r="K3" s="42"/>
      <c r="L3" s="43" t="s">
        <v>3</v>
      </c>
      <c r="M3" s="43"/>
      <c r="N3" s="4"/>
    </row>
    <row r="4" spans="2:15" ht="16.5" customHeight="1" x14ac:dyDescent="0.25">
      <c r="B4" s="39"/>
      <c r="C4" s="44" t="s">
        <v>4</v>
      </c>
      <c r="D4" s="45"/>
      <c r="E4" s="45"/>
      <c r="F4" s="45"/>
      <c r="G4" s="45"/>
      <c r="H4" s="45"/>
      <c r="I4" s="45"/>
      <c r="J4" s="45"/>
      <c r="K4" s="46"/>
      <c r="L4" s="43" t="s">
        <v>5</v>
      </c>
      <c r="M4" s="43"/>
      <c r="N4" s="4"/>
    </row>
    <row r="5" spans="2:15" ht="15" x14ac:dyDescent="0.25">
      <c r="B5" s="39"/>
      <c r="C5" s="47"/>
      <c r="D5" s="48"/>
      <c r="E5" s="48"/>
      <c r="F5" s="48"/>
      <c r="G5" s="48"/>
      <c r="H5" s="48"/>
      <c r="I5" s="48"/>
      <c r="J5" s="48"/>
      <c r="K5" s="49"/>
      <c r="L5" s="50" t="s">
        <v>6</v>
      </c>
      <c r="M5" s="50"/>
      <c r="N5" s="4"/>
    </row>
    <row r="6" spans="2:15" s="5" customFormat="1" ht="15" customHeight="1" x14ac:dyDescent="0.25">
      <c r="C6" s="6"/>
      <c r="D6" s="6"/>
      <c r="E6" s="6"/>
      <c r="F6" s="6"/>
      <c r="G6" s="6"/>
      <c r="H6" s="6"/>
      <c r="I6" s="6"/>
      <c r="J6" s="6"/>
      <c r="K6" s="6"/>
      <c r="L6" s="6"/>
      <c r="M6" s="6"/>
      <c r="N6" s="6"/>
      <c r="O6" s="7"/>
    </row>
    <row r="7" spans="2:15" s="5" customFormat="1" ht="15" customHeight="1" x14ac:dyDescent="0.25">
      <c r="B7" s="51" t="s">
        <v>7</v>
      </c>
      <c r="C7" s="51"/>
      <c r="D7" s="6"/>
      <c r="E7" s="6"/>
      <c r="F7" s="6"/>
      <c r="G7" s="6"/>
      <c r="H7" s="6"/>
      <c r="I7" s="6"/>
      <c r="J7" s="6"/>
      <c r="K7" s="6"/>
      <c r="L7" s="6"/>
      <c r="M7" s="6"/>
      <c r="N7" s="6"/>
      <c r="O7" s="7"/>
    </row>
    <row r="8" spans="2:15" s="5" customFormat="1" ht="15" customHeight="1" x14ac:dyDescent="0.25">
      <c r="B8" s="8"/>
      <c r="C8" s="6"/>
      <c r="D8" s="6"/>
      <c r="E8" s="6"/>
      <c r="F8" s="6"/>
      <c r="G8" s="6"/>
      <c r="H8" s="6"/>
      <c r="I8" s="6"/>
      <c r="J8" s="6"/>
      <c r="K8" s="6"/>
      <c r="L8" s="6"/>
      <c r="M8" s="6"/>
      <c r="N8" s="6"/>
      <c r="O8" s="7"/>
    </row>
    <row r="9" spans="2:15" s="5" customFormat="1" ht="15" customHeight="1" x14ac:dyDescent="0.25">
      <c r="B9" s="52" t="s">
        <v>8</v>
      </c>
      <c r="C9" s="53"/>
      <c r="D9" s="9" t="s">
        <v>9</v>
      </c>
      <c r="E9" s="10"/>
      <c r="F9" s="6"/>
      <c r="G9" s="6"/>
      <c r="H9" s="6"/>
      <c r="I9" s="6"/>
      <c r="J9" s="6"/>
      <c r="K9" s="6"/>
      <c r="L9" s="6"/>
      <c r="M9" s="6"/>
      <c r="N9" s="6"/>
      <c r="O9" s="7"/>
    </row>
    <row r="10" spans="2:15" s="5" customFormat="1" ht="15" customHeight="1" x14ac:dyDescent="0.25">
      <c r="B10" s="8"/>
      <c r="C10" s="6"/>
      <c r="D10" s="6"/>
      <c r="E10" s="6"/>
      <c r="F10" s="6"/>
      <c r="G10" s="6"/>
      <c r="H10" s="6"/>
      <c r="I10" s="6"/>
      <c r="J10" s="6"/>
      <c r="K10" s="6"/>
      <c r="L10" s="6"/>
      <c r="M10" s="6"/>
      <c r="N10" s="6"/>
      <c r="O10" s="7"/>
    </row>
    <row r="11" spans="2:15" ht="15.75" thickBot="1" x14ac:dyDescent="0.3">
      <c r="B11" s="8" t="s">
        <v>10</v>
      </c>
    </row>
    <row r="12" spans="2:15" ht="15" x14ac:dyDescent="0.25">
      <c r="B12" s="85" t="s">
        <v>49</v>
      </c>
      <c r="C12" s="54"/>
      <c r="D12" s="54"/>
      <c r="E12" s="54"/>
      <c r="F12" s="54"/>
      <c r="G12" s="54"/>
      <c r="H12" s="54"/>
      <c r="I12" s="54"/>
      <c r="J12" s="54"/>
      <c r="K12" s="54"/>
      <c r="L12" s="54"/>
      <c r="M12" s="55"/>
      <c r="N12" s="11"/>
    </row>
    <row r="13" spans="2:15" ht="15" x14ac:dyDescent="0.25">
      <c r="B13" s="56"/>
      <c r="C13" s="57"/>
      <c r="D13" s="57"/>
      <c r="E13" s="57"/>
      <c r="F13" s="57"/>
      <c r="G13" s="57"/>
      <c r="H13" s="57"/>
      <c r="I13" s="57"/>
      <c r="J13" s="57"/>
      <c r="K13" s="57"/>
      <c r="L13" s="57"/>
      <c r="M13" s="58"/>
      <c r="N13" s="11"/>
    </row>
    <row r="14" spans="2:15" ht="15.75" thickBot="1" x14ac:dyDescent="0.3">
      <c r="B14" s="59"/>
      <c r="C14" s="60"/>
      <c r="D14" s="60"/>
      <c r="E14" s="60"/>
      <c r="F14" s="60"/>
      <c r="G14" s="60"/>
      <c r="H14" s="60"/>
      <c r="I14" s="60"/>
      <c r="J14" s="60"/>
      <c r="K14" s="60"/>
      <c r="L14" s="60"/>
      <c r="M14" s="61"/>
      <c r="N14" s="11"/>
    </row>
    <row r="15" spans="2:15" ht="15" x14ac:dyDescent="0.25">
      <c r="B15" s="12"/>
      <c r="C15" s="12"/>
      <c r="D15" s="12"/>
      <c r="E15" s="12"/>
      <c r="F15" s="12"/>
      <c r="G15" s="12"/>
      <c r="H15" s="12"/>
      <c r="I15" s="12"/>
      <c r="J15" s="12"/>
      <c r="K15" s="12"/>
      <c r="L15" s="12"/>
      <c r="M15" s="12"/>
      <c r="N15" s="12"/>
    </row>
    <row r="16" spans="2:15" ht="22.5" customHeight="1" x14ac:dyDescent="0.25">
      <c r="B16" s="38" t="s">
        <v>11</v>
      </c>
      <c r="C16" s="38"/>
      <c r="D16" s="38"/>
      <c r="E16" s="38"/>
      <c r="F16" s="38"/>
      <c r="G16" s="38"/>
      <c r="H16" s="38"/>
      <c r="I16" s="38"/>
      <c r="J16" s="38"/>
      <c r="K16" s="38"/>
      <c r="L16" s="38"/>
      <c r="M16" s="38"/>
      <c r="N16" s="12"/>
    </row>
    <row r="17" spans="1:15" s="1" customFormat="1" ht="246.75" customHeight="1" x14ac:dyDescent="0.25">
      <c r="A17" s="3"/>
      <c r="B17" s="62" t="s">
        <v>12</v>
      </c>
      <c r="C17" s="62"/>
      <c r="D17" s="62"/>
      <c r="E17" s="62"/>
      <c r="F17" s="62"/>
      <c r="G17" s="62"/>
      <c r="H17" s="62"/>
      <c r="I17" s="62"/>
      <c r="J17" s="62"/>
      <c r="K17" s="62"/>
      <c r="L17" s="62"/>
      <c r="M17" s="62"/>
      <c r="N17" s="13"/>
    </row>
    <row r="18" spans="1:15" ht="15" x14ac:dyDescent="0.25">
      <c r="B18" s="12"/>
      <c r="C18" s="12"/>
      <c r="D18" s="12"/>
      <c r="E18" s="12"/>
      <c r="F18" s="12"/>
      <c r="G18" s="12"/>
      <c r="H18" s="12"/>
      <c r="I18" s="12"/>
      <c r="J18" s="12"/>
      <c r="K18" s="12"/>
      <c r="L18" s="12"/>
      <c r="M18" s="12"/>
      <c r="N18" s="12"/>
    </row>
    <row r="19" spans="1:15" s="14" customFormat="1" ht="24.95" customHeight="1" x14ac:dyDescent="0.25">
      <c r="B19" s="38" t="s">
        <v>13</v>
      </c>
      <c r="C19" s="38"/>
      <c r="D19" s="38"/>
      <c r="E19" s="38"/>
      <c r="F19" s="38"/>
      <c r="G19" s="38"/>
      <c r="H19" s="38"/>
      <c r="I19" s="38"/>
      <c r="J19" s="38"/>
      <c r="K19" s="38"/>
      <c r="L19" s="38"/>
      <c r="M19" s="38"/>
      <c r="N19" s="15"/>
      <c r="O19" s="16"/>
    </row>
    <row r="20" spans="1:15" s="1" customFormat="1" ht="148.5" customHeight="1" x14ac:dyDescent="0.25">
      <c r="A20" s="3"/>
      <c r="B20" s="62" t="s">
        <v>14</v>
      </c>
      <c r="C20" s="62"/>
      <c r="D20" s="62"/>
      <c r="E20" s="62"/>
      <c r="F20" s="62"/>
      <c r="G20" s="62"/>
      <c r="H20" s="62"/>
      <c r="I20" s="62"/>
      <c r="J20" s="62"/>
      <c r="K20" s="62"/>
      <c r="L20" s="62"/>
      <c r="M20" s="62"/>
      <c r="N20" s="13"/>
    </row>
    <row r="21" spans="1:15" ht="15" x14ac:dyDescent="0.25">
      <c r="B21" s="12"/>
      <c r="C21" s="12"/>
      <c r="D21" s="12"/>
      <c r="E21" s="12"/>
      <c r="F21" s="12"/>
      <c r="G21" s="12"/>
      <c r="H21" s="12"/>
      <c r="I21" s="12"/>
      <c r="J21" s="12"/>
      <c r="K21" s="12"/>
      <c r="L21" s="12"/>
      <c r="M21" s="12"/>
      <c r="N21" s="12"/>
    </row>
    <row r="22" spans="1:15" ht="15" x14ac:dyDescent="0.25">
      <c r="B22" s="17" t="s">
        <v>15</v>
      </c>
    </row>
    <row r="23" spans="1:15" ht="44.25" customHeight="1" x14ac:dyDescent="0.25">
      <c r="B23" s="63" t="s">
        <v>16</v>
      </c>
      <c r="C23" s="66" t="s">
        <v>17</v>
      </c>
      <c r="D23" s="67"/>
      <c r="E23" s="18">
        <v>9038645</v>
      </c>
      <c r="G23" s="38" t="s">
        <v>18</v>
      </c>
      <c r="H23" s="38"/>
      <c r="I23" s="38"/>
      <c r="J23" s="38"/>
      <c r="K23" s="38"/>
      <c r="L23" s="38"/>
      <c r="M23" s="38"/>
    </row>
    <row r="24" spans="1:15" ht="41.25" customHeight="1" x14ac:dyDescent="0.25">
      <c r="B24" s="64"/>
      <c r="C24" s="66" t="s">
        <v>19</v>
      </c>
      <c r="D24" s="67"/>
      <c r="E24" s="19">
        <v>0.8</v>
      </c>
      <c r="G24" s="38" t="s">
        <v>20</v>
      </c>
      <c r="H24" s="38"/>
      <c r="I24" s="38" t="s">
        <v>21</v>
      </c>
      <c r="J24" s="38"/>
      <c r="K24" s="38" t="s">
        <v>22</v>
      </c>
      <c r="L24" s="38"/>
      <c r="M24" s="38"/>
      <c r="N24" s="3"/>
      <c r="O24" s="3"/>
    </row>
    <row r="25" spans="1:15" ht="36" customHeight="1" x14ac:dyDescent="0.25">
      <c r="B25" s="65"/>
      <c r="C25" s="66" t="s">
        <v>23</v>
      </c>
      <c r="D25" s="67"/>
      <c r="E25" s="20">
        <f>+ROUND(E23*E24,0)</f>
        <v>7230916</v>
      </c>
      <c r="G25" s="68"/>
      <c r="H25" s="68"/>
      <c r="I25" s="70">
        <f>+IFERROR((G25/E23)-1,"-")</f>
        <v>-1</v>
      </c>
      <c r="J25" s="70"/>
      <c r="K25" s="71" t="str">
        <f>IF(E$25&gt;G25,"OFERTA CON PRECIO ARTIFICIALMENTE BAJO","VALOR MÍNIMO ACEPTABLE")</f>
        <v>OFERTA CON PRECIO ARTIFICIALMENTE BAJO</v>
      </c>
      <c r="L25" s="71"/>
      <c r="M25" s="71"/>
      <c r="N25" s="3"/>
      <c r="O25" s="3"/>
    </row>
    <row r="26" spans="1:15" ht="15" x14ac:dyDescent="0.25">
      <c r="B26" s="21"/>
      <c r="K26" s="3"/>
      <c r="L26" s="3"/>
      <c r="M26" s="3"/>
      <c r="N26" s="3"/>
      <c r="O26" s="3"/>
    </row>
    <row r="27" spans="1:15" ht="15" x14ac:dyDescent="0.25">
      <c r="B27" s="21"/>
      <c r="G27" s="3"/>
      <c r="H27" s="3"/>
      <c r="I27" s="3"/>
      <c r="J27" s="3"/>
      <c r="K27" s="3"/>
      <c r="L27" s="3"/>
      <c r="M27" s="3"/>
      <c r="N27" s="3"/>
      <c r="O27" s="3"/>
    </row>
    <row r="28" spans="1:15" ht="15" x14ac:dyDescent="0.25">
      <c r="B28" s="17" t="s">
        <v>24</v>
      </c>
      <c r="F28" s="3"/>
      <c r="G28" s="3"/>
      <c r="H28" s="3"/>
      <c r="I28" s="3"/>
      <c r="J28" s="3"/>
      <c r="K28" s="3"/>
      <c r="L28" s="3"/>
      <c r="M28" s="3"/>
      <c r="N28" s="3"/>
      <c r="O28" s="3"/>
    </row>
    <row r="29" spans="1:15" ht="44.25" customHeight="1" x14ac:dyDescent="0.25">
      <c r="B29" s="63" t="s">
        <v>25</v>
      </c>
      <c r="C29" s="66" t="s">
        <v>17</v>
      </c>
      <c r="D29" s="67"/>
      <c r="E29" s="22">
        <f>+E23</f>
        <v>9038645</v>
      </c>
      <c r="F29" s="3"/>
      <c r="G29" s="38" t="s">
        <v>26</v>
      </c>
      <c r="H29" s="38"/>
      <c r="I29" s="38"/>
      <c r="J29" s="38"/>
      <c r="K29" s="38"/>
      <c r="L29" s="38"/>
      <c r="M29" s="38"/>
      <c r="N29" s="3"/>
      <c r="O29" s="3"/>
    </row>
    <row r="30" spans="1:15" ht="41.25" customHeight="1" x14ac:dyDescent="0.25">
      <c r="B30" s="64"/>
      <c r="C30" s="66" t="s">
        <v>27</v>
      </c>
      <c r="D30" s="67"/>
      <c r="E30" s="19">
        <f>E31/E29</f>
        <v>0</v>
      </c>
      <c r="F30" s="3"/>
      <c r="G30" s="38" t="s">
        <v>20</v>
      </c>
      <c r="H30" s="38"/>
      <c r="I30" s="38" t="s">
        <v>21</v>
      </c>
      <c r="J30" s="38"/>
      <c r="K30" s="38" t="s">
        <v>22</v>
      </c>
      <c r="L30" s="38"/>
      <c r="M30" s="38"/>
      <c r="N30" s="3"/>
      <c r="O30" s="3"/>
    </row>
    <row r="31" spans="1:15" ht="36" customHeight="1" x14ac:dyDescent="0.25">
      <c r="B31" s="65"/>
      <c r="C31" s="66" t="s">
        <v>28</v>
      </c>
      <c r="D31" s="67"/>
      <c r="E31" s="23">
        <v>0</v>
      </c>
      <c r="G31" s="68"/>
      <c r="H31" s="68"/>
      <c r="I31" s="70">
        <f>+IFERROR((G31/E29)-1,"-")</f>
        <v>-1</v>
      </c>
      <c r="J31" s="70"/>
      <c r="K31" s="71" t="str">
        <f>IF(E$31&gt;G31,"OFERTA CON PRECIO ARTIFICIALMENTE BAJO","VALOR MÍNIMO ACEPTABLE")</f>
        <v>VALOR MÍNIMO ACEPTABLE</v>
      </c>
      <c r="L31" s="71"/>
      <c r="M31" s="71"/>
      <c r="N31" s="3"/>
      <c r="O31" s="3"/>
    </row>
    <row r="32" spans="1:15" ht="15" x14ac:dyDescent="0.25">
      <c r="B32" s="21"/>
      <c r="K32" s="3"/>
      <c r="L32" s="3"/>
      <c r="M32" s="3"/>
      <c r="N32" s="3"/>
      <c r="O32" s="3"/>
    </row>
    <row r="33" spans="1:15" ht="15" x14ac:dyDescent="0.25">
      <c r="B33" s="21"/>
      <c r="K33" s="3"/>
      <c r="L33" s="3"/>
      <c r="M33" s="3"/>
      <c r="N33" s="3"/>
      <c r="O33" s="3"/>
    </row>
    <row r="34" spans="1:15" s="14" customFormat="1" ht="24.95" customHeight="1" x14ac:dyDescent="0.25">
      <c r="B34" s="38" t="s">
        <v>29</v>
      </c>
      <c r="C34" s="38"/>
      <c r="D34" s="38"/>
      <c r="E34" s="38"/>
      <c r="F34" s="38"/>
      <c r="G34" s="38"/>
      <c r="H34" s="38"/>
      <c r="I34" s="38"/>
      <c r="J34" s="38"/>
      <c r="K34" s="38"/>
      <c r="L34" s="38"/>
      <c r="M34" s="38"/>
      <c r="N34" s="15"/>
      <c r="O34" s="16"/>
    </row>
    <row r="35" spans="1:15" s="1" customFormat="1" ht="162" customHeight="1" x14ac:dyDescent="0.25">
      <c r="A35" s="3"/>
      <c r="B35" s="72" t="s">
        <v>30</v>
      </c>
      <c r="C35" s="72"/>
      <c r="D35" s="72"/>
      <c r="E35" s="72"/>
      <c r="F35" s="72"/>
      <c r="G35" s="72"/>
      <c r="H35" s="72"/>
      <c r="I35" s="72"/>
      <c r="J35" s="72"/>
      <c r="K35" s="72"/>
      <c r="L35" s="72"/>
      <c r="M35" s="72"/>
      <c r="N35" s="13"/>
    </row>
    <row r="36" spans="1:15" s="1" customFormat="1" ht="15" customHeight="1" x14ac:dyDescent="0.25">
      <c r="A36" s="3"/>
      <c r="B36" s="24"/>
      <c r="C36" s="24"/>
      <c r="D36" s="24"/>
      <c r="E36" s="24"/>
      <c r="F36" s="24"/>
      <c r="G36" s="24"/>
      <c r="H36" s="24"/>
      <c r="I36" s="24"/>
      <c r="J36" s="24"/>
      <c r="K36" s="24"/>
      <c r="L36" s="24"/>
      <c r="M36" s="24"/>
      <c r="N36" s="13"/>
    </row>
    <row r="37" spans="1:15" s="1" customFormat="1" ht="15" customHeight="1" x14ac:dyDescent="0.25">
      <c r="A37" s="3"/>
      <c r="B37" s="69" t="s">
        <v>31</v>
      </c>
      <c r="C37" s="69"/>
      <c r="D37" s="69"/>
      <c r="E37" s="69"/>
      <c r="F37" s="69"/>
      <c r="G37" s="69"/>
      <c r="H37" s="69"/>
      <c r="I37" s="69"/>
      <c r="J37" s="69"/>
      <c r="K37" s="69"/>
      <c r="L37" s="69"/>
      <c r="M37" s="69"/>
      <c r="N37" s="25"/>
    </row>
    <row r="38" spans="1:15" s="1" customFormat="1" ht="15" x14ac:dyDescent="0.25">
      <c r="A38" s="3"/>
      <c r="B38" s="69"/>
      <c r="C38" s="69"/>
      <c r="D38" s="69"/>
      <c r="E38" s="69"/>
      <c r="F38" s="69"/>
      <c r="G38" s="69"/>
      <c r="H38" s="69"/>
      <c r="I38" s="69"/>
      <c r="J38" s="69"/>
      <c r="K38" s="69"/>
      <c r="L38" s="69"/>
      <c r="M38" s="69"/>
      <c r="N38" s="25"/>
    </row>
    <row r="39" spans="1:15" s="1" customFormat="1" ht="15" x14ac:dyDescent="0.25">
      <c r="A39" s="3"/>
      <c r="B39" s="69"/>
      <c r="C39" s="69"/>
      <c r="D39" s="69"/>
      <c r="E39" s="69"/>
      <c r="F39" s="69"/>
      <c r="G39" s="69"/>
      <c r="H39" s="69"/>
      <c r="I39" s="69"/>
      <c r="J39" s="69"/>
      <c r="K39" s="69"/>
      <c r="L39" s="69"/>
      <c r="M39" s="69"/>
      <c r="N39" s="25"/>
    </row>
    <row r="40" spans="1:15" s="1" customFormat="1" ht="15" x14ac:dyDescent="0.25">
      <c r="A40" s="3"/>
      <c r="B40" s="69"/>
      <c r="C40" s="69"/>
      <c r="D40" s="69"/>
      <c r="E40" s="69"/>
      <c r="F40" s="69"/>
      <c r="G40" s="69"/>
      <c r="H40" s="69"/>
      <c r="I40" s="69"/>
      <c r="J40" s="69"/>
      <c r="K40" s="69"/>
      <c r="L40" s="69"/>
      <c r="M40" s="69"/>
      <c r="N40" s="25"/>
    </row>
    <row r="41" spans="1:15" s="1" customFormat="1" ht="15" x14ac:dyDescent="0.25">
      <c r="A41" s="3"/>
      <c r="B41" s="69"/>
      <c r="C41" s="69"/>
      <c r="D41" s="69"/>
      <c r="E41" s="69"/>
      <c r="F41" s="69"/>
      <c r="G41" s="69"/>
      <c r="H41" s="69"/>
      <c r="I41" s="69"/>
      <c r="J41" s="69"/>
      <c r="K41" s="69"/>
      <c r="L41" s="69"/>
      <c r="M41" s="69"/>
      <c r="N41" s="25"/>
    </row>
    <row r="42" spans="1:15" s="1" customFormat="1" ht="15" x14ac:dyDescent="0.25">
      <c r="A42" s="3"/>
      <c r="B42" s="69"/>
      <c r="C42" s="69"/>
      <c r="D42" s="69"/>
      <c r="E42" s="69"/>
      <c r="F42" s="69"/>
      <c r="G42" s="69"/>
      <c r="H42" s="69"/>
      <c r="I42" s="69"/>
      <c r="J42" s="69"/>
      <c r="K42" s="69"/>
      <c r="L42" s="69"/>
      <c r="M42" s="69"/>
      <c r="N42" s="25"/>
    </row>
    <row r="43" spans="1:15" s="1" customFormat="1" ht="15" x14ac:dyDescent="0.25">
      <c r="A43" s="3"/>
      <c r="B43" s="69"/>
      <c r="C43" s="69"/>
      <c r="D43" s="69"/>
      <c r="E43" s="69"/>
      <c r="F43" s="69"/>
      <c r="G43" s="69"/>
      <c r="H43" s="69"/>
      <c r="I43" s="69"/>
      <c r="J43" s="69"/>
      <c r="K43" s="69"/>
      <c r="L43" s="69"/>
      <c r="M43" s="69"/>
      <c r="N43" s="25"/>
    </row>
    <row r="44" spans="1:15" s="1" customFormat="1" ht="15" x14ac:dyDescent="0.25">
      <c r="A44" s="3"/>
      <c r="B44" s="69"/>
      <c r="C44" s="69"/>
      <c r="D44" s="69"/>
      <c r="E44" s="69"/>
      <c r="F44" s="69"/>
      <c r="G44" s="69"/>
      <c r="H44" s="69"/>
      <c r="I44" s="69"/>
      <c r="J44" s="69"/>
      <c r="K44" s="69"/>
      <c r="L44" s="69"/>
      <c r="M44" s="69"/>
      <c r="N44" s="25"/>
    </row>
    <row r="45" spans="1:15" s="1" customFormat="1" ht="15" x14ac:dyDescent="0.25">
      <c r="A45" s="3"/>
      <c r="B45" s="69"/>
      <c r="C45" s="69"/>
      <c r="D45" s="69"/>
      <c r="E45" s="69"/>
      <c r="F45" s="69"/>
      <c r="G45" s="69"/>
      <c r="H45" s="69"/>
      <c r="I45" s="69"/>
      <c r="J45" s="69"/>
      <c r="K45" s="69"/>
      <c r="L45" s="69"/>
      <c r="M45" s="69"/>
      <c r="N45" s="25"/>
    </row>
    <row r="46" spans="1:15" s="1" customFormat="1" ht="15" x14ac:dyDescent="0.25">
      <c r="A46" s="3"/>
      <c r="B46" s="69"/>
      <c r="C46" s="69"/>
      <c r="D46" s="69"/>
      <c r="E46" s="69"/>
      <c r="F46" s="69"/>
      <c r="G46" s="69"/>
      <c r="H46" s="69"/>
      <c r="I46" s="69"/>
      <c r="J46" s="69"/>
      <c r="K46" s="69"/>
      <c r="L46" s="69"/>
      <c r="M46" s="69"/>
      <c r="N46" s="25"/>
    </row>
    <row r="47" spans="1:15" s="1" customFormat="1" ht="15" x14ac:dyDescent="0.25">
      <c r="A47" s="3"/>
      <c r="B47" s="69"/>
      <c r="C47" s="69"/>
      <c r="D47" s="69"/>
      <c r="E47" s="69"/>
      <c r="F47" s="69"/>
      <c r="G47" s="69"/>
      <c r="H47" s="69"/>
      <c r="I47" s="69"/>
      <c r="J47" s="69"/>
      <c r="K47" s="69"/>
      <c r="L47" s="69"/>
      <c r="M47" s="69"/>
      <c r="N47" s="25"/>
    </row>
    <row r="48" spans="1:15" s="1" customFormat="1" ht="15" x14ac:dyDescent="0.25">
      <c r="A48" s="3"/>
      <c r="B48" s="69"/>
      <c r="C48" s="69"/>
      <c r="D48" s="69"/>
      <c r="E48" s="69"/>
      <c r="F48" s="69"/>
      <c r="G48" s="69"/>
      <c r="H48" s="69"/>
      <c r="I48" s="69"/>
      <c r="J48" s="69"/>
      <c r="K48" s="69"/>
      <c r="L48" s="69"/>
      <c r="M48" s="69"/>
      <c r="N48" s="25"/>
    </row>
    <row r="49" spans="1:14" s="1" customFormat="1" ht="15" x14ac:dyDescent="0.25">
      <c r="A49" s="3"/>
      <c r="B49" s="69"/>
      <c r="C49" s="69"/>
      <c r="D49" s="69"/>
      <c r="E49" s="69"/>
      <c r="F49" s="69"/>
      <c r="G49" s="69"/>
      <c r="H49" s="69"/>
      <c r="I49" s="69"/>
      <c r="J49" s="69"/>
      <c r="K49" s="69"/>
      <c r="L49" s="69"/>
      <c r="M49" s="69"/>
      <c r="N49" s="25"/>
    </row>
    <row r="50" spans="1:14" s="1" customFormat="1" ht="15" x14ac:dyDescent="0.25">
      <c r="A50" s="3"/>
      <c r="B50" s="69"/>
      <c r="C50" s="69"/>
      <c r="D50" s="69"/>
      <c r="E50" s="69"/>
      <c r="F50" s="69"/>
      <c r="G50" s="69"/>
      <c r="H50" s="69"/>
      <c r="I50" s="69"/>
      <c r="J50" s="69"/>
      <c r="K50" s="69"/>
      <c r="L50" s="69"/>
      <c r="M50" s="69"/>
      <c r="N50" s="25"/>
    </row>
    <row r="51" spans="1:14" s="1" customFormat="1" ht="15" x14ac:dyDescent="0.25">
      <c r="A51" s="3"/>
      <c r="B51" s="69"/>
      <c r="C51" s="69"/>
      <c r="D51" s="69"/>
      <c r="E51" s="69"/>
      <c r="F51" s="69"/>
      <c r="G51" s="69"/>
      <c r="H51" s="69"/>
      <c r="I51" s="69"/>
      <c r="J51" s="69"/>
      <c r="K51" s="69"/>
      <c r="L51" s="69"/>
      <c r="M51" s="69"/>
      <c r="N51" s="25"/>
    </row>
    <row r="52" spans="1:14" s="1" customFormat="1" ht="15" x14ac:dyDescent="0.25">
      <c r="A52" s="3"/>
      <c r="B52" s="69"/>
      <c r="C52" s="69"/>
      <c r="D52" s="69"/>
      <c r="E52" s="69"/>
      <c r="F52" s="69"/>
      <c r="G52" s="69"/>
      <c r="H52" s="69"/>
      <c r="I52" s="69"/>
      <c r="J52" s="69"/>
      <c r="K52" s="69"/>
      <c r="L52" s="69"/>
      <c r="M52" s="69"/>
      <c r="N52" s="25"/>
    </row>
    <row r="53" spans="1:14" s="1" customFormat="1" ht="15" x14ac:dyDescent="0.25">
      <c r="A53" s="3"/>
      <c r="B53" s="69"/>
      <c r="C53" s="69"/>
      <c r="D53" s="69"/>
      <c r="E53" s="69"/>
      <c r="F53" s="69"/>
      <c r="G53" s="69"/>
      <c r="H53" s="69"/>
      <c r="I53" s="69"/>
      <c r="J53" s="69"/>
      <c r="K53" s="69"/>
      <c r="L53" s="69"/>
      <c r="M53" s="69"/>
      <c r="N53" s="25"/>
    </row>
    <row r="54" spans="1:14" s="1" customFormat="1" ht="15" x14ac:dyDescent="0.25">
      <c r="A54" s="3"/>
      <c r="B54" s="69"/>
      <c r="C54" s="69"/>
      <c r="D54" s="69"/>
      <c r="E54" s="69"/>
      <c r="F54" s="69"/>
      <c r="G54" s="69"/>
      <c r="H54" s="69"/>
      <c r="I54" s="69"/>
      <c r="J54" s="69"/>
      <c r="K54" s="69"/>
      <c r="L54" s="69"/>
      <c r="M54" s="69"/>
      <c r="N54" s="25"/>
    </row>
    <row r="55" spans="1:14" s="1" customFormat="1" ht="15" x14ac:dyDescent="0.25">
      <c r="A55" s="3"/>
      <c r="B55" s="69"/>
      <c r="C55" s="69"/>
      <c r="D55" s="69"/>
      <c r="E55" s="69"/>
      <c r="F55" s="69"/>
      <c r="G55" s="69"/>
      <c r="H55" s="69"/>
      <c r="I55" s="69"/>
      <c r="J55" s="69"/>
      <c r="K55" s="69"/>
      <c r="L55" s="69"/>
      <c r="M55" s="69"/>
      <c r="N55" s="25"/>
    </row>
    <row r="56" spans="1:14" s="1" customFormat="1" ht="15" x14ac:dyDescent="0.25">
      <c r="A56" s="3"/>
      <c r="B56" s="69"/>
      <c r="C56" s="69"/>
      <c r="D56" s="69"/>
      <c r="E56" s="69"/>
      <c r="F56" s="69"/>
      <c r="G56" s="69"/>
      <c r="H56" s="69"/>
      <c r="I56" s="69"/>
      <c r="J56" s="69"/>
      <c r="K56" s="69"/>
      <c r="L56" s="69"/>
      <c r="M56" s="69"/>
      <c r="N56" s="25"/>
    </row>
    <row r="57" spans="1:14" s="1" customFormat="1" ht="15" x14ac:dyDescent="0.25">
      <c r="A57" s="3"/>
      <c r="B57" s="69"/>
      <c r="C57" s="69"/>
      <c r="D57" s="69"/>
      <c r="E57" s="69"/>
      <c r="F57" s="69"/>
      <c r="G57" s="69"/>
      <c r="H57" s="69"/>
      <c r="I57" s="69"/>
      <c r="J57" s="69"/>
      <c r="K57" s="69"/>
      <c r="L57" s="69"/>
      <c r="M57" s="69"/>
      <c r="N57" s="25"/>
    </row>
    <row r="58" spans="1:14" s="1" customFormat="1" ht="15" x14ac:dyDescent="0.25">
      <c r="A58" s="3"/>
      <c r="B58" s="69"/>
      <c r="C58" s="69"/>
      <c r="D58" s="69"/>
      <c r="E58" s="69"/>
      <c r="F58" s="69"/>
      <c r="G58" s="69"/>
      <c r="H58" s="69"/>
      <c r="I58" s="69"/>
      <c r="J58" s="69"/>
      <c r="K58" s="69"/>
      <c r="L58" s="69"/>
      <c r="M58" s="69"/>
      <c r="N58" s="25"/>
    </row>
    <row r="59" spans="1:14" s="1" customFormat="1" ht="15" x14ac:dyDescent="0.25">
      <c r="A59" s="3"/>
      <c r="B59" s="69"/>
      <c r="C59" s="69"/>
      <c r="D59" s="69"/>
      <c r="E59" s="69"/>
      <c r="F59" s="69"/>
      <c r="G59" s="69"/>
      <c r="H59" s="69"/>
      <c r="I59" s="69"/>
      <c r="J59" s="69"/>
      <c r="K59" s="69"/>
      <c r="L59" s="69"/>
      <c r="M59" s="69"/>
      <c r="N59" s="25"/>
    </row>
    <row r="60" spans="1:14" s="1" customFormat="1" ht="15" x14ac:dyDescent="0.25">
      <c r="A60" s="3"/>
      <c r="B60" s="69"/>
      <c r="C60" s="69"/>
      <c r="D60" s="69"/>
      <c r="E60" s="69"/>
      <c r="F60" s="69"/>
      <c r="G60" s="69"/>
      <c r="H60" s="69"/>
      <c r="I60" s="69"/>
      <c r="J60" s="69"/>
      <c r="K60" s="69"/>
      <c r="L60" s="69"/>
      <c r="M60" s="69"/>
      <c r="N60" s="25"/>
    </row>
    <row r="61" spans="1:14" s="1" customFormat="1" ht="15" x14ac:dyDescent="0.25">
      <c r="A61" s="3"/>
      <c r="B61" s="69"/>
      <c r="C61" s="69"/>
      <c r="D61" s="69"/>
      <c r="E61" s="69"/>
      <c r="F61" s="69"/>
      <c r="G61" s="69"/>
      <c r="H61" s="69"/>
      <c r="I61" s="69"/>
      <c r="J61" s="69"/>
      <c r="K61" s="69"/>
      <c r="L61" s="69"/>
      <c r="M61" s="69"/>
      <c r="N61" s="25"/>
    </row>
    <row r="62" spans="1:14" s="1" customFormat="1" ht="15" x14ac:dyDescent="0.25">
      <c r="A62" s="3"/>
      <c r="B62" s="69"/>
      <c r="C62" s="69"/>
      <c r="D62" s="69"/>
      <c r="E62" s="69"/>
      <c r="F62" s="69"/>
      <c r="G62" s="69"/>
      <c r="H62" s="69"/>
      <c r="I62" s="69"/>
      <c r="J62" s="69"/>
      <c r="K62" s="69"/>
      <c r="L62" s="69"/>
      <c r="M62" s="69"/>
      <c r="N62" s="25"/>
    </row>
    <row r="63" spans="1:14" s="1" customFormat="1" ht="15" x14ac:dyDescent="0.25">
      <c r="A63" s="3"/>
      <c r="B63" s="69"/>
      <c r="C63" s="69"/>
      <c r="D63" s="69"/>
      <c r="E63" s="69"/>
      <c r="F63" s="69"/>
      <c r="G63" s="69"/>
      <c r="H63" s="69"/>
      <c r="I63" s="69"/>
      <c r="J63" s="69"/>
      <c r="K63" s="69"/>
      <c r="L63" s="69"/>
      <c r="M63" s="69"/>
      <c r="N63" s="25"/>
    </row>
    <row r="64" spans="1:14" s="1" customFormat="1" ht="15" x14ac:dyDescent="0.25">
      <c r="A64" s="3"/>
      <c r="B64" s="69"/>
      <c r="C64" s="69"/>
      <c r="D64" s="69"/>
      <c r="E64" s="69"/>
      <c r="F64" s="69"/>
      <c r="G64" s="69"/>
      <c r="H64" s="69"/>
      <c r="I64" s="69"/>
      <c r="J64" s="69"/>
      <c r="K64" s="69"/>
      <c r="L64" s="69"/>
      <c r="M64" s="69"/>
      <c r="N64" s="25"/>
    </row>
    <row r="65" spans="1:15" s="1" customFormat="1" ht="15" x14ac:dyDescent="0.25">
      <c r="A65" s="3"/>
      <c r="B65" s="69"/>
      <c r="C65" s="69"/>
      <c r="D65" s="69"/>
      <c r="E65" s="69"/>
      <c r="F65" s="69"/>
      <c r="G65" s="69"/>
      <c r="H65" s="69"/>
      <c r="I65" s="69"/>
      <c r="J65" s="69"/>
      <c r="K65" s="69"/>
      <c r="L65" s="69"/>
      <c r="M65" s="69"/>
      <c r="N65" s="25"/>
    </row>
    <row r="66" spans="1:15" s="1" customFormat="1" ht="15" x14ac:dyDescent="0.25">
      <c r="A66" s="3"/>
      <c r="B66" s="69"/>
      <c r="C66" s="69"/>
      <c r="D66" s="69"/>
      <c r="E66" s="69"/>
      <c r="F66" s="69"/>
      <c r="G66" s="69"/>
      <c r="H66" s="69"/>
      <c r="I66" s="69"/>
      <c r="J66" s="69"/>
      <c r="K66" s="69"/>
      <c r="L66" s="69"/>
      <c r="M66" s="69"/>
      <c r="N66" s="25"/>
    </row>
    <row r="67" spans="1:15" s="1" customFormat="1" ht="15" x14ac:dyDescent="0.25">
      <c r="A67" s="3"/>
      <c r="B67" s="69"/>
      <c r="C67" s="69"/>
      <c r="D67" s="69"/>
      <c r="E67" s="69"/>
      <c r="F67" s="69"/>
      <c r="G67" s="69"/>
      <c r="H67" s="69"/>
      <c r="I67" s="69"/>
      <c r="J67" s="69"/>
      <c r="K67" s="69"/>
      <c r="L67" s="69"/>
      <c r="M67" s="69"/>
      <c r="N67" s="25"/>
    </row>
    <row r="68" spans="1:15" s="1" customFormat="1" ht="15" x14ac:dyDescent="0.25">
      <c r="A68" s="3"/>
      <c r="B68" s="69"/>
      <c r="C68" s="69"/>
      <c r="D68" s="69"/>
      <c r="E68" s="69"/>
      <c r="F68" s="69"/>
      <c r="G68" s="69"/>
      <c r="H68" s="69"/>
      <c r="I68" s="69"/>
      <c r="J68" s="69"/>
      <c r="K68" s="69"/>
      <c r="L68" s="69"/>
      <c r="M68" s="69"/>
      <c r="N68" s="25"/>
    </row>
    <row r="69" spans="1:15" s="1" customFormat="1" ht="15" x14ac:dyDescent="0.25">
      <c r="A69" s="3"/>
      <c r="B69" s="69"/>
      <c r="C69" s="69"/>
      <c r="D69" s="69"/>
      <c r="E69" s="69"/>
      <c r="F69" s="69"/>
      <c r="G69" s="69"/>
      <c r="H69" s="69"/>
      <c r="I69" s="69"/>
      <c r="J69" s="69"/>
      <c r="K69" s="69"/>
      <c r="L69" s="69"/>
      <c r="M69" s="69"/>
      <c r="N69" s="25"/>
    </row>
    <row r="70" spans="1:15" s="1" customFormat="1" ht="15" x14ac:dyDescent="0.25">
      <c r="A70" s="3"/>
      <c r="B70" s="69"/>
      <c r="C70" s="69"/>
      <c r="D70" s="69"/>
      <c r="E70" s="69"/>
      <c r="F70" s="69"/>
      <c r="G70" s="69"/>
      <c r="H70" s="69"/>
      <c r="I70" s="69"/>
      <c r="J70" s="69"/>
      <c r="K70" s="69"/>
      <c r="L70" s="69"/>
      <c r="M70" s="69"/>
      <c r="N70" s="25"/>
    </row>
    <row r="71" spans="1:15" s="1" customFormat="1" ht="15" x14ac:dyDescent="0.25">
      <c r="A71" s="3"/>
      <c r="B71" s="69"/>
      <c r="C71" s="69"/>
      <c r="D71" s="69"/>
      <c r="E71" s="69"/>
      <c r="F71" s="69"/>
      <c r="G71" s="69"/>
      <c r="H71" s="69"/>
      <c r="I71" s="69"/>
      <c r="J71" s="69"/>
      <c r="K71" s="69"/>
      <c r="L71" s="69"/>
      <c r="M71" s="69"/>
      <c r="N71" s="25"/>
    </row>
    <row r="72" spans="1:15" s="1" customFormat="1" ht="15" x14ac:dyDescent="0.25">
      <c r="A72" s="3"/>
      <c r="B72" s="26"/>
      <c r="C72" s="27"/>
      <c r="D72" s="27"/>
      <c r="E72" s="27"/>
      <c r="F72" s="27"/>
      <c r="G72" s="27"/>
      <c r="H72" s="27"/>
      <c r="I72" s="27"/>
      <c r="J72" s="27"/>
      <c r="K72" s="27"/>
      <c r="L72" s="27"/>
      <c r="M72" s="27"/>
      <c r="N72" s="27"/>
    </row>
    <row r="73" spans="1:15" s="14" customFormat="1" ht="24.95" customHeight="1" x14ac:dyDescent="0.25">
      <c r="B73" s="38" t="s">
        <v>32</v>
      </c>
      <c r="C73" s="38"/>
      <c r="D73" s="38"/>
      <c r="E73" s="38"/>
      <c r="F73" s="38"/>
      <c r="G73" s="38"/>
      <c r="H73" s="38"/>
      <c r="I73" s="38"/>
      <c r="J73" s="38"/>
      <c r="K73" s="38"/>
      <c r="L73" s="38"/>
      <c r="M73" s="38"/>
      <c r="N73" s="15"/>
      <c r="O73" s="16"/>
    </row>
    <row r="74" spans="1:15" s="1" customFormat="1" ht="121.5" customHeight="1" x14ac:dyDescent="0.25">
      <c r="A74" s="3"/>
      <c r="B74" s="72" t="s">
        <v>33</v>
      </c>
      <c r="C74" s="72"/>
      <c r="D74" s="72"/>
      <c r="E74" s="72"/>
      <c r="F74" s="72"/>
      <c r="G74" s="72"/>
      <c r="H74" s="72"/>
      <c r="I74" s="72"/>
      <c r="J74" s="72"/>
      <c r="K74" s="72"/>
      <c r="L74" s="72"/>
      <c r="M74" s="72"/>
      <c r="N74" s="13"/>
    </row>
    <row r="75" spans="1:15" s="1" customFormat="1" ht="15" x14ac:dyDescent="0.25">
      <c r="A75" s="3"/>
      <c r="B75" s="26"/>
      <c r="C75" s="27"/>
      <c r="D75" s="27"/>
      <c r="E75" s="27"/>
      <c r="F75" s="27"/>
      <c r="G75" s="27"/>
      <c r="H75" s="27"/>
      <c r="I75" s="27"/>
      <c r="J75" s="27"/>
      <c r="K75" s="27"/>
      <c r="L75" s="27"/>
      <c r="M75" s="27"/>
      <c r="N75" s="27"/>
    </row>
    <row r="76" spans="1:15" s="1" customFormat="1" ht="30" customHeight="1" x14ac:dyDescent="0.25">
      <c r="A76" s="3"/>
      <c r="B76" s="26"/>
      <c r="C76" s="28"/>
      <c r="D76" s="38" t="s">
        <v>34</v>
      </c>
      <c r="E76" s="38"/>
      <c r="F76" s="38" t="s">
        <v>35</v>
      </c>
      <c r="G76" s="38"/>
      <c r="H76" s="38" t="s">
        <v>36</v>
      </c>
      <c r="I76" s="38"/>
      <c r="J76" s="38" t="s">
        <v>37</v>
      </c>
      <c r="K76" s="38"/>
      <c r="L76" s="63" t="s">
        <v>38</v>
      </c>
      <c r="M76" s="73"/>
    </row>
    <row r="77" spans="1:15" s="1" customFormat="1" ht="30.75" customHeight="1" x14ac:dyDescent="0.25">
      <c r="A77" s="3"/>
      <c r="B77" s="38" t="s">
        <v>39</v>
      </c>
      <c r="C77" s="38"/>
      <c r="D77" s="29" t="s">
        <v>40</v>
      </c>
      <c r="E77" s="30" t="s">
        <v>41</v>
      </c>
      <c r="F77" s="30" t="s">
        <v>40</v>
      </c>
      <c r="G77" s="30" t="s">
        <v>41</v>
      </c>
      <c r="H77" s="30" t="s">
        <v>40</v>
      </c>
      <c r="I77" s="30" t="s">
        <v>41</v>
      </c>
      <c r="J77" s="30" t="s">
        <v>40</v>
      </c>
      <c r="K77" s="30" t="s">
        <v>41</v>
      </c>
      <c r="L77" s="65"/>
      <c r="M77" s="74"/>
    </row>
    <row r="78" spans="1:15" s="33" customFormat="1" ht="59.25" customHeight="1" x14ac:dyDescent="0.25">
      <c r="A78" s="3"/>
      <c r="B78" s="77">
        <v>0</v>
      </c>
      <c r="C78" s="78"/>
      <c r="D78" s="31"/>
      <c r="E78" s="32">
        <f>ROUND(B78*D78,0)</f>
        <v>0</v>
      </c>
      <c r="F78" s="31"/>
      <c r="G78" s="32">
        <f>ROUND(F78*B78,0)</f>
        <v>0</v>
      </c>
      <c r="H78" s="31"/>
      <c r="I78" s="32">
        <f>ROUND(B78*H78,0)</f>
        <v>0</v>
      </c>
      <c r="J78" s="31"/>
      <c r="K78" s="32">
        <f>ROUND(B78*J78,0)</f>
        <v>0</v>
      </c>
      <c r="L78" s="79">
        <f>ROUND(B78-E78-G78-I78-K78,0)</f>
        <v>0</v>
      </c>
      <c r="M78" s="80"/>
    </row>
    <row r="79" spans="1:15" s="1" customFormat="1" ht="15" x14ac:dyDescent="0.25">
      <c r="A79" s="3"/>
      <c r="B79" s="26"/>
      <c r="C79" s="27"/>
      <c r="D79" s="27"/>
      <c r="E79" s="27"/>
      <c r="F79" s="27"/>
      <c r="G79" s="27"/>
      <c r="H79" s="27"/>
      <c r="I79" s="27"/>
      <c r="J79" s="27"/>
      <c r="K79" s="27"/>
      <c r="L79" s="27"/>
      <c r="M79" s="27"/>
      <c r="N79" s="27"/>
    </row>
    <row r="80" spans="1:15" s="1" customFormat="1" ht="15" x14ac:dyDescent="0.25">
      <c r="A80" s="3"/>
      <c r="B80" s="81" t="s">
        <v>42</v>
      </c>
      <c r="C80" s="81"/>
      <c r="D80" s="81"/>
      <c r="E80" s="81"/>
      <c r="F80" s="81"/>
      <c r="G80" s="27"/>
      <c r="H80" s="27"/>
      <c r="I80" s="34"/>
      <c r="J80" s="34"/>
      <c r="K80" s="34"/>
      <c r="L80" s="34"/>
      <c r="M80" s="34"/>
      <c r="N80" s="27"/>
    </row>
    <row r="81" spans="1:14" s="1" customFormat="1" ht="15" x14ac:dyDescent="0.25">
      <c r="A81" s="3"/>
      <c r="B81" s="81"/>
      <c r="C81" s="81"/>
      <c r="D81" s="81"/>
      <c r="E81" s="81"/>
      <c r="F81" s="81"/>
      <c r="G81" s="27"/>
      <c r="H81" s="27"/>
      <c r="I81" s="34"/>
      <c r="J81" s="34"/>
      <c r="K81" s="34"/>
      <c r="L81" s="34"/>
      <c r="M81" s="34"/>
      <c r="N81" s="27"/>
    </row>
    <row r="82" spans="1:14" s="1" customFormat="1" ht="15.75" thickBot="1" x14ac:dyDescent="0.3">
      <c r="A82" s="3"/>
      <c r="B82" s="82"/>
      <c r="C82" s="82"/>
      <c r="D82" s="82"/>
      <c r="E82" s="82"/>
      <c r="F82" s="82"/>
      <c r="G82" s="27"/>
      <c r="H82" s="27"/>
      <c r="I82" s="34"/>
      <c r="J82" s="34"/>
      <c r="K82" s="34"/>
      <c r="L82" s="34"/>
      <c r="M82" s="34"/>
      <c r="N82" s="27"/>
    </row>
    <row r="83" spans="1:14" s="1" customFormat="1" ht="13.5" customHeight="1" x14ac:dyDescent="0.25">
      <c r="A83" s="3"/>
      <c r="B83" s="83" t="s">
        <v>43</v>
      </c>
      <c r="C83" s="83"/>
      <c r="D83" s="83"/>
      <c r="E83" s="83"/>
      <c r="F83" s="83"/>
      <c r="G83" s="21"/>
      <c r="H83" s="21"/>
      <c r="I83" s="84"/>
      <c r="J83" s="84"/>
      <c r="K83" s="84"/>
      <c r="L83" s="84"/>
      <c r="M83" s="84"/>
      <c r="N83" s="21"/>
    </row>
    <row r="84" spans="1:14" s="1" customFormat="1" ht="13.5" customHeight="1" x14ac:dyDescent="0.25">
      <c r="A84" s="3"/>
      <c r="B84" s="83" t="s">
        <v>44</v>
      </c>
      <c r="C84" s="83"/>
      <c r="D84" s="83"/>
      <c r="E84" s="83"/>
      <c r="F84" s="83"/>
      <c r="G84" s="21"/>
      <c r="H84" s="21"/>
      <c r="I84" s="35"/>
      <c r="J84" s="35"/>
      <c r="K84" s="35"/>
      <c r="L84" s="35"/>
      <c r="M84" s="35"/>
      <c r="N84" s="21"/>
    </row>
    <row r="85" spans="1:14" s="1" customFormat="1" ht="13.5" customHeight="1" x14ac:dyDescent="0.25">
      <c r="A85" s="3"/>
      <c r="C85" s="35"/>
      <c r="D85" s="35"/>
      <c r="E85" s="35"/>
      <c r="F85" s="35"/>
      <c r="G85" s="21"/>
      <c r="H85" s="21"/>
      <c r="I85" s="21"/>
      <c r="J85" s="21"/>
      <c r="K85" s="21"/>
      <c r="L85" s="21"/>
      <c r="M85" s="21"/>
      <c r="N85" s="21"/>
    </row>
    <row r="86" spans="1:14" s="1" customFormat="1" ht="13.5" customHeight="1" x14ac:dyDescent="0.25">
      <c r="A86" s="3"/>
      <c r="B86" s="36" t="s">
        <v>48</v>
      </c>
      <c r="C86" s="35"/>
      <c r="D86" s="35"/>
      <c r="E86" s="35"/>
      <c r="F86" s="35"/>
      <c r="G86" s="21"/>
      <c r="H86" s="21"/>
      <c r="I86" s="21"/>
      <c r="J86" s="21"/>
      <c r="K86" s="21"/>
      <c r="L86" s="21"/>
      <c r="M86" s="21"/>
      <c r="N86" s="21"/>
    </row>
    <row r="87" spans="1:14" s="1" customFormat="1" ht="60.75" customHeight="1" x14ac:dyDescent="0.25">
      <c r="A87" s="3"/>
      <c r="B87" s="75" t="s">
        <v>45</v>
      </c>
      <c r="C87" s="75"/>
      <c r="D87" s="75"/>
      <c r="E87" s="75"/>
      <c r="F87" s="75"/>
      <c r="G87" s="75"/>
      <c r="H87" s="75"/>
      <c r="I87" s="75"/>
      <c r="J87" s="75"/>
      <c r="K87" s="75"/>
      <c r="L87" s="75"/>
      <c r="M87" s="75"/>
      <c r="N87" s="37"/>
    </row>
    <row r="88" spans="1:14" s="1" customFormat="1" ht="13.5" customHeight="1" x14ac:dyDescent="0.25">
      <c r="A88" s="3"/>
      <c r="B88" s="76" t="s">
        <v>46</v>
      </c>
      <c r="C88" s="76"/>
      <c r="D88" s="76"/>
      <c r="E88" s="76"/>
      <c r="F88" s="76"/>
      <c r="G88" s="76"/>
      <c r="H88" s="76"/>
      <c r="I88" s="76"/>
      <c r="J88" s="76"/>
      <c r="K88" s="76"/>
      <c r="L88" s="76"/>
      <c r="M88" s="76"/>
      <c r="N88" s="21"/>
    </row>
    <row r="89" spans="1:14" s="1" customFormat="1" ht="15" x14ac:dyDescent="0.25">
      <c r="A89" s="3"/>
      <c r="B89" s="76" t="s">
        <v>47</v>
      </c>
      <c r="C89" s="76"/>
      <c r="D89" s="76"/>
      <c r="E89" s="76"/>
      <c r="F89" s="76"/>
      <c r="G89" s="76"/>
      <c r="H89" s="76"/>
      <c r="I89" s="76"/>
      <c r="J89" s="76"/>
      <c r="K89" s="76"/>
      <c r="L89" s="76"/>
      <c r="M89" s="76"/>
    </row>
  </sheetData>
  <sheetProtection insertRows="0" selectLockedCells="1"/>
  <mergeCells count="57">
    <mergeCell ref="B87:M87"/>
    <mergeCell ref="B88:M88"/>
    <mergeCell ref="B89:M89"/>
    <mergeCell ref="B78:C78"/>
    <mergeCell ref="L78:M78"/>
    <mergeCell ref="B80:F82"/>
    <mergeCell ref="B83:F83"/>
    <mergeCell ref="I83:M83"/>
    <mergeCell ref="B84:F84"/>
    <mergeCell ref="B73:M73"/>
    <mergeCell ref="B74:M74"/>
    <mergeCell ref="D76:E76"/>
    <mergeCell ref="F76:G76"/>
    <mergeCell ref="H76:I76"/>
    <mergeCell ref="J76:K76"/>
    <mergeCell ref="L76:M77"/>
    <mergeCell ref="B77:C77"/>
    <mergeCell ref="B37:M71"/>
    <mergeCell ref="I25:J25"/>
    <mergeCell ref="K25:M25"/>
    <mergeCell ref="B29:B31"/>
    <mergeCell ref="C29:D29"/>
    <mergeCell ref="G29:M29"/>
    <mergeCell ref="C30:D30"/>
    <mergeCell ref="G30:H30"/>
    <mergeCell ref="I30:J30"/>
    <mergeCell ref="K30:M30"/>
    <mergeCell ref="C31:D31"/>
    <mergeCell ref="G31:H31"/>
    <mergeCell ref="I31:J31"/>
    <mergeCell ref="K31:M31"/>
    <mergeCell ref="B34:M34"/>
    <mergeCell ref="B35:M35"/>
    <mergeCell ref="B20:M20"/>
    <mergeCell ref="B23:B25"/>
    <mergeCell ref="C23:D23"/>
    <mergeCell ref="G23:M23"/>
    <mergeCell ref="C24:D24"/>
    <mergeCell ref="G24:H24"/>
    <mergeCell ref="I24:J24"/>
    <mergeCell ref="K24:M24"/>
    <mergeCell ref="C25:D25"/>
    <mergeCell ref="G25:H25"/>
    <mergeCell ref="B19:M19"/>
    <mergeCell ref="B2:B5"/>
    <mergeCell ref="C2:K2"/>
    <mergeCell ref="L2:M2"/>
    <mergeCell ref="C3:K3"/>
    <mergeCell ref="L3:M3"/>
    <mergeCell ref="C4:K5"/>
    <mergeCell ref="L4:M4"/>
    <mergeCell ref="L5:M5"/>
    <mergeCell ref="B7:C7"/>
    <mergeCell ref="B9:C9"/>
    <mergeCell ref="B12:M14"/>
    <mergeCell ref="B16:M16"/>
    <mergeCell ref="B17:M17"/>
  </mergeCells>
  <conditionalFormatting sqref="K25">
    <cfRule type="containsText" dxfId="6" priority="4" operator="containsText" text="VALOR MÍNIMO ACEPTABLE">
      <formula>NOT(ISERROR(SEARCH("VALOR MÍNIMO ACEPTABLE",K25)))</formula>
    </cfRule>
    <cfRule type="containsText" dxfId="5" priority="5" operator="containsText" text="OFERTA CON PRECIO ARTIFICIALMENTE BAJO">
      <formula>NOT(ISERROR(SEARCH("OFERTA CON PRECIO ARTIFICIALMENTE BAJO",K25)))</formula>
    </cfRule>
  </conditionalFormatting>
  <conditionalFormatting sqref="K31">
    <cfRule type="containsText" dxfId="4" priority="2" operator="containsText" text="VALOR MÍNIMO ACEPTABLE">
      <formula>NOT(ISERROR(SEARCH("VALOR MÍNIMO ACEPTABLE",K31)))</formula>
    </cfRule>
    <cfRule type="containsText" dxfId="3" priority="3" operator="containsText" text="OFERTA CON PRECIO ARTIFICIALMENTE BAJO">
      <formula>NOT(ISERROR(SEARCH("OFERTA CON PRECIO ARTIFICIALMENTE BAJO",K31)))</formula>
    </cfRule>
  </conditionalFormatting>
  <conditionalFormatting sqref="L78">
    <cfRule type="cellIs" dxfId="2" priority="1" operator="greaterThan">
      <formula>0</formula>
    </cfRule>
    <cfRule type="cellIs" dxfId="1" priority="6" operator="equal">
      <formula>0</formula>
    </cfRule>
    <cfRule type="cellIs" dxfId="0" priority="7" operator="lessThan">
      <formula>0</formula>
    </cfRule>
  </conditionalFormatting>
  <dataValidations count="3">
    <dataValidation type="whole" allowBlank="1" showInputMessage="1" showErrorMessage="1" errorTitle="SUPERA EL PRESUPUESTO OFICIAL" sqref="G31:H31" xr:uid="{00000000-0002-0000-0000-000000000000}">
      <formula1>0</formula1>
      <formula2>E29</formula2>
    </dataValidation>
    <dataValidation type="whole" allowBlank="1" showInputMessage="1" showErrorMessage="1" errorTitle="SUPERA EL PRESUPUESTO OFICIAL" sqref="G25" xr:uid="{00000000-0002-0000-0000-000001000000}">
      <formula1>0</formula1>
      <formula2>G$25+E23</formula2>
    </dataValidation>
    <dataValidation type="whole" allowBlank="1" showInputMessage="1" showErrorMessage="1" sqref="E23 E29" xr:uid="{00000000-0002-0000-0000-000002000000}">
      <formula1>0</formula1>
      <formula2>1000000000000</formula2>
    </dataValidation>
  </dataValidations>
  <pageMargins left="0.7" right="0.7" top="0.75" bottom="0.75" header="0.3" footer="0.3"/>
  <pageSetup paperSize="41" scale="2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JUSTIFICACION DE PRECIOS BAJOS</vt:lpstr>
      <vt:lpstr>'JUSTIFICACION DE PRECIOS BAJOS'!Área_de_impresión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Compras Ubate</dc:creator>
  <cp:lastModifiedBy>Compras Ubate</cp:lastModifiedBy>
  <dcterms:created xsi:type="dcterms:W3CDTF">2025-03-15T00:02:31Z</dcterms:created>
  <dcterms:modified xsi:type="dcterms:W3CDTF">2025-05-08T23:38:12Z</dcterms:modified>
</cp:coreProperties>
</file>