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9 APOYO LOGÍSTICO/PUBLICACIÓN/"/>
    </mc:Choice>
  </mc:AlternateContent>
  <xr:revisionPtr revIDLastSave="23" documentId="11_29B36BFF6FBE63167F19A6C6FA26ADB950FDAD85" xr6:coauthVersionLast="47" xr6:coauthVersionMax="47" xr10:uidLastSave="{EB7561A8-002F-4E8D-9AB9-0FD38EE9A488}"/>
  <bookViews>
    <workbookView xWindow="-24120" yWindow="-1170" windowWidth="242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K15" i="7" s="1"/>
  <c r="O20" i="7"/>
  <c r="M15" i="7" l="1"/>
  <c r="N15" i="7"/>
  <c r="O15" i="7" s="1"/>
  <c r="O17" i="7"/>
  <c r="L14" i="7"/>
  <c r="M14" i="7" s="1"/>
  <c r="O21" i="7" s="1"/>
  <c r="J14" i="7"/>
  <c r="H14" i="7"/>
  <c r="O18" i="7" l="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<sst xmlns="http://schemas.openxmlformats.org/spreadsheetml/2006/main" count="100" uniqueCount="84">
  <si>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</si>
  <si>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</si>
  <si>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</si>
  <si>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</si>
  <si>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</si>
  <si>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</si>
  <si>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</si>
  <si>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</si>
  <si>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</si>
  <si>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</si>
  <si>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</si>
  <si>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</si>
  <si>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</si>
  <si>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</si>
  <si>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</si>
  <si>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</si>
  <si>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</si>
  <si>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</si>
  <si>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</si>
  <si>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</si>
  <si>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</si>
  <si>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</si>
  <si>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</si>
  <si>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</si>
  <si>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</si>
  <si>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</si>
  <si>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</si>
  <si>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</si>
  <si>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</si>
  <si>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</si>
  <si>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</si>
  <si>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</si>
  <si>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</si>
  <si>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</si>
  <si>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</si>
  <si>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</si>
  <si>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</si>
  <si>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</si>
  <si>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</si>
  <si>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</si>
  <si>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</si>
  <si>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</si>
  <si>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</si>
  <si>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</si>
  <si>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</si>
  <si>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</si>
  <si>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</si>
  <si>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</si>
  <si>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</si>
  <si>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</si>
  <si>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</si>
  <si>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</si>
  <si>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</si>
  <si>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</si>
  <si>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</si>
  <si>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</si>
  <si>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</si>
  <si>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</si>
  <si>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</si>
  <si>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</si>
  <si>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</si>
  <si>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</si>
  <si>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</si>
  <si>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</si>
  <si>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</si>
  <si>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</si>
  <si>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</si>
  <si>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</si>
  <si>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</si>
  <si>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</si>
  <si>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</si>
  <si>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</si>
  <si>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</si>
  <si>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</si>
  <si>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</si>
  <si>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</si>
  <si>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</si>
  <si>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</si>
  <si>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</si>
  <si>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</si>
  <si>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</si>
  <si>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</si>
  <si>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REFRIGERIO
Opción 1. Pastel de pollo 400 gr. + bebida de 12 Oz.
Opción 2. Sándwich de jamón, queso, lechuga y tomate 400 gr.
+ bebida de 12 Oz.
Opción 3. Almojábana 60gr + porción de queso 20gr + bebida
caliente de 12 Oz.
Opción 4. Palito de queso 250 gr. + bebida de 12 Oz.
Incluye empaque por refrigerio</t>
  </si>
  <si>
    <t>ALMUERZO
Sopa o crema de 200cc
Una porción de proteína (125gr.)
Hortalizas y verduras (60 gr.)
Cereal (arroz o pasta – 35 gr.)
Raíz, tubérculo o plátano (60 gr.)
Leguminosas (25 gr.)
Jugo de fruta natural. Fruta 60 gr. (300.c.c.)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</si>
</sst>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1">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40" xfId="0" applyFont="1" applyBorder="1" applyAlignment="1" applyProtection="1">
      <alignment horizontal="center" vertical="center"/>
      <protection hidden="1"/>
    </xf>
    <xf numFmtId="0" fontId="1" fillId="0" borderId="41" xfId="0" applyFont="1" applyBorder="1" applyAlignment="1">
      <alignment vertical="center" wrapText="1"/>
    </xf>
    <xf numFmtId="0" fontId="3" fillId="35" borderId="42" xfId="0" applyFont="1" applyFill="1" applyBorder="1" applyAlignment="1" applyProtection="1">
      <alignment horizontal="left" vertical="center" wrapText="1"/>
      <protection locked="0"/>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1" fillId="0" borderId="1" xfId="0" applyFont="1" applyBorder="1" applyAlignment="1">
      <alignment vertical="center" wrapText="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102"/>
      <c r="B2" s="103" t="s">
        <v>0</v>
      </c>
      <c r="C2" s="103"/>
      <c r="D2" s="103"/>
      <c r="E2" s="103"/>
      <c r="F2" s="103"/>
      <c r="G2" s="103"/>
      <c r="H2" s="103"/>
      <c r="I2" s="103"/>
      <c r="J2" s="103"/>
      <c r="K2" s="103"/>
      <c r="L2" s="103"/>
      <c r="M2" s="103"/>
      <c r="N2" s="104" t="s">
        <v>80</v>
      </c>
      <c r="O2" s="104"/>
    </row>
    <row r="3" spans="1:15" ht="15.75" customHeight="1" x14ac:dyDescent="0.25">
      <c r="A3" s="102"/>
      <c r="B3" s="103" t="s">
        <v>2</v>
      </c>
      <c r="C3" s="103"/>
      <c r="D3" s="103"/>
      <c r="E3" s="103"/>
      <c r="F3" s="103"/>
      <c r="G3" s="103"/>
      <c r="H3" s="103"/>
      <c r="I3" s="103"/>
      <c r="J3" s="103"/>
      <c r="K3" s="103"/>
      <c r="L3" s="103"/>
      <c r="M3" s="103"/>
      <c r="N3" s="104" t="s">
        <v>77</v>
      </c>
      <c r="O3" s="104"/>
    </row>
    <row r="4" spans="1:15" ht="16.5" customHeight="1" x14ac:dyDescent="0.25">
      <c r="A4" s="102"/>
      <c r="B4" s="103" t="s">
        <v>3</v>
      </c>
      <c r="C4" s="103"/>
      <c r="D4" s="103"/>
      <c r="E4" s="103"/>
      <c r="F4" s="103"/>
      <c r="G4" s="103"/>
      <c r="H4" s="103"/>
      <c r="I4" s="103"/>
      <c r="J4" s="103"/>
      <c r="K4" s="103"/>
      <c r="L4" s="103"/>
      <c r="M4" s="103"/>
      <c r="N4" s="104" t="s">
        <v>79</v>
      </c>
      <c r="O4" s="104"/>
    </row>
    <row r="5" spans="1:15" ht="15" customHeight="1" x14ac:dyDescent="0.25">
      <c r="A5" s="102"/>
      <c r="B5" s="103"/>
      <c r="C5" s="103"/>
      <c r="D5" s="103"/>
      <c r="E5" s="103"/>
      <c r="F5" s="103"/>
      <c r="G5" s="103"/>
      <c r="H5" s="103"/>
      <c r="I5" s="103"/>
      <c r="J5" s="103"/>
      <c r="K5" s="103"/>
      <c r="L5" s="103"/>
      <c r="M5" s="103"/>
      <c r="N5" s="104" t="s">
        <v>4</v>
      </c>
      <c r="O5" s="104"/>
    </row>
    <row r="7" spans="1:15" x14ac:dyDescent="0.25">
      <c r="A7" s="4" t="s">
        <v>5</v>
      </c>
    </row>
    <row r="8" spans="1:15" ht="9.9499999999999993" customHeight="1" x14ac:dyDescent="0.25">
      <c r="A8" s="5"/>
    </row>
    <row r="9" spans="1:15" ht="30" customHeight="1" x14ac:dyDescent="0.25">
      <c r="A9" s="88" t="s">
        <v>6</v>
      </c>
      <c r="B9" s="89"/>
      <c r="D9" s="94" t="s">
        <v>7</v>
      </c>
      <c r="E9" s="95"/>
      <c r="F9" s="84"/>
      <c r="G9" s="85"/>
      <c r="H9" s="85"/>
      <c r="I9" s="86"/>
      <c r="K9" s="94" t="s">
        <v>8</v>
      </c>
      <c r="L9" s="95"/>
      <c r="M9" s="100"/>
      <c r="N9" s="101"/>
    </row>
    <row r="10" spans="1:15" ht="8.25" customHeight="1" x14ac:dyDescent="0.25">
      <c r="A10" s="90"/>
      <c r="B10" s="91"/>
      <c r="C10" s="6"/>
      <c r="E10" s="7"/>
      <c r="F10" s="7"/>
      <c r="M10" s="7"/>
      <c r="N10" s="1"/>
    </row>
    <row r="11" spans="1:15" ht="30" customHeight="1" x14ac:dyDescent="0.25">
      <c r="A11" s="92"/>
      <c r="B11" s="93"/>
      <c r="D11" s="94" t="s">
        <v>9</v>
      </c>
      <c r="E11" s="95"/>
      <c r="F11" s="84"/>
      <c r="G11" s="85"/>
      <c r="H11" s="85"/>
      <c r="I11" s="86"/>
      <c r="K11" s="94" t="s">
        <v>10</v>
      </c>
      <c r="L11" s="95"/>
      <c r="M11" s="98"/>
      <c r="N11" s="99"/>
      <c r="O11" s="16"/>
    </row>
    <row r="12" spans="1:15" ht="9.9499999999999993" customHeight="1" thickBot="1" x14ac:dyDescent="0.3">
      <c r="A12" s="15"/>
      <c r="B12" s="17"/>
      <c r="C12" s="13"/>
      <c r="D12" s="15"/>
      <c r="E12" s="17"/>
      <c r="F12" s="17"/>
      <c r="G12" s="17"/>
      <c r="H12" s="15"/>
      <c r="I12" s="18"/>
      <c r="J12" s="14"/>
      <c r="K12" s="14"/>
      <c r="L12" s="14"/>
      <c r="N12" s="19"/>
      <c r="O12" s="19"/>
    </row>
    <row r="13" spans="1:15" s="8" customFormat="1" ht="111.75" customHeight="1" x14ac:dyDescent="0.25">
      <c r="A13" s="20" t="s">
        <v>11</v>
      </c>
      <c r="B13" s="21" t="s">
        <v>12</v>
      </c>
      <c r="C13" s="21" t="s">
        <v>13</v>
      </c>
      <c r="D13" s="21" t="s">
        <v>14</v>
      </c>
      <c r="E13" s="21" t="s">
        <v>15</v>
      </c>
      <c r="F13" s="22" t="s">
        <v>16</v>
      </c>
      <c r="G13" s="22" t="s">
        <v>17</v>
      </c>
      <c r="H13" s="22" t="s">
        <v>18</v>
      </c>
      <c r="I13" s="22" t="s">
        <v>19</v>
      </c>
      <c r="J13" s="22" t="s">
        <v>20</v>
      </c>
      <c r="K13" s="22" t="s">
        <v>21</v>
      </c>
      <c r="L13" s="22" t="s">
        <v>22</v>
      </c>
      <c r="M13" s="22" t="s">
        <v>23</v>
      </c>
      <c r="N13" s="22" t="s">
        <v>24</v>
      </c>
      <c r="O13" s="23" t="s">
        <v>25</v>
      </c>
    </row>
    <row r="14" spans="1:15" s="8" customFormat="1" ht="157.5" customHeight="1" x14ac:dyDescent="0.25">
      <c r="A14" s="53">
        <v>1</v>
      </c>
      <c r="B14" s="54" t="s">
        <v>82</v>
      </c>
      <c r="C14" s="55"/>
      <c r="D14" s="56">
        <v>961</v>
      </c>
      <c r="E14" s="56" t="s">
        <v>81</v>
      </c>
      <c r="F14" s="57"/>
      <c r="G14" s="58"/>
      <c r="H14" s="59">
        <f>+ROUND(F14*G14,0)</f>
        <v>0</v>
      </c>
      <c r="I14" s="58"/>
      <c r="J14" s="59">
        <f>ROUND(F14*I14,0)</f>
        <v>0</v>
      </c>
      <c r="K14" s="59">
        <f>ROUND(F14+H14+J14,0)</f>
        <v>0</v>
      </c>
      <c r="L14" s="59">
        <f t="shared" ref="L14:L15" si="0">ROUND(F14*D14,0)</f>
        <v>0</v>
      </c>
      <c r="M14" s="59">
        <f t="shared" ref="M14:M15" si="1">ROUND(L14*G14,0)</f>
        <v>0</v>
      </c>
      <c r="N14" s="59">
        <f t="shared" ref="N14:N15" si="2">ROUND(L14*I14,0)</f>
        <v>0</v>
      </c>
      <c r="O14" s="60">
        <f t="shared" ref="O14:O15" si="3">ROUND(L14+N14+M14,0)</f>
        <v>0</v>
      </c>
    </row>
    <row r="15" spans="1:15" s="8" customFormat="1" ht="157.5" customHeight="1" x14ac:dyDescent="0.25">
      <c r="A15" s="53">
        <v>2</v>
      </c>
      <c r="B15" s="62" t="s">
        <v>83</v>
      </c>
      <c r="C15" s="11"/>
      <c r="D15" s="43">
        <v>229</v>
      </c>
      <c r="E15" s="56" t="s">
        <v>81</v>
      </c>
      <c r="F15" s="52"/>
      <c r="G15" s="10"/>
      <c r="H15" s="59">
        <f>+ROUND(F15*G15,0)</f>
        <v>0</v>
      </c>
      <c r="I15" s="10"/>
      <c r="J15" s="59">
        <f>ROUND(F15*I15,0)</f>
        <v>0</v>
      </c>
      <c r="K15" s="59">
        <f>ROUND(F15+H15+J15,0)</f>
        <v>0</v>
      </c>
      <c r="L15" s="59">
        <f t="shared" si="0"/>
        <v>0</v>
      </c>
      <c r="M15" s="59">
        <f t="shared" si="1"/>
        <v>0</v>
      </c>
      <c r="N15" s="59">
        <f t="shared" si="2"/>
        <v>0</v>
      </c>
      <c r="O15" s="60">
        <f t="shared" si="3"/>
        <v>0</v>
      </c>
    </row>
    <row r="16" spans="1:15" s="8" customFormat="1" ht="42" customHeight="1" thickBot="1" x14ac:dyDescent="0.3">
      <c r="A16" s="96" t="s">
        <v>26</v>
      </c>
      <c r="B16" s="97"/>
      <c r="C16" s="97"/>
      <c r="D16" s="97"/>
      <c r="E16" s="97"/>
      <c r="F16" s="97"/>
      <c r="G16" s="97"/>
      <c r="H16" s="97"/>
      <c r="I16" s="97"/>
      <c r="J16" s="97"/>
      <c r="K16" s="97"/>
      <c r="L16" s="69" t="s">
        <v>27</v>
      </c>
      <c r="M16" s="70"/>
      <c r="N16" s="70"/>
      <c r="O16" s="61">
        <f>SUMIF(G:G,0%,L:L)+SUMIF(G:G,"",L:L)</f>
        <v>0</v>
      </c>
    </row>
    <row r="17" spans="1:17" s="8" customFormat="1" ht="39" customHeight="1" x14ac:dyDescent="0.25">
      <c r="A17" s="75" t="s">
        <v>78</v>
      </c>
      <c r="B17" s="76"/>
      <c r="C17" s="76"/>
      <c r="D17" s="76"/>
      <c r="E17" s="76"/>
      <c r="F17" s="76"/>
      <c r="G17" s="76"/>
      <c r="H17" s="76"/>
      <c r="I17" s="76"/>
      <c r="J17" s="76"/>
      <c r="K17" s="77"/>
      <c r="L17" s="67" t="s">
        <v>28</v>
      </c>
      <c r="M17" s="68"/>
      <c r="N17" s="68"/>
      <c r="O17" s="31">
        <f>SUMIF(G:G,5%,L:L)</f>
        <v>0</v>
      </c>
    </row>
    <row r="18" spans="1:17" s="8" customFormat="1" ht="30" customHeight="1" x14ac:dyDescent="0.25">
      <c r="A18" s="78"/>
      <c r="B18" s="79"/>
      <c r="C18" s="79"/>
      <c r="D18" s="79"/>
      <c r="E18" s="79"/>
      <c r="F18" s="79"/>
      <c r="G18" s="79"/>
      <c r="H18" s="79"/>
      <c r="I18" s="79"/>
      <c r="J18" s="79"/>
      <c r="K18" s="80"/>
      <c r="L18" s="67" t="s">
        <v>29</v>
      </c>
      <c r="M18" s="68"/>
      <c r="N18" s="68"/>
      <c r="O18" s="31">
        <f>SUMIF(G:G,19%,L:L)</f>
        <v>0</v>
      </c>
    </row>
    <row r="19" spans="1:17" s="8" customFormat="1" ht="30" customHeight="1" x14ac:dyDescent="0.25">
      <c r="A19" s="78"/>
      <c r="B19" s="79"/>
      <c r="C19" s="79"/>
      <c r="D19" s="79"/>
      <c r="E19" s="79"/>
      <c r="F19" s="79"/>
      <c r="G19" s="79"/>
      <c r="H19" s="79"/>
      <c r="I19" s="79"/>
      <c r="J19" s="79"/>
      <c r="K19" s="80"/>
      <c r="L19" s="65" t="s">
        <v>22</v>
      </c>
      <c r="M19" s="66"/>
      <c r="N19" s="66"/>
      <c r="O19" s="32">
        <f>SUM(O16:O18)</f>
        <v>0</v>
      </c>
    </row>
    <row r="20" spans="1:17" s="8" customFormat="1" ht="30" customHeight="1" x14ac:dyDescent="0.25">
      <c r="A20" s="78"/>
      <c r="B20" s="79"/>
      <c r="C20" s="79"/>
      <c r="D20" s="79"/>
      <c r="E20" s="79"/>
      <c r="F20" s="79"/>
      <c r="G20" s="79"/>
      <c r="H20" s="79"/>
      <c r="I20" s="79"/>
      <c r="J20" s="79"/>
      <c r="K20" s="80"/>
      <c r="L20" s="63" t="s">
        <v>30</v>
      </c>
      <c r="M20" s="64"/>
      <c r="N20" s="64"/>
      <c r="O20" s="33">
        <f>SUMIF(G:G,5%,M:M)</f>
        <v>0</v>
      </c>
    </row>
    <row r="21" spans="1:17" s="8" customFormat="1" ht="30" customHeight="1" x14ac:dyDescent="0.25">
      <c r="A21" s="78"/>
      <c r="B21" s="79"/>
      <c r="C21" s="79"/>
      <c r="D21" s="79"/>
      <c r="E21" s="79"/>
      <c r="F21" s="79"/>
      <c r="G21" s="79"/>
      <c r="H21" s="79"/>
      <c r="I21" s="79"/>
      <c r="J21" s="79"/>
      <c r="K21" s="80"/>
      <c r="L21" s="63" t="s">
        <v>31</v>
      </c>
      <c r="M21" s="64"/>
      <c r="N21" s="64"/>
      <c r="O21" s="33">
        <f>SUMIF(G:G,19%,M:M)</f>
        <v>0</v>
      </c>
    </row>
    <row r="22" spans="1:17" s="8" customFormat="1" ht="30" customHeight="1" x14ac:dyDescent="0.25">
      <c r="A22" s="78"/>
      <c r="B22" s="79"/>
      <c r="C22" s="79"/>
      <c r="D22" s="79"/>
      <c r="E22" s="79"/>
      <c r="F22" s="79"/>
      <c r="G22" s="79"/>
      <c r="H22" s="79"/>
      <c r="I22" s="79"/>
      <c r="J22" s="79"/>
      <c r="K22" s="80"/>
      <c r="L22" s="65" t="s">
        <v>32</v>
      </c>
      <c r="M22" s="66"/>
      <c r="N22" s="66"/>
      <c r="O22" s="32">
        <f>SUM(O20:O21)</f>
        <v>0</v>
      </c>
    </row>
    <row r="23" spans="1:17" s="8" customFormat="1" ht="30" customHeight="1" x14ac:dyDescent="0.25">
      <c r="A23" s="78"/>
      <c r="B23" s="79"/>
      <c r="C23" s="79"/>
      <c r="D23" s="79"/>
      <c r="E23" s="79"/>
      <c r="F23" s="79"/>
      <c r="G23" s="79"/>
      <c r="H23" s="79"/>
      <c r="I23" s="79"/>
      <c r="J23" s="79"/>
      <c r="K23" s="80"/>
      <c r="L23" s="67" t="s">
        <v>33</v>
      </c>
      <c r="M23" s="68"/>
      <c r="N23" s="68"/>
      <c r="O23" s="31">
        <f>SUMIF(I:I,8%,N:N)</f>
        <v>0</v>
      </c>
    </row>
    <row r="24" spans="1:17" s="8" customFormat="1" ht="37.5" customHeight="1" x14ac:dyDescent="0.25">
      <c r="A24" s="78"/>
      <c r="B24" s="79"/>
      <c r="C24" s="79"/>
      <c r="D24" s="79"/>
      <c r="E24" s="79"/>
      <c r="F24" s="79"/>
      <c r="G24" s="79"/>
      <c r="H24" s="79"/>
      <c r="I24" s="79"/>
      <c r="J24" s="79"/>
      <c r="K24" s="80"/>
      <c r="L24" s="73" t="s">
        <v>34</v>
      </c>
      <c r="M24" s="74"/>
      <c r="N24" s="74"/>
      <c r="O24" s="32">
        <f>SUM(O23)</f>
        <v>0</v>
      </c>
    </row>
    <row r="25" spans="1:17" s="8" customFormat="1" ht="32.25" customHeight="1" thickBot="1" x14ac:dyDescent="0.3">
      <c r="A25" s="81"/>
      <c r="B25" s="82"/>
      <c r="C25" s="82"/>
      <c r="D25" s="82"/>
      <c r="E25" s="82"/>
      <c r="F25" s="82"/>
      <c r="G25" s="82"/>
      <c r="H25" s="82"/>
      <c r="I25" s="82"/>
      <c r="J25" s="82"/>
      <c r="K25" s="83"/>
      <c r="L25" s="71" t="s">
        <v>35</v>
      </c>
      <c r="M25" s="72"/>
      <c r="N25" s="72"/>
      <c r="O25" s="34">
        <f>+O19+O22+O24</f>
        <v>0</v>
      </c>
    </row>
    <row r="27" spans="1:17" ht="50.1" customHeight="1" thickBot="1" x14ac:dyDescent="0.3">
      <c r="B27" s="87"/>
      <c r="C27" s="87"/>
    </row>
    <row r="28" spans="1:17" x14ac:dyDescent="0.25">
      <c r="B28" s="108" t="s">
        <v>36</v>
      </c>
      <c r="C28" s="108"/>
    </row>
    <row r="29" spans="1:17" ht="15" customHeight="1" x14ac:dyDescent="0.25">
      <c r="M29" s="36"/>
      <c r="N29" s="37"/>
      <c r="O29" s="38"/>
    </row>
    <row r="30" spans="1:17" ht="15.75" customHeight="1" x14ac:dyDescent="0.25">
      <c r="M30" s="36"/>
      <c r="N30" s="37"/>
      <c r="O30" s="38"/>
    </row>
    <row r="31" spans="1:17" ht="15" customHeight="1" x14ac:dyDescent="0.25">
      <c r="A31" s="9" t="s">
        <v>37</v>
      </c>
      <c r="M31" s="36"/>
      <c r="N31" s="37"/>
      <c r="O31" s="38"/>
    </row>
    <row r="32" spans="1:17" x14ac:dyDescent="0.25">
      <c r="A32" s="107" t="s">
        <v>38</v>
      </c>
      <c r="B32" s="107"/>
      <c r="C32" s="107"/>
      <c r="D32" s="107"/>
      <c r="E32" s="107"/>
      <c r="F32" s="107"/>
      <c r="G32" s="107"/>
      <c r="H32" s="107"/>
      <c r="I32" s="107"/>
      <c r="J32" s="107"/>
      <c r="K32" s="107"/>
      <c r="L32" s="107"/>
      <c r="M32" s="107"/>
      <c r="N32" s="107"/>
      <c r="O32" s="107"/>
      <c r="P32" s="1"/>
      <c r="Q32" s="1"/>
    </row>
    <row r="33" spans="1:17" ht="15" customHeight="1" x14ac:dyDescent="0.25">
      <c r="A33" s="106" t="s">
        <v>39</v>
      </c>
      <c r="B33" s="106"/>
      <c r="C33" s="106"/>
      <c r="D33" s="106"/>
      <c r="E33" s="106"/>
      <c r="F33" s="106"/>
      <c r="G33" s="106"/>
      <c r="H33" s="106"/>
      <c r="I33" s="106"/>
      <c r="J33" s="106"/>
      <c r="K33" s="106"/>
      <c r="L33" s="106"/>
      <c r="M33" s="106"/>
      <c r="N33" s="106"/>
      <c r="O33" s="106"/>
      <c r="P33" s="35"/>
      <c r="Q33" s="35"/>
    </row>
    <row r="34" spans="1:17" x14ac:dyDescent="0.25">
      <c r="A34" s="105" t="s">
        <v>40</v>
      </c>
      <c r="B34" s="105"/>
      <c r="C34" s="105"/>
      <c r="D34" s="105"/>
      <c r="E34" s="105"/>
      <c r="F34" s="105"/>
      <c r="G34" s="105"/>
      <c r="H34" s="105"/>
      <c r="I34" s="105"/>
      <c r="J34" s="105"/>
      <c r="K34" s="105"/>
      <c r="L34" s="105"/>
      <c r="M34" s="105"/>
      <c r="N34" s="105"/>
      <c r="O34" s="105"/>
      <c r="P34" s="4"/>
      <c r="Q34" s="4"/>
    </row>
    <row r="35" spans="1:17" x14ac:dyDescent="0.25">
      <c r="A35" s="105" t="s">
        <v>41</v>
      </c>
      <c r="B35" s="105"/>
      <c r="C35" s="105"/>
      <c r="D35" s="105"/>
      <c r="E35" s="105"/>
      <c r="F35" s="105"/>
      <c r="G35" s="105"/>
      <c r="H35" s="105"/>
      <c r="I35" s="105"/>
      <c r="J35" s="105"/>
      <c r="K35" s="105"/>
      <c r="L35" s="105"/>
      <c r="M35" s="105"/>
      <c r="N35" s="105"/>
      <c r="O35" s="105"/>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R5Fna7oXTTbvI8sSTGNviMAC5soVM4/QW0hGxV8f12fVbXLvPwU/pPsLzZZmapSRa3Ji/TtjgfhRhwLgEzGAZw==" saltValue="qrZdOqNl6SbHuwKvg7pnS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6" bestFit="1" customWidth="1"/>
    <col min="6" max="6" width="15" style="30" bestFit="1" customWidth="1"/>
  </cols>
  <sheetData>
    <row r="6" spans="2:6" x14ac:dyDescent="0.25">
      <c r="B6" s="12" t="s">
        <v>9</v>
      </c>
      <c r="D6" s="24" t="s">
        <v>42</v>
      </c>
      <c r="F6" s="27" t="s">
        <v>43</v>
      </c>
    </row>
    <row r="7" spans="2:6" x14ac:dyDescent="0.25">
      <c r="B7" s="1" t="s">
        <v>44</v>
      </c>
      <c r="D7" s="25">
        <v>0</v>
      </c>
      <c r="F7" s="28">
        <v>0.08</v>
      </c>
    </row>
    <row r="8" spans="2:6" x14ac:dyDescent="0.25">
      <c r="B8" s="1" t="s">
        <v>45</v>
      </c>
      <c r="D8" s="25">
        <v>0.05</v>
      </c>
      <c r="F8" s="29">
        <v>0</v>
      </c>
    </row>
    <row r="9" spans="2:6" x14ac:dyDescent="0.25">
      <c r="B9" s="1" t="s">
        <v>46</v>
      </c>
      <c r="D9" s="25">
        <v>0.19</v>
      </c>
    </row>
    <row r="10" spans="2:6" x14ac:dyDescent="0.25">
      <c r="D10"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0"/>
      <c r="C2" s="110"/>
      <c r="D2" s="119" t="s">
        <v>0</v>
      </c>
      <c r="E2" s="121"/>
      <c r="F2" s="121"/>
      <c r="G2" s="121"/>
      <c r="H2" s="120"/>
      <c r="I2" s="119" t="s">
        <v>1</v>
      </c>
      <c r="J2" s="120"/>
      <c r="K2" s="50"/>
    </row>
    <row r="3" spans="2:11" ht="15" customHeight="1" x14ac:dyDescent="0.25">
      <c r="B3" s="110"/>
      <c r="C3" s="110"/>
      <c r="D3" s="119" t="s">
        <v>2</v>
      </c>
      <c r="E3" s="121"/>
      <c r="F3" s="121"/>
      <c r="G3" s="121"/>
      <c r="H3" s="120"/>
      <c r="I3" s="119" t="s">
        <v>77</v>
      </c>
      <c r="J3" s="120"/>
      <c r="K3" s="49"/>
    </row>
    <row r="4" spans="2:11" ht="15" customHeight="1" x14ac:dyDescent="0.25">
      <c r="B4" s="110"/>
      <c r="C4" s="110"/>
      <c r="D4" s="122" t="s">
        <v>3</v>
      </c>
      <c r="E4" s="123"/>
      <c r="F4" s="123"/>
      <c r="G4" s="123"/>
      <c r="H4" s="124"/>
      <c r="I4" s="119" t="s">
        <v>79</v>
      </c>
      <c r="J4" s="120"/>
      <c r="K4" s="49"/>
    </row>
    <row r="5" spans="2:11" ht="15" customHeight="1" x14ac:dyDescent="0.25">
      <c r="B5" s="110"/>
      <c r="C5" s="110"/>
      <c r="D5" s="125"/>
      <c r="E5" s="126"/>
      <c r="F5" s="126"/>
      <c r="G5" s="126"/>
      <c r="H5" s="127"/>
      <c r="I5" s="119" t="s">
        <v>47</v>
      </c>
      <c r="J5" s="120"/>
      <c r="K5" s="49"/>
    </row>
    <row r="6" spans="2:11" x14ac:dyDescent="0.25">
      <c r="K6" s="41"/>
    </row>
    <row r="7" spans="2:11" ht="15.75" customHeight="1" x14ac:dyDescent="0.25">
      <c r="B7" s="114" t="s">
        <v>48</v>
      </c>
      <c r="C7" s="114"/>
      <c r="D7" s="114"/>
      <c r="E7" s="114"/>
      <c r="F7" s="114"/>
      <c r="G7" s="114"/>
      <c r="H7" s="114"/>
      <c r="I7" s="114"/>
      <c r="J7" s="114"/>
      <c r="K7" s="46"/>
    </row>
    <row r="8" spans="2:11" ht="15.75" customHeight="1" x14ac:dyDescent="0.25">
      <c r="B8" s="109" t="s">
        <v>49</v>
      </c>
      <c r="C8" s="109" t="s">
        <v>50</v>
      </c>
      <c r="D8" s="109"/>
      <c r="E8" s="109"/>
      <c r="F8" s="109"/>
      <c r="G8" s="114" t="s">
        <v>51</v>
      </c>
      <c r="H8" s="114"/>
      <c r="I8" s="114"/>
      <c r="J8" s="114"/>
      <c r="K8" s="46"/>
    </row>
    <row r="9" spans="2:11" ht="15.75" customHeight="1" x14ac:dyDescent="0.25">
      <c r="B9" s="109"/>
      <c r="C9" s="45" t="s">
        <v>52</v>
      </c>
      <c r="D9" s="45" t="s">
        <v>53</v>
      </c>
      <c r="E9" s="109" t="s">
        <v>54</v>
      </c>
      <c r="F9" s="109"/>
      <c r="G9" s="114"/>
      <c r="H9" s="114"/>
      <c r="I9" s="114"/>
      <c r="J9" s="114"/>
      <c r="K9" s="46"/>
    </row>
    <row r="10" spans="2:11" ht="15.75" customHeight="1" x14ac:dyDescent="0.25">
      <c r="B10" s="43">
        <v>1</v>
      </c>
      <c r="C10" s="43">
        <v>2021</v>
      </c>
      <c r="D10" s="43">
        <v>5</v>
      </c>
      <c r="E10" s="128">
        <v>24</v>
      </c>
      <c r="F10" s="128"/>
      <c r="G10" s="117" t="s">
        <v>55</v>
      </c>
      <c r="H10" s="117"/>
      <c r="I10" s="117"/>
      <c r="J10" s="117"/>
      <c r="K10" s="48"/>
    </row>
    <row r="11" spans="2:11" ht="57.75" customHeight="1" x14ac:dyDescent="0.25">
      <c r="B11" s="43">
        <v>2</v>
      </c>
      <c r="C11" s="43">
        <v>2022</v>
      </c>
      <c r="D11" s="43">
        <v>5</v>
      </c>
      <c r="E11" s="115">
        <v>31</v>
      </c>
      <c r="F11" s="116"/>
      <c r="G11" s="111" t="s">
        <v>56</v>
      </c>
      <c r="H11" s="112"/>
      <c r="I11" s="112"/>
      <c r="J11" s="113"/>
      <c r="K11" s="48"/>
    </row>
    <row r="12" spans="2:11" ht="82.5" customHeight="1" x14ac:dyDescent="0.25">
      <c r="B12" s="43">
        <v>3</v>
      </c>
      <c r="C12" s="43">
        <v>2022</v>
      </c>
      <c r="D12" s="43">
        <v>7</v>
      </c>
      <c r="E12" s="115">
        <v>27</v>
      </c>
      <c r="F12" s="116"/>
      <c r="G12" s="111" t="s">
        <v>57</v>
      </c>
      <c r="H12" s="112"/>
      <c r="I12" s="112"/>
      <c r="J12" s="113"/>
      <c r="K12" s="48"/>
    </row>
    <row r="13" spans="2:11" ht="100.5" customHeight="1" x14ac:dyDescent="0.25">
      <c r="B13" s="43">
        <v>4</v>
      </c>
      <c r="C13" s="43">
        <v>2023</v>
      </c>
      <c r="D13" s="43">
        <v>11</v>
      </c>
      <c r="E13" s="115">
        <v>30</v>
      </c>
      <c r="F13" s="116"/>
      <c r="G13" s="111" t="s">
        <v>72</v>
      </c>
      <c r="H13" s="112"/>
      <c r="I13" s="112"/>
      <c r="J13" s="113"/>
      <c r="K13" s="48"/>
    </row>
    <row r="14" spans="2:11" ht="70.5" customHeight="1" x14ac:dyDescent="0.25">
      <c r="B14" s="43">
        <v>5</v>
      </c>
      <c r="C14" s="43">
        <v>2024</v>
      </c>
      <c r="D14" s="51" t="s">
        <v>71</v>
      </c>
      <c r="E14" s="115">
        <v>27</v>
      </c>
      <c r="F14" s="116"/>
      <c r="G14" s="111" t="s">
        <v>73</v>
      </c>
      <c r="H14" s="112"/>
      <c r="I14" s="112"/>
      <c r="J14" s="113"/>
      <c r="K14" s="48"/>
    </row>
    <row r="15" spans="2:11" ht="76.5" customHeight="1" x14ac:dyDescent="0.25">
      <c r="B15" s="43">
        <v>6</v>
      </c>
      <c r="C15" s="43">
        <v>2024</v>
      </c>
      <c r="D15" s="51" t="s">
        <v>74</v>
      </c>
      <c r="E15" s="115"/>
      <c r="F15" s="116"/>
      <c r="G15" s="111" t="s">
        <v>76</v>
      </c>
      <c r="H15" s="112"/>
      <c r="I15" s="112"/>
      <c r="J15" s="113"/>
      <c r="K15" s="48"/>
    </row>
    <row r="16" spans="2:11" ht="15.75" customHeight="1" x14ac:dyDescent="0.25">
      <c r="B16" s="109" t="s">
        <v>58</v>
      </c>
      <c r="C16" s="109"/>
      <c r="D16" s="109"/>
      <c r="E16" s="109"/>
      <c r="F16" s="109"/>
      <c r="G16" s="109"/>
      <c r="H16" s="109"/>
      <c r="I16" s="109"/>
      <c r="J16" s="109"/>
      <c r="K16" s="44"/>
    </row>
    <row r="17" spans="2:11" x14ac:dyDescent="0.25">
      <c r="B17" s="109" t="s">
        <v>59</v>
      </c>
      <c r="C17" s="109"/>
      <c r="D17" s="109"/>
      <c r="E17" s="109"/>
      <c r="F17" s="109" t="s">
        <v>60</v>
      </c>
      <c r="G17" s="109"/>
      <c r="H17" s="109"/>
      <c r="I17" s="109"/>
      <c r="J17" s="109"/>
      <c r="K17" s="44"/>
    </row>
    <row r="18" spans="2:11" ht="15.75" customHeight="1" x14ac:dyDescent="0.25">
      <c r="B18" s="128" t="s">
        <v>61</v>
      </c>
      <c r="C18" s="128"/>
      <c r="D18" s="128"/>
      <c r="E18" s="128"/>
      <c r="F18" s="128" t="s">
        <v>75</v>
      </c>
      <c r="G18" s="128"/>
      <c r="H18" s="128"/>
      <c r="I18" s="128"/>
      <c r="J18" s="128"/>
      <c r="K18" s="42"/>
    </row>
    <row r="19" spans="2:11" x14ac:dyDescent="0.25">
      <c r="B19" s="109" t="s">
        <v>62</v>
      </c>
      <c r="C19" s="109"/>
      <c r="D19" s="109"/>
      <c r="E19" s="109"/>
      <c r="F19" s="109"/>
      <c r="G19" s="109"/>
      <c r="H19" s="109"/>
      <c r="I19" s="109"/>
      <c r="J19" s="109"/>
      <c r="K19" s="44"/>
    </row>
    <row r="20" spans="2:11" x14ac:dyDescent="0.25">
      <c r="B20" s="109" t="s">
        <v>59</v>
      </c>
      <c r="C20" s="109"/>
      <c r="D20" s="109"/>
      <c r="E20" s="109"/>
      <c r="F20" s="109" t="s">
        <v>60</v>
      </c>
      <c r="G20" s="109"/>
      <c r="H20" s="109"/>
      <c r="I20" s="109"/>
      <c r="J20" s="109"/>
      <c r="K20" s="44"/>
    </row>
    <row r="21" spans="2:11" ht="15.75" customHeight="1" x14ac:dyDescent="0.25">
      <c r="B21" s="130" t="s">
        <v>63</v>
      </c>
      <c r="C21" s="130"/>
      <c r="D21" s="130"/>
      <c r="E21" s="130"/>
      <c r="F21" s="130" t="s">
        <v>64</v>
      </c>
      <c r="G21" s="130"/>
      <c r="H21" s="130"/>
      <c r="I21" s="130"/>
      <c r="J21" s="130"/>
      <c r="K21" s="47"/>
    </row>
    <row r="22" spans="2:11" ht="15.75" customHeight="1" x14ac:dyDescent="0.25">
      <c r="B22" s="114" t="s">
        <v>65</v>
      </c>
      <c r="C22" s="114"/>
      <c r="D22" s="114"/>
      <c r="E22" s="114"/>
      <c r="F22" s="114"/>
      <c r="G22" s="114"/>
      <c r="H22" s="114"/>
      <c r="I22" s="114"/>
      <c r="J22" s="114"/>
      <c r="K22" s="46"/>
    </row>
    <row r="23" spans="2:11" x14ac:dyDescent="0.25">
      <c r="B23" s="109" t="s">
        <v>59</v>
      </c>
      <c r="C23" s="109"/>
      <c r="D23" s="109"/>
      <c r="E23" s="109" t="s">
        <v>60</v>
      </c>
      <c r="F23" s="109"/>
      <c r="G23" s="109"/>
      <c r="H23" s="109" t="s">
        <v>66</v>
      </c>
      <c r="I23" s="109"/>
      <c r="J23" s="109"/>
      <c r="K23" s="44"/>
    </row>
    <row r="24" spans="2:11" x14ac:dyDescent="0.25">
      <c r="B24" s="109"/>
      <c r="C24" s="109"/>
      <c r="D24" s="109"/>
      <c r="E24" s="109"/>
      <c r="F24" s="109"/>
      <c r="G24" s="109"/>
      <c r="H24" s="45" t="s">
        <v>52</v>
      </c>
      <c r="I24" s="45" t="s">
        <v>53</v>
      </c>
      <c r="J24" s="45" t="s">
        <v>54</v>
      </c>
      <c r="K24" s="44"/>
    </row>
    <row r="25" spans="2:11" x14ac:dyDescent="0.25">
      <c r="B25" s="128" t="s">
        <v>67</v>
      </c>
      <c r="C25" s="128"/>
      <c r="D25" s="128"/>
      <c r="E25" s="130" t="s">
        <v>68</v>
      </c>
      <c r="F25" s="130"/>
      <c r="G25" s="130"/>
      <c r="H25" s="43">
        <v>2024</v>
      </c>
      <c r="I25" s="51" t="s">
        <v>74</v>
      </c>
      <c r="J25" s="43"/>
      <c r="K25" s="42"/>
    </row>
    <row r="26" spans="2:11" x14ac:dyDescent="0.25">
      <c r="K26" s="41"/>
    </row>
    <row r="27" spans="2:11" ht="56.25" customHeight="1" x14ac:dyDescent="0.25">
      <c r="B27" s="41"/>
      <c r="C27" s="129" t="s">
        <v>69</v>
      </c>
      <c r="D27" s="129"/>
      <c r="E27" s="129"/>
      <c r="F27" s="129"/>
      <c r="G27" s="129"/>
      <c r="H27" s="129"/>
      <c r="I27" s="129"/>
      <c r="K27" s="41"/>
    </row>
    <row r="28" spans="2:11" ht="16.5" customHeight="1" x14ac:dyDescent="0.25">
      <c r="E28" s="118" t="s">
        <v>70</v>
      </c>
      <c r="F28" s="118"/>
      <c r="G28" s="118"/>
      <c r="H28" s="118"/>
      <c r="I28" s="118"/>
      <c r="J28" s="118"/>
      <c r="K28" s="40"/>
    </row>
    <row r="29" spans="2:11" x14ac:dyDescent="0.25">
      <c r="B29" s="41"/>
      <c r="C29" s="41"/>
      <c r="D29" s="41"/>
      <c r="E29" s="118"/>
      <c r="F29" s="118"/>
      <c r="G29" s="118"/>
      <c r="H29" s="118"/>
      <c r="I29" s="118"/>
      <c r="J29" s="118"/>
      <c r="K29" s="40"/>
    </row>
    <row r="30" spans="2:11" ht="15" customHeight="1" x14ac:dyDescent="0.25">
      <c r="C30" s="39"/>
      <c r="D30" s="39"/>
      <c r="E30" s="39"/>
      <c r="F30" s="39"/>
      <c r="G30" s="39"/>
      <c r="H30" s="39"/>
    </row>
    <row r="31" spans="2:11" x14ac:dyDescent="0.25">
      <c r="B31" s="39"/>
      <c r="C31" s="39"/>
      <c r="D31" s="39"/>
      <c r="E31" s="39"/>
      <c r="F31" s="39"/>
      <c r="G31" s="39"/>
      <c r="H31" s="3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2025-04-23T22:49:33Z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