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bate-62468\Downloads\"/>
    </mc:Choice>
  </mc:AlternateContent>
  <bookViews>
    <workbookView xWindow="0" yWindow="0" windowWidth="19200" windowHeight="6930"/>
  </bookViews>
  <sheets>
    <sheet name="Bienes y Servicios" sheetId="1" r:id="rId1"/>
  </sheets>
  <externalReferences>
    <externalReference r:id="rId2"/>
  </externalReferences>
  <definedNames>
    <definedName name="_xlnm.Print_Area" localSheetId="0">'Bienes y Servicios'!$A$1:$O$38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N15" i="1" s="1"/>
  <c r="L16" i="1"/>
  <c r="L17" i="1"/>
  <c r="J15" i="1"/>
  <c r="J16" i="1"/>
  <c r="J17" i="1"/>
  <c r="H15" i="1"/>
  <c r="K15" i="1" s="1"/>
  <c r="H16" i="1"/>
  <c r="K16" i="1" s="1"/>
  <c r="H17" i="1"/>
  <c r="K17" i="1" s="1"/>
  <c r="M17" i="1" l="1"/>
  <c r="M16" i="1"/>
  <c r="M15" i="1"/>
  <c r="N17" i="1"/>
  <c r="O17" i="1" s="1"/>
  <c r="N16" i="1"/>
  <c r="O16" i="1" s="1"/>
  <c r="H14" i="1"/>
  <c r="J14" i="1"/>
  <c r="L14" i="1"/>
  <c r="O19" i="1"/>
  <c r="O20" i="1"/>
  <c r="O22" i="1"/>
  <c r="O23" i="1"/>
  <c r="O25" i="1"/>
  <c r="O26" i="1" s="1"/>
  <c r="M14" i="1" l="1"/>
  <c r="O18" i="1"/>
  <c r="O21" i="1" s="1"/>
  <c r="K14" i="1"/>
  <c r="O24" i="1"/>
  <c r="N14" i="1"/>
  <c r="O15" i="1"/>
  <c r="O14" i="1" l="1"/>
  <c r="O27" i="1"/>
</calcChain>
</file>

<file path=xl/sharedStrings.xml><?xml version="1.0" encoding="utf-8"?>
<sst xmlns="http://schemas.openxmlformats.org/spreadsheetml/2006/main" count="54" uniqueCount="50">
  <si>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</si>
  <si>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</si>
  <si>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</si>
  <si>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</si>
  <si>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</si>
  <si>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</si>
  <si>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</si>
  <si>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</si>
  <si>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</si>
  <si>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</si>
  <si>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</si>
  <si>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</si>
  <si>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</si>
  <si>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</si>
  <si>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</si>
  <si>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</si>
  <si>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</si>
  <si>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</si>
  <si>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</si>
  <si>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</si>
  <si>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</si>
  <si>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</si>
  <si>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</si>
  <si>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</si>
  <si>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</si>
  <si>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</si>
  <si>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</si>
  <si>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</si>
  <si>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UNIDAD</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</si>
  <si>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</si>
  <si>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</si>
  <si>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</si>
  <si>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</si>
  <si>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</si>
  <si>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</si>
  <si>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</si>
  <si>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</si>
  <si>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</si>
  <si>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</si>
  <si>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</si>
  <si>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</si>
  <si>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</si>
  <si>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</si>
  <si>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</si>
  <si>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</si>
  <si>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32.1-41.3</t>
  </si>
  <si>
    <t>Publicidad móvil Perifoneo Recorrido por horas en el perímetro urbano y rural en 10 municipios de la Provincia de Ubaté, con debidos permisos.</t>
  </si>
  <si>
    <t>Emisión de comerciales, (Cuñas) duración de 35 segundos con 5 emisiones diarias, en horarios de alta audiencia en cada municipio. Área de influencia Norte y centro de Cundinamarca</t>
  </si>
  <si>
    <t>Publicación en los 10 medios digitales, servicio publicidad y comunicación digital para divulgar el acontecer de la Universidad en la provincia de Ubaté. Además de las publicaciones en historias y estados de los medios, publicaciones por mes de las actividades más significativas en cada medio digital</t>
  </si>
  <si>
    <t>Comerciales transmitidos en espacios y programas de interés para la comunidad de la región en Canal de televisión sistema comunitario del municipio de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</si>
</sst>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240A]\ * #,##0.00_-;\-[$$-240A]\ * #,##0.00_-;_-[$$-240A]\ * &quot;-&quot;??_-;_-@_-"/>
    <numFmt numFmtId="165" formatCode="yyyy\-mm\-dd;@"/>
  </numFmts>
  <fonts count="16"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0"/>
      <color theme="1"/>
      <name val="Arial"/>
      <family val="2"/>
    </font>
    <font>
      <b/>
      <sz val="12"/>
      <name val="Arial"/>
      <family val="2"/>
    </font>
    <font>
      <sz val="12"/>
      <name val="Arial"/>
      <family val="2"/>
    </font>
    <font>
      <i/>
      <sz val="12"/>
      <name val="Arial"/>
      <family val="2"/>
    </font>
    <font>
      <b/>
      <sz val="10"/>
      <color theme="0"/>
      <name val="Arial"/>
      <family val="2"/>
    </font>
    <font>
      <sz val="10"/>
      <name val="Arial"/>
      <family val="2"/>
    </font>
    <font>
      <sz val="11"/>
      <color theme="6"/>
      <name val="Calibri"/>
      <family val="2"/>
      <scheme val="minor"/>
    </font>
    <font>
      <sz val="11"/>
      <name val="Arial"/>
      <family val="2"/>
    </font>
    <font>
      <b/>
      <sz val="10"/>
      <color rgb="FF292929"/>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482B"/>
        <bgColor indexed="64"/>
      </patternFill>
    </fill>
    <fill>
      <patternFill patternType="solid">
        <fgColor theme="0" tint="-0.14999847407452621"/>
        <bgColor indexed="64"/>
      </patternFill>
    </fill>
  </fills>
  <borders count="30">
    <border>
      <left/>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0" fillId="2" borderId="0" xfId="0" applyFill="1" applyProtection="1">
      <protection hidden="1"/>
    </xf>
    <xf numFmtId="0" fontId="2" fillId="2" borderId="0" xfId="0" applyFont="1" applyFill="1" applyProtection="1">
      <protection hidden="1"/>
    </xf>
    <xf numFmtId="0" fontId="3" fillId="2" borderId="0" xfId="0" applyFont="1" applyFill="1" applyProtection="1">
      <protection hidden="1"/>
    </xf>
    <xf numFmtId="0" fontId="3" fillId="2" borderId="0" xfId="0" applyFont="1" applyFill="1" applyAlignment="1" applyProtection="1">
      <alignment wrapText="1"/>
      <protection hidden="1"/>
    </xf>
    <xf numFmtId="43" fontId="4" fillId="0" borderId="0" xfId="1" applyFont="1" applyBorder="1" applyProtection="1">
      <protection hidden="1"/>
    </xf>
    <xf numFmtId="43" fontId="4" fillId="0" borderId="0" xfId="3" applyFont="1" applyBorder="1" applyAlignment="1" applyProtection="1">
      <alignment vertical="center" wrapText="1"/>
      <protection hidden="1"/>
    </xf>
    <xf numFmtId="43" fontId="4" fillId="0" borderId="0" xfId="3" applyFont="1" applyBorder="1" applyAlignment="1" applyProtection="1">
      <alignment vertical="center"/>
      <protection hidden="1"/>
    </xf>
    <xf numFmtId="0" fontId="3" fillId="0" borderId="0" xfId="0" applyFont="1" applyAlignment="1" applyProtection="1">
      <alignment vertical="center"/>
      <protection hidden="1"/>
    </xf>
    <xf numFmtId="0" fontId="0" fillId="2" borderId="0" xfId="0" applyFill="1" applyAlignment="1" applyProtection="1">
      <alignment vertical="center"/>
      <protection hidden="1"/>
    </xf>
    <xf numFmtId="43" fontId="6" fillId="0" borderId="3" xfId="1" applyFont="1" applyBorder="1" applyAlignment="1" applyProtection="1">
      <alignment vertical="center"/>
      <protection hidden="1"/>
    </xf>
    <xf numFmtId="43" fontId="6" fillId="0" borderId="8" xfId="1" applyFont="1" applyBorder="1" applyAlignment="1" applyProtection="1">
      <alignment vertical="center"/>
      <protection hidden="1"/>
    </xf>
    <xf numFmtId="43" fontId="3" fillId="0" borderId="8" xfId="1" applyFont="1" applyBorder="1" applyAlignment="1" applyProtection="1">
      <alignment vertical="center"/>
      <protection hidden="1"/>
    </xf>
    <xf numFmtId="43" fontId="3" fillId="0" borderId="8" xfId="1" applyFont="1" applyFill="1" applyBorder="1" applyAlignment="1" applyProtection="1">
      <alignment vertical="center"/>
      <protection hidden="1"/>
    </xf>
    <xf numFmtId="43" fontId="3" fillId="0" borderId="15" xfId="1" applyFont="1" applyBorder="1" applyAlignment="1" applyProtection="1">
      <alignment vertical="center"/>
      <protection hidden="1"/>
    </xf>
    <xf numFmtId="0" fontId="3" fillId="0" borderId="10" xfId="0" applyFont="1" applyBorder="1" applyAlignment="1" applyProtection="1">
      <alignment horizontal="center" vertical="center"/>
      <protection hidden="1"/>
    </xf>
    <xf numFmtId="43" fontId="3" fillId="0" borderId="8" xfId="3" applyFont="1" applyFill="1" applyBorder="1" applyAlignment="1" applyProtection="1">
      <alignment vertical="center"/>
      <protection hidden="1"/>
    </xf>
    <xf numFmtId="43" fontId="3" fillId="0" borderId="9" xfId="3" applyFont="1" applyFill="1" applyBorder="1" applyAlignment="1" applyProtection="1">
      <alignment horizontal="center" vertical="center"/>
      <protection hidden="1"/>
    </xf>
    <xf numFmtId="9" fontId="3" fillId="5" borderId="9" xfId="2" applyFont="1" applyFill="1" applyBorder="1" applyAlignment="1" applyProtection="1">
      <alignment horizontal="center" vertical="center"/>
      <protection locked="0"/>
    </xf>
    <xf numFmtId="164" fontId="11" fillId="5" borderId="9" xfId="1" applyNumberFormat="1" applyFont="1" applyFill="1" applyBorder="1" applyAlignment="1" applyProtection="1">
      <alignment horizontal="center" vertical="center"/>
      <protection locked="0"/>
    </xf>
    <xf numFmtId="0" fontId="3" fillId="5" borderId="9" xfId="0" applyFont="1" applyFill="1" applyBorder="1" applyAlignment="1" applyProtection="1">
      <alignment horizontal="left" vertical="center" wrapText="1"/>
      <protection locked="0"/>
    </xf>
    <xf numFmtId="43" fontId="10" fillId="4" borderId="15" xfId="3" applyFont="1" applyFill="1" applyBorder="1" applyAlignment="1" applyProtection="1">
      <alignment horizontal="center" vertical="center" wrapText="1"/>
      <protection hidden="1"/>
    </xf>
    <xf numFmtId="43" fontId="10" fillId="4" borderId="16" xfId="3" applyFont="1" applyFill="1" applyBorder="1" applyAlignment="1" applyProtection="1">
      <alignment horizontal="center" vertical="center" wrapText="1"/>
      <protection hidden="1"/>
    </xf>
    <xf numFmtId="0" fontId="10" fillId="4" borderId="16" xfId="0" applyFont="1" applyFill="1" applyBorder="1" applyAlignment="1" applyProtection="1">
      <alignment horizontal="center" vertical="center" wrapText="1"/>
      <protection hidden="1"/>
    </xf>
    <xf numFmtId="0" fontId="10" fillId="4" borderId="17" xfId="0" applyFont="1" applyFill="1" applyBorder="1" applyAlignment="1" applyProtection="1">
      <alignment horizontal="center" vertical="center" wrapText="1"/>
      <protection hidden="1"/>
    </xf>
    <xf numFmtId="0" fontId="12" fillId="2" borderId="0" xfId="0" applyFont="1" applyFill="1" applyAlignment="1" applyProtection="1">
      <alignment vertical="center" wrapText="1"/>
      <protection hidden="1"/>
    </xf>
    <xf numFmtId="0" fontId="2"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vertical="center" wrapText="1"/>
      <protection hidden="1"/>
    </xf>
    <xf numFmtId="0" fontId="2" fillId="2" borderId="0" xfId="0" applyFont="1" applyFill="1" applyAlignment="1" applyProtection="1">
      <alignment vertical="justify"/>
      <protection hidden="1"/>
    </xf>
    <xf numFmtId="0" fontId="2" fillId="2" borderId="0" xfId="0" applyFont="1" applyFill="1" applyAlignment="1" applyProtection="1">
      <alignment vertical="center"/>
      <protection hidden="1"/>
    </xf>
    <xf numFmtId="0" fontId="12" fillId="0" borderId="0" xfId="0" applyFont="1" applyAlignment="1" applyProtection="1">
      <alignment vertical="center" wrapText="1"/>
      <protection hidden="1"/>
    </xf>
    <xf numFmtId="0" fontId="6" fillId="2" borderId="0" xfId="0" applyFont="1" applyFill="1" applyAlignment="1" applyProtection="1">
      <alignment horizontal="left"/>
      <protection hidden="1"/>
    </xf>
    <xf numFmtId="0" fontId="3" fillId="2" borderId="0" xfId="0" applyFont="1" applyFill="1" applyAlignment="1" applyProtection="1">
      <alignment horizontal="left"/>
      <protection hidden="1"/>
    </xf>
    <xf numFmtId="0" fontId="6" fillId="2" borderId="0" xfId="0" applyFont="1" applyFill="1" applyProtection="1">
      <protection hidden="1"/>
    </xf>
    <xf numFmtId="0" fontId="2" fillId="2" borderId="0" xfId="0" applyFont="1" applyFill="1" applyAlignment="1" applyProtection="1">
      <alignment horizontal="center"/>
      <protection hidden="1"/>
    </xf>
    <xf numFmtId="0" fontId="2" fillId="0" borderId="28" xfId="0" applyFont="1" applyBorder="1" applyAlignment="1">
      <alignment wrapText="1"/>
    </xf>
    <xf numFmtId="0" fontId="2" fillId="0" borderId="28" xfId="0" applyFont="1" applyBorder="1" applyAlignment="1">
      <alignment horizontal="center" vertical="center" wrapText="1"/>
    </xf>
    <xf numFmtId="0" fontId="3" fillId="0" borderId="9" xfId="0" applyFont="1" applyBorder="1" applyAlignment="1" applyProtection="1">
      <alignment horizontal="center" vertical="center"/>
      <protection hidden="1"/>
    </xf>
    <xf numFmtId="0" fontId="3" fillId="5" borderId="29" xfId="0" applyFont="1" applyFill="1" applyBorder="1" applyAlignment="1" applyProtection="1">
      <alignment horizontal="left" vertical="center" wrapText="1"/>
      <protection locked="0"/>
    </xf>
    <xf numFmtId="164" fontId="11" fillId="5" borderId="29" xfId="1" applyNumberFormat="1" applyFont="1" applyFill="1" applyBorder="1" applyAlignment="1" applyProtection="1">
      <alignment horizontal="center" vertical="center"/>
      <protection locked="0"/>
    </xf>
    <xf numFmtId="9" fontId="3" fillId="5" borderId="29" xfId="2" applyFont="1" applyFill="1" applyBorder="1" applyAlignment="1" applyProtection="1">
      <alignment horizontal="center" vertical="center"/>
      <protection locked="0"/>
    </xf>
    <xf numFmtId="0" fontId="15" fillId="0" borderId="9" xfId="0" applyFont="1" applyBorder="1" applyAlignment="1" applyProtection="1">
      <alignment vertical="top" wrapText="1"/>
      <protection hidden="1"/>
    </xf>
    <xf numFmtId="0" fontId="14" fillId="2" borderId="9"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5" fillId="2" borderId="1" xfId="0" applyFont="1" applyFill="1" applyBorder="1" applyAlignment="1" applyProtection="1">
      <alignment horizontal="center"/>
      <protection hidden="1"/>
    </xf>
    <xf numFmtId="3" fontId="2" fillId="5" borderId="20" xfId="0" applyNumberFormat="1" applyFont="1" applyFill="1" applyBorder="1" applyAlignment="1" applyProtection="1">
      <alignment horizontal="center" vertical="center"/>
      <protection locked="0"/>
    </xf>
    <xf numFmtId="3" fontId="2" fillId="5" borderId="19" xfId="0" applyNumberFormat="1" applyFont="1" applyFill="1" applyBorder="1" applyAlignment="1" applyProtection="1">
      <alignment horizontal="center" vertical="center"/>
      <protection locked="0"/>
    </xf>
    <xf numFmtId="165" fontId="13" fillId="5" borderId="20" xfId="0" applyNumberFormat="1" applyFont="1" applyFill="1" applyBorder="1" applyAlignment="1" applyProtection="1">
      <alignment horizontal="center" vertical="center" wrapText="1"/>
      <protection locked="0"/>
    </xf>
    <xf numFmtId="165" fontId="13" fillId="5" borderId="19" xfId="0" applyNumberFormat="1" applyFont="1" applyFill="1" applyBorder="1" applyAlignment="1" applyProtection="1">
      <alignment horizontal="center" vertical="center" wrapText="1"/>
      <protection locked="0"/>
    </xf>
    <xf numFmtId="0" fontId="10" fillId="4" borderId="20" xfId="0" applyFont="1" applyFill="1" applyBorder="1" applyAlignment="1" applyProtection="1">
      <alignment horizontal="center" vertical="center" wrapText="1"/>
      <protection hidden="1"/>
    </xf>
    <xf numFmtId="0" fontId="10" fillId="4" borderId="19" xfId="0" applyFont="1" applyFill="1" applyBorder="1" applyAlignment="1" applyProtection="1">
      <alignment horizontal="center" vertical="center" wrapText="1"/>
      <protection hidden="1"/>
    </xf>
    <xf numFmtId="0" fontId="2" fillId="5" borderId="20"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7" fillId="2" borderId="14"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protection hidden="1"/>
    </xf>
    <xf numFmtId="0" fontId="7" fillId="2" borderId="13" xfId="0" applyFont="1" applyFill="1" applyBorder="1" applyAlignment="1" applyProtection="1">
      <alignment horizontal="left" vertical="center" wrapText="1"/>
      <protection hidden="1"/>
    </xf>
    <xf numFmtId="0" fontId="7" fillId="2" borderId="12" xfId="0" applyFont="1" applyFill="1" applyBorder="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7" fillId="2" borderId="11" xfId="0" applyFont="1" applyFill="1" applyBorder="1" applyAlignment="1" applyProtection="1">
      <alignment horizontal="left" vertical="center" wrapText="1"/>
      <protection hidden="1"/>
    </xf>
    <xf numFmtId="0" fontId="7" fillId="2" borderId="7"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vertical="center" wrapText="1"/>
      <protection hidden="1"/>
    </xf>
    <xf numFmtId="0" fontId="7" fillId="2" borderId="6" xfId="0" applyFont="1" applyFill="1" applyBorder="1" applyAlignment="1" applyProtection="1">
      <alignment horizontal="left" vertical="center" wrapText="1"/>
      <protection hidden="1"/>
    </xf>
    <xf numFmtId="0" fontId="2" fillId="3" borderId="2"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2" fillId="5" borderId="23"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6" fillId="0" borderId="10" xfId="3" applyNumberFormat="1" applyFont="1" applyBorder="1" applyAlignment="1" applyProtection="1">
      <alignment horizontal="center" vertical="center"/>
      <protection hidden="1"/>
    </xf>
    <xf numFmtId="0" fontId="6" fillId="0" borderId="9" xfId="3" applyNumberFormat="1" applyFont="1" applyBorder="1" applyAlignment="1" applyProtection="1">
      <alignment horizontal="center" vertical="center"/>
      <protection hidden="1"/>
    </xf>
    <xf numFmtId="0" fontId="3" fillId="0" borderId="10" xfId="3" applyNumberFormat="1" applyFont="1" applyBorder="1" applyAlignment="1" applyProtection="1">
      <alignment horizontal="center" vertical="center" wrapText="1"/>
      <protection hidden="1"/>
    </xf>
    <xf numFmtId="0" fontId="3" fillId="0" borderId="9" xfId="3" applyNumberFormat="1" applyFont="1" applyBorder="1" applyAlignment="1" applyProtection="1">
      <alignment horizontal="center" vertical="center" wrapText="1"/>
      <protection hidden="1"/>
    </xf>
    <xf numFmtId="0" fontId="3" fillId="0" borderId="17" xfId="3" applyNumberFormat="1" applyFont="1" applyBorder="1" applyAlignment="1" applyProtection="1">
      <alignment horizontal="center" vertical="center" wrapText="1"/>
      <protection hidden="1"/>
    </xf>
    <xf numFmtId="0" fontId="3" fillId="0" borderId="16" xfId="3" applyNumberFormat="1" applyFont="1" applyBorder="1" applyAlignment="1" applyProtection="1">
      <alignment horizontal="center" vertical="center" wrapText="1"/>
      <protection hidden="1"/>
    </xf>
    <xf numFmtId="0" fontId="6" fillId="0" borderId="5"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6" fillId="0" borderId="10" xfId="3" applyNumberFormat="1" applyFont="1" applyBorder="1" applyAlignment="1" applyProtection="1">
      <alignment horizontal="center" vertical="center" wrapText="1"/>
      <protection hidden="1"/>
    </xf>
    <xf numFmtId="0" fontId="6" fillId="0" borderId="9" xfId="3" applyNumberFormat="1" applyFont="1" applyBorder="1" applyAlignment="1" applyProtection="1">
      <alignment horizontal="center" vertical="center" wrapText="1"/>
      <protection hidden="1"/>
    </xf>
    <xf numFmtId="0" fontId="3" fillId="0" borderId="10" xfId="3" applyNumberFormat="1" applyFont="1" applyBorder="1" applyAlignment="1" applyProtection="1">
      <alignment horizontal="center" vertical="center"/>
      <protection hidden="1"/>
    </xf>
    <xf numFmtId="0" fontId="3" fillId="0" borderId="9" xfId="3" applyNumberFormat="1" applyFont="1" applyBorder="1" applyAlignment="1" applyProtection="1">
      <alignment horizontal="center" vertical="center"/>
      <protection hidden="1"/>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95249</xdr:colOff>
      <xdr:row>1</xdr:row>
      <xdr:rowOff>57150</xdr:rowOff>
    </xdr:from>
    <xdr:ext cx="466725" cy="702790"/>
    <xdr:pic>
      <xdr:nvPicPr>
        <xdr:cNvPr id="2" name="Imagen 1">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OneDrive%20-%20UNIVERSIDAD%20DE%20CUNDINAMARCA\Nueva%20carpeta\03.%20ABSF125_V6%20COTIZACI&#211;N%20PARA%20PROCESOS%20DE%20BIENES,%20SERVICIOS%20U%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es y Servicios"/>
      <sheetName val="Servicio2 (Bienestar U)"/>
      <sheetName val="Servicio3 (Bienestar U)"/>
      <sheetName val="Servicio4 (Bienestar U)"/>
      <sheetName val="Cálculos"/>
      <sheetName val="Obra"/>
      <sheetName val="CONTROL CAMB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70" zoomScaleNormal="70" zoomScaleSheetLayoutView="70" zoomScalePageLayoutView="55" workbookViewId="0">
      <selection activeCell="B29" sqref="B29:C29"/>
    </sheetView>
  </sheetViews>
  <sheetFormatPr baseColWidth="10" defaultColWidth="11.453125" defaultRowHeight="14.5" x14ac:dyDescent="0.35"/>
  <cols>
    <col min="1" max="1" width="10.453125" style="2" customWidth="1"/>
    <col min="2" max="2" width="56.54296875" style="2" customWidth="1"/>
    <col min="3" max="3" width="23" style="2" customWidth="1"/>
    <col min="4" max="4" width="13.54296875" style="2" bestFit="1" customWidth="1"/>
    <col min="5" max="5" width="14" style="2" bestFit="1" customWidth="1"/>
    <col min="6" max="6" width="13.54296875" style="2" customWidth="1"/>
    <col min="7" max="7" width="17.7265625" style="2" customWidth="1"/>
    <col min="8" max="8" width="15" style="2" customWidth="1"/>
    <col min="9" max="9" width="17.7265625" style="2" customWidth="1"/>
    <col min="10" max="10" width="15" style="2" customWidth="1"/>
    <col min="11" max="11" width="17.81640625" style="1" customWidth="1"/>
    <col min="12" max="13" width="16.7265625" style="1" customWidth="1"/>
    <col min="14" max="14" width="14.7265625" style="1" customWidth="1"/>
    <col min="15" max="15" width="20.26953125" style="1" customWidth="1"/>
    <col min="16" max="16384" width="11.453125" style="1"/>
  </cols>
  <sheetData>
    <row r="1" spans="1:15" x14ac:dyDescent="0.35">
      <c r="F1" s="35"/>
    </row>
    <row r="2" spans="1:15" ht="15.75" customHeight="1" x14ac:dyDescent="0.35">
      <c r="A2" s="42"/>
      <c r="B2" s="43" t="s">
        <v>0</v>
      </c>
      <c r="C2" s="43"/>
      <c r="D2" s="43"/>
      <c r="E2" s="43"/>
      <c r="F2" s="43"/>
      <c r="G2" s="43"/>
      <c r="H2" s="43"/>
      <c r="I2" s="43"/>
      <c r="J2" s="43"/>
      <c r="K2" s="43"/>
      <c r="L2" s="43"/>
      <c r="M2" s="43"/>
      <c r="N2" s="44" t="s">
        <v>1</v>
      </c>
      <c r="O2" s="44"/>
    </row>
    <row r="3" spans="1:15" ht="15.75" customHeight="1" x14ac:dyDescent="0.35">
      <c r="A3" s="42"/>
      <c r="B3" s="43" t="s">
        <v>2</v>
      </c>
      <c r="C3" s="43"/>
      <c r="D3" s="43"/>
      <c r="E3" s="43"/>
      <c r="F3" s="43"/>
      <c r="G3" s="43"/>
      <c r="H3" s="43"/>
      <c r="I3" s="43"/>
      <c r="J3" s="43"/>
      <c r="K3" s="43"/>
      <c r="L3" s="43"/>
      <c r="M3" s="43"/>
      <c r="N3" s="44" t="s">
        <v>3</v>
      </c>
      <c r="O3" s="44"/>
    </row>
    <row r="4" spans="1:15" ht="16.5" customHeight="1" x14ac:dyDescent="0.35">
      <c r="A4" s="42"/>
      <c r="B4" s="43" t="s">
        <v>4</v>
      </c>
      <c r="C4" s="43"/>
      <c r="D4" s="43"/>
      <c r="E4" s="43"/>
      <c r="F4" s="43"/>
      <c r="G4" s="43"/>
      <c r="H4" s="43"/>
      <c r="I4" s="43"/>
      <c r="J4" s="43"/>
      <c r="K4" s="43"/>
      <c r="L4" s="43"/>
      <c r="M4" s="43"/>
      <c r="N4" s="44" t="s">
        <v>5</v>
      </c>
      <c r="O4" s="44"/>
    </row>
    <row r="5" spans="1:15" ht="15" customHeight="1" x14ac:dyDescent="0.35">
      <c r="A5" s="42"/>
      <c r="B5" s="43"/>
      <c r="C5" s="43"/>
      <c r="D5" s="43"/>
      <c r="E5" s="43"/>
      <c r="F5" s="43"/>
      <c r="G5" s="43"/>
      <c r="H5" s="43"/>
      <c r="I5" s="43"/>
      <c r="J5" s="43"/>
      <c r="K5" s="43"/>
      <c r="L5" s="43"/>
      <c r="M5" s="43"/>
      <c r="N5" s="44" t="s">
        <v>6</v>
      </c>
      <c r="O5" s="44"/>
    </row>
    <row r="7" spans="1:15" x14ac:dyDescent="0.35">
      <c r="A7" s="3" t="s">
        <v>7</v>
      </c>
    </row>
    <row r="8" spans="1:15" ht="10" customHeight="1" x14ac:dyDescent="0.35">
      <c r="A8" s="34"/>
    </row>
    <row r="9" spans="1:15" ht="30" customHeight="1" x14ac:dyDescent="0.35">
      <c r="A9" s="68" t="s">
        <v>8</v>
      </c>
      <c r="B9" s="69"/>
      <c r="D9" s="53" t="s">
        <v>9</v>
      </c>
      <c r="E9" s="54"/>
      <c r="F9" s="55"/>
      <c r="G9" s="56"/>
      <c r="H9" s="56"/>
      <c r="I9" s="57"/>
      <c r="K9" s="53" t="s">
        <v>10</v>
      </c>
      <c r="L9" s="54"/>
      <c r="M9" s="51"/>
      <c r="N9" s="52"/>
    </row>
    <row r="10" spans="1:15" ht="8.25" customHeight="1" x14ac:dyDescent="0.35">
      <c r="A10" s="70"/>
      <c r="B10" s="71"/>
      <c r="C10" s="33"/>
      <c r="E10" s="32"/>
      <c r="F10" s="32"/>
      <c r="M10" s="32"/>
      <c r="N10" s="2"/>
    </row>
    <row r="11" spans="1:15" ht="30" customHeight="1" x14ac:dyDescent="0.35">
      <c r="A11" s="72"/>
      <c r="B11" s="73"/>
      <c r="D11" s="53" t="s">
        <v>11</v>
      </c>
      <c r="E11" s="54"/>
      <c r="F11" s="55"/>
      <c r="G11" s="56"/>
      <c r="H11" s="56"/>
      <c r="I11" s="57"/>
      <c r="K11" s="53" t="s">
        <v>12</v>
      </c>
      <c r="L11" s="54"/>
      <c r="M11" s="49"/>
      <c r="N11" s="50"/>
      <c r="O11" s="31"/>
    </row>
    <row r="12" spans="1:15" ht="10" customHeight="1" thickBot="1" x14ac:dyDescent="0.4">
      <c r="A12" s="28"/>
      <c r="B12" s="29"/>
      <c r="C12" s="30"/>
      <c r="D12" s="28"/>
      <c r="E12" s="29"/>
      <c r="F12" s="29"/>
      <c r="G12" s="29"/>
      <c r="H12" s="28"/>
      <c r="I12" s="27"/>
      <c r="J12" s="26"/>
      <c r="K12" s="26"/>
      <c r="L12" s="26"/>
      <c r="N12" s="25"/>
      <c r="O12" s="25"/>
    </row>
    <row r="13" spans="1:15" s="9" customFormat="1" ht="111.75" customHeight="1" x14ac:dyDescent="0.35">
      <c r="A13" s="24" t="s">
        <v>13</v>
      </c>
      <c r="B13" s="23" t="s">
        <v>14</v>
      </c>
      <c r="C13" s="23" t="s">
        <v>15</v>
      </c>
      <c r="D13" s="23" t="s">
        <v>16</v>
      </c>
      <c r="E13" s="23" t="s">
        <v>17</v>
      </c>
      <c r="F13" s="22" t="s">
        <v>18</v>
      </c>
      <c r="G13" s="22" t="s">
        <v>19</v>
      </c>
      <c r="H13" s="22" t="s">
        <v>20</v>
      </c>
      <c r="I13" s="22" t="s">
        <v>21</v>
      </c>
      <c r="J13" s="22" t="s">
        <v>22</v>
      </c>
      <c r="K13" s="22" t="s">
        <v>23</v>
      </c>
      <c r="L13" s="22" t="s">
        <v>24</v>
      </c>
      <c r="M13" s="22" t="s">
        <v>25</v>
      </c>
      <c r="N13" s="22" t="s">
        <v>26</v>
      </c>
      <c r="O13" s="21" t="s">
        <v>27</v>
      </c>
    </row>
    <row r="14" spans="1:15" s="9" customFormat="1" ht="41" customHeight="1" x14ac:dyDescent="0.3">
      <c r="A14" s="15">
        <v>1</v>
      </c>
      <c r="B14" s="36" t="s">
        <v>46</v>
      </c>
      <c r="C14" s="20"/>
      <c r="D14" s="37">
        <v>50</v>
      </c>
      <c r="E14" s="37" t="s">
        <v>28</v>
      </c>
      <c r="F14" s="19"/>
      <c r="G14" s="18"/>
      <c r="H14" s="17">
        <f>+ROUND(F14*G14,0)</f>
        <v>0</v>
      </c>
      <c r="I14" s="18"/>
      <c r="J14" s="17">
        <f>ROUND(F14*I14,0)</f>
        <v>0</v>
      </c>
      <c r="K14" s="17">
        <f>ROUND(F14+H14+J14,0)</f>
        <v>0</v>
      </c>
      <c r="L14" s="17">
        <f>ROUND(F14*D14,0)</f>
        <v>0</v>
      </c>
      <c r="M14" s="17">
        <f>ROUND(L14*G14,0)</f>
        <v>0</v>
      </c>
      <c r="N14" s="17">
        <f>ROUND(L14*I14,0)</f>
        <v>0</v>
      </c>
      <c r="O14" s="16">
        <f>ROUND(L14+N14+M14,0)</f>
        <v>0</v>
      </c>
    </row>
    <row r="15" spans="1:15" s="9" customFormat="1" ht="43" customHeight="1" x14ac:dyDescent="0.3">
      <c r="A15" s="15">
        <v>2</v>
      </c>
      <c r="B15" s="36" t="s">
        <v>47</v>
      </c>
      <c r="C15" s="39"/>
      <c r="D15" s="37">
        <v>3800</v>
      </c>
      <c r="E15" s="37" t="s">
        <v>28</v>
      </c>
      <c r="F15" s="40"/>
      <c r="G15" s="41"/>
      <c r="H15" s="17">
        <f t="shared" ref="H15:H17" si="0">+ROUND(F15*G15,0)</f>
        <v>0</v>
      </c>
      <c r="I15" s="41"/>
      <c r="J15" s="17">
        <f t="shared" ref="J15:J17" si="1">ROUND(F15*I15,0)</f>
        <v>0</v>
      </c>
      <c r="K15" s="17">
        <f t="shared" ref="K15:K17" si="2">ROUND(F15+H15+J15,0)</f>
        <v>0</v>
      </c>
      <c r="L15" s="17">
        <f t="shared" ref="L15:L17" si="3">ROUND(F15*D15,0)</f>
        <v>0</v>
      </c>
      <c r="M15" s="17">
        <f t="shared" ref="M15:M17" si="4">ROUND(L15*G15,0)</f>
        <v>0</v>
      </c>
      <c r="N15" s="17">
        <f t="shared" ref="N15:N17" si="5">ROUND(L15*I15,0)</f>
        <v>0</v>
      </c>
      <c r="O15" s="16">
        <f>ROUND(L15+N15+M15,0)</f>
        <v>0</v>
      </c>
    </row>
    <row r="16" spans="1:15" s="9" customFormat="1" ht="76" customHeight="1" x14ac:dyDescent="0.3">
      <c r="A16" s="38">
        <v>3</v>
      </c>
      <c r="B16" s="36" t="s">
        <v>48</v>
      </c>
      <c r="C16" s="20"/>
      <c r="D16" s="37">
        <v>150</v>
      </c>
      <c r="E16" s="37" t="s">
        <v>28</v>
      </c>
      <c r="F16" s="19"/>
      <c r="G16" s="18"/>
      <c r="H16" s="17">
        <f t="shared" si="0"/>
        <v>0</v>
      </c>
      <c r="I16" s="18"/>
      <c r="J16" s="17">
        <f t="shared" si="1"/>
        <v>0</v>
      </c>
      <c r="K16" s="17">
        <f t="shared" si="2"/>
        <v>0</v>
      </c>
      <c r="L16" s="17">
        <f t="shared" si="3"/>
        <v>0</v>
      </c>
      <c r="M16" s="17">
        <f t="shared" si="4"/>
        <v>0</v>
      </c>
      <c r="N16" s="17">
        <f t="shared" si="5"/>
        <v>0</v>
      </c>
      <c r="O16" s="16">
        <f t="shared" ref="O16:O17" si="6">ROUND(L16+N16+M16,0)</f>
        <v>0</v>
      </c>
    </row>
    <row r="17" spans="1:15" s="9" customFormat="1" ht="48.5" customHeight="1" thickBot="1" x14ac:dyDescent="0.35">
      <c r="A17" s="38">
        <v>4</v>
      </c>
      <c r="B17" s="36" t="s">
        <v>49</v>
      </c>
      <c r="C17" s="20"/>
      <c r="D17" s="37">
        <v>100</v>
      </c>
      <c r="E17" s="37" t="s">
        <v>28</v>
      </c>
      <c r="F17" s="19"/>
      <c r="G17" s="18"/>
      <c r="H17" s="17">
        <f t="shared" si="0"/>
        <v>0</v>
      </c>
      <c r="I17" s="18"/>
      <c r="J17" s="17">
        <f t="shared" si="1"/>
        <v>0</v>
      </c>
      <c r="K17" s="17">
        <f t="shared" si="2"/>
        <v>0</v>
      </c>
      <c r="L17" s="17">
        <f t="shared" si="3"/>
        <v>0</v>
      </c>
      <c r="M17" s="17">
        <f t="shared" si="4"/>
        <v>0</v>
      </c>
      <c r="N17" s="17">
        <f t="shared" si="5"/>
        <v>0</v>
      </c>
      <c r="O17" s="16">
        <f t="shared" si="6"/>
        <v>0</v>
      </c>
    </row>
    <row r="18" spans="1:15" s="9" customFormat="1" ht="42" customHeight="1" thickBot="1" x14ac:dyDescent="0.4">
      <c r="A18" s="74" t="s">
        <v>29</v>
      </c>
      <c r="B18" s="75"/>
      <c r="C18" s="76"/>
      <c r="D18" s="76"/>
      <c r="E18" s="76"/>
      <c r="F18" s="76"/>
      <c r="G18" s="76"/>
      <c r="H18" s="76"/>
      <c r="I18" s="76"/>
      <c r="J18" s="76"/>
      <c r="K18" s="76"/>
      <c r="L18" s="81" t="s">
        <v>30</v>
      </c>
      <c r="M18" s="82"/>
      <c r="N18" s="82"/>
      <c r="O18" s="14">
        <f>SUMIF(G:G,0%,L:L)+SUMIF(G:G,"",L:L)</f>
        <v>0</v>
      </c>
    </row>
    <row r="19" spans="1:15" s="9" customFormat="1" ht="39" customHeight="1" x14ac:dyDescent="0.35">
      <c r="A19" s="58" t="s">
        <v>31</v>
      </c>
      <c r="B19" s="59"/>
      <c r="C19" s="59"/>
      <c r="D19" s="59"/>
      <c r="E19" s="59"/>
      <c r="F19" s="59"/>
      <c r="G19" s="59"/>
      <c r="H19" s="59"/>
      <c r="I19" s="59"/>
      <c r="J19" s="59"/>
      <c r="K19" s="60"/>
      <c r="L19" s="79" t="s">
        <v>32</v>
      </c>
      <c r="M19" s="80"/>
      <c r="N19" s="80"/>
      <c r="O19" s="12">
        <f>SUMIF(G:G,5%,L:L)</f>
        <v>0</v>
      </c>
    </row>
    <row r="20" spans="1:15" s="9" customFormat="1" ht="30" customHeight="1" x14ac:dyDescent="0.35">
      <c r="A20" s="61"/>
      <c r="B20" s="62"/>
      <c r="C20" s="62"/>
      <c r="D20" s="62"/>
      <c r="E20" s="62"/>
      <c r="F20" s="62"/>
      <c r="G20" s="62"/>
      <c r="H20" s="62"/>
      <c r="I20" s="62"/>
      <c r="J20" s="62"/>
      <c r="K20" s="63"/>
      <c r="L20" s="79" t="s">
        <v>33</v>
      </c>
      <c r="M20" s="80"/>
      <c r="N20" s="80"/>
      <c r="O20" s="12">
        <f>SUMIF(G:G,19%,L:L)</f>
        <v>0</v>
      </c>
    </row>
    <row r="21" spans="1:15" s="9" customFormat="1" ht="30" customHeight="1" x14ac:dyDescent="0.35">
      <c r="A21" s="61"/>
      <c r="B21" s="62"/>
      <c r="C21" s="62"/>
      <c r="D21" s="62"/>
      <c r="E21" s="62"/>
      <c r="F21" s="62"/>
      <c r="G21" s="62"/>
      <c r="H21" s="62"/>
      <c r="I21" s="62"/>
      <c r="J21" s="62"/>
      <c r="K21" s="63"/>
      <c r="L21" s="77" t="s">
        <v>24</v>
      </c>
      <c r="M21" s="78"/>
      <c r="N21" s="78"/>
      <c r="O21" s="11">
        <f>SUM(O18:O20)</f>
        <v>0</v>
      </c>
    </row>
    <row r="22" spans="1:15" s="9" customFormat="1" ht="30" customHeight="1" x14ac:dyDescent="0.35">
      <c r="A22" s="61"/>
      <c r="B22" s="62"/>
      <c r="C22" s="62"/>
      <c r="D22" s="62"/>
      <c r="E22" s="62"/>
      <c r="F22" s="62"/>
      <c r="G22" s="62"/>
      <c r="H22" s="62"/>
      <c r="I22" s="62"/>
      <c r="J22" s="62"/>
      <c r="K22" s="63"/>
      <c r="L22" s="87" t="s">
        <v>34</v>
      </c>
      <c r="M22" s="88"/>
      <c r="N22" s="88"/>
      <c r="O22" s="13">
        <f>SUMIF(G:G,5%,M:M)</f>
        <v>0</v>
      </c>
    </row>
    <row r="23" spans="1:15" s="9" customFormat="1" ht="30" customHeight="1" x14ac:dyDescent="0.35">
      <c r="A23" s="61"/>
      <c r="B23" s="62"/>
      <c r="C23" s="62"/>
      <c r="D23" s="62"/>
      <c r="E23" s="62"/>
      <c r="F23" s="62"/>
      <c r="G23" s="62"/>
      <c r="H23" s="62"/>
      <c r="I23" s="62"/>
      <c r="J23" s="62"/>
      <c r="K23" s="63"/>
      <c r="L23" s="87" t="s">
        <v>35</v>
      </c>
      <c r="M23" s="88"/>
      <c r="N23" s="88"/>
      <c r="O23" s="13">
        <f>SUMIF(G:G,19%,M:M)</f>
        <v>0</v>
      </c>
    </row>
    <row r="24" spans="1:15" s="9" customFormat="1" ht="30" customHeight="1" x14ac:dyDescent="0.35">
      <c r="A24" s="61"/>
      <c r="B24" s="62"/>
      <c r="C24" s="62"/>
      <c r="D24" s="62"/>
      <c r="E24" s="62"/>
      <c r="F24" s="62"/>
      <c r="G24" s="62"/>
      <c r="H24" s="62"/>
      <c r="I24" s="62"/>
      <c r="J24" s="62"/>
      <c r="K24" s="63"/>
      <c r="L24" s="77" t="s">
        <v>36</v>
      </c>
      <c r="M24" s="78"/>
      <c r="N24" s="78"/>
      <c r="O24" s="11">
        <f>SUM(O22:O23)</f>
        <v>0</v>
      </c>
    </row>
    <row r="25" spans="1:15" s="9" customFormat="1" ht="30" customHeight="1" x14ac:dyDescent="0.35">
      <c r="A25" s="61"/>
      <c r="B25" s="62"/>
      <c r="C25" s="62"/>
      <c r="D25" s="62"/>
      <c r="E25" s="62"/>
      <c r="F25" s="62"/>
      <c r="G25" s="62"/>
      <c r="H25" s="62"/>
      <c r="I25" s="62"/>
      <c r="J25" s="62"/>
      <c r="K25" s="63"/>
      <c r="L25" s="79" t="s">
        <v>37</v>
      </c>
      <c r="M25" s="80"/>
      <c r="N25" s="80"/>
      <c r="O25" s="12">
        <f>SUMIF(I:I,8%,N:N)</f>
        <v>0</v>
      </c>
    </row>
    <row r="26" spans="1:15" s="9" customFormat="1" ht="37.5" customHeight="1" x14ac:dyDescent="0.35">
      <c r="A26" s="61"/>
      <c r="B26" s="62"/>
      <c r="C26" s="62"/>
      <c r="D26" s="62"/>
      <c r="E26" s="62"/>
      <c r="F26" s="62"/>
      <c r="G26" s="62"/>
      <c r="H26" s="62"/>
      <c r="I26" s="62"/>
      <c r="J26" s="62"/>
      <c r="K26" s="63"/>
      <c r="L26" s="85" t="s">
        <v>38</v>
      </c>
      <c r="M26" s="86"/>
      <c r="N26" s="86"/>
      <c r="O26" s="11">
        <f>SUM(O25)</f>
        <v>0</v>
      </c>
    </row>
    <row r="27" spans="1:15" s="9" customFormat="1" ht="32.25" customHeight="1" thickBot="1" x14ac:dyDescent="0.4">
      <c r="A27" s="64"/>
      <c r="B27" s="65"/>
      <c r="C27" s="65"/>
      <c r="D27" s="65"/>
      <c r="E27" s="65"/>
      <c r="F27" s="65"/>
      <c r="G27" s="65"/>
      <c r="H27" s="65"/>
      <c r="I27" s="65"/>
      <c r="J27" s="65"/>
      <c r="K27" s="66"/>
      <c r="L27" s="83" t="s">
        <v>39</v>
      </c>
      <c r="M27" s="84"/>
      <c r="N27" s="84"/>
      <c r="O27" s="10">
        <f>+O21+O24+O26</f>
        <v>0</v>
      </c>
    </row>
    <row r="29" spans="1:15" ht="50.15" customHeight="1" thickBot="1" x14ac:dyDescent="0.4">
      <c r="B29" s="67"/>
      <c r="C29" s="67"/>
    </row>
    <row r="30" spans="1:15" x14ac:dyDescent="0.35">
      <c r="B30" s="48" t="s">
        <v>40</v>
      </c>
      <c r="C30" s="48"/>
    </row>
    <row r="31" spans="1:15" ht="15" customHeight="1" x14ac:dyDescent="0.35">
      <c r="M31" s="7"/>
      <c r="N31" s="6"/>
      <c r="O31" s="5"/>
    </row>
    <row r="32" spans="1:15" ht="15.75" customHeight="1" x14ac:dyDescent="0.35">
      <c r="M32" s="7"/>
      <c r="N32" s="6"/>
      <c r="O32" s="5"/>
    </row>
    <row r="33" spans="1:17" ht="15" customHeight="1" x14ac:dyDescent="0.35">
      <c r="A33" s="8" t="s">
        <v>45</v>
      </c>
      <c r="M33" s="7"/>
      <c r="N33" s="6"/>
      <c r="O33" s="5"/>
    </row>
    <row r="34" spans="1:17" x14ac:dyDescent="0.35">
      <c r="A34" s="47" t="s">
        <v>41</v>
      </c>
      <c r="B34" s="47"/>
      <c r="C34" s="47"/>
      <c r="D34" s="47"/>
      <c r="E34" s="47"/>
      <c r="F34" s="47"/>
      <c r="G34" s="47"/>
      <c r="H34" s="47"/>
      <c r="I34" s="47"/>
      <c r="J34" s="47"/>
      <c r="K34" s="47"/>
      <c r="L34" s="47"/>
      <c r="M34" s="47"/>
      <c r="N34" s="47"/>
      <c r="O34" s="47"/>
      <c r="P34" s="2"/>
      <c r="Q34" s="2"/>
    </row>
    <row r="35" spans="1:17" ht="15" customHeight="1" x14ac:dyDescent="0.35">
      <c r="A35" s="46" t="s">
        <v>42</v>
      </c>
      <c r="B35" s="46"/>
      <c r="C35" s="46"/>
      <c r="D35" s="46"/>
      <c r="E35" s="46"/>
      <c r="F35" s="46"/>
      <c r="G35" s="46"/>
      <c r="H35" s="46"/>
      <c r="I35" s="46"/>
      <c r="J35" s="46"/>
      <c r="K35" s="46"/>
      <c r="L35" s="46"/>
      <c r="M35" s="46"/>
      <c r="N35" s="46"/>
      <c r="O35" s="46"/>
      <c r="P35" s="4"/>
      <c r="Q35" s="4"/>
    </row>
    <row r="36" spans="1:17" x14ac:dyDescent="0.35">
      <c r="A36" s="45" t="s">
        <v>43</v>
      </c>
      <c r="B36" s="45"/>
      <c r="C36" s="45"/>
      <c r="D36" s="45"/>
      <c r="E36" s="45"/>
      <c r="F36" s="45"/>
      <c r="G36" s="45"/>
      <c r="H36" s="45"/>
      <c r="I36" s="45"/>
      <c r="J36" s="45"/>
      <c r="K36" s="45"/>
      <c r="L36" s="45"/>
      <c r="M36" s="45"/>
      <c r="N36" s="45"/>
      <c r="O36" s="45"/>
      <c r="P36" s="3"/>
      <c r="Q36" s="3"/>
    </row>
    <row r="37" spans="1:17" x14ac:dyDescent="0.35">
      <c r="A37" s="45" t="s">
        <v>44</v>
      </c>
      <c r="B37" s="45"/>
      <c r="C37" s="45"/>
      <c r="D37" s="45"/>
      <c r="E37" s="45"/>
      <c r="F37" s="45"/>
      <c r="G37" s="45"/>
      <c r="H37" s="45"/>
      <c r="I37" s="45"/>
      <c r="J37" s="45"/>
      <c r="K37" s="45"/>
      <c r="L37" s="45"/>
      <c r="M37" s="45"/>
      <c r="N37" s="45"/>
      <c r="O37" s="45"/>
      <c r="P37" s="3"/>
      <c r="Q37" s="3"/>
    </row>
    <row r="38" spans="1:17" x14ac:dyDescent="0.35">
      <c r="K38" s="2"/>
      <c r="L38" s="2"/>
      <c r="M38" s="2"/>
      <c r="N38" s="2"/>
    </row>
    <row r="80" spans="11:15" s="2" customFormat="1" x14ac:dyDescent="0.35">
      <c r="K80" s="1"/>
      <c r="L80" s="1"/>
      <c r="M80" s="1"/>
      <c r="N80" s="1"/>
      <c r="O80" s="1"/>
    </row>
    <row r="81" spans="11:15" s="2" customFormat="1" x14ac:dyDescent="0.35">
      <c r="K81" s="1"/>
      <c r="L81" s="1"/>
      <c r="M81" s="1"/>
      <c r="N81" s="1"/>
      <c r="O81" s="1"/>
    </row>
    <row r="82" spans="11:15" s="2" customFormat="1" x14ac:dyDescent="0.35">
      <c r="K82" s="1"/>
      <c r="L82" s="1"/>
      <c r="M82" s="1"/>
      <c r="N82" s="1"/>
      <c r="O82" s="1"/>
    </row>
    <row r="83" spans="11:15" s="2" customFormat="1" x14ac:dyDescent="0.35">
      <c r="K83" s="1"/>
      <c r="L83" s="1"/>
      <c r="M83" s="1"/>
      <c r="N83" s="1"/>
      <c r="O83" s="1"/>
    </row>
  </sheetData>
  <sheetProtection algorithmName="SHA-512" hashValue="zfC4ZMccalMDynP3EIbRWv3nhv4ntA6INMCw/RlOakD3XcYVlD+rXNkzEjXOEtgynTvCUv6ELZDBIYyLXZRJ7Q==" saltValue="1h6cgh1/e8eHYCvCOzVLTw==" spinCount="100000" sheet="1" selectLockedCells="1"/>
  <mergeCells count="35">
    <mergeCell ref="L21:N21"/>
    <mergeCell ref="L20:N20"/>
    <mergeCell ref="L19:N19"/>
    <mergeCell ref="L18:N18"/>
    <mergeCell ref="L27:N27"/>
    <mergeCell ref="L26:N26"/>
    <mergeCell ref="L25:N25"/>
    <mergeCell ref="L24:N24"/>
    <mergeCell ref="L23:N23"/>
    <mergeCell ref="L22:N22"/>
    <mergeCell ref="A19:K27"/>
    <mergeCell ref="F9:I9"/>
    <mergeCell ref="B29:C29"/>
    <mergeCell ref="A9:B11"/>
    <mergeCell ref="D9:E9"/>
    <mergeCell ref="D11:E11"/>
    <mergeCell ref="A18:K18"/>
    <mergeCell ref="M11:N11"/>
    <mergeCell ref="M9:N9"/>
    <mergeCell ref="K9:L9"/>
    <mergeCell ref="K11:L11"/>
    <mergeCell ref="F11:I11"/>
    <mergeCell ref="A37:O37"/>
    <mergeCell ref="A36:O36"/>
    <mergeCell ref="A35:O35"/>
    <mergeCell ref="A34:O34"/>
    <mergeCell ref="B30:C30"/>
    <mergeCell ref="A2:A5"/>
    <mergeCell ref="B2:M2"/>
    <mergeCell ref="N2:O2"/>
    <mergeCell ref="B3:M3"/>
    <mergeCell ref="N3:O3"/>
    <mergeCell ref="B4:M5"/>
    <mergeCell ref="N4:O4"/>
    <mergeCell ref="N5:O5"/>
  </mergeCells>
  <dataValidations count="4">
    <dataValidation allowBlank="1" showInputMessage="1" showErrorMessage="1" promptTitle="NOMBRE/RAZÓN SOCIAL" prompt="NOMBRE/RAZÓN SOCIAL" sqref="F9:I9"/>
    <dataValidation type="whole" allowBlank="1" showInputMessage="1" showErrorMessage="1" sqref="F14:F17">
      <formula1>0</formula1>
      <formula2>1000000000000000</formula2>
    </dataValidation>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Señor Cotizante" prompt="Por favor digite su número de identificación (NIT para PERSONA JURÍDICA o CC PERSONA NATURAL) según sea el caso." sqref="M11"/>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'D:\ONE-DRIVE\OneDrive - UNIVERSIDAD DE CUNDINAMARCA\Nueva carpeta\[03. ABSF125_V6 COTIZACIÓN PARA PROCESOS DE BIENES, SERVICIOS U OBRAS.xlsx]Cálculos'!#REF!</xm:f>
          </x14:formula1>
          <xm:sqref>I14:I17</xm:sqref>
        </x14:dataValidation>
        <x14:dataValidation type="list" showInputMessage="1" showErrorMessage="1">
          <x14:formula1>
            <xm:f>'D:\ONE-DRIVE\OneDrive - UNIVERSIDAD DE CUNDINAMARCA\Nueva carpeta\[03. ABSF125_V6 COTIZACIÓN PARA PROCESOS DE BIENES, SERVICIOS U OBRAS.xlsx]Cálculos'!#REF!</xm:f>
          </x14:formula1>
          <xm:sqref>G14:G17</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'D:\ONE-DRIVE\OneDrive - UNIVERSIDAD DE CUNDINAMARCA\Nueva carpeta\[03. ABSF125_V6 COTIZACIÓN PARA PROCESOS DE BIENES, SERVICIOS U OBRAS.xlsx]Cálculos'!#REF!</xm:f>
          </x14:formula1>
          <xm:sqref>F11:I11</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'D:\ONE-DRIVE\OneDrive - UNIVERSIDAD DE CUNDINAMARCA\Nueva carpeta\[03. ABSF125_V6 COTIZACIÓN PARA PROCESOS DE BIENES, SERVICIOS U OBRAS.xlsx]Cálculos'!#REF!</xm:f>
          </x14:formula1>
          <xm:sqref>J12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Bienes y Servicios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APOYO FINANCIERO SECCIONAL UBATE</dc:creator>
  <cp:keywords/>
  <dc:description/>
  <cp:lastModifiedBy>Ubate-62468</cp:lastModifiedBy>
  <cp:revision/>
  <dcterms:created xsi:type="dcterms:W3CDTF">2025-03-17T13:57:39Z</dcterms:created>
  <dcterms:modified xsi:type="dcterms:W3CDTF">2025-03-18T18:13:08Z</dcterms:modified>
  <cp:category/>
  <cp:contentStatus/>
</cp:coreProperties>
</file>