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ONE-DRIVE\OneDrive - UNIVERSIDAD DE CUNDINAMARCA\COMPRAS\COMPRAS 2025\32.1-41.3 ORDENES CONTRACTUALES DE SERVICIO\U-CD-027 PUBLICIDAD DE PROGRAMAS\PUBLICACION\NUEVO PROCESO\"/>
    </mc:Choice>
  </mc:AlternateContent>
  <bookViews>
    <workbookView xWindow="-120" yWindow="-120" windowWidth="20730" windowHeight="11040"/>
  </bookViews>
  <sheets>
    <sheet name="Bienes y Servicios" sheetId="1" r:id="rId1"/>
  </sheets>
  <externalReferences>
    <externalReference r:id="rId2"/>
  </externalReferences>
  <definedNames>
    <definedName name="_xlnm.Print_Area" localSheetId="0">'Bienes y Servicios'!$A$1:$O$38</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5" i="1" l="1"/>
  <c r="N15" i="1" s="1"/>
  <c r="L16" i="1"/>
  <c r="L17" i="1"/>
  <c r="J15" i="1"/>
  <c r="J16" i="1"/>
  <c r="J17" i="1"/>
  <c r="H15" i="1"/>
  <c r="K15" i="1" s="1"/>
  <c r="H16" i="1"/>
  <c r="K16" i="1" s="1"/>
  <c r="H17" i="1"/>
  <c r="K17" i="1" s="1"/>
  <c r="M17" i="1" l="1"/>
  <c r="M16" i="1"/>
  <c r="M15" i="1"/>
  <c r="N17" i="1"/>
  <c r="O17" i="1" s="1"/>
  <c r="N16" i="1"/>
  <c r="O16" i="1" s="1"/>
  <c r="H14" i="1"/>
  <c r="J14" i="1"/>
  <c r="L14" i="1"/>
  <c r="O19" i="1"/>
  <c r="O20" i="1"/>
  <c r="O22" i="1"/>
  <c r="O23" i="1"/>
  <c r="O25" i="1"/>
  <c r="O26" i="1" s="1"/>
  <c r="M14" i="1" l="1"/>
  <c r="O18" i="1"/>
  <c r="O21" i="1" s="1"/>
  <c r="K14" i="1"/>
  <c r="O24" i="1"/>
  <c r="N14" i="1"/>
  <c r="O15" i="1"/>
  <c r="O14" i="1" l="1"/>
  <c r="O27" i="1"/>
</calcChain>
</file>

<file path=xl/sharedStrings.xml><?xml version="1.0" encoding="utf-8"?>
<sst xmlns="http://schemas.openxmlformats.org/spreadsheetml/2006/main" count="54" uniqueCount="50">
  <si>
    <t>MACROPROCESO DE APOYO</t>
  </si>
  <si>
    <t>CÓDIGO: ABSr125</t>
  </si>
  <si>
    <t xml:space="preserve">PROCESO GESTIÓN BIENES Y SERVICIOS </t>
  </si>
  <si>
    <t>VERSIÓN: 6</t>
  </si>
  <si>
    <t>COTIZACIÓN PARA PROCESOS DE BIENES, SERVICIOS U OBRAS</t>
  </si>
  <si>
    <t>VIGENCIA: 2024-07-31</t>
  </si>
  <si>
    <t>PÁGINA 1 DE 6</t>
  </si>
  <si>
    <t>32.1</t>
  </si>
  <si>
    <t>ESPACIO PARA LOGO DEL COTIZANTE</t>
  </si>
  <si>
    <t>COTIZANTE</t>
  </si>
  <si>
    <t>FECHA DE ELABORACIÓN</t>
  </si>
  <si>
    <t>TIPO DE CONTRIBUYENTE</t>
  </si>
  <si>
    <t>NIT. O CC.</t>
  </si>
  <si>
    <t xml:space="preserve">ÍTEM </t>
  </si>
  <si>
    <t>ESPECIFICACIONES TÉCNICAS DE LOS BIENES Y/O SERVICIOS REQUERIDOS</t>
  </si>
  <si>
    <t>MARCAS</t>
  </si>
  <si>
    <t xml:space="preserve">CANTIDAD </t>
  </si>
  <si>
    <t>UNIDAD DE MEDIDA</t>
  </si>
  <si>
    <t>VALOR UNITARIO</t>
  </si>
  <si>
    <t>PORCENTAJE DE IMPUESTO AL VALOR AGREGADO - IVA</t>
  </si>
  <si>
    <t xml:space="preserve">VALOR  IVA </t>
  </si>
  <si>
    <t>PORCENTAJE DE IMPUESTO NACIONAL AL CONSUMO –INC</t>
  </si>
  <si>
    <t>VALOR INC</t>
  </si>
  <si>
    <t xml:space="preserve">VALOR TOTAL UNITARIO </t>
  </si>
  <si>
    <t>SUBTOTAL</t>
  </si>
  <si>
    <t>IMPUESTO AL VALOR AGREGADO - IVA</t>
  </si>
  <si>
    <t>IMPUESTO NACIONAL AL CONSUMO – INC</t>
  </si>
  <si>
    <t>TOTAL</t>
  </si>
  <si>
    <t>Publicidad móvil Perifoneo Recorrido por horas en el perímetro urbano y rural en 10 municipios de la Provincia de Ubaté, con debidos permisos.</t>
  </si>
  <si>
    <t>UNIDAD</t>
  </si>
  <si>
    <t>Emisión de comerciales, (Cuñas) duración de 35 segundos con 5 emisiones diarias, en horarios de alta audiencia en cada municipio. Área de influencia Norte y centro de Cundinamarca</t>
  </si>
  <si>
    <t>Publicación en los 10 medios digitales, servicio publicidad y comunicación digital para divulgar el acontecer de la Universidad en la provincia de Ubaté. Además de las publicaciones en historias y estados de los medios, publicaciones por mes de las actividades más significativas en cada medio digital</t>
  </si>
  <si>
    <t>Comerciales transmitidos en espacios y programas de interés para la comunidad de la región en Canal de televisión sistema comunitario del municipio de Ubaté</t>
  </si>
  <si>
    <t>ASPECTOS OBLIGATORIOS A TENER EN CUENTA</t>
  </si>
  <si>
    <t>VALOR NO GRAVADO IVA (TARIFA 0%)</t>
  </si>
  <si>
    <r>
      <t xml:space="preserve">NOTA 1: </t>
    </r>
    <r>
      <rPr>
        <sz val="12"/>
        <rFont val="Arial"/>
        <family val="2"/>
      </rPr>
      <t>Señor cotizante diligencie los campos sombreados en color GRIS en el formato.</t>
    </r>
    <r>
      <rPr>
        <b/>
        <sz val="12"/>
        <rFont val="Arial"/>
        <family val="2"/>
      </rPr>
      <t xml:space="preserve">
NOTA 2: </t>
    </r>
    <r>
      <rPr>
        <sz val="12"/>
        <rFont val="Arial"/>
        <family val="2"/>
      </rPr>
      <t xml:space="preserve">Señor cotizante tenga en cuenta que es su obligación conocer y aplicar el tipo de tributo de acuerdo con el bien y/o servicio a ofertar.
</t>
    </r>
    <r>
      <rPr>
        <b/>
        <sz val="12"/>
        <rFont val="Arial"/>
        <family val="2"/>
      </rPr>
      <t xml:space="preserve">NOTA 3: </t>
    </r>
    <r>
      <rPr>
        <sz val="12"/>
        <rFont val="Arial"/>
        <family val="2"/>
      </rPr>
      <t xml:space="preserve">Señor cotizante recuerde que este formato se encuentra formulado y no admite valores con decimales en los precios unitarios.
</t>
    </r>
    <r>
      <rPr>
        <b/>
        <sz val="12"/>
        <rFont val="Arial"/>
        <family val="2"/>
      </rPr>
      <t xml:space="preserve">NOTA 4: </t>
    </r>
    <r>
      <rPr>
        <sz val="12"/>
        <rFont val="Arial"/>
        <family val="2"/>
      </rPr>
      <t>Tenga en cuenta el “</t>
    </r>
    <r>
      <rPr>
        <i/>
        <sz val="12"/>
        <rFont val="Arial"/>
        <family val="2"/>
      </rPr>
      <t>Art. 477</t>
    </r>
    <r>
      <rPr>
        <sz val="12"/>
        <rFont val="Arial"/>
        <family val="2"/>
      </rPr>
      <t>” del estatuto tributario, donde se presenta la aclaración de bienes exentos.</t>
    </r>
    <r>
      <rPr>
        <b/>
        <sz val="12"/>
        <rFont val="Arial"/>
        <family val="2"/>
      </rPr>
      <t xml:space="preserve"> 
NOTA 5: </t>
    </r>
    <r>
      <rPr>
        <sz val="12"/>
        <rFont val="Arial"/>
        <family val="2"/>
      </rPr>
      <t>Tenga en cuenta el “</t>
    </r>
    <r>
      <rPr>
        <i/>
        <sz val="12"/>
        <rFont val="Arial"/>
        <family val="2"/>
      </rPr>
      <t>Art. 476</t>
    </r>
    <r>
      <rPr>
        <sz val="12"/>
        <rFont val="Arial"/>
        <family val="2"/>
      </rPr>
      <t>” del estatuto tributario,  donde se presenta la aclaración de servicios excluidos.</t>
    </r>
    <r>
      <rPr>
        <b/>
        <sz val="12"/>
        <rFont val="Arial"/>
        <family val="2"/>
      </rPr>
      <t xml:space="preserve">                                                                  
NOTA 6: </t>
    </r>
    <r>
      <rPr>
        <sz val="12"/>
        <rFont val="Arial"/>
        <family val="2"/>
      </rPr>
      <t xml:space="preserve">Tenga en cuenta  que lo dispuesto en los artículos 426, 512-1, hasta 512-13 del Estatuto tributario y normas concordantes. los cuales hacen referencia al IMPUESTO NACIONAL AL CONSUMO para Personas Naturales y Persona Jurídicas. </t>
    </r>
    <r>
      <rPr>
        <b/>
        <sz val="12"/>
        <rFont val="Arial"/>
        <family val="2"/>
      </rPr>
      <t xml:space="preserve">                                                                                                                                                                                                                                                                                                                                                                                                                                                                                 
NOTA 7: </t>
    </r>
    <r>
      <rPr>
        <sz val="12"/>
        <rFont val="Arial"/>
        <family val="2"/>
      </rPr>
      <t>La validez de la cotización no podrá ser Inferior a 30 días.</t>
    </r>
    <r>
      <rPr>
        <b/>
        <sz val="12"/>
        <rFont val="Arial"/>
        <family val="2"/>
      </rPr>
      <t xml:space="preserve">
NOTA 8: </t>
    </r>
    <r>
      <rPr>
        <sz val="12"/>
        <rFont val="Arial"/>
        <family val="2"/>
      </rPr>
      <t>Recuerde que la forma de pago está sujeta a las condiciones establecidas por la Universidad de Cundinamarca para el presente proceso.</t>
    </r>
    <r>
      <rPr>
        <b/>
        <sz val="12"/>
        <rFont val="Arial"/>
        <family val="2"/>
      </rPr>
      <t xml:space="preserve">
NOTA 9: </t>
    </r>
    <r>
      <rPr>
        <sz val="12"/>
        <rFont val="Arial"/>
        <family val="2"/>
      </rPr>
      <t xml:space="preserve">Verifique el término de ejecución establecido en los términos de la solicitud de cotización y/o sus anexos.
</t>
    </r>
    <r>
      <rPr>
        <b/>
        <sz val="12"/>
        <rFont val="Arial"/>
        <family val="2"/>
      </rPr>
      <t xml:space="preserve">NOTA 10: </t>
    </r>
    <r>
      <rPr>
        <sz val="12"/>
        <rFont val="Arial"/>
        <family val="2"/>
      </rPr>
      <t xml:space="preserve">Señor cotizante recuerde revisar la </t>
    </r>
    <r>
      <rPr>
        <b/>
        <sz val="12"/>
        <rFont val="Arial"/>
        <family val="2"/>
      </rPr>
      <t>Solicitud de cotización - Adquisición de bienes, servicios u obras Contratación Directa o Términos de Referencia de la Invitación Pública / Privada</t>
    </r>
    <r>
      <rPr>
        <sz val="12"/>
        <rFont val="Arial"/>
        <family val="2"/>
      </rPr>
      <t xml:space="preserve"> y anexos en su totalidad y tener en cuenta todas las condiciones establecidas para la presentación de la oferta.
</t>
    </r>
    <r>
      <rPr>
        <b/>
        <sz val="12"/>
        <rFont val="Arial"/>
        <family val="2"/>
      </rPr>
      <t xml:space="preserve">NOTA 11: </t>
    </r>
    <r>
      <rPr>
        <sz val="12"/>
        <rFont val="Arial"/>
        <family val="2"/>
      </rPr>
      <t xml:space="preserve">En el caso consorcios y de las uniones temporales el formato </t>
    </r>
    <r>
      <rPr>
        <b/>
        <sz val="12"/>
        <rFont val="Arial"/>
        <family val="2"/>
      </rPr>
      <t xml:space="preserve">ABSr125 </t>
    </r>
    <r>
      <rPr>
        <sz val="12"/>
        <rFont val="Arial"/>
        <family val="2"/>
      </rPr>
      <t xml:space="preserve">deberá ser diligenciado por el Representante Legal del consorcio o unión temporal.
</t>
    </r>
    <r>
      <rPr>
        <b/>
        <sz val="12"/>
        <rFont val="Arial"/>
        <family val="2"/>
      </rPr>
      <t xml:space="preserve">NOTA 12: </t>
    </r>
    <r>
      <rPr>
        <sz val="12"/>
        <rFont val="Arial"/>
        <family val="2"/>
      </rPr>
      <t xml:space="preserve">Teniendo en cuenta la cantidad de ítems que componen las especificaciones técnicas, con el fin de facilitar la revisión de la oferta económica, el proponente deberá presentar en formato EXCEL .xlsx copia del formato de oferta económica con la respectiva formulación. </t>
    </r>
  </si>
  <si>
    <t>VALOR GRAVADO IVA 5%</t>
  </si>
  <si>
    <t>VALOR GRAVADO IVA 19%</t>
  </si>
  <si>
    <t>IVA 5%</t>
  </si>
  <si>
    <t>IVA 19 %</t>
  </si>
  <si>
    <t xml:space="preserve">TOTAL IVA </t>
  </si>
  <si>
    <t>IMPUESTO NACIONAL AL CONSUMO –INC  8%</t>
  </si>
  <si>
    <t>TOTAL IMPUESTO NACIONAL AL CONSUMO –INC</t>
  </si>
  <si>
    <t>TOTAL OFERTA</t>
  </si>
  <si>
    <t xml:space="preserve">FIRMA REPRESENTANTE LEGAL Y/O PERSONA NATURAL </t>
  </si>
  <si>
    <t>32.1-41.3</t>
  </si>
  <si>
    <t>Diagonal 18 No. 20-29 Fusagasugá – Cundinamarca</t>
  </si>
  <si>
    <t>Teléfono: (601) 8281483 Línea Gratuita: 018000180414</t>
  </si>
  <si>
    <t xml:space="preserve">www.ucundinamarca.edu.co E-mail: info@ucundinamarca.edu.co </t>
  </si>
  <si>
    <t>NIT: 890.680.062-2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</si>
</sst>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0.00_-;\-* #,##0.00_-;_-* &quot;-&quot;??_-;_-@_-"/>
    <numFmt numFmtId="164" formatCode="_-[$$-240A]\ * #,##0.00_-;\-[$$-240A]\ * #,##0.00_-;_-[$$-240A]\ * &quot;-&quot;??_-;_-@_-"/>
    <numFmt numFmtId="165" formatCode="yyyy\-mm\-dd;@"/>
  </numFmts>
  <fonts count="16" x14ac:knownFonts="1">
    <font>
      <sz val="11"/>
      <color theme="1"/>
      <name val="Calibri"/>
      <family val="2"/>
      <scheme val="minor"/>
    </font>
    <font>
      <sz val="11"/>
      <color theme="1"/>
      <name val="Calibri"/>
      <family val="2"/>
      <scheme val="minor"/>
    </font>
    <font>
      <sz val="11"/>
      <color theme="1"/>
      <name val="Arial"/>
      <family val="2"/>
    </font>
    <font>
      <sz val="10"/>
      <color theme="1"/>
      <name val="Arial"/>
      <family val="2"/>
    </font>
    <font>
      <sz val="8"/>
      <color theme="1"/>
      <name val="Arial"/>
      <family val="2"/>
    </font>
    <font>
      <b/>
      <sz val="11"/>
      <color theme="1"/>
      <name val="Arial"/>
      <family val="2"/>
    </font>
    <font>
      <b/>
      <sz val="10"/>
      <color theme="1"/>
      <name val="Arial"/>
      <family val="2"/>
    </font>
    <font>
      <b/>
      <sz val="12"/>
      <name val="Arial"/>
      <family val="2"/>
    </font>
    <font>
      <sz val="12"/>
      <name val="Arial"/>
      <family val="2"/>
    </font>
    <font>
      <i/>
      <sz val="12"/>
      <name val="Arial"/>
      <family val="2"/>
    </font>
    <font>
      <b/>
      <sz val="10"/>
      <color theme="0"/>
      <name val="Arial"/>
      <family val="2"/>
    </font>
    <font>
      <sz val="10"/>
      <name val="Arial"/>
      <family val="2"/>
    </font>
    <font>
      <sz val="11"/>
      <color theme="6"/>
      <name val="Calibri"/>
      <family val="2"/>
      <scheme val="minor"/>
    </font>
    <font>
      <sz val="11"/>
      <name val="Arial"/>
      <family val="2"/>
    </font>
    <font>
      <b/>
      <sz val="10"/>
      <color rgb="FF292929"/>
      <name val="Arial"/>
      <family val="2"/>
    </font>
    <font>
      <sz val="11"/>
      <color rgb="FF000000"/>
      <name val="Arial"/>
      <family val="2"/>
    </font>
  </fonts>
  <fills count="6">
    <fill>
      <patternFill patternType="none"/>
    </fill>
    <fill>
      <patternFill patternType="gray125"/>
    </fill>
    <fill>
      <patternFill patternType="solid">
        <fgColor theme="0"/>
        <bgColor indexed="64"/>
      </patternFill>
    </fill>
    <fill>
      <patternFill patternType="solid">
        <fgColor theme="2"/>
        <bgColor indexed="64"/>
      </patternFill>
    </fill>
    <fill>
      <patternFill patternType="solid">
        <fgColor rgb="FF00482B"/>
        <bgColor indexed="64"/>
      </patternFill>
    </fill>
    <fill>
      <patternFill patternType="solid">
        <fgColor theme="0" tint="-0.14999847407452621"/>
        <bgColor indexed="64"/>
      </patternFill>
    </fill>
  </fills>
  <borders count="30">
    <border>
      <left/>
      <right/>
      <top/>
      <bottom/>
      <diagonal/>
    </border>
    <border>
      <left/>
      <right/>
      <top style="medium">
        <color indexed="64"/>
      </top>
      <bottom/>
      <diagonal/>
    </border>
    <border>
      <left/>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top style="medium">
        <color indexed="64"/>
      </top>
      <bottom style="medium">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style="thin">
        <color indexed="64"/>
      </left>
      <right/>
      <top style="thin">
        <color indexed="64"/>
      </top>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diagonal/>
    </border>
  </borders>
  <cellStyleXfs count="4">
    <xf numFmtId="0" fontId="0"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cellStyleXfs>
  <cellXfs count="89">
    <xf numFmtId="0" fontId="0" fillId="0" borderId="0" xfId="0"/>
    <xf numFmtId="0" fontId="0" fillId="2" borderId="0" xfId="0" applyFill="1" applyProtection="1">
      <protection hidden="1"/>
    </xf>
    <xf numFmtId="0" fontId="2" fillId="2" borderId="0" xfId="0" applyFont="1" applyFill="1" applyProtection="1">
      <protection hidden="1"/>
    </xf>
    <xf numFmtId="0" fontId="3" fillId="2" borderId="0" xfId="0" applyFont="1" applyFill="1" applyProtection="1">
      <protection hidden="1"/>
    </xf>
    <xf numFmtId="0" fontId="3" fillId="2" borderId="0" xfId="0" applyFont="1" applyFill="1" applyAlignment="1" applyProtection="1">
      <alignment wrapText="1"/>
      <protection hidden="1"/>
    </xf>
    <xf numFmtId="43" fontId="4" fillId="0" borderId="0" xfId="1" applyFont="1" applyBorder="1" applyProtection="1">
      <protection hidden="1"/>
    </xf>
    <xf numFmtId="43" fontId="4" fillId="0" borderId="0" xfId="3" applyFont="1" applyBorder="1" applyAlignment="1" applyProtection="1">
      <alignment vertical="center" wrapText="1"/>
      <protection hidden="1"/>
    </xf>
    <xf numFmtId="43" fontId="4" fillId="0" borderId="0" xfId="3" applyFont="1" applyBorder="1" applyAlignment="1" applyProtection="1">
      <alignment vertical="center"/>
      <protection hidden="1"/>
    </xf>
    <xf numFmtId="0" fontId="3" fillId="0" borderId="0" xfId="0" applyFont="1" applyAlignment="1" applyProtection="1">
      <alignment vertical="center"/>
      <protection hidden="1"/>
    </xf>
    <xf numFmtId="0" fontId="0" fillId="2" borderId="0" xfId="0" applyFill="1" applyAlignment="1" applyProtection="1">
      <alignment vertical="center"/>
      <protection hidden="1"/>
    </xf>
    <xf numFmtId="43" fontId="6" fillId="0" borderId="3" xfId="1" applyFont="1" applyBorder="1" applyAlignment="1" applyProtection="1">
      <alignment vertical="center"/>
      <protection hidden="1"/>
    </xf>
    <xf numFmtId="43" fontId="6" fillId="0" borderId="8" xfId="1" applyFont="1" applyBorder="1" applyAlignment="1" applyProtection="1">
      <alignment vertical="center"/>
      <protection hidden="1"/>
    </xf>
    <xf numFmtId="43" fontId="3" fillId="0" borderId="8" xfId="1" applyFont="1" applyBorder="1" applyAlignment="1" applyProtection="1">
      <alignment vertical="center"/>
      <protection hidden="1"/>
    </xf>
    <xf numFmtId="43" fontId="3" fillId="0" borderId="8" xfId="1" applyFont="1" applyFill="1" applyBorder="1" applyAlignment="1" applyProtection="1">
      <alignment vertical="center"/>
      <protection hidden="1"/>
    </xf>
    <xf numFmtId="43" fontId="3" fillId="0" borderId="15" xfId="1" applyFont="1" applyBorder="1" applyAlignment="1" applyProtection="1">
      <alignment vertical="center"/>
      <protection hidden="1"/>
    </xf>
    <xf numFmtId="0" fontId="3" fillId="0" borderId="10" xfId="0" applyFont="1" applyBorder="1" applyAlignment="1" applyProtection="1">
      <alignment horizontal="center" vertical="center"/>
      <protection hidden="1"/>
    </xf>
    <xf numFmtId="43" fontId="3" fillId="0" borderId="8" xfId="3" applyFont="1" applyFill="1" applyBorder="1" applyAlignment="1" applyProtection="1">
      <alignment vertical="center"/>
      <protection hidden="1"/>
    </xf>
    <xf numFmtId="43" fontId="3" fillId="0" borderId="9" xfId="3" applyFont="1" applyFill="1" applyBorder="1" applyAlignment="1" applyProtection="1">
      <alignment horizontal="center" vertical="center"/>
      <protection hidden="1"/>
    </xf>
    <xf numFmtId="9" fontId="3" fillId="5" borderId="9" xfId="2" applyFont="1" applyFill="1" applyBorder="1" applyAlignment="1" applyProtection="1">
      <alignment horizontal="center" vertical="center"/>
      <protection locked="0"/>
    </xf>
    <xf numFmtId="164" fontId="11" fillId="5" borderId="9" xfId="1" applyNumberFormat="1" applyFont="1" applyFill="1" applyBorder="1" applyAlignment="1" applyProtection="1">
      <alignment horizontal="center" vertical="center"/>
      <protection locked="0"/>
    </xf>
    <xf numFmtId="0" fontId="3" fillId="5" borderId="9" xfId="0" applyFont="1" applyFill="1" applyBorder="1" applyAlignment="1" applyProtection="1">
      <alignment horizontal="left" vertical="center" wrapText="1"/>
      <protection locked="0"/>
    </xf>
    <xf numFmtId="43" fontId="10" fillId="4" borderId="15" xfId="3" applyFont="1" applyFill="1" applyBorder="1" applyAlignment="1" applyProtection="1">
      <alignment horizontal="center" vertical="center" wrapText="1"/>
      <protection hidden="1"/>
    </xf>
    <xf numFmtId="43" fontId="10" fillId="4" borderId="16" xfId="3" applyFont="1" applyFill="1" applyBorder="1" applyAlignment="1" applyProtection="1">
      <alignment horizontal="center" vertical="center" wrapText="1"/>
      <protection hidden="1"/>
    </xf>
    <xf numFmtId="0" fontId="10" fillId="4" borderId="16" xfId="0" applyFont="1" applyFill="1" applyBorder="1" applyAlignment="1" applyProtection="1">
      <alignment horizontal="center" vertical="center" wrapText="1"/>
      <protection hidden="1"/>
    </xf>
    <xf numFmtId="0" fontId="10" fillId="4" borderId="17" xfId="0" applyFont="1" applyFill="1" applyBorder="1" applyAlignment="1" applyProtection="1">
      <alignment horizontal="center" vertical="center" wrapText="1"/>
      <protection hidden="1"/>
    </xf>
    <xf numFmtId="0" fontId="12" fillId="2" borderId="0" xfId="0" applyFont="1" applyFill="1" applyAlignment="1" applyProtection="1">
      <alignment vertical="center" wrapText="1"/>
      <protection hidden="1"/>
    </xf>
    <xf numFmtId="0" fontId="2" fillId="2" borderId="0" xfId="0" applyFont="1" applyFill="1" applyAlignment="1" applyProtection="1">
      <alignment horizontal="center" vertical="center"/>
      <protection hidden="1"/>
    </xf>
    <xf numFmtId="0" fontId="10" fillId="2" borderId="0" xfId="0" applyFont="1" applyFill="1" applyAlignment="1" applyProtection="1">
      <alignment horizontal="center" vertical="center" wrapText="1"/>
      <protection hidden="1"/>
    </xf>
    <xf numFmtId="0" fontId="10" fillId="2" borderId="0" xfId="0" applyFont="1" applyFill="1" applyAlignment="1" applyProtection="1">
      <alignment vertical="center" wrapText="1"/>
      <protection hidden="1"/>
    </xf>
    <xf numFmtId="0" fontId="2" fillId="2" borderId="0" xfId="0" applyFont="1" applyFill="1" applyAlignment="1" applyProtection="1">
      <alignment vertical="justify"/>
      <protection hidden="1"/>
    </xf>
    <xf numFmtId="0" fontId="2" fillId="2" borderId="0" xfId="0" applyFont="1" applyFill="1" applyAlignment="1" applyProtection="1">
      <alignment vertical="center"/>
      <protection hidden="1"/>
    </xf>
    <xf numFmtId="0" fontId="12" fillId="0" borderId="0" xfId="0" applyFont="1" applyAlignment="1" applyProtection="1">
      <alignment vertical="center" wrapText="1"/>
      <protection hidden="1"/>
    </xf>
    <xf numFmtId="0" fontId="6" fillId="2" borderId="0" xfId="0" applyFont="1" applyFill="1" applyAlignment="1" applyProtection="1">
      <alignment horizontal="left"/>
      <protection hidden="1"/>
    </xf>
    <xf numFmtId="0" fontId="3" fillId="2" borderId="0" xfId="0" applyFont="1" applyFill="1" applyAlignment="1" applyProtection="1">
      <alignment horizontal="left"/>
      <protection hidden="1"/>
    </xf>
    <xf numFmtId="0" fontId="6" fillId="2" borderId="0" xfId="0" applyFont="1" applyFill="1" applyProtection="1">
      <protection hidden="1"/>
    </xf>
    <xf numFmtId="0" fontId="2" fillId="2" borderId="0" xfId="0" applyFont="1" applyFill="1" applyAlignment="1" applyProtection="1">
      <alignment horizontal="center"/>
      <protection hidden="1"/>
    </xf>
    <xf numFmtId="0" fontId="2" fillId="0" borderId="28" xfId="0" applyFont="1" applyBorder="1" applyAlignment="1">
      <alignment wrapText="1"/>
    </xf>
    <xf numFmtId="0" fontId="2" fillId="0" borderId="28" xfId="0" applyFont="1" applyBorder="1" applyAlignment="1">
      <alignment horizontal="center" vertical="center" wrapText="1"/>
    </xf>
    <xf numFmtId="0" fontId="3" fillId="0" borderId="9" xfId="0" applyFont="1" applyBorder="1" applyAlignment="1" applyProtection="1">
      <alignment horizontal="center" vertical="center"/>
      <protection hidden="1"/>
    </xf>
    <xf numFmtId="0" fontId="3" fillId="5" borderId="29" xfId="0" applyFont="1" applyFill="1" applyBorder="1" applyAlignment="1" applyProtection="1">
      <alignment horizontal="left" vertical="center" wrapText="1"/>
      <protection locked="0"/>
    </xf>
    <xf numFmtId="164" fontId="11" fillId="5" borderId="29" xfId="1" applyNumberFormat="1" applyFont="1" applyFill="1" applyBorder="1" applyAlignment="1" applyProtection="1">
      <alignment horizontal="center" vertical="center"/>
      <protection locked="0"/>
    </xf>
    <xf numFmtId="9" fontId="3" fillId="5" borderId="29" xfId="2" applyFont="1" applyFill="1" applyBorder="1" applyAlignment="1" applyProtection="1">
      <alignment horizontal="center" vertical="center"/>
      <protection locked="0"/>
    </xf>
    <xf numFmtId="0" fontId="15" fillId="0" borderId="9" xfId="0" applyFont="1" applyBorder="1" applyAlignment="1" applyProtection="1">
      <alignment vertical="top" wrapText="1"/>
      <protection hidden="1"/>
    </xf>
    <xf numFmtId="0" fontId="14" fillId="2" borderId="9" xfId="0" applyFont="1" applyFill="1" applyBorder="1" applyAlignment="1" applyProtection="1">
      <alignment horizontal="center" vertical="center" wrapText="1"/>
      <protection hidden="1"/>
    </xf>
    <xf numFmtId="0" fontId="14" fillId="0" borderId="9" xfId="0" applyFont="1" applyBorder="1" applyAlignment="1" applyProtection="1">
      <alignment horizontal="center" vertical="center" wrapText="1"/>
      <protection hidden="1"/>
    </xf>
    <xf numFmtId="0" fontId="3" fillId="2" borderId="0" xfId="0" applyFont="1" applyFill="1" applyAlignment="1" applyProtection="1">
      <alignment horizontal="center"/>
      <protection hidden="1"/>
    </xf>
    <xf numFmtId="0" fontId="3" fillId="2" borderId="0" xfId="0" applyFont="1" applyFill="1" applyAlignment="1" applyProtection="1">
      <alignment horizontal="center" wrapText="1"/>
      <protection hidden="1"/>
    </xf>
    <xf numFmtId="0" fontId="2" fillId="2" borderId="0" xfId="0" applyFont="1" applyFill="1" applyAlignment="1" applyProtection="1">
      <alignment horizontal="center"/>
      <protection hidden="1"/>
    </xf>
    <xf numFmtId="0" fontId="5" fillId="2" borderId="1" xfId="0" applyFont="1" applyFill="1" applyBorder="1" applyAlignment="1" applyProtection="1">
      <alignment horizontal="center"/>
      <protection hidden="1"/>
    </xf>
    <xf numFmtId="3" fontId="2" fillId="5" borderId="20" xfId="0" applyNumberFormat="1" applyFont="1" applyFill="1" applyBorder="1" applyAlignment="1" applyProtection="1">
      <alignment horizontal="center" vertical="center"/>
      <protection locked="0"/>
    </xf>
    <xf numFmtId="3" fontId="2" fillId="5" borderId="19" xfId="0" applyNumberFormat="1" applyFont="1" applyFill="1" applyBorder="1" applyAlignment="1" applyProtection="1">
      <alignment horizontal="center" vertical="center"/>
      <protection locked="0"/>
    </xf>
    <xf numFmtId="165" fontId="13" fillId="5" borderId="20" xfId="0" applyNumberFormat="1" applyFont="1" applyFill="1" applyBorder="1" applyAlignment="1" applyProtection="1">
      <alignment horizontal="center" vertical="center" wrapText="1"/>
      <protection locked="0"/>
    </xf>
    <xf numFmtId="165" fontId="13" fillId="5" borderId="19" xfId="0" applyNumberFormat="1" applyFont="1" applyFill="1" applyBorder="1" applyAlignment="1" applyProtection="1">
      <alignment horizontal="center" vertical="center" wrapText="1"/>
      <protection locked="0"/>
    </xf>
    <xf numFmtId="0" fontId="10" fillId="4" borderId="20" xfId="0" applyFont="1" applyFill="1" applyBorder="1" applyAlignment="1" applyProtection="1">
      <alignment horizontal="center" vertical="center" wrapText="1"/>
      <protection hidden="1"/>
    </xf>
    <xf numFmtId="0" fontId="10" fillId="4" borderId="19" xfId="0" applyFont="1" applyFill="1" applyBorder="1" applyAlignment="1" applyProtection="1">
      <alignment horizontal="center" vertical="center" wrapText="1"/>
      <protection hidden="1"/>
    </xf>
    <xf numFmtId="0" fontId="2" fillId="5" borderId="20" xfId="0" applyFont="1" applyFill="1" applyBorder="1" applyAlignment="1" applyProtection="1">
      <alignment horizontal="center" vertical="center"/>
      <protection locked="0"/>
    </xf>
    <xf numFmtId="0" fontId="2" fillId="5" borderId="21" xfId="0" applyFont="1" applyFill="1" applyBorder="1" applyAlignment="1" applyProtection="1">
      <alignment horizontal="center" vertical="center"/>
      <protection locked="0"/>
    </xf>
    <xf numFmtId="0" fontId="2" fillId="5" borderId="19" xfId="0" applyFont="1" applyFill="1" applyBorder="1" applyAlignment="1" applyProtection="1">
      <alignment horizontal="center" vertical="center"/>
      <protection locked="0"/>
    </xf>
    <xf numFmtId="0" fontId="7" fillId="2" borderId="14" xfId="0" applyFont="1" applyFill="1" applyBorder="1" applyAlignment="1" applyProtection="1">
      <alignment horizontal="left" vertical="center" wrapText="1"/>
      <protection hidden="1"/>
    </xf>
    <xf numFmtId="0" fontId="7" fillId="2" borderId="1" xfId="0" applyFont="1" applyFill="1" applyBorder="1" applyAlignment="1" applyProtection="1">
      <alignment horizontal="left" vertical="center" wrapText="1"/>
      <protection hidden="1"/>
    </xf>
    <xf numFmtId="0" fontId="7" fillId="2" borderId="13" xfId="0" applyFont="1" applyFill="1" applyBorder="1" applyAlignment="1" applyProtection="1">
      <alignment horizontal="left" vertical="center" wrapText="1"/>
      <protection hidden="1"/>
    </xf>
    <xf numFmtId="0" fontId="7" fillId="2" borderId="12" xfId="0" applyFont="1" applyFill="1" applyBorder="1" applyAlignment="1" applyProtection="1">
      <alignment horizontal="left" vertical="center" wrapText="1"/>
      <protection hidden="1"/>
    </xf>
    <xf numFmtId="0" fontId="7" fillId="2" borderId="0" xfId="0" applyFont="1" applyFill="1" applyAlignment="1" applyProtection="1">
      <alignment horizontal="left" vertical="center" wrapText="1"/>
      <protection hidden="1"/>
    </xf>
    <xf numFmtId="0" fontId="7" fillId="2" borderId="11" xfId="0" applyFont="1" applyFill="1" applyBorder="1" applyAlignment="1" applyProtection="1">
      <alignment horizontal="left" vertical="center" wrapText="1"/>
      <protection hidden="1"/>
    </xf>
    <xf numFmtId="0" fontId="7" fillId="2" borderId="7" xfId="0" applyFont="1" applyFill="1" applyBorder="1" applyAlignment="1" applyProtection="1">
      <alignment horizontal="left" vertical="center" wrapText="1"/>
      <protection hidden="1"/>
    </xf>
    <xf numFmtId="0" fontId="7" fillId="2" borderId="2" xfId="0" applyFont="1" applyFill="1" applyBorder="1" applyAlignment="1" applyProtection="1">
      <alignment horizontal="left" vertical="center" wrapText="1"/>
      <protection hidden="1"/>
    </xf>
    <xf numFmtId="0" fontId="7" fillId="2" borderId="6" xfId="0" applyFont="1" applyFill="1" applyBorder="1" applyAlignment="1" applyProtection="1">
      <alignment horizontal="left" vertical="center" wrapText="1"/>
      <protection hidden="1"/>
    </xf>
    <xf numFmtId="0" fontId="2" fillId="3" borderId="2" xfId="0" applyFont="1" applyFill="1" applyBorder="1" applyAlignment="1" applyProtection="1">
      <alignment horizontal="center" vertical="center"/>
      <protection locked="0"/>
    </xf>
    <xf numFmtId="0" fontId="12" fillId="5" borderId="27" xfId="0" applyFont="1" applyFill="1" applyBorder="1" applyAlignment="1" applyProtection="1">
      <alignment horizontal="center" vertical="center"/>
      <protection locked="0"/>
    </xf>
    <xf numFmtId="0" fontId="12" fillId="5" borderId="26" xfId="0" applyFont="1" applyFill="1" applyBorder="1" applyAlignment="1" applyProtection="1">
      <alignment horizontal="center" vertical="center"/>
      <protection locked="0"/>
    </xf>
    <xf numFmtId="0" fontId="12" fillId="5" borderId="25" xfId="0" applyFont="1" applyFill="1" applyBorder="1" applyAlignment="1" applyProtection="1">
      <alignment horizontal="center" vertical="center"/>
      <protection locked="0"/>
    </xf>
    <xf numFmtId="0" fontId="12" fillId="5" borderId="24" xfId="0" applyFont="1" applyFill="1" applyBorder="1" applyAlignment="1" applyProtection="1">
      <alignment horizontal="center" vertical="center"/>
      <protection locked="0"/>
    </xf>
    <xf numFmtId="0" fontId="12" fillId="5" borderId="23" xfId="0" applyFont="1" applyFill="1" applyBorder="1" applyAlignment="1" applyProtection="1">
      <alignment horizontal="center" vertical="center"/>
      <protection locked="0"/>
    </xf>
    <xf numFmtId="0" fontId="12" fillId="5" borderId="22" xfId="0" applyFont="1" applyFill="1" applyBorder="1" applyAlignment="1" applyProtection="1">
      <alignment horizontal="center" vertical="center"/>
      <protection locked="0"/>
    </xf>
    <xf numFmtId="0" fontId="10" fillId="4" borderId="7" xfId="0" applyFont="1" applyFill="1" applyBorder="1" applyAlignment="1" applyProtection="1">
      <alignment horizontal="center" vertical="center"/>
      <protection hidden="1"/>
    </xf>
    <xf numFmtId="0" fontId="10" fillId="4" borderId="18" xfId="0" applyFont="1" applyFill="1" applyBorder="1" applyAlignment="1" applyProtection="1">
      <alignment horizontal="center" vertical="center"/>
      <protection hidden="1"/>
    </xf>
    <xf numFmtId="0" fontId="10" fillId="4" borderId="2" xfId="0" applyFont="1" applyFill="1" applyBorder="1" applyAlignment="1" applyProtection="1">
      <alignment horizontal="center" vertical="center"/>
      <protection hidden="1"/>
    </xf>
    <xf numFmtId="0" fontId="6" fillId="0" borderId="10" xfId="3" applyNumberFormat="1" applyFont="1" applyBorder="1" applyAlignment="1" applyProtection="1">
      <alignment horizontal="center" vertical="center"/>
      <protection hidden="1"/>
    </xf>
    <xf numFmtId="0" fontId="6" fillId="0" borderId="9" xfId="3" applyNumberFormat="1" applyFont="1" applyBorder="1" applyAlignment="1" applyProtection="1">
      <alignment horizontal="center" vertical="center"/>
      <protection hidden="1"/>
    </xf>
    <xf numFmtId="0" fontId="3" fillId="0" borderId="10" xfId="3" applyNumberFormat="1" applyFont="1" applyBorder="1" applyAlignment="1" applyProtection="1">
      <alignment horizontal="center" vertical="center" wrapText="1"/>
      <protection hidden="1"/>
    </xf>
    <xf numFmtId="0" fontId="3" fillId="0" borderId="9" xfId="3" applyNumberFormat="1" applyFont="1" applyBorder="1" applyAlignment="1" applyProtection="1">
      <alignment horizontal="center" vertical="center" wrapText="1"/>
      <protection hidden="1"/>
    </xf>
    <xf numFmtId="0" fontId="3" fillId="0" borderId="17" xfId="3" applyNumberFormat="1" applyFont="1" applyBorder="1" applyAlignment="1" applyProtection="1">
      <alignment horizontal="center" vertical="center" wrapText="1"/>
      <protection hidden="1"/>
    </xf>
    <xf numFmtId="0" fontId="3" fillId="0" borderId="16" xfId="3" applyNumberFormat="1" applyFont="1" applyBorder="1" applyAlignment="1" applyProtection="1">
      <alignment horizontal="center" vertical="center" wrapText="1"/>
      <protection hidden="1"/>
    </xf>
    <xf numFmtId="0" fontId="6" fillId="0" borderId="5" xfId="3" applyNumberFormat="1" applyFont="1" applyBorder="1" applyAlignment="1" applyProtection="1">
      <alignment horizontal="center" vertical="center" wrapText="1"/>
      <protection hidden="1"/>
    </xf>
    <xf numFmtId="0" fontId="6" fillId="0" borderId="4" xfId="3" applyNumberFormat="1" applyFont="1" applyBorder="1" applyAlignment="1" applyProtection="1">
      <alignment horizontal="center" vertical="center" wrapText="1"/>
      <protection hidden="1"/>
    </xf>
    <xf numFmtId="0" fontId="6" fillId="0" borderId="10" xfId="3" applyNumberFormat="1" applyFont="1" applyBorder="1" applyAlignment="1" applyProtection="1">
      <alignment horizontal="center" vertical="center" wrapText="1"/>
      <protection hidden="1"/>
    </xf>
    <xf numFmtId="0" fontId="6" fillId="0" borderId="9" xfId="3" applyNumberFormat="1" applyFont="1" applyBorder="1" applyAlignment="1" applyProtection="1">
      <alignment horizontal="center" vertical="center" wrapText="1"/>
      <protection hidden="1"/>
    </xf>
    <xf numFmtId="0" fontId="3" fillId="0" borderId="10" xfId="3" applyNumberFormat="1" applyFont="1" applyBorder="1" applyAlignment="1" applyProtection="1">
      <alignment horizontal="center" vertical="center"/>
      <protection hidden="1"/>
    </xf>
    <xf numFmtId="0" fontId="3" fillId="0" borderId="9" xfId="3" applyNumberFormat="1" applyFont="1" applyBorder="1" applyAlignment="1" applyProtection="1">
      <alignment horizontal="center" vertical="center"/>
      <protection hidden="1"/>
    </xf>
  </cellXfs>
  <cellStyles count="4">
    <cellStyle name="Millares" xfId="1" builtinId="3"/>
    <cellStyle name="Millares 2" xfId="3"/>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microsoft.com/office/2017/10/relationships/person" Target="persons/perso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95249</xdr:colOff>
      <xdr:row>1</xdr:row>
      <xdr:rowOff>57150</xdr:rowOff>
    </xdr:from>
    <xdr:ext cx="466725" cy="702790"/>
    <xdr:pic>
      <xdr:nvPicPr>
        <xdr:cNvPr id="2" name="Imagen 1">
          <a:extLst>
            <a:ext uri="{FF2B5EF4-FFF2-40B4-BE49-F238E27FC236}">
              <a16:creationId xmlns:a16="http://schemas.microsoft.com/office/drawing/2014/main" id="{14690C3C-66C3-1F95-85A8-19A1E93DA0B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49" y="247650"/>
          <a:ext cx="466725" cy="702790"/>
        </a:xfrm>
        <a:prstGeom prst="rect">
          <a:avLst/>
        </a:prstGeom>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ONE-DRIVE\OneDrive%20-%20UNIVERSIDAD%20DE%20CUNDINAMARCA\Nueva%20carpeta\03.%20ABSF125_V6%20COTIZACI&#211;N%20PARA%20PROCESOS%20DE%20BIENES,%20SERVICIOS%20U%20OBRA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ienes y Servicios"/>
      <sheetName val="Servicio2 (Bienestar U)"/>
      <sheetName val="Servicio3 (Bienestar U)"/>
      <sheetName val="Servicio4 (Bienestar U)"/>
      <sheetName val="Cálculos"/>
      <sheetName val="Obra"/>
      <sheetName val="CONTROL CAMBIOS"/>
    </sheetNames>
    <sheetDataSet>
      <sheetData sheetId="0"/>
      <sheetData sheetId="1"/>
      <sheetData sheetId="2"/>
      <sheetData sheetId="3"/>
      <sheetData sheetId="4"/>
      <sheetData sheetId="5"/>
      <sheetData sheetId="6"/>
    </sheetDataSet>
  </externalBook>
</externalLink>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3"/>
  <sheetViews>
    <sheetView showGridLines="0" tabSelected="1" view="pageBreakPreview" zoomScale="70" zoomScaleNormal="70" zoomScaleSheetLayoutView="70" zoomScalePageLayoutView="55" workbookViewId="0">
      <selection activeCell="F11" sqref="F11:I11"/>
    </sheetView>
  </sheetViews>
  <sheetFormatPr baseColWidth="10" defaultColWidth="11.42578125" defaultRowHeight="15" x14ac:dyDescent="0.25"/>
  <cols>
    <col min="1" max="1" width="10.42578125" style="2" customWidth="1"/>
    <col min="2" max="2" width="56.5703125" style="2" customWidth="1"/>
    <col min="3" max="3" width="23" style="2" customWidth="1"/>
    <col min="4" max="4" width="13.5703125" style="2" bestFit="1" customWidth="1"/>
    <col min="5" max="5" width="14" style="2" bestFit="1" customWidth="1"/>
    <col min="6" max="6" width="13.5703125" style="2" customWidth="1"/>
    <col min="7" max="7" width="17.7109375" style="2" customWidth="1"/>
    <col min="8" max="8" width="15" style="2" customWidth="1"/>
    <col min="9" max="9" width="17.7109375" style="2" customWidth="1"/>
    <col min="10" max="10" width="15" style="2" customWidth="1"/>
    <col min="11" max="11" width="17.85546875" style="1" customWidth="1"/>
    <col min="12" max="13" width="16.7109375" style="1" customWidth="1"/>
    <col min="14" max="14" width="14.7109375" style="1" customWidth="1"/>
    <col min="15" max="15" width="20.28515625" style="1" customWidth="1"/>
    <col min="16" max="16384" width="11.42578125" style="1"/>
  </cols>
  <sheetData>
    <row r="1" spans="1:15" x14ac:dyDescent="0.25">
      <c r="F1" s="35"/>
    </row>
    <row r="2" spans="1:15" ht="15.75" customHeight="1" x14ac:dyDescent="0.25">
      <c r="A2" s="42"/>
      <c r="B2" s="43" t="s">
        <v>0</v>
      </c>
      <c r="C2" s="43"/>
      <c r="D2" s="43"/>
      <c r="E2" s="43"/>
      <c r="F2" s="43"/>
      <c r="G2" s="43"/>
      <c r="H2" s="43"/>
      <c r="I2" s="43"/>
      <c r="J2" s="43"/>
      <c r="K2" s="43"/>
      <c r="L2" s="43"/>
      <c r="M2" s="43"/>
      <c r="N2" s="44" t="s">
        <v>1</v>
      </c>
      <c r="O2" s="44"/>
    </row>
    <row r="3" spans="1:15" ht="15.75" customHeight="1" x14ac:dyDescent="0.25">
      <c r="A3" s="42"/>
      <c r="B3" s="43" t="s">
        <v>2</v>
      </c>
      <c r="C3" s="43"/>
      <c r="D3" s="43"/>
      <c r="E3" s="43"/>
      <c r="F3" s="43"/>
      <c r="G3" s="43"/>
      <c r="H3" s="43"/>
      <c r="I3" s="43"/>
      <c r="J3" s="43"/>
      <c r="K3" s="43"/>
      <c r="L3" s="43"/>
      <c r="M3" s="43"/>
      <c r="N3" s="44" t="s">
        <v>3</v>
      </c>
      <c r="O3" s="44"/>
    </row>
    <row r="4" spans="1:15" ht="16.5" customHeight="1" x14ac:dyDescent="0.25">
      <c r="A4" s="42"/>
      <c r="B4" s="43" t="s">
        <v>4</v>
      </c>
      <c r="C4" s="43"/>
      <c r="D4" s="43"/>
      <c r="E4" s="43"/>
      <c r="F4" s="43"/>
      <c r="G4" s="43"/>
      <c r="H4" s="43"/>
      <c r="I4" s="43"/>
      <c r="J4" s="43"/>
      <c r="K4" s="43"/>
      <c r="L4" s="43"/>
      <c r="M4" s="43"/>
      <c r="N4" s="44" t="s">
        <v>5</v>
      </c>
      <c r="O4" s="44"/>
    </row>
    <row r="5" spans="1:15" ht="15" customHeight="1" x14ac:dyDescent="0.25">
      <c r="A5" s="42"/>
      <c r="B5" s="43"/>
      <c r="C5" s="43"/>
      <c r="D5" s="43"/>
      <c r="E5" s="43"/>
      <c r="F5" s="43"/>
      <c r="G5" s="43"/>
      <c r="H5" s="43"/>
      <c r="I5" s="43"/>
      <c r="J5" s="43"/>
      <c r="K5" s="43"/>
      <c r="L5" s="43"/>
      <c r="M5" s="43"/>
      <c r="N5" s="44" t="s">
        <v>6</v>
      </c>
      <c r="O5" s="44"/>
    </row>
    <row r="7" spans="1:15" x14ac:dyDescent="0.25">
      <c r="A7" s="3" t="s">
        <v>7</v>
      </c>
    </row>
    <row r="8" spans="1:15" ht="9.9499999999999993" customHeight="1" x14ac:dyDescent="0.25">
      <c r="A8" s="34"/>
    </row>
    <row r="9" spans="1:15" ht="30" customHeight="1" x14ac:dyDescent="0.25">
      <c r="A9" s="68" t="s">
        <v>8</v>
      </c>
      <c r="B9" s="69"/>
      <c r="D9" s="53" t="s">
        <v>9</v>
      </c>
      <c r="E9" s="54"/>
      <c r="F9" s="55"/>
      <c r="G9" s="56"/>
      <c r="H9" s="56"/>
      <c r="I9" s="57"/>
      <c r="K9" s="53" t="s">
        <v>10</v>
      </c>
      <c r="L9" s="54"/>
      <c r="M9" s="51"/>
      <c r="N9" s="52"/>
    </row>
    <row r="10" spans="1:15" ht="8.25" customHeight="1" x14ac:dyDescent="0.25">
      <c r="A10" s="70"/>
      <c r="B10" s="71"/>
      <c r="C10" s="33"/>
      <c r="E10" s="32"/>
      <c r="F10" s="32"/>
      <c r="M10" s="32"/>
      <c r="N10" s="2"/>
    </row>
    <row r="11" spans="1:15" ht="30" customHeight="1" x14ac:dyDescent="0.25">
      <c r="A11" s="72"/>
      <c r="B11" s="73"/>
      <c r="D11" s="53" t="s">
        <v>11</v>
      </c>
      <c r="E11" s="54"/>
      <c r="F11" s="55"/>
      <c r="G11" s="56"/>
      <c r="H11" s="56"/>
      <c r="I11" s="57"/>
      <c r="K11" s="53" t="s">
        <v>12</v>
      </c>
      <c r="L11" s="54"/>
      <c r="M11" s="49"/>
      <c r="N11" s="50"/>
      <c r="O11" s="31"/>
    </row>
    <row r="12" spans="1:15" ht="9.9499999999999993" customHeight="1" thickBot="1" x14ac:dyDescent="0.3">
      <c r="A12" s="28"/>
      <c r="B12" s="29"/>
      <c r="C12" s="30"/>
      <c r="D12" s="28"/>
      <c r="E12" s="29"/>
      <c r="F12" s="29"/>
      <c r="G12" s="29"/>
      <c r="H12" s="28"/>
      <c r="I12" s="27"/>
      <c r="J12" s="26"/>
      <c r="K12" s="26"/>
      <c r="L12" s="26"/>
      <c r="N12" s="25"/>
      <c r="O12" s="25"/>
    </row>
    <row r="13" spans="1:15" s="9" customFormat="1" ht="111.75" customHeight="1" x14ac:dyDescent="0.25">
      <c r="A13" s="24" t="s">
        <v>13</v>
      </c>
      <c r="B13" s="23" t="s">
        <v>14</v>
      </c>
      <c r="C13" s="23" t="s">
        <v>15</v>
      </c>
      <c r="D13" s="23" t="s">
        <v>16</v>
      </c>
      <c r="E13" s="23" t="s">
        <v>17</v>
      </c>
      <c r="F13" s="22" t="s">
        <v>18</v>
      </c>
      <c r="G13" s="22" t="s">
        <v>19</v>
      </c>
      <c r="H13" s="22" t="s">
        <v>20</v>
      </c>
      <c r="I13" s="22" t="s">
        <v>21</v>
      </c>
      <c r="J13" s="22" t="s">
        <v>22</v>
      </c>
      <c r="K13" s="22" t="s">
        <v>23</v>
      </c>
      <c r="L13" s="22" t="s">
        <v>24</v>
      </c>
      <c r="M13" s="22" t="s">
        <v>25</v>
      </c>
      <c r="N13" s="22" t="s">
        <v>26</v>
      </c>
      <c r="O13" s="21" t="s">
        <v>27</v>
      </c>
    </row>
    <row r="14" spans="1:15" s="9" customFormat="1" ht="41.1" customHeight="1" x14ac:dyDescent="0.2">
      <c r="A14" s="15">
        <v>1</v>
      </c>
      <c r="B14" s="36" t="s">
        <v>28</v>
      </c>
      <c r="C14" s="20"/>
      <c r="D14" s="37">
        <v>50</v>
      </c>
      <c r="E14" s="37" t="s">
        <v>29</v>
      </c>
      <c r="F14" s="19"/>
      <c r="G14" s="18"/>
      <c r="H14" s="17">
        <f>+ROUND(F14*G14,0)</f>
        <v>0</v>
      </c>
      <c r="I14" s="18"/>
      <c r="J14" s="17">
        <f>ROUND(F14*I14,0)</f>
        <v>0</v>
      </c>
      <c r="K14" s="17">
        <f>ROUND(F14+H14+J14,0)</f>
        <v>0</v>
      </c>
      <c r="L14" s="17">
        <f>ROUND(F14*D14,0)</f>
        <v>0</v>
      </c>
      <c r="M14" s="17">
        <f>ROUND(L14*G14,0)</f>
        <v>0</v>
      </c>
      <c r="N14" s="17">
        <f>ROUND(L14*I14,0)</f>
        <v>0</v>
      </c>
      <c r="O14" s="16">
        <f>ROUND(L14+N14+M14,0)</f>
        <v>0</v>
      </c>
    </row>
    <row r="15" spans="1:15" s="9" customFormat="1" ht="42.95" customHeight="1" x14ac:dyDescent="0.2">
      <c r="A15" s="15">
        <v>2</v>
      </c>
      <c r="B15" s="36" t="s">
        <v>30</v>
      </c>
      <c r="C15" s="39"/>
      <c r="D15" s="37">
        <v>3800</v>
      </c>
      <c r="E15" s="37" t="s">
        <v>29</v>
      </c>
      <c r="F15" s="40"/>
      <c r="G15" s="41"/>
      <c r="H15" s="17">
        <f t="shared" ref="H15:H17" si="0">+ROUND(F15*G15,0)</f>
        <v>0</v>
      </c>
      <c r="I15" s="41"/>
      <c r="J15" s="17">
        <f t="shared" ref="J15:J17" si="1">ROUND(F15*I15,0)</f>
        <v>0</v>
      </c>
      <c r="K15" s="17">
        <f t="shared" ref="K15:K17" si="2">ROUND(F15+H15+J15,0)</f>
        <v>0</v>
      </c>
      <c r="L15" s="17">
        <f t="shared" ref="L15:L17" si="3">ROUND(F15*D15,0)</f>
        <v>0</v>
      </c>
      <c r="M15" s="17">
        <f t="shared" ref="M15:M17" si="4">ROUND(L15*G15,0)</f>
        <v>0</v>
      </c>
      <c r="N15" s="17">
        <f t="shared" ref="N15:N17" si="5">ROUND(L15*I15,0)</f>
        <v>0</v>
      </c>
      <c r="O15" s="16">
        <f>ROUND(L15+N15+M15,0)</f>
        <v>0</v>
      </c>
    </row>
    <row r="16" spans="1:15" s="9" customFormat="1" ht="85.5" x14ac:dyDescent="0.2">
      <c r="A16" s="38">
        <v>3</v>
      </c>
      <c r="B16" s="36" t="s">
        <v>31</v>
      </c>
      <c r="C16" s="20"/>
      <c r="D16" s="37">
        <v>150</v>
      </c>
      <c r="E16" s="37" t="s">
        <v>29</v>
      </c>
      <c r="F16" s="19"/>
      <c r="G16" s="18"/>
      <c r="H16" s="17">
        <f t="shared" si="0"/>
        <v>0</v>
      </c>
      <c r="I16" s="18"/>
      <c r="J16" s="17">
        <f t="shared" si="1"/>
        <v>0</v>
      </c>
      <c r="K16" s="17">
        <f t="shared" si="2"/>
        <v>0</v>
      </c>
      <c r="L16" s="17">
        <f t="shared" si="3"/>
        <v>0</v>
      </c>
      <c r="M16" s="17">
        <f t="shared" si="4"/>
        <v>0</v>
      </c>
      <c r="N16" s="17">
        <f t="shared" si="5"/>
        <v>0</v>
      </c>
      <c r="O16" s="16">
        <f t="shared" ref="O16:O17" si="6">ROUND(L16+N16+M16,0)</f>
        <v>0</v>
      </c>
    </row>
    <row r="17" spans="1:15" s="9" customFormat="1" ht="48.6" customHeight="1" thickBot="1" x14ac:dyDescent="0.25">
      <c r="A17" s="38">
        <v>4</v>
      </c>
      <c r="B17" s="36" t="s">
        <v>32</v>
      </c>
      <c r="C17" s="20"/>
      <c r="D17" s="37">
        <v>100</v>
      </c>
      <c r="E17" s="37" t="s">
        <v>29</v>
      </c>
      <c r="F17" s="19"/>
      <c r="G17" s="18"/>
      <c r="H17" s="17">
        <f t="shared" si="0"/>
        <v>0</v>
      </c>
      <c r="I17" s="18"/>
      <c r="J17" s="17">
        <f t="shared" si="1"/>
        <v>0</v>
      </c>
      <c r="K17" s="17">
        <f t="shared" si="2"/>
        <v>0</v>
      </c>
      <c r="L17" s="17">
        <f t="shared" si="3"/>
        <v>0</v>
      </c>
      <c r="M17" s="17">
        <f t="shared" si="4"/>
        <v>0</v>
      </c>
      <c r="N17" s="17">
        <f t="shared" si="5"/>
        <v>0</v>
      </c>
      <c r="O17" s="16">
        <f t="shared" si="6"/>
        <v>0</v>
      </c>
    </row>
    <row r="18" spans="1:15" s="9" customFormat="1" ht="42" customHeight="1" thickBot="1" x14ac:dyDescent="0.3">
      <c r="A18" s="74" t="s">
        <v>33</v>
      </c>
      <c r="B18" s="75"/>
      <c r="C18" s="76"/>
      <c r="D18" s="76"/>
      <c r="E18" s="76"/>
      <c r="F18" s="76"/>
      <c r="G18" s="76"/>
      <c r="H18" s="76"/>
      <c r="I18" s="76"/>
      <c r="J18" s="76"/>
      <c r="K18" s="76"/>
      <c r="L18" s="81" t="s">
        <v>34</v>
      </c>
      <c r="M18" s="82"/>
      <c r="N18" s="82"/>
      <c r="O18" s="14">
        <f>SUMIF(G:G,0%,L:L)+SUMIF(G:G,"",L:L)</f>
        <v>0</v>
      </c>
    </row>
    <row r="19" spans="1:15" s="9" customFormat="1" ht="39" customHeight="1" x14ac:dyDescent="0.25">
      <c r="A19" s="58" t="s">
        <v>35</v>
      </c>
      <c r="B19" s="59"/>
      <c r="C19" s="59"/>
      <c r="D19" s="59"/>
      <c r="E19" s="59"/>
      <c r="F19" s="59"/>
      <c r="G19" s="59"/>
      <c r="H19" s="59"/>
      <c r="I19" s="59"/>
      <c r="J19" s="59"/>
      <c r="K19" s="60"/>
      <c r="L19" s="79" t="s">
        <v>36</v>
      </c>
      <c r="M19" s="80"/>
      <c r="N19" s="80"/>
      <c r="O19" s="12">
        <f>SUMIF(G:G,5%,L:L)</f>
        <v>0</v>
      </c>
    </row>
    <row r="20" spans="1:15" s="9" customFormat="1" ht="30" customHeight="1" x14ac:dyDescent="0.25">
      <c r="A20" s="61"/>
      <c r="B20" s="62"/>
      <c r="C20" s="62"/>
      <c r="D20" s="62"/>
      <c r="E20" s="62"/>
      <c r="F20" s="62"/>
      <c r="G20" s="62"/>
      <c r="H20" s="62"/>
      <c r="I20" s="62"/>
      <c r="J20" s="62"/>
      <c r="K20" s="63"/>
      <c r="L20" s="79" t="s">
        <v>37</v>
      </c>
      <c r="M20" s="80"/>
      <c r="N20" s="80"/>
      <c r="O20" s="12">
        <f>SUMIF(G:G,19%,L:L)</f>
        <v>0</v>
      </c>
    </row>
    <row r="21" spans="1:15" s="9" customFormat="1" ht="30" customHeight="1" x14ac:dyDescent="0.25">
      <c r="A21" s="61"/>
      <c r="B21" s="62"/>
      <c r="C21" s="62"/>
      <c r="D21" s="62"/>
      <c r="E21" s="62"/>
      <c r="F21" s="62"/>
      <c r="G21" s="62"/>
      <c r="H21" s="62"/>
      <c r="I21" s="62"/>
      <c r="J21" s="62"/>
      <c r="K21" s="63"/>
      <c r="L21" s="77" t="s">
        <v>24</v>
      </c>
      <c r="M21" s="78"/>
      <c r="N21" s="78"/>
      <c r="O21" s="11">
        <f>SUM(O18:O20)</f>
        <v>0</v>
      </c>
    </row>
    <row r="22" spans="1:15" s="9" customFormat="1" ht="30" customHeight="1" x14ac:dyDescent="0.25">
      <c r="A22" s="61"/>
      <c r="B22" s="62"/>
      <c r="C22" s="62"/>
      <c r="D22" s="62"/>
      <c r="E22" s="62"/>
      <c r="F22" s="62"/>
      <c r="G22" s="62"/>
      <c r="H22" s="62"/>
      <c r="I22" s="62"/>
      <c r="J22" s="62"/>
      <c r="K22" s="63"/>
      <c r="L22" s="87" t="s">
        <v>38</v>
      </c>
      <c r="M22" s="88"/>
      <c r="N22" s="88"/>
      <c r="O22" s="13">
        <f>SUMIF(G:G,5%,M:M)</f>
        <v>0</v>
      </c>
    </row>
    <row r="23" spans="1:15" s="9" customFormat="1" ht="30" customHeight="1" x14ac:dyDescent="0.25">
      <c r="A23" s="61"/>
      <c r="B23" s="62"/>
      <c r="C23" s="62"/>
      <c r="D23" s="62"/>
      <c r="E23" s="62"/>
      <c r="F23" s="62"/>
      <c r="G23" s="62"/>
      <c r="H23" s="62"/>
      <c r="I23" s="62"/>
      <c r="J23" s="62"/>
      <c r="K23" s="63"/>
      <c r="L23" s="87" t="s">
        <v>39</v>
      </c>
      <c r="M23" s="88"/>
      <c r="N23" s="88"/>
      <c r="O23" s="13">
        <f>SUMIF(G:G,19%,M:M)</f>
        <v>0</v>
      </c>
    </row>
    <row r="24" spans="1:15" s="9" customFormat="1" ht="30" customHeight="1" x14ac:dyDescent="0.25">
      <c r="A24" s="61"/>
      <c r="B24" s="62"/>
      <c r="C24" s="62"/>
      <c r="D24" s="62"/>
      <c r="E24" s="62"/>
      <c r="F24" s="62"/>
      <c r="G24" s="62"/>
      <c r="H24" s="62"/>
      <c r="I24" s="62"/>
      <c r="J24" s="62"/>
      <c r="K24" s="63"/>
      <c r="L24" s="77" t="s">
        <v>40</v>
      </c>
      <c r="M24" s="78"/>
      <c r="N24" s="78"/>
      <c r="O24" s="11">
        <f>SUM(O22:O23)</f>
        <v>0</v>
      </c>
    </row>
    <row r="25" spans="1:15" s="9" customFormat="1" ht="30" customHeight="1" x14ac:dyDescent="0.25">
      <c r="A25" s="61"/>
      <c r="B25" s="62"/>
      <c r="C25" s="62"/>
      <c r="D25" s="62"/>
      <c r="E25" s="62"/>
      <c r="F25" s="62"/>
      <c r="G25" s="62"/>
      <c r="H25" s="62"/>
      <c r="I25" s="62"/>
      <c r="J25" s="62"/>
      <c r="K25" s="63"/>
      <c r="L25" s="79" t="s">
        <v>41</v>
      </c>
      <c r="M25" s="80"/>
      <c r="N25" s="80"/>
      <c r="O25" s="12">
        <f>SUMIF(I:I,8%,N:N)</f>
        <v>0</v>
      </c>
    </row>
    <row r="26" spans="1:15" s="9" customFormat="1" ht="37.5" customHeight="1" x14ac:dyDescent="0.25">
      <c r="A26" s="61"/>
      <c r="B26" s="62"/>
      <c r="C26" s="62"/>
      <c r="D26" s="62"/>
      <c r="E26" s="62"/>
      <c r="F26" s="62"/>
      <c r="G26" s="62"/>
      <c r="H26" s="62"/>
      <c r="I26" s="62"/>
      <c r="J26" s="62"/>
      <c r="K26" s="63"/>
      <c r="L26" s="85" t="s">
        <v>42</v>
      </c>
      <c r="M26" s="86"/>
      <c r="N26" s="86"/>
      <c r="O26" s="11">
        <f>SUM(O25)</f>
        <v>0</v>
      </c>
    </row>
    <row r="27" spans="1:15" s="9" customFormat="1" ht="32.25" customHeight="1" thickBot="1" x14ac:dyDescent="0.3">
      <c r="A27" s="64"/>
      <c r="B27" s="65"/>
      <c r="C27" s="65"/>
      <c r="D27" s="65"/>
      <c r="E27" s="65"/>
      <c r="F27" s="65"/>
      <c r="G27" s="65"/>
      <c r="H27" s="65"/>
      <c r="I27" s="65"/>
      <c r="J27" s="65"/>
      <c r="K27" s="66"/>
      <c r="L27" s="83" t="s">
        <v>43</v>
      </c>
      <c r="M27" s="84"/>
      <c r="N27" s="84"/>
      <c r="O27" s="10">
        <f>+O21+O24+O26</f>
        <v>0</v>
      </c>
    </row>
    <row r="29" spans="1:15" ht="50.1" customHeight="1" thickBot="1" x14ac:dyDescent="0.3">
      <c r="B29" s="67"/>
      <c r="C29" s="67"/>
    </row>
    <row r="30" spans="1:15" x14ac:dyDescent="0.25">
      <c r="B30" s="48" t="s">
        <v>44</v>
      </c>
      <c r="C30" s="48"/>
    </row>
    <row r="31" spans="1:15" ht="15" customHeight="1" x14ac:dyDescent="0.25">
      <c r="M31" s="7"/>
      <c r="N31" s="6"/>
      <c r="O31" s="5"/>
    </row>
    <row r="32" spans="1:15" ht="15.75" customHeight="1" x14ac:dyDescent="0.25">
      <c r="M32" s="7"/>
      <c r="N32" s="6"/>
      <c r="O32" s="5"/>
    </row>
    <row r="33" spans="1:17" ht="15" customHeight="1" x14ac:dyDescent="0.25">
      <c r="A33" s="8" t="s">
        <v>45</v>
      </c>
      <c r="M33" s="7"/>
      <c r="N33" s="6"/>
      <c r="O33" s="5"/>
    </row>
    <row r="34" spans="1:17" x14ac:dyDescent="0.25">
      <c r="A34" s="47" t="s">
        <v>46</v>
      </c>
      <c r="B34" s="47"/>
      <c r="C34" s="47"/>
      <c r="D34" s="47"/>
      <c r="E34" s="47"/>
      <c r="F34" s="47"/>
      <c r="G34" s="47"/>
      <c r="H34" s="47"/>
      <c r="I34" s="47"/>
      <c r="J34" s="47"/>
      <c r="K34" s="47"/>
      <c r="L34" s="47"/>
      <c r="M34" s="47"/>
      <c r="N34" s="47"/>
      <c r="O34" s="47"/>
      <c r="P34" s="2"/>
      <c r="Q34" s="2"/>
    </row>
    <row r="35" spans="1:17" ht="15" customHeight="1" x14ac:dyDescent="0.25">
      <c r="A35" s="46" t="s">
        <v>47</v>
      </c>
      <c r="B35" s="46"/>
      <c r="C35" s="46"/>
      <c r="D35" s="46"/>
      <c r="E35" s="46"/>
      <c r="F35" s="46"/>
      <c r="G35" s="46"/>
      <c r="H35" s="46"/>
      <c r="I35" s="46"/>
      <c r="J35" s="46"/>
      <c r="K35" s="46"/>
      <c r="L35" s="46"/>
      <c r="M35" s="46"/>
      <c r="N35" s="46"/>
      <c r="O35" s="46"/>
      <c r="P35" s="4"/>
      <c r="Q35" s="4"/>
    </row>
    <row r="36" spans="1:17" x14ac:dyDescent="0.25">
      <c r="A36" s="45" t="s">
        <v>48</v>
      </c>
      <c r="B36" s="45"/>
      <c r="C36" s="45"/>
      <c r="D36" s="45"/>
      <c r="E36" s="45"/>
      <c r="F36" s="45"/>
      <c r="G36" s="45"/>
      <c r="H36" s="45"/>
      <c r="I36" s="45"/>
      <c r="J36" s="45"/>
      <c r="K36" s="45"/>
      <c r="L36" s="45"/>
      <c r="M36" s="45"/>
      <c r="N36" s="45"/>
      <c r="O36" s="45"/>
      <c r="P36" s="3"/>
      <c r="Q36" s="3"/>
    </row>
    <row r="37" spans="1:17" x14ac:dyDescent="0.25">
      <c r="A37" s="45" t="s">
        <v>49</v>
      </c>
      <c r="B37" s="45"/>
      <c r="C37" s="45"/>
      <c r="D37" s="45"/>
      <c r="E37" s="45"/>
      <c r="F37" s="45"/>
      <c r="G37" s="45"/>
      <c r="H37" s="45"/>
      <c r="I37" s="45"/>
      <c r="J37" s="45"/>
      <c r="K37" s="45"/>
      <c r="L37" s="45"/>
      <c r="M37" s="45"/>
      <c r="N37" s="45"/>
      <c r="O37" s="45"/>
      <c r="P37" s="3"/>
      <c r="Q37" s="3"/>
    </row>
    <row r="38" spans="1:17" x14ac:dyDescent="0.25">
      <c r="K38" s="2"/>
      <c r="L38" s="2"/>
      <c r="M38" s="2"/>
      <c r="N38" s="2"/>
    </row>
    <row r="80" spans="11:15" s="2" customFormat="1" x14ac:dyDescent="0.25">
      <c r="K80" s="1"/>
      <c r="L80" s="1"/>
      <c r="M80" s="1"/>
      <c r="N80" s="1"/>
      <c r="O80" s="1"/>
    </row>
    <row r="81" spans="11:15" s="2" customFormat="1" x14ac:dyDescent="0.25">
      <c r="K81" s="1"/>
      <c r="L81" s="1"/>
      <c r="M81" s="1"/>
      <c r="N81" s="1"/>
      <c r="O81" s="1"/>
    </row>
    <row r="82" spans="11:15" s="2" customFormat="1" x14ac:dyDescent="0.25">
      <c r="K82" s="1"/>
      <c r="L82" s="1"/>
      <c r="M82" s="1"/>
      <c r="N82" s="1"/>
      <c r="O82" s="1"/>
    </row>
    <row r="83" spans="11:15" s="2" customFormat="1" x14ac:dyDescent="0.25">
      <c r="K83" s="1"/>
      <c r="L83" s="1"/>
      <c r="M83" s="1"/>
      <c r="N83" s="1"/>
      <c r="O83" s="1"/>
    </row>
  </sheetData>
  <sheetProtection password="CC4B" sheet="1" selectLockedCells="1"/>
  <mergeCells count="35">
    <mergeCell ref="L21:N21"/>
    <mergeCell ref="L20:N20"/>
    <mergeCell ref="L19:N19"/>
    <mergeCell ref="L18:N18"/>
    <mergeCell ref="L27:N27"/>
    <mergeCell ref="L26:N26"/>
    <mergeCell ref="L25:N25"/>
    <mergeCell ref="L24:N24"/>
    <mergeCell ref="L23:N23"/>
    <mergeCell ref="L22:N22"/>
    <mergeCell ref="A19:K27"/>
    <mergeCell ref="F9:I9"/>
    <mergeCell ref="B29:C29"/>
    <mergeCell ref="A9:B11"/>
    <mergeCell ref="D9:E9"/>
    <mergeCell ref="D11:E11"/>
    <mergeCell ref="A18:K18"/>
    <mergeCell ref="M11:N11"/>
    <mergeCell ref="M9:N9"/>
    <mergeCell ref="K9:L9"/>
    <mergeCell ref="K11:L11"/>
    <mergeCell ref="F11:I11"/>
    <mergeCell ref="A37:O37"/>
    <mergeCell ref="A36:O36"/>
    <mergeCell ref="A35:O35"/>
    <mergeCell ref="A34:O34"/>
    <mergeCell ref="B30:C30"/>
    <mergeCell ref="A2:A5"/>
    <mergeCell ref="B2:M2"/>
    <mergeCell ref="N2:O2"/>
    <mergeCell ref="B3:M3"/>
    <mergeCell ref="N3:O3"/>
    <mergeCell ref="B4:M5"/>
    <mergeCell ref="N4:O4"/>
    <mergeCell ref="N5:O5"/>
  </mergeCells>
  <dataValidations count="4">
    <dataValidation allowBlank="1" showInputMessage="1" showErrorMessage="1" promptTitle="NOMBRE/RAZÓN SOCIAL" prompt="NOMBRE/RAZÓN SOCIAL" sqref="F9:I9"/>
    <dataValidation type="whole" allowBlank="1" showInputMessage="1" showErrorMessage="1" sqref="F14:F17">
      <formula1>0</formula1>
      <formula2>1000000000000000</formula2>
    </dataValidation>
    <dataValidation allowBlank="1" showInputMessage="1" showErrorMessage="1" promptTitle="Señor Cotizante" prompt="Por favor adjunte el logo de su empresa, en caso de no contar con el logo escriba nuevamente su nombre, razón social o dejar en blanco." sqref="A9:B11"/>
    <dataValidation allowBlank="1" showInputMessage="1" showErrorMessage="1" promptTitle="Señor Cotizante" prompt="Por favor digite su número de identificación (NIT para PERSONA JURÍDICA o CC PERSONA NATURAL) según sea el caso." sqref="M11"/>
  </dataValidations>
  <pageMargins left="1.2649999999999999" right="0.7" top="0.75" bottom="0.75" header="0.3" footer="0.3"/>
  <pageSetup paperSize="9" scale="33" orientation="landscape" r:id="rId1"/>
  <colBreaks count="1" manualBreakCount="1">
    <brk id="15" max="41" man="1"/>
  </col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'D:\ONE-DRIVE\OneDrive - UNIVERSIDAD DE CUNDINAMARCA\Nueva carpeta\[03. ABSF125_V6 COTIZACIÓN PARA PROCESOS DE BIENES, SERVICIOS U OBRAS.xlsx]Cálculos'!#REF!</xm:f>
          </x14:formula1>
          <xm:sqref>I14:I17</xm:sqref>
        </x14:dataValidation>
        <x14:dataValidation type="list" showInputMessage="1" showErrorMessage="1">
          <x14:formula1>
            <xm:f>'D:\ONE-DRIVE\OneDrive - UNIVERSIDAD DE CUNDINAMARCA\Nueva carpeta\[03. ABSF125_V6 COTIZACIÓN PARA PROCESOS DE BIENES, SERVICIOS U OBRAS.xlsx]Cálculos'!#REF!</xm:f>
          </x14:formula1>
          <xm:sqref>G14:G17</xm:sqref>
        </x14:dataValidation>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14:formula1>
            <xm:f>'D:\ONE-DRIVE\OneDrive - UNIVERSIDAD DE CUNDINAMARCA\Nueva carpeta\[03. ABSF125_V6 COTIZACIÓN PARA PROCESOS DE BIENES, SERVICIOS U OBRAS.xlsx]Cálculos'!#REF!</xm:f>
          </x14:formula1>
          <xm:sqref>F11:I11</xm:sqref>
        </x14:dataValidation>
        <x14:dataValidation type="list" allowBlank="1" showInputMessage="1" showErrorMessage="1" promptTitle="Seleccione de la lista" prompt="SEÑOR COTIZANTE POR FAVOR SELECCIONE EL RÉGIMEN TRIBUTARIO AL QUE PERTENECE EN EL RECUADRO. (TENGA PRESENTE ANTES DE DILIGENCIAR, VERIFICAR LOS REQUISITOS ESTABLECIDOS POR LA NORMA ANUALMENTE)">
          <x14:formula1>
            <xm:f>'D:\ONE-DRIVE\OneDrive - UNIVERSIDAD DE CUNDINAMARCA\Nueva carpeta\[03. ABSF125_V6 COTIZACIÓN PARA PROCESOS DE BIENES, SERVICIOS U OBRAS.xlsx]Cálculos'!#REF!</xm:f>
          </x14:formula1>
          <xm:sqref>J12</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Bienes y Servicios</vt:lpstr>
      <vt:lpstr>'Bienes y Servicios'!Área_de_impresión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APOYO FINANCIERO SECCIONAL UBATE</dc:creator>
  <cp:keywords/>
  <dc:description/>
  <cp:lastModifiedBy>APOYO FINANCIERO SECCIONAL UBATE</cp:lastModifiedBy>
  <cp:revision/>
  <dcterms:created xsi:type="dcterms:W3CDTF">2025-03-17T13:57:39Z</dcterms:created>
  <dcterms:modified xsi:type="dcterms:W3CDTF">2025-04-01T17:03:45Z</dcterms:modified>
  <cp:category/>
  <cp:contentStatus/>
</cp:coreProperties>
</file>