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OneDrive - UNIVERSIDAD DE CUNDINAMARCA\COMPRAS\COMPRAS 2025\32.1-41.1 ORDENES CONTRACTUALES DE COMPRA\U-CD-011 SEMEN Y NITROGENO\"/>
    </mc:Choice>
  </mc:AlternateContent>
  <bookViews>
    <workbookView xWindow="0" yWindow="0" windowWidth="28800" windowHeight="12300"/>
  </bookViews>
  <sheets>
    <sheet name="Bienes y Servicios" sheetId="1" r:id="rId1"/>
  </sheets>
  <externalReferences>
    <externalReference r:id="rId2"/>
  </externalReferences>
  <definedNames>
    <definedName name="_xlnm.Print_Area" localSheetId="0">'Bienes y Servicios'!$A$1:$O$36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J14" i="1"/>
  <c r="L14" i="1"/>
  <c r="M14" i="1" s="1"/>
  <c r="H15" i="1"/>
  <c r="J15" i="1"/>
  <c r="K15" i="1" s="1"/>
  <c r="L15" i="1"/>
  <c r="M15" i="1" s="1"/>
  <c r="O16" i="1"/>
  <c r="O19" i="1" s="1"/>
  <c r="O17" i="1"/>
  <c r="O18" i="1"/>
  <c r="O20" i="1"/>
  <c r="O21" i="1"/>
  <c r="O23" i="1"/>
  <c r="O24" i="1" s="1"/>
  <c r="K14" i="1" l="1"/>
  <c r="O22" i="1"/>
  <c r="O25" i="1" s="1"/>
  <c r="N14" i="1"/>
  <c r="O14" i="1" s="1"/>
  <c r="N15" i="1"/>
  <c r="O15" i="1" s="1"/>
</calcChain>
</file>

<file path=xl/sharedStrings.xml><?xml version="1.0" encoding="utf-8"?>
<sst xmlns="http://schemas.openxmlformats.org/spreadsheetml/2006/main" count="50" uniqueCount="49">
  <si>
    <t>NIT: 890.680.062-2</t>
  </si>
  <si>
    <t xml:space="preserve">www.ucundinamarca.edu.co E-mail: info@ucundinamarca.edu.co </t>
  </si>
  <si>
    <t>Teléfono: (601) 8281483 Línea Gratuita: 018000180414</t>
  </si>
  <si>
    <t>Diagonal 18 No. 20-29 Fusagasugá – Cundinamarca</t>
  </si>
  <si>
    <t>32.1-41</t>
  </si>
  <si>
    <t xml:space="preserve">FIRMA REPRESENTANTE LEGAL Y/O PERSONA NATURAL </t>
  </si>
  <si>
    <t>TOTAL OFERTA</t>
  </si>
  <si>
    <t>TOTAL IMPUESTO NACIONAL AL CONSUMO –INC</t>
  </si>
  <si>
    <t>IMPUESTO NACIONAL AL CONSUMO –INC  8%</t>
  </si>
  <si>
    <t xml:space="preserve">TOTAL IVA </t>
  </si>
  <si>
    <t>IVA 19 %</t>
  </si>
  <si>
    <t>IVA 5%</t>
  </si>
  <si>
    <t>SUBTOTAL</t>
  </si>
  <si>
    <t>VALOR GRAVADO IVA 19%</t>
  </si>
  <si>
    <t>VALOR GRAVADO IVA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</si>
  <si>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</si>
  <si>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NO GRAVADO IVA (TARIFA 0%)</t>
  </si>
  <si>
    <t>ASPECTOS OBLIGATORIOS A TENER EN CUENTA</t>
  </si>
  <si>
    <t>TOTAL</t>
  </si>
  <si>
    <t>IMPUESTO NACIONAL AL CONSUMO – INC</t>
  </si>
  <si>
    <t>IMPUESTO AL VALOR AGREGADO - IVA</t>
  </si>
  <si>
    <t xml:space="preserve">VALOR TOTAL UNITARIO </t>
  </si>
  <si>
    <t>VALOR INC</t>
  </si>
  <si>
    <t>PORCENTAJE DE IMPUESTO NACIONAL AL CONSUMO –INC</t>
  </si>
  <si>
    <t xml:space="preserve">VALOR  IVA </t>
  </si>
  <si>
    <t>PORCENTAJE DE IMPUESTO AL VALOR AGREGADO - IVA</t>
  </si>
  <si>
    <t>VALOR UNITARIO</t>
  </si>
  <si>
    <t>UNIDAD DE MEDIDA</t>
  </si>
  <si>
    <t xml:space="preserve">CANTIDAD </t>
  </si>
  <si>
    <t>MARCAS</t>
  </si>
  <si>
    <t>ESPECIFICACIONES TÉCNICAS DE LOS BIENES Y/O SERVICIOS REQUERIDOS</t>
  </si>
  <si>
    <t xml:space="preserve">ÍTEM </t>
  </si>
  <si>
    <t>NIT. O CC.</t>
  </si>
  <si>
    <t>TIPO DE CONTRIBUYENTE</t>
  </si>
  <si>
    <t>FECHA DE ELABORACIÓN</t>
  </si>
  <si>
    <t>COTIZANTE</t>
  </si>
  <si>
    <t>ESPACIO PARA LOGO DEL COTIZANTE</t>
  </si>
  <si>
    <t>32.1</t>
  </si>
  <si>
    <t>PÁGINA 1 DE 6</t>
  </si>
  <si>
    <t>VIGENCIA: 2024-07-31</t>
  </si>
  <si>
    <t>COTIZACIÓN PARA PROCESOS DE BIENES, SERVICIOS U OBRAS</t>
  </si>
  <si>
    <t>VERSIÓN: 6</t>
  </si>
  <si>
    <t xml:space="preserve">PROCESO GESTIÓN BIENES Y SERVICIOS </t>
  </si>
  <si>
    <t>CÓDIGO: ABSr125</t>
  </si>
  <si>
    <t>MACROPROCESO DE APOYO</t>
  </si>
  <si>
    <t>SEMEN BOVINO SEXADO RAZA: JERSEY Núm. Registro 000067424771 Nombre Reg: CAL-MART WYOMING-ET- 29JE4286 Fecha Nacimiento1/07/2020 EFI 9,70% Kappa Caseína BB Beta Caseína A2/A2 CDCB dic-23 Controller ABS Global Padre: JX AVI-LANCHE VICEROY DASHIELL {6}-ET DAM: CAL-MART FASTRACK WYN 8375 Mérito Quesero $: +399 JPI: +139 Leche +477 Lbs 79% Rel Proteína +32 Lbs +0,07% Grasa +35 Lbs +0,05% NM$ 389 Mérito de Pastoreo$ 365 Mérito Leche Fluida $ 305 Vida Productiva 3,5 75% Rel Supervivencia 3,2 65% Rel Tasa de Preñez Hijas 1,9 73% Rel Score Células Somáticas 2,96 78% Rel Tasa Concepción Vaquillas 2,8 64% Rel Tasa Concepción Vacas: 2,6 73% Rel Recesivos: JH1F, JNSF, SMA F, TD, TL, TN, TS,</t>
  </si>
  <si>
    <t>Nitrógeno liquido con fórmula química: N2 Punto de Ebullición: -195.79 °C (-320.43 °F) Punto de Fusión -210 °C (- 346 °F) Densidad: 0.807 g/mL (a punto de ebullición) en estado líquido incolor</t>
  </si>
  <si>
    <t>UNIDAD</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</si>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</sst>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240A]\ * #,##0.00_-;\-[$$-240A]\ * #,##0.00_-;_-[$$-240A]\ * &quot;-&quot;??_-;_-@_-"/>
    <numFmt numFmtId="165" formatCode="yyyy\-mm\-dd;@"/>
  </numFmts>
  <fonts count="16"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sz val="8"/>
      <color theme="1"/>
      <name val="Arial"/>
      <family val="2"/>
    </font>
    <font>
      <b/>
      <sz val="11"/>
      <color theme="1"/>
      <name val="Arial"/>
      <family val="2"/>
    </font>
    <font>
      <b/>
      <sz val="10"/>
      <color theme="1"/>
      <name val="Arial"/>
      <family val="2"/>
    </font>
    <font>
      <b/>
      <sz val="12"/>
      <name val="Arial"/>
      <family val="2"/>
    </font>
    <font>
      <sz val="12"/>
      <name val="Arial"/>
      <family val="2"/>
    </font>
    <font>
      <i/>
      <sz val="12"/>
      <name val="Arial"/>
      <family val="2"/>
    </font>
    <font>
      <b/>
      <sz val="10"/>
      <color theme="0"/>
      <name val="Arial"/>
      <family val="2"/>
    </font>
    <font>
      <sz val="10"/>
      <name val="Arial"/>
      <family val="2"/>
    </font>
    <font>
      <sz val="11"/>
      <color theme="6"/>
      <name val="Calibri"/>
      <family val="2"/>
      <scheme val="minor"/>
    </font>
    <font>
      <sz val="11"/>
      <name val="Arial"/>
      <family val="2"/>
    </font>
    <font>
      <b/>
      <sz val="10"/>
      <color rgb="FF292929"/>
      <name val="Arial"/>
      <family val="2"/>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00482B"/>
        <bgColor indexed="64"/>
      </patternFill>
    </fill>
    <fill>
      <patternFill patternType="solid">
        <fgColor theme="0" tint="-0.14999847407452621"/>
        <bgColor indexed="64"/>
      </patternFill>
    </fill>
  </fills>
  <borders count="30">
    <border>
      <left/>
      <right/>
      <top/>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0" fontId="0" fillId="2" borderId="0" xfId="0" applyFill="1" applyProtection="1">
      <protection hidden="1"/>
    </xf>
    <xf numFmtId="0" fontId="2" fillId="2" borderId="0" xfId="0" applyFont="1" applyFill="1" applyProtection="1">
      <protection hidden="1"/>
    </xf>
    <xf numFmtId="0" fontId="3" fillId="2" borderId="0" xfId="0" applyFont="1" applyFill="1" applyProtection="1">
      <protection hidden="1"/>
    </xf>
    <xf numFmtId="0" fontId="3" fillId="2" borderId="0" xfId="0" applyFont="1" applyFill="1" applyAlignment="1" applyProtection="1">
      <alignment wrapText="1"/>
      <protection hidden="1"/>
    </xf>
    <xf numFmtId="43" fontId="4" fillId="0" borderId="0" xfId="1" applyFont="1" applyBorder="1" applyProtection="1">
      <protection hidden="1"/>
    </xf>
    <xf numFmtId="43" fontId="4" fillId="0" borderId="0" xfId="3" applyFont="1" applyBorder="1" applyAlignment="1" applyProtection="1">
      <alignment vertical="center" wrapText="1"/>
      <protection hidden="1"/>
    </xf>
    <xf numFmtId="43" fontId="4" fillId="0" borderId="0" xfId="3" applyFont="1" applyBorder="1" applyAlignment="1" applyProtection="1">
      <alignment vertical="center"/>
      <protection hidden="1"/>
    </xf>
    <xf numFmtId="0" fontId="3" fillId="0" borderId="0" xfId="0" applyFont="1" applyAlignment="1" applyProtection="1">
      <alignment vertical="center"/>
      <protection hidden="1"/>
    </xf>
    <xf numFmtId="0" fontId="0" fillId="2" borderId="0" xfId="0" applyFill="1" applyAlignment="1" applyProtection="1">
      <alignment vertical="center"/>
      <protection hidden="1"/>
    </xf>
    <xf numFmtId="43" fontId="6" fillId="0" borderId="3" xfId="1" applyFont="1" applyBorder="1" applyAlignment="1" applyProtection="1">
      <alignment vertical="center"/>
      <protection hidden="1"/>
    </xf>
    <xf numFmtId="43" fontId="6" fillId="0" borderId="8" xfId="1" applyFont="1" applyBorder="1" applyAlignment="1" applyProtection="1">
      <alignment vertical="center"/>
      <protection hidden="1"/>
    </xf>
    <xf numFmtId="43" fontId="3" fillId="0" borderId="8" xfId="1" applyFont="1" applyBorder="1" applyAlignment="1" applyProtection="1">
      <alignment vertical="center"/>
      <protection hidden="1"/>
    </xf>
    <xf numFmtId="43" fontId="3" fillId="0" borderId="8" xfId="1" applyFont="1" applyFill="1" applyBorder="1" applyAlignment="1" applyProtection="1">
      <alignment vertical="center"/>
      <protection hidden="1"/>
    </xf>
    <xf numFmtId="43" fontId="3" fillId="0" borderId="15" xfId="1" applyFont="1" applyBorder="1" applyAlignment="1" applyProtection="1">
      <alignment vertical="center"/>
      <protection hidden="1"/>
    </xf>
    <xf numFmtId="0" fontId="3" fillId="0" borderId="10" xfId="0" applyFont="1" applyBorder="1" applyAlignment="1" applyProtection="1">
      <alignment horizontal="center" vertical="center"/>
      <protection hidden="1"/>
    </xf>
    <xf numFmtId="43" fontId="3" fillId="0" borderId="8" xfId="3" applyFont="1" applyFill="1" applyBorder="1" applyAlignment="1" applyProtection="1">
      <alignment vertical="center"/>
      <protection hidden="1"/>
    </xf>
    <xf numFmtId="43" fontId="3" fillId="0" borderId="9" xfId="3" applyFont="1" applyFill="1" applyBorder="1" applyAlignment="1" applyProtection="1">
      <alignment horizontal="center" vertical="center"/>
      <protection hidden="1"/>
    </xf>
    <xf numFmtId="9" fontId="3" fillId="5" borderId="9" xfId="2" applyFont="1" applyFill="1" applyBorder="1" applyAlignment="1" applyProtection="1">
      <alignment horizontal="center" vertical="center"/>
      <protection locked="0"/>
    </xf>
    <xf numFmtId="164" fontId="11" fillId="5" borderId="9" xfId="1" applyNumberFormat="1" applyFont="1" applyFill="1" applyBorder="1" applyAlignment="1" applyProtection="1">
      <alignment horizontal="center" vertical="center"/>
      <protection locked="0"/>
    </xf>
    <xf numFmtId="0" fontId="3" fillId="5" borderId="9" xfId="0" applyFont="1" applyFill="1" applyBorder="1" applyAlignment="1" applyProtection="1">
      <alignment horizontal="left" vertical="center" wrapText="1"/>
      <protection locked="0"/>
    </xf>
    <xf numFmtId="43" fontId="10" fillId="4" borderId="15" xfId="3" applyFont="1" applyFill="1" applyBorder="1" applyAlignment="1" applyProtection="1">
      <alignment horizontal="center" vertical="center" wrapText="1"/>
      <protection hidden="1"/>
    </xf>
    <xf numFmtId="43" fontId="10" fillId="4" borderId="16" xfId="3" applyFont="1" applyFill="1" applyBorder="1" applyAlignment="1" applyProtection="1">
      <alignment horizontal="center" vertical="center" wrapText="1"/>
      <protection hidden="1"/>
    </xf>
    <xf numFmtId="0" fontId="10" fillId="4" borderId="16" xfId="0" applyFont="1" applyFill="1" applyBorder="1" applyAlignment="1" applyProtection="1">
      <alignment horizontal="center" vertical="center" wrapText="1"/>
      <protection hidden="1"/>
    </xf>
    <xf numFmtId="0" fontId="10" fillId="4" borderId="17" xfId="0" applyFont="1" applyFill="1" applyBorder="1" applyAlignment="1" applyProtection="1">
      <alignment horizontal="center" vertical="center" wrapText="1"/>
      <protection hidden="1"/>
    </xf>
    <xf numFmtId="0" fontId="12" fillId="2" borderId="0" xfId="0" applyFont="1" applyFill="1" applyAlignment="1" applyProtection="1">
      <alignment vertical="center" wrapText="1"/>
      <protection hidden="1"/>
    </xf>
    <xf numFmtId="0" fontId="2" fillId="2" borderId="0" xfId="0" applyFont="1" applyFill="1" applyAlignment="1" applyProtection="1">
      <alignment horizontal="center" vertical="center"/>
      <protection hidden="1"/>
    </xf>
    <xf numFmtId="0" fontId="10" fillId="2" borderId="0" xfId="0" applyFont="1" applyFill="1" applyAlignment="1" applyProtection="1">
      <alignment horizontal="center" vertical="center" wrapText="1"/>
      <protection hidden="1"/>
    </xf>
    <xf numFmtId="0" fontId="10" fillId="2" borderId="0" xfId="0" applyFont="1" applyFill="1" applyAlignment="1" applyProtection="1">
      <alignment vertical="center" wrapText="1"/>
      <protection hidden="1"/>
    </xf>
    <xf numFmtId="0" fontId="2" fillId="2" borderId="0" xfId="0" applyFont="1" applyFill="1" applyAlignment="1" applyProtection="1">
      <alignment vertical="justify"/>
      <protection hidden="1"/>
    </xf>
    <xf numFmtId="0" fontId="2" fillId="2" borderId="0" xfId="0" applyFont="1" applyFill="1" applyAlignment="1" applyProtection="1">
      <alignment vertical="center"/>
      <protection hidden="1"/>
    </xf>
    <xf numFmtId="0" fontId="12" fillId="0" borderId="0" xfId="0" applyFont="1" applyAlignment="1" applyProtection="1">
      <alignment vertical="center" wrapText="1"/>
      <protection hidden="1"/>
    </xf>
    <xf numFmtId="0" fontId="6" fillId="2" borderId="0" xfId="0" applyFont="1" applyFill="1" applyAlignment="1" applyProtection="1">
      <alignment horizontal="left"/>
      <protection hidden="1"/>
    </xf>
    <xf numFmtId="0" fontId="3" fillId="2" borderId="0" xfId="0" applyFont="1" applyFill="1" applyAlignment="1" applyProtection="1">
      <alignment horizontal="left"/>
      <protection hidden="1"/>
    </xf>
    <xf numFmtId="0" fontId="6" fillId="2" borderId="0" xfId="0" applyFont="1" applyFill="1" applyProtection="1">
      <protection hidden="1"/>
    </xf>
    <xf numFmtId="0" fontId="2" fillId="2" borderId="0" xfId="0" applyFont="1" applyFill="1" applyAlignment="1" applyProtection="1">
      <alignment horizontal="center"/>
      <protection hidden="1"/>
    </xf>
    <xf numFmtId="0" fontId="2" fillId="0" borderId="29" xfId="0" applyFont="1" applyBorder="1" applyAlignment="1">
      <alignment wrapText="1"/>
    </xf>
    <xf numFmtId="0" fontId="2" fillId="0" borderId="29" xfId="0" applyFont="1" applyBorder="1" applyAlignment="1">
      <alignment horizontal="center" vertical="center" wrapText="1"/>
    </xf>
    <xf numFmtId="0" fontId="6" fillId="0" borderId="10" xfId="3" applyNumberFormat="1" applyFont="1" applyBorder="1" applyAlignment="1" applyProtection="1">
      <alignment horizontal="center" vertical="center"/>
      <protection hidden="1"/>
    </xf>
    <xf numFmtId="0" fontId="6" fillId="0" borderId="9" xfId="3" applyNumberFormat="1" applyFont="1" applyBorder="1" applyAlignment="1" applyProtection="1">
      <alignment horizontal="center" vertical="center"/>
      <protection hidden="1"/>
    </xf>
    <xf numFmtId="0" fontId="3" fillId="0" borderId="10" xfId="3" applyNumberFormat="1" applyFont="1" applyBorder="1" applyAlignment="1" applyProtection="1">
      <alignment horizontal="center" vertical="center" wrapText="1"/>
      <protection hidden="1"/>
    </xf>
    <xf numFmtId="0" fontId="3" fillId="0" borderId="9" xfId="3" applyNumberFormat="1" applyFont="1" applyBorder="1" applyAlignment="1" applyProtection="1">
      <alignment horizontal="center" vertical="center" wrapText="1"/>
      <protection hidden="1"/>
    </xf>
    <xf numFmtId="0" fontId="3" fillId="0" borderId="17" xfId="3" applyNumberFormat="1" applyFont="1" applyBorder="1" applyAlignment="1" applyProtection="1">
      <alignment horizontal="center" vertical="center" wrapText="1"/>
      <protection hidden="1"/>
    </xf>
    <xf numFmtId="0" fontId="3" fillId="0" borderId="16" xfId="3" applyNumberFormat="1" applyFont="1" applyBorder="1" applyAlignment="1" applyProtection="1">
      <alignment horizontal="center" vertical="center" wrapText="1"/>
      <protection hidden="1"/>
    </xf>
    <xf numFmtId="0" fontId="6" fillId="0" borderId="5"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6" fillId="0" borderId="10" xfId="3" applyNumberFormat="1" applyFont="1" applyBorder="1" applyAlignment="1" applyProtection="1">
      <alignment horizontal="center" vertical="center" wrapText="1"/>
      <protection hidden="1"/>
    </xf>
    <xf numFmtId="0" fontId="6" fillId="0" borderId="9" xfId="3" applyNumberFormat="1" applyFont="1" applyBorder="1" applyAlignment="1" applyProtection="1">
      <alignment horizontal="center" vertical="center" wrapText="1"/>
      <protection hidden="1"/>
    </xf>
    <xf numFmtId="0" fontId="3" fillId="0" borderId="10" xfId="3" applyNumberFormat="1" applyFont="1" applyBorder="1" applyAlignment="1" applyProtection="1">
      <alignment horizontal="center" vertical="center"/>
      <protection hidden="1"/>
    </xf>
    <xf numFmtId="0" fontId="3" fillId="0" borderId="9" xfId="3" applyNumberFormat="1" applyFont="1" applyBorder="1" applyAlignment="1" applyProtection="1">
      <alignment horizontal="center" vertical="center"/>
      <protection hidden="1"/>
    </xf>
    <xf numFmtId="0" fontId="7" fillId="2" borderId="14"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left" vertical="center" wrapText="1"/>
      <protection hidden="1"/>
    </xf>
    <xf numFmtId="0" fontId="7" fillId="2" borderId="13" xfId="0" applyFont="1" applyFill="1" applyBorder="1" applyAlignment="1" applyProtection="1">
      <alignment horizontal="left" vertical="center" wrapText="1"/>
      <protection hidden="1"/>
    </xf>
    <xf numFmtId="0" fontId="7" fillId="2" borderId="12" xfId="0" applyFont="1" applyFill="1" applyBorder="1" applyAlignment="1" applyProtection="1">
      <alignment horizontal="left" vertical="center" wrapText="1"/>
      <protection hidden="1"/>
    </xf>
    <xf numFmtId="0" fontId="7" fillId="2" borderId="0" xfId="0" applyFont="1" applyFill="1" applyAlignment="1" applyProtection="1">
      <alignment horizontal="left" vertical="center" wrapText="1"/>
      <protection hidden="1"/>
    </xf>
    <xf numFmtId="0" fontId="7" fillId="2" borderId="11" xfId="0" applyFont="1" applyFill="1" applyBorder="1" applyAlignment="1" applyProtection="1">
      <alignment horizontal="left" vertical="center" wrapText="1"/>
      <protection hidden="1"/>
    </xf>
    <xf numFmtId="0" fontId="7" fillId="2" borderId="7"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left" vertical="center" wrapText="1"/>
      <protection hidden="1"/>
    </xf>
    <xf numFmtId="0" fontId="7" fillId="2" borderId="6" xfId="0" applyFont="1" applyFill="1" applyBorder="1" applyAlignment="1" applyProtection="1">
      <alignment horizontal="left" vertical="center" wrapText="1"/>
      <protection hidden="1"/>
    </xf>
    <xf numFmtId="0" fontId="2" fillId="5" borderId="21"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center" vertical="center"/>
      <protection locked="0"/>
    </xf>
    <xf numFmtId="0" fontId="12" fillId="5" borderId="25" xfId="0" applyFont="1" applyFill="1" applyBorder="1" applyAlignment="1" applyProtection="1">
      <alignment horizontal="center" vertical="center"/>
      <protection locked="0"/>
    </xf>
    <xf numFmtId="0" fontId="12" fillId="5" borderId="24" xfId="0" applyFont="1" applyFill="1" applyBorder="1" applyAlignment="1" applyProtection="1">
      <alignment horizontal="center" vertical="center"/>
      <protection locked="0"/>
    </xf>
    <xf numFmtId="0" fontId="12" fillId="5" borderId="23"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wrapText="1"/>
      <protection hidden="1"/>
    </xf>
    <xf numFmtId="0" fontId="10" fillId="4" borderId="20" xfId="0" applyFont="1" applyFill="1" applyBorder="1" applyAlignment="1" applyProtection="1">
      <alignment horizontal="center" vertical="center" wrapText="1"/>
      <protection hidden="1"/>
    </xf>
    <xf numFmtId="0" fontId="10" fillId="4" borderId="19" xfId="0" applyFont="1" applyFill="1" applyBorder="1" applyAlignment="1" applyProtection="1">
      <alignment horizontal="center" vertical="center"/>
      <protection hidden="1"/>
    </xf>
    <xf numFmtId="0" fontId="10" fillId="4" borderId="18" xfId="0" applyFont="1" applyFill="1" applyBorder="1" applyAlignment="1" applyProtection="1">
      <alignment horizontal="center" vertical="center"/>
      <protection hidden="1"/>
    </xf>
    <xf numFmtId="0" fontId="14" fillId="2" borderId="9" xfId="0" applyFont="1" applyFill="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3" fontId="2" fillId="5" borderId="21" xfId="0" applyNumberFormat="1" applyFont="1" applyFill="1" applyBorder="1" applyAlignment="1" applyProtection="1">
      <alignment horizontal="center" vertical="center"/>
      <protection locked="0"/>
    </xf>
    <xf numFmtId="3" fontId="2" fillId="5" borderId="20" xfId="0" applyNumberFormat="1" applyFont="1" applyFill="1" applyBorder="1" applyAlignment="1" applyProtection="1">
      <alignment horizontal="center" vertical="center"/>
      <protection locked="0"/>
    </xf>
    <xf numFmtId="165" fontId="13" fillId="5" borderId="21" xfId="0" applyNumberFormat="1" applyFont="1" applyFill="1" applyBorder="1" applyAlignment="1" applyProtection="1">
      <alignment horizontal="center" vertical="center" wrapText="1"/>
      <protection locked="0"/>
    </xf>
    <xf numFmtId="165" fontId="13" fillId="5" borderId="20" xfId="0" applyNumberFormat="1" applyFont="1" applyFill="1" applyBorder="1" applyAlignment="1" applyProtection="1">
      <alignment horizontal="center" vertical="center" wrapText="1"/>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5" fillId="2" borderId="1" xfId="0" applyFont="1" applyFill="1" applyBorder="1" applyAlignment="1" applyProtection="1">
      <alignment horizontal="center"/>
      <protection hidden="1"/>
    </xf>
    <xf numFmtId="0" fontId="15" fillId="0" borderId="9" xfId="0" applyFont="1" applyBorder="1" applyAlignment="1" applyProtection="1">
      <alignment vertical="top" wrapText="1"/>
      <protection hidden="1"/>
    </xf>
  </cellXfs>
  <cellStyles count="4">
    <cellStyle name="Millares" xfId="1" builtinId="3"/>
    <cellStyle name="Millares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95249</xdr:colOff>
      <xdr:row>1</xdr:row>
      <xdr:rowOff>57150</xdr:rowOff>
    </xdr:from>
    <xdr:ext cx="466725" cy="702790"/>
    <xdr:pic>
      <xdr:nvPicPr>
        <xdr:cNvPr id="2" name="Imagen 1">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OneDrive%20-%20UNIVERSIDAD%20DE%20CUNDINAMARCA\Nueva%20carpeta\03.%20ABSF125_V6%20COTIZACI&#211;N%20PARA%20PROCESOS%20DE%20BIENES,%20SERVICIOS%20U%20OBR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es y Servicios"/>
      <sheetName val="Servicio2 (Bienestar U)"/>
      <sheetName val="Servicio3 (Bienestar U)"/>
      <sheetName val="Servicio4 (Bienestar U)"/>
      <sheetName val="Cálculos"/>
      <sheetName val="Obra"/>
      <sheetName val="CONTROL CAMB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1" customWidth="1"/>
    <col min="12" max="13" width="16.7109375" style="1" customWidth="1"/>
    <col min="14" max="14" width="14.7109375" style="1" customWidth="1"/>
    <col min="15" max="15" width="20.28515625" style="1" customWidth="1"/>
    <col min="16" max="16384" width="11.42578125" style="1"/>
  </cols>
  <sheetData>
    <row r="1" spans="1:15" x14ac:dyDescent="0.25">
      <c r="F1" s="35"/>
    </row>
    <row r="2" spans="1:15" ht="15.75" customHeight="1" x14ac:dyDescent="0.25">
      <c r="A2" s="83"/>
      <c r="B2" s="73" t="s">
        <v>44</v>
      </c>
      <c r="C2" s="73"/>
      <c r="D2" s="73"/>
      <c r="E2" s="73"/>
      <c r="F2" s="73"/>
      <c r="G2" s="73"/>
      <c r="H2" s="73"/>
      <c r="I2" s="73"/>
      <c r="J2" s="73"/>
      <c r="K2" s="73"/>
      <c r="L2" s="73"/>
      <c r="M2" s="73"/>
      <c r="N2" s="74" t="s">
        <v>43</v>
      </c>
      <c r="O2" s="74"/>
    </row>
    <row r="3" spans="1:15" ht="15.75" customHeight="1" x14ac:dyDescent="0.25">
      <c r="A3" s="83"/>
      <c r="B3" s="73" t="s">
        <v>42</v>
      </c>
      <c r="C3" s="73"/>
      <c r="D3" s="73"/>
      <c r="E3" s="73"/>
      <c r="F3" s="73"/>
      <c r="G3" s="73"/>
      <c r="H3" s="73"/>
      <c r="I3" s="73"/>
      <c r="J3" s="73"/>
      <c r="K3" s="73"/>
      <c r="L3" s="73"/>
      <c r="M3" s="73"/>
      <c r="N3" s="74" t="s">
        <v>41</v>
      </c>
      <c r="O3" s="74"/>
    </row>
    <row r="4" spans="1:15" ht="16.5" customHeight="1" x14ac:dyDescent="0.25">
      <c r="A4" s="83"/>
      <c r="B4" s="73" t="s">
        <v>40</v>
      </c>
      <c r="C4" s="73"/>
      <c r="D4" s="73"/>
      <c r="E4" s="73"/>
      <c r="F4" s="73"/>
      <c r="G4" s="73"/>
      <c r="H4" s="73"/>
      <c r="I4" s="73"/>
      <c r="J4" s="73"/>
      <c r="K4" s="73"/>
      <c r="L4" s="73"/>
      <c r="M4" s="73"/>
      <c r="N4" s="74" t="s">
        <v>39</v>
      </c>
      <c r="O4" s="74"/>
    </row>
    <row r="5" spans="1:15" ht="15" customHeight="1" x14ac:dyDescent="0.25">
      <c r="A5" s="83"/>
      <c r="B5" s="73"/>
      <c r="C5" s="73"/>
      <c r="D5" s="73"/>
      <c r="E5" s="73"/>
      <c r="F5" s="73"/>
      <c r="G5" s="73"/>
      <c r="H5" s="73"/>
      <c r="I5" s="73"/>
      <c r="J5" s="73"/>
      <c r="K5" s="73"/>
      <c r="L5" s="73"/>
      <c r="M5" s="73"/>
      <c r="N5" s="74" t="s">
        <v>38</v>
      </c>
      <c r="O5" s="74"/>
    </row>
    <row r="7" spans="1:15" x14ac:dyDescent="0.25">
      <c r="A7" s="3" t="s">
        <v>37</v>
      </c>
    </row>
    <row r="8" spans="1:15" ht="9.9499999999999993" customHeight="1" x14ac:dyDescent="0.25">
      <c r="A8" s="34"/>
    </row>
    <row r="9" spans="1:15" ht="30" customHeight="1" x14ac:dyDescent="0.25">
      <c r="A9" s="63" t="s">
        <v>36</v>
      </c>
      <c r="B9" s="64"/>
      <c r="D9" s="69" t="s">
        <v>35</v>
      </c>
      <c r="E9" s="70"/>
      <c r="F9" s="59"/>
      <c r="G9" s="60"/>
      <c r="H9" s="60"/>
      <c r="I9" s="61"/>
      <c r="K9" s="69" t="s">
        <v>34</v>
      </c>
      <c r="L9" s="70"/>
      <c r="M9" s="77"/>
      <c r="N9" s="78"/>
    </row>
    <row r="10" spans="1:15" ht="8.25" customHeight="1" x14ac:dyDescent="0.25">
      <c r="A10" s="65"/>
      <c r="B10" s="66"/>
      <c r="C10" s="33"/>
      <c r="E10" s="32"/>
      <c r="F10" s="32"/>
      <c r="M10" s="32"/>
      <c r="N10" s="2"/>
    </row>
    <row r="11" spans="1:15" ht="30" customHeight="1" x14ac:dyDescent="0.25">
      <c r="A11" s="67"/>
      <c r="B11" s="68"/>
      <c r="D11" s="69" t="s">
        <v>33</v>
      </c>
      <c r="E11" s="70"/>
      <c r="F11" s="59"/>
      <c r="G11" s="60"/>
      <c r="H11" s="60"/>
      <c r="I11" s="61"/>
      <c r="K11" s="69" t="s">
        <v>32</v>
      </c>
      <c r="L11" s="70"/>
      <c r="M11" s="75"/>
      <c r="N11" s="76"/>
      <c r="O11" s="31"/>
    </row>
    <row r="12" spans="1:15" ht="9.9499999999999993" customHeight="1" thickBot="1" x14ac:dyDescent="0.3">
      <c r="A12" s="28"/>
      <c r="B12" s="29"/>
      <c r="C12" s="30"/>
      <c r="D12" s="28"/>
      <c r="E12" s="29"/>
      <c r="F12" s="29"/>
      <c r="G12" s="29"/>
      <c r="H12" s="28"/>
      <c r="I12" s="27"/>
      <c r="J12" s="26"/>
      <c r="K12" s="26"/>
      <c r="L12" s="26"/>
      <c r="N12" s="25"/>
      <c r="O12" s="25"/>
    </row>
    <row r="13" spans="1:15" s="9" customFormat="1" ht="111.75" customHeight="1" x14ac:dyDescent="0.25">
      <c r="A13" s="24" t="s">
        <v>31</v>
      </c>
      <c r="B13" s="23" t="s">
        <v>30</v>
      </c>
      <c r="C13" s="23" t="s">
        <v>29</v>
      </c>
      <c r="D13" s="23" t="s">
        <v>28</v>
      </c>
      <c r="E13" s="23" t="s">
        <v>27</v>
      </c>
      <c r="F13" s="22" t="s">
        <v>26</v>
      </c>
      <c r="G13" s="22" t="s">
        <v>25</v>
      </c>
      <c r="H13" s="22" t="s">
        <v>24</v>
      </c>
      <c r="I13" s="22" t="s">
        <v>23</v>
      </c>
      <c r="J13" s="22" t="s">
        <v>22</v>
      </c>
      <c r="K13" s="22" t="s">
        <v>21</v>
      </c>
      <c r="L13" s="22" t="s">
        <v>12</v>
      </c>
      <c r="M13" s="22" t="s">
        <v>20</v>
      </c>
      <c r="N13" s="22" t="s">
        <v>19</v>
      </c>
      <c r="O13" s="21" t="s">
        <v>18</v>
      </c>
    </row>
    <row r="14" spans="1:15" s="9" customFormat="1" ht="206.25" customHeight="1" x14ac:dyDescent="0.2">
      <c r="A14" s="15">
        <v>1</v>
      </c>
      <c r="B14" s="36" t="s">
        <v>45</v>
      </c>
      <c r="C14" s="20"/>
      <c r="D14" s="37">
        <v>15</v>
      </c>
      <c r="E14" s="37" t="s">
        <v>47</v>
      </c>
      <c r="F14" s="19"/>
      <c r="G14" s="18"/>
      <c r="H14" s="17">
        <f>+ROUND(F14*G14,0)</f>
        <v>0</v>
      </c>
      <c r="I14" s="18"/>
      <c r="J14" s="17">
        <f>ROUND(F14*I14,0)</f>
        <v>0</v>
      </c>
      <c r="K14" s="17">
        <f>ROUND(F14+H14+J14,0)</f>
        <v>0</v>
      </c>
      <c r="L14" s="17">
        <f>ROUND(F14*D14,0)</f>
        <v>0</v>
      </c>
      <c r="M14" s="17">
        <f>ROUND(L14*G14,0)</f>
        <v>0</v>
      </c>
      <c r="N14" s="17">
        <f>ROUND(L14*I14,0)</f>
        <v>0</v>
      </c>
      <c r="O14" s="16">
        <f>ROUND(L14+N14+M14,0)</f>
        <v>0</v>
      </c>
    </row>
    <row r="15" spans="1:15" s="9" customFormat="1" ht="62.25" customHeight="1" thickBot="1" x14ac:dyDescent="0.25">
      <c r="A15" s="15">
        <v>2</v>
      </c>
      <c r="B15" s="36" t="s">
        <v>46</v>
      </c>
      <c r="C15" s="20"/>
      <c r="D15" s="37">
        <v>490</v>
      </c>
      <c r="E15" s="37" t="s">
        <v>48</v>
      </c>
      <c r="F15" s="19"/>
      <c r="G15" s="18"/>
      <c r="H15" s="17">
        <f>+ROUND(F15*G15,0)</f>
        <v>0</v>
      </c>
      <c r="I15" s="18"/>
      <c r="J15" s="17">
        <f>ROUND(F15*I15,0)</f>
        <v>0</v>
      </c>
      <c r="K15" s="17">
        <f>ROUND(F15+H15+J15,0)</f>
        <v>0</v>
      </c>
      <c r="L15" s="17">
        <f>ROUND(F15*D15,0)</f>
        <v>0</v>
      </c>
      <c r="M15" s="17">
        <f>ROUND(L15*G15,0)</f>
        <v>0</v>
      </c>
      <c r="N15" s="17">
        <f>ROUND(L15*I15,0)</f>
        <v>0</v>
      </c>
      <c r="O15" s="16">
        <f>ROUND(L15+N15+M15,0)</f>
        <v>0</v>
      </c>
    </row>
    <row r="16" spans="1:15" s="9" customFormat="1" ht="42" customHeight="1" thickBot="1" x14ac:dyDescent="0.3">
      <c r="A16" s="71" t="s">
        <v>17</v>
      </c>
      <c r="B16" s="72"/>
      <c r="C16" s="72"/>
      <c r="D16" s="72"/>
      <c r="E16" s="72"/>
      <c r="F16" s="72"/>
      <c r="G16" s="72"/>
      <c r="H16" s="72"/>
      <c r="I16" s="72"/>
      <c r="J16" s="72"/>
      <c r="K16" s="72"/>
      <c r="L16" s="42" t="s">
        <v>16</v>
      </c>
      <c r="M16" s="43"/>
      <c r="N16" s="43"/>
      <c r="O16" s="14">
        <f>SUMIF(G:G,0%,L:L)+SUMIF(G:G,"",L:L)</f>
        <v>0</v>
      </c>
    </row>
    <row r="17" spans="1:17" s="9" customFormat="1" ht="39" customHeight="1" x14ac:dyDescent="0.25">
      <c r="A17" s="50" t="s">
        <v>15</v>
      </c>
      <c r="B17" s="51"/>
      <c r="C17" s="51"/>
      <c r="D17" s="51"/>
      <c r="E17" s="51"/>
      <c r="F17" s="51"/>
      <c r="G17" s="51"/>
      <c r="H17" s="51"/>
      <c r="I17" s="51"/>
      <c r="J17" s="51"/>
      <c r="K17" s="52"/>
      <c r="L17" s="40" t="s">
        <v>14</v>
      </c>
      <c r="M17" s="41"/>
      <c r="N17" s="41"/>
      <c r="O17" s="12">
        <f>SUMIF(G:G,5%,L:L)</f>
        <v>0</v>
      </c>
    </row>
    <row r="18" spans="1:17" s="9" customFormat="1" ht="30" customHeight="1" x14ac:dyDescent="0.25">
      <c r="A18" s="53"/>
      <c r="B18" s="54"/>
      <c r="C18" s="54"/>
      <c r="D18" s="54"/>
      <c r="E18" s="54"/>
      <c r="F18" s="54"/>
      <c r="G18" s="54"/>
      <c r="H18" s="54"/>
      <c r="I18" s="54"/>
      <c r="J18" s="54"/>
      <c r="K18" s="55"/>
      <c r="L18" s="40" t="s">
        <v>13</v>
      </c>
      <c r="M18" s="41"/>
      <c r="N18" s="41"/>
      <c r="O18" s="12">
        <f>SUMIF(G:G,19%,L:L)</f>
        <v>0</v>
      </c>
    </row>
    <row r="19" spans="1:17" s="9" customFormat="1" ht="30" customHeight="1" x14ac:dyDescent="0.25">
      <c r="A19" s="53"/>
      <c r="B19" s="54"/>
      <c r="C19" s="54"/>
      <c r="D19" s="54"/>
      <c r="E19" s="54"/>
      <c r="F19" s="54"/>
      <c r="G19" s="54"/>
      <c r="H19" s="54"/>
      <c r="I19" s="54"/>
      <c r="J19" s="54"/>
      <c r="K19" s="55"/>
      <c r="L19" s="38" t="s">
        <v>12</v>
      </c>
      <c r="M19" s="39"/>
      <c r="N19" s="39"/>
      <c r="O19" s="11">
        <f>SUM(O16:O18)</f>
        <v>0</v>
      </c>
    </row>
    <row r="20" spans="1:17" s="9" customFormat="1" ht="30" customHeight="1" x14ac:dyDescent="0.25">
      <c r="A20" s="53"/>
      <c r="B20" s="54"/>
      <c r="C20" s="54"/>
      <c r="D20" s="54"/>
      <c r="E20" s="54"/>
      <c r="F20" s="54"/>
      <c r="G20" s="54"/>
      <c r="H20" s="54"/>
      <c r="I20" s="54"/>
      <c r="J20" s="54"/>
      <c r="K20" s="55"/>
      <c r="L20" s="48" t="s">
        <v>11</v>
      </c>
      <c r="M20" s="49"/>
      <c r="N20" s="49"/>
      <c r="O20" s="13">
        <f>SUMIF(G:G,5%,M:M)</f>
        <v>0</v>
      </c>
    </row>
    <row r="21" spans="1:17" s="9" customFormat="1" ht="30" customHeight="1" x14ac:dyDescent="0.25">
      <c r="A21" s="53"/>
      <c r="B21" s="54"/>
      <c r="C21" s="54"/>
      <c r="D21" s="54"/>
      <c r="E21" s="54"/>
      <c r="F21" s="54"/>
      <c r="G21" s="54"/>
      <c r="H21" s="54"/>
      <c r="I21" s="54"/>
      <c r="J21" s="54"/>
      <c r="K21" s="55"/>
      <c r="L21" s="48" t="s">
        <v>10</v>
      </c>
      <c r="M21" s="49"/>
      <c r="N21" s="49"/>
      <c r="O21" s="13">
        <f>SUMIF(G:G,19%,M:M)</f>
        <v>0</v>
      </c>
    </row>
    <row r="22" spans="1:17" s="9" customFormat="1" ht="30" customHeight="1" x14ac:dyDescent="0.25">
      <c r="A22" s="53"/>
      <c r="B22" s="54"/>
      <c r="C22" s="54"/>
      <c r="D22" s="54"/>
      <c r="E22" s="54"/>
      <c r="F22" s="54"/>
      <c r="G22" s="54"/>
      <c r="H22" s="54"/>
      <c r="I22" s="54"/>
      <c r="J22" s="54"/>
      <c r="K22" s="55"/>
      <c r="L22" s="38" t="s">
        <v>9</v>
      </c>
      <c r="M22" s="39"/>
      <c r="N22" s="39"/>
      <c r="O22" s="11">
        <f>SUM(O20:O21)</f>
        <v>0</v>
      </c>
    </row>
    <row r="23" spans="1:17" s="9" customFormat="1" ht="30" customHeight="1" x14ac:dyDescent="0.25">
      <c r="A23" s="53"/>
      <c r="B23" s="54"/>
      <c r="C23" s="54"/>
      <c r="D23" s="54"/>
      <c r="E23" s="54"/>
      <c r="F23" s="54"/>
      <c r="G23" s="54"/>
      <c r="H23" s="54"/>
      <c r="I23" s="54"/>
      <c r="J23" s="54"/>
      <c r="K23" s="55"/>
      <c r="L23" s="40" t="s">
        <v>8</v>
      </c>
      <c r="M23" s="41"/>
      <c r="N23" s="41"/>
      <c r="O23" s="12">
        <f>SUMIF(I:I,8%,N:N)</f>
        <v>0</v>
      </c>
    </row>
    <row r="24" spans="1:17" s="9" customFormat="1" ht="37.5" customHeight="1" x14ac:dyDescent="0.25">
      <c r="A24" s="53"/>
      <c r="B24" s="54"/>
      <c r="C24" s="54"/>
      <c r="D24" s="54"/>
      <c r="E24" s="54"/>
      <c r="F24" s="54"/>
      <c r="G24" s="54"/>
      <c r="H24" s="54"/>
      <c r="I24" s="54"/>
      <c r="J24" s="54"/>
      <c r="K24" s="55"/>
      <c r="L24" s="46" t="s">
        <v>7</v>
      </c>
      <c r="M24" s="47"/>
      <c r="N24" s="47"/>
      <c r="O24" s="11">
        <f>SUM(O23)</f>
        <v>0</v>
      </c>
    </row>
    <row r="25" spans="1:17" s="9" customFormat="1" ht="32.25" customHeight="1" thickBot="1" x14ac:dyDescent="0.3">
      <c r="A25" s="56"/>
      <c r="B25" s="57"/>
      <c r="C25" s="57"/>
      <c r="D25" s="57"/>
      <c r="E25" s="57"/>
      <c r="F25" s="57"/>
      <c r="G25" s="57"/>
      <c r="H25" s="57"/>
      <c r="I25" s="57"/>
      <c r="J25" s="57"/>
      <c r="K25" s="58"/>
      <c r="L25" s="44" t="s">
        <v>6</v>
      </c>
      <c r="M25" s="45"/>
      <c r="N25" s="45"/>
      <c r="O25" s="10">
        <f>+O19+O22+O24</f>
        <v>0</v>
      </c>
    </row>
    <row r="27" spans="1:17" ht="50.1" customHeight="1" thickBot="1" x14ac:dyDescent="0.3">
      <c r="B27" s="62"/>
      <c r="C27" s="62"/>
    </row>
    <row r="28" spans="1:17" x14ac:dyDescent="0.25">
      <c r="B28" s="82" t="s">
        <v>5</v>
      </c>
      <c r="C28" s="82"/>
    </row>
    <row r="29" spans="1:17" ht="15" customHeight="1" x14ac:dyDescent="0.25">
      <c r="M29" s="7"/>
      <c r="N29" s="6"/>
      <c r="O29" s="5"/>
    </row>
    <row r="30" spans="1:17" ht="15.75" customHeight="1" x14ac:dyDescent="0.25">
      <c r="M30" s="7"/>
      <c r="N30" s="6"/>
      <c r="O30" s="5"/>
    </row>
    <row r="31" spans="1:17" ht="15" customHeight="1" x14ac:dyDescent="0.25">
      <c r="A31" s="8" t="s">
        <v>4</v>
      </c>
      <c r="M31" s="7"/>
      <c r="N31" s="6"/>
      <c r="O31" s="5"/>
    </row>
    <row r="32" spans="1:17" x14ac:dyDescent="0.25">
      <c r="A32" s="81" t="s">
        <v>3</v>
      </c>
      <c r="B32" s="81"/>
      <c r="C32" s="81"/>
      <c r="D32" s="81"/>
      <c r="E32" s="81"/>
      <c r="F32" s="81"/>
      <c r="G32" s="81"/>
      <c r="H32" s="81"/>
      <c r="I32" s="81"/>
      <c r="J32" s="81"/>
      <c r="K32" s="81"/>
      <c r="L32" s="81"/>
      <c r="M32" s="81"/>
      <c r="N32" s="81"/>
      <c r="O32" s="81"/>
      <c r="P32" s="2"/>
      <c r="Q32" s="2"/>
    </row>
    <row r="33" spans="1:17" ht="15" customHeight="1" x14ac:dyDescent="0.25">
      <c r="A33" s="80" t="s">
        <v>2</v>
      </c>
      <c r="B33" s="80"/>
      <c r="C33" s="80"/>
      <c r="D33" s="80"/>
      <c r="E33" s="80"/>
      <c r="F33" s="80"/>
      <c r="G33" s="80"/>
      <c r="H33" s="80"/>
      <c r="I33" s="80"/>
      <c r="J33" s="80"/>
      <c r="K33" s="80"/>
      <c r="L33" s="80"/>
      <c r="M33" s="80"/>
      <c r="N33" s="80"/>
      <c r="O33" s="80"/>
      <c r="P33" s="4"/>
      <c r="Q33" s="4"/>
    </row>
    <row r="34" spans="1:17" x14ac:dyDescent="0.25">
      <c r="A34" s="79" t="s">
        <v>1</v>
      </c>
      <c r="B34" s="79"/>
      <c r="C34" s="79"/>
      <c r="D34" s="79"/>
      <c r="E34" s="79"/>
      <c r="F34" s="79"/>
      <c r="G34" s="79"/>
      <c r="H34" s="79"/>
      <c r="I34" s="79"/>
      <c r="J34" s="79"/>
      <c r="K34" s="79"/>
      <c r="L34" s="79"/>
      <c r="M34" s="79"/>
      <c r="N34" s="79"/>
      <c r="O34" s="79"/>
      <c r="P34" s="3"/>
      <c r="Q34" s="3"/>
    </row>
    <row r="35" spans="1:17" x14ac:dyDescent="0.25">
      <c r="A35" s="79" t="s">
        <v>0</v>
      </c>
      <c r="B35" s="79"/>
      <c r="C35" s="79"/>
      <c r="D35" s="79"/>
      <c r="E35" s="79"/>
      <c r="F35" s="79"/>
      <c r="G35" s="79"/>
      <c r="H35" s="79"/>
      <c r="I35" s="79"/>
      <c r="J35" s="79"/>
      <c r="K35" s="79"/>
      <c r="L35" s="79"/>
      <c r="M35" s="79"/>
      <c r="N35" s="79"/>
      <c r="O35" s="79"/>
      <c r="P35" s="3"/>
      <c r="Q35" s="3"/>
    </row>
    <row r="36" spans="1:17" x14ac:dyDescent="0.25">
      <c r="K36" s="2"/>
      <c r="L36" s="2"/>
      <c r="M36" s="2"/>
      <c r="N36" s="2"/>
    </row>
    <row r="78" spans="11:15" s="2" customFormat="1" x14ac:dyDescent="0.25">
      <c r="K78" s="1"/>
      <c r="L78" s="1"/>
      <c r="M78" s="1"/>
      <c r="N78" s="1"/>
      <c r="O78" s="1"/>
    </row>
    <row r="79" spans="11:15" s="2" customFormat="1" x14ac:dyDescent="0.25">
      <c r="K79" s="1"/>
      <c r="L79" s="1"/>
      <c r="M79" s="1"/>
      <c r="N79" s="1"/>
      <c r="O79" s="1"/>
    </row>
    <row r="80" spans="11:15" s="2" customFormat="1" x14ac:dyDescent="0.25">
      <c r="K80" s="1"/>
      <c r="L80" s="1"/>
      <c r="M80" s="1"/>
      <c r="N80" s="1"/>
      <c r="O80" s="1"/>
    </row>
    <row r="81" spans="11:15" s="2" customFormat="1" x14ac:dyDescent="0.25">
      <c r="K81" s="1"/>
      <c r="L81" s="1"/>
      <c r="M81" s="1"/>
      <c r="N81" s="1"/>
      <c r="O81" s="1"/>
    </row>
  </sheetData>
  <sheetProtection password="CC4B" sheet="1" selectLockedCells="1"/>
  <mergeCells count="35">
    <mergeCell ref="A2:A5"/>
    <mergeCell ref="B2:M2"/>
    <mergeCell ref="N2:O2"/>
    <mergeCell ref="B3:M3"/>
    <mergeCell ref="N3:O3"/>
    <mergeCell ref="A35:O35"/>
    <mergeCell ref="A34:O34"/>
    <mergeCell ref="A33:O33"/>
    <mergeCell ref="A32:O32"/>
    <mergeCell ref="B28:C28"/>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19:N19"/>
    <mergeCell ref="L18:N18"/>
    <mergeCell ref="L17:N17"/>
    <mergeCell ref="L16:N16"/>
    <mergeCell ref="L25:N25"/>
    <mergeCell ref="L24:N24"/>
    <mergeCell ref="L23:N23"/>
    <mergeCell ref="L22:N22"/>
    <mergeCell ref="L21:N21"/>
    <mergeCell ref="L20:N20"/>
  </mergeCells>
  <dataValidations count="4">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Señor Cotizante" prompt="Por favor digite su número de identificación (NIT para PERSONA JURÍDICA o CC PERSONA NATURAL) según sea el caso." sqref="M11"/>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'D:\ONE-DRIVE\OneDrive - UNIVERSIDAD DE CUNDINAMARCA\Nueva carpeta\[03. ABSF125_V6 COTIZACIÓN PARA PROCESOS DE BIENES, SERVICIOS U OBRAS.xlsx]Cálculos'!#REF!</xm:f>
          </x14:formula1>
          <xm:sqref>I14:I15</xm:sqref>
        </x14:dataValidation>
        <x14:dataValidation type="list" showInputMessage="1" showErrorMessage="1">
          <x14:formula1>
            <xm:f>'D:\ONE-DRIVE\OneDrive - UNIVERSIDAD DE CUNDINAMARCA\Nueva carpeta\[03. ABSF125_V6 COTIZACIÓN PARA PROCESOS DE BIENES, SERVICIOS U OBRAS.xlsx]Cálculos'!#REF!</xm:f>
          </x14:formula1>
          <xm:sqref>G14:G15</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'D:\ONE-DRIVE\OneDrive - UNIVERSIDAD DE CUNDINAMARCA\Nueva carpeta\[03. ABSF125_V6 COTIZACIÓN PARA PROCESOS DE BIENES, SERVICIOS U OBRAS.xlsx]Cálculos'!#REF!</xm:f>
          </x14:formula1>
          <xm:sqref>F11:I11</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'D:\ONE-DRIVE\OneDrive - UNIVERSIDAD DE CUNDINAMARCA\Nueva carpeta\[03. ABSF125_V6 COTIZACIÓN PARA PROCESOS DE BIENES, SERVICIOS U OBRAS.xlsx]Cálculos'!#REF!</xm:f>
          </x14:formula1>
          <xm:sqref>J12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Bienes y Servicios</vt:lpstr>
      <vt:lpstr>'Bienes y Servicios'!Área_de_impresión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APOYO FINANCIERO SECCIONAL UBATE</dc:creator>
  <cp:lastModifiedBy>APOYO FINANCIERO SECCIONAL UBATE</cp:lastModifiedBy>
  <dcterms:created xsi:type="dcterms:W3CDTF">2025-03-17T13:57:39Z</dcterms:created>
  <dcterms:modified xsi:type="dcterms:W3CDTF">2025-03-17T20:21:51Z</dcterms:modified>
</cp:coreProperties>
</file>