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Compras\Downloads\"/>
    </mc:Choice>
  </mc:AlternateContent>
  <xr:revisionPtr revIDLastSave="0" documentId="13_ncr:1_{FFDB8129-C7A6-46F3-88E8-87DAB0699A3E}" xr6:coauthVersionLast="47" xr6:coauthVersionMax="47" xr10:uidLastSave="{00000000-0000-0000-0000-000000000000}"/>
  <bookViews>
    <workbookView xWindow="-24120" yWindow="-1170" windowWidth="24240" windowHeight="130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5" i="7" l="1"/>
  <c r="O16" i="7"/>
  <c r="O17" i="7"/>
  <c r="O18" i="7"/>
  <c r="O19" i="7"/>
  <c r="O20" i="7"/>
  <c r="O21" i="7"/>
  <c r="O22" i="7"/>
  <c r="O23" i="7"/>
  <c r="O24" i="7"/>
  <c r="O25" i="7"/>
  <c r="O26" i="7"/>
  <c r="N15" i="7"/>
  <c r="N16" i="7"/>
  <c r="N17" i="7"/>
  <c r="N18" i="7"/>
  <c r="N19" i="7"/>
  <c r="N20" i="7"/>
  <c r="N21" i="7"/>
  <c r="N22" i="7"/>
  <c r="N23" i="7"/>
  <c r="N24" i="7"/>
  <c r="N25" i="7"/>
  <c r="N26" i="7"/>
  <c r="M15" i="7"/>
  <c r="M16" i="7"/>
  <c r="M17" i="7"/>
  <c r="M18" i="7"/>
  <c r="M19" i="7"/>
  <c r="M20" i="7"/>
  <c r="M21" i="7"/>
  <c r="M22" i="7"/>
  <c r="M23" i="7"/>
  <c r="M24" i="7"/>
  <c r="M25" i="7"/>
  <c r="M26" i="7"/>
  <c r="L15" i="7"/>
  <c r="L16" i="7"/>
  <c r="L17" i="7"/>
  <c r="L18" i="7"/>
  <c r="L19" i="7"/>
  <c r="L20" i="7"/>
  <c r="L21" i="7"/>
  <c r="L22" i="7"/>
  <c r="L23" i="7"/>
  <c r="L24" i="7"/>
  <c r="L25" i="7"/>
  <c r="L26" i="7"/>
  <c r="K15" i="7"/>
  <c r="K16" i="7"/>
  <c r="K17" i="7"/>
  <c r="K18" i="7"/>
  <c r="K19" i="7"/>
  <c r="K20" i="7"/>
  <c r="K21" i="7"/>
  <c r="K22" i="7"/>
  <c r="K23" i="7"/>
  <c r="K24" i="7"/>
  <c r="K25" i="7"/>
  <c r="K26" i="7"/>
  <c r="J15" i="7"/>
  <c r="J16" i="7"/>
  <c r="J17" i="7"/>
  <c r="J18" i="7"/>
  <c r="J19" i="7"/>
  <c r="J20" i="7"/>
  <c r="J21" i="7"/>
  <c r="J22" i="7"/>
  <c r="J23" i="7"/>
  <c r="J24" i="7"/>
  <c r="J25" i="7"/>
  <c r="J26" i="7"/>
  <c r="H15" i="7"/>
  <c r="H16" i="7"/>
  <c r="H17" i="7"/>
  <c r="H18" i="7"/>
  <c r="H19" i="7"/>
  <c r="H20" i="7"/>
  <c r="H21" i="7"/>
  <c r="H22" i="7"/>
  <c r="H23" i="7"/>
  <c r="H24" i="7"/>
  <c r="H25" i="7"/>
  <c r="H26" i="7"/>
  <c r="O31" i="7"/>
  <c r="O28" i="7" l="1"/>
  <c r="L14" i="7"/>
  <c r="M14" i="7" s="1"/>
  <c r="O32" i="7" s="1"/>
  <c r="J14" i="7"/>
  <c r="H14" i="7"/>
  <c r="O29" i="7" l="1"/>
  <c r="O27" i="7"/>
  <c r="K14" i="7"/>
  <c r="O33" i="7"/>
  <c r="O34" i="7"/>
  <c r="O35" i="7" s="1"/>
  <c r="N14" i="7"/>
  <c r="O14" i="7" s="1"/>
  <c r="O30" i="7" l="1"/>
  <c r="O36" i="7" s="1"/>
</calcChain>
</file>

<file path=xl/sharedStrings.xml><?xml version="1.0" encoding="utf-8"?>
<sst xmlns="http://schemas.openxmlformats.org/spreadsheetml/2006/main" count="135" uniqueCount="95">
  <si>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</si>
  <si>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</si>
  <si>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</si>
  <si>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</si>
  <si>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</si>
  <si>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</si>
  <si>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</si>
  <si>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</si>
  <si>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</si>
  <si>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</si>
  <si>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</si>
  <si>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</si>
  <si>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</si>
  <si>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</si>
  <si>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</si>
  <si>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</si>
  <si>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</si>
  <si>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</si>
  <si>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</si>
  <si>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</si>
  <si>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</si>
  <si>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</si>
  <si>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</si>
  <si>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</si>
  <si>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</si>
  <si>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</si>
  <si>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</si>
  <si>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</si>
  <si>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</si>
  <si>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</si>
  <si>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</si>
  <si>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</si>
  <si>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</si>
  <si>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</si>
  <si>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</si>
  <si>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</si>
  <si>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</si>
  <si>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</si>
  <si>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</si>
  <si>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</si>
  <si>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</si>
  <si>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</si>
  <si>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</si>
  <si>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</si>
  <si>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</si>
  <si>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</si>
  <si>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</si>
  <si>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</si>
  <si>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</si>
  <si>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</si>
  <si>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</si>
  <si>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</si>
  <si>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</si>
  <si>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</si>
  <si>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</si>
  <si>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</si>
  <si>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</si>
  <si>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</si>
  <si>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</si>
  <si>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</si>
  <si>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</si>
  <si>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</si>
  <si>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</si>
  <si>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</si>
  <si>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</si>
  <si>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</si>
  <si>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</si>
  <si>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</si>
  <si>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</si>
  <si>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</si>
  <si>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</si>
  <si>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</si>
  <si>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</si>
  <si>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</si>
  <si>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</si>
  <si>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</si>
  <si>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</si>
  <si>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</si>
  <si>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</si>
  <si>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</si>
  <si>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</si>
  <si>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</si>
  <si>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Tabla de corte de polietileno de 60*40*4 cm en colores surtidos.</t>
  </si>
  <si>
    <t>Espátulas de cocina en acero inoxidable de 5 x 4 pulgadas, con mango plástico.</t>
  </si>
  <si>
    <t>Cuchillo despostador tramontina #6 con mango plastico </t>
  </si>
  <si>
    <t>Cuchillo curvo tramontina #8 con mango plástico</t>
  </si>
  <si>
    <t>Cuchillo punta tramontina #10 con mango plastico</t>
  </si>
  <si>
    <t>Cuchillo curvo tramontina #12 con mango plástico</t>
  </si>
  <si>
    <t>Guante en Acero Inoxidable Tejido con Broche talla M </t>
  </si>
  <si>
    <t>Disco salvador  para molino # 12 de 3 huecos </t>
  </si>
  <si>
    <t>Disco salvador para molino # 22 de 8 mm </t>
  </si>
  <si>
    <t>Disco salvador para molino # 22 de 6 mm </t>
  </si>
  <si>
    <t>Disco salvador para molino # 22 de 3 huecos</t>
  </si>
  <si>
    <t>Cuchilla salvador pico loro para molino # 12 </t>
  </si>
  <si>
    <t>Cuchilla salvador pico loro para molino # 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</si>
</sst>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thin">
        <color rgb="FF000000"/>
      </right>
      <top style="thin">
        <color indexed="64"/>
      </top>
      <bottom style="thin">
        <color indexed="64"/>
      </bottom>
      <diagonal/>
    </border>
    <border>
      <left/>
      <right/>
      <top style="thin">
        <color rgb="FF000000"/>
      </top>
      <bottom style="thin">
        <color rgb="FF000000"/>
      </bottom>
      <diagonal/>
    </border>
    <border>
      <left/>
      <right/>
      <top style="thin">
        <color rgb="FF000000"/>
      </top>
      <bottom/>
      <diagonal/>
    </border>
    <border>
      <left/>
      <right/>
      <top style="thin">
        <color rgb="FF000000"/>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34">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40" xfId="0" applyFont="1" applyBorder="1" applyAlignment="1" applyProtection="1">
      <alignment horizontal="center" vertical="center"/>
      <protection hidden="1"/>
    </xf>
    <xf numFmtId="0" fontId="1" fillId="0" borderId="41" xfId="0" applyFont="1" applyBorder="1" applyAlignment="1">
      <alignment horizontal="center" vertical="center" wrapText="1"/>
    </xf>
    <xf numFmtId="165" fontId="9" fillId="35" borderId="42" xfId="4" applyNumberFormat="1" applyFont="1" applyFill="1" applyBorder="1" applyAlignment="1" applyProtection="1">
      <alignment horizontal="center" vertical="center"/>
      <protection locked="0"/>
    </xf>
    <xf numFmtId="9" fontId="3" fillId="35" borderId="42" xfId="1" applyFont="1" applyFill="1" applyBorder="1" applyAlignment="1" applyProtection="1">
      <alignment horizontal="center" vertical="center"/>
      <protection locked="0"/>
    </xf>
    <xf numFmtId="43" fontId="3" fillId="0" borderId="42" xfId="3" applyFont="1" applyFill="1" applyBorder="1" applyAlignment="1" applyProtection="1">
      <alignment horizontal="center" vertical="center"/>
      <protection hidden="1"/>
    </xf>
    <xf numFmtId="43" fontId="3" fillId="0" borderId="43" xfId="3" applyFont="1" applyFill="1" applyBorder="1" applyAlignment="1" applyProtection="1">
      <alignment vertical="center"/>
      <protection hidden="1"/>
    </xf>
    <xf numFmtId="43" fontId="3" fillId="0" borderId="39" xfId="4" applyFont="1" applyBorder="1" applyAlignment="1" applyProtection="1">
      <alignment vertical="center"/>
      <protection hidden="1"/>
    </xf>
    <xf numFmtId="0" fontId="1" fillId="0" borderId="46"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45" xfId="0" applyFont="1" applyBorder="1" applyAlignment="1">
      <alignment horizontal="left" vertical="center" wrapText="1"/>
    </xf>
    <xf numFmtId="0" fontId="1" fillId="0" borderId="33" xfId="0" applyFont="1" applyBorder="1" applyAlignment="1">
      <alignment horizontal="left"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2"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44"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2"/>
  <sheetViews>
    <sheetView showGridLines="0" tabSelected="1" view="pageBreakPreview" zoomScale="70" zoomScaleNormal="70" zoomScaleSheetLayoutView="70" zoomScalePageLayoutView="55" workbookViewId="0">
      <selection activeCell="F15" sqref="F15"/>
    </sheetView>
  </sheetViews>
  <sheetFormatPr baseColWidth="10" defaultColWidth="11.42578125" defaultRowHeight="15" x14ac:dyDescent="0.25"/>
  <cols>
    <col min="1" max="1" width="10.42578125" style="1" customWidth="1"/>
    <col min="2" max="2" width="56.5703125" style="1" customWidth="1"/>
    <col min="3" max="3" width="23" style="1" customWidth="1"/>
    <col min="4" max="4" width="13.5703125" style="1" bestFit="1" customWidth="1"/>
    <col min="5" max="5" width="14" style="1" bestFit="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70"/>
      <c r="B2" s="71" t="s">
        <v>0</v>
      </c>
      <c r="C2" s="71"/>
      <c r="D2" s="71"/>
      <c r="E2" s="71"/>
      <c r="F2" s="71"/>
      <c r="G2" s="71"/>
      <c r="H2" s="71"/>
      <c r="I2" s="71"/>
      <c r="J2" s="71"/>
      <c r="K2" s="71"/>
      <c r="L2" s="71"/>
      <c r="M2" s="71"/>
      <c r="N2" s="72" t="s">
        <v>80</v>
      </c>
      <c r="O2" s="72"/>
    </row>
    <row r="3" spans="1:15" ht="15.75" customHeight="1" x14ac:dyDescent="0.25">
      <c r="A3" s="70"/>
      <c r="B3" s="71" t="s">
        <v>2</v>
      </c>
      <c r="C3" s="71"/>
      <c r="D3" s="71"/>
      <c r="E3" s="71"/>
      <c r="F3" s="71"/>
      <c r="G3" s="71"/>
      <c r="H3" s="71"/>
      <c r="I3" s="71"/>
      <c r="J3" s="71"/>
      <c r="K3" s="71"/>
      <c r="L3" s="71"/>
      <c r="M3" s="71"/>
      <c r="N3" s="72" t="s">
        <v>77</v>
      </c>
      <c r="O3" s="72"/>
    </row>
    <row r="4" spans="1:15" ht="16.5" customHeight="1" x14ac:dyDescent="0.25">
      <c r="A4" s="70"/>
      <c r="B4" s="71" t="s">
        <v>3</v>
      </c>
      <c r="C4" s="71"/>
      <c r="D4" s="71"/>
      <c r="E4" s="71"/>
      <c r="F4" s="71"/>
      <c r="G4" s="71"/>
      <c r="H4" s="71"/>
      <c r="I4" s="71"/>
      <c r="J4" s="71"/>
      <c r="K4" s="71"/>
      <c r="L4" s="71"/>
      <c r="M4" s="71"/>
      <c r="N4" s="72" t="s">
        <v>79</v>
      </c>
      <c r="O4" s="72"/>
    </row>
    <row r="5" spans="1:15" ht="15" customHeight="1" x14ac:dyDescent="0.25">
      <c r="A5" s="70"/>
      <c r="B5" s="71"/>
      <c r="C5" s="71"/>
      <c r="D5" s="71"/>
      <c r="E5" s="71"/>
      <c r="F5" s="71"/>
      <c r="G5" s="71"/>
      <c r="H5" s="71"/>
      <c r="I5" s="71"/>
      <c r="J5" s="71"/>
      <c r="K5" s="71"/>
      <c r="L5" s="71"/>
      <c r="M5" s="71"/>
      <c r="N5" s="72" t="s">
        <v>4</v>
      </c>
      <c r="O5" s="72"/>
    </row>
    <row r="7" spans="1:15" x14ac:dyDescent="0.25">
      <c r="A7" s="4" t="s">
        <v>5</v>
      </c>
    </row>
    <row r="8" spans="1:15" ht="9.9499999999999993" customHeight="1" x14ac:dyDescent="0.25">
      <c r="A8" s="5"/>
    </row>
    <row r="9" spans="1:15" ht="30" customHeight="1" x14ac:dyDescent="0.25">
      <c r="A9" s="92" t="s">
        <v>6</v>
      </c>
      <c r="B9" s="93"/>
      <c r="D9" s="77" t="s">
        <v>7</v>
      </c>
      <c r="E9" s="78"/>
      <c r="F9" s="79"/>
      <c r="G9" s="80"/>
      <c r="H9" s="80"/>
      <c r="I9" s="81"/>
      <c r="K9" s="77" t="s">
        <v>8</v>
      </c>
      <c r="L9" s="78"/>
      <c r="M9" s="75"/>
      <c r="N9" s="76"/>
    </row>
    <row r="10" spans="1:15" ht="8.25" customHeight="1" x14ac:dyDescent="0.25">
      <c r="A10" s="94"/>
      <c r="B10" s="95"/>
      <c r="C10" s="6"/>
      <c r="E10" s="7"/>
      <c r="F10" s="7"/>
      <c r="M10" s="7"/>
      <c r="N10" s="1"/>
    </row>
    <row r="11" spans="1:15" ht="30" customHeight="1" x14ac:dyDescent="0.25">
      <c r="A11" s="96"/>
      <c r="B11" s="97"/>
      <c r="D11" s="77" t="s">
        <v>9</v>
      </c>
      <c r="E11" s="78"/>
      <c r="F11" s="79"/>
      <c r="G11" s="80"/>
      <c r="H11" s="80"/>
      <c r="I11" s="81"/>
      <c r="K11" s="77" t="s">
        <v>10</v>
      </c>
      <c r="L11" s="78"/>
      <c r="M11" s="73"/>
      <c r="N11" s="74"/>
      <c r="O11" s="15"/>
    </row>
    <row r="12" spans="1:15" ht="9.9499999999999993" customHeight="1" thickBot="1" x14ac:dyDescent="0.3">
      <c r="A12" s="14"/>
      <c r="B12" s="16"/>
      <c r="C12" s="12"/>
      <c r="D12" s="14"/>
      <c r="E12" s="16"/>
      <c r="F12" s="16"/>
      <c r="G12" s="16"/>
      <c r="H12" s="14"/>
      <c r="I12" s="17"/>
      <c r="J12" s="13"/>
      <c r="K12" s="13"/>
      <c r="L12" s="13"/>
      <c r="N12" s="18"/>
      <c r="O12" s="18"/>
    </row>
    <row r="13" spans="1:15" s="8" customFormat="1" ht="111.75" customHeight="1" x14ac:dyDescent="0.25">
      <c r="A13" s="19" t="s">
        <v>11</v>
      </c>
      <c r="B13" s="20" t="s">
        <v>12</v>
      </c>
      <c r="C13" s="20" t="s">
        <v>13</v>
      </c>
      <c r="D13" s="20" t="s">
        <v>14</v>
      </c>
      <c r="E13" s="20" t="s">
        <v>15</v>
      </c>
      <c r="F13" s="21" t="s">
        <v>16</v>
      </c>
      <c r="G13" s="21" t="s">
        <v>17</v>
      </c>
      <c r="H13" s="21" t="s">
        <v>18</v>
      </c>
      <c r="I13" s="21" t="s">
        <v>19</v>
      </c>
      <c r="J13" s="21" t="s">
        <v>20</v>
      </c>
      <c r="K13" s="21" t="s">
        <v>21</v>
      </c>
      <c r="L13" s="21" t="s">
        <v>22</v>
      </c>
      <c r="M13" s="21" t="s">
        <v>23</v>
      </c>
      <c r="N13" s="21" t="s">
        <v>24</v>
      </c>
      <c r="O13" s="22" t="s">
        <v>25</v>
      </c>
    </row>
    <row r="14" spans="1:15" s="8" customFormat="1" ht="27" customHeight="1" x14ac:dyDescent="0.25">
      <c r="A14" s="52">
        <v>1</v>
      </c>
      <c r="B14" s="63" t="s">
        <v>82</v>
      </c>
      <c r="C14" s="64" t="s">
        <v>82</v>
      </c>
      <c r="D14" s="59">
        <v>6</v>
      </c>
      <c r="E14" s="53" t="s">
        <v>81</v>
      </c>
      <c r="F14" s="54"/>
      <c r="G14" s="55"/>
      <c r="H14" s="56">
        <f>+ROUND(F14*G14,0)</f>
        <v>0</v>
      </c>
      <c r="I14" s="55"/>
      <c r="J14" s="56">
        <f t="shared" ref="J14:J26" si="0">ROUND(F14*I14,0)</f>
        <v>0</v>
      </c>
      <c r="K14" s="56">
        <f t="shared" ref="K14:K26" si="1">ROUND(F14+H14+J14,0)</f>
        <v>0</v>
      </c>
      <c r="L14" s="56">
        <f t="shared" ref="L14:L26" si="2">ROUND(F14*D14,0)</f>
        <v>0</v>
      </c>
      <c r="M14" s="56">
        <f t="shared" ref="M14:M26" si="3">ROUND(L14*G14,0)</f>
        <v>0</v>
      </c>
      <c r="N14" s="56">
        <f t="shared" ref="N14:N26" si="4">ROUND(L14*I14,0)</f>
        <v>0</v>
      </c>
      <c r="O14" s="57">
        <f t="shared" ref="O14:O26" si="5">ROUND(L14+N14+M14,0)</f>
        <v>0</v>
      </c>
    </row>
    <row r="15" spans="1:15" s="8" customFormat="1" ht="27" customHeight="1" x14ac:dyDescent="0.25">
      <c r="A15" s="52">
        <v>2</v>
      </c>
      <c r="B15" s="62" t="s">
        <v>83</v>
      </c>
      <c r="C15" s="62" t="s">
        <v>83</v>
      </c>
      <c r="D15" s="59">
        <v>6</v>
      </c>
      <c r="E15" s="53" t="s">
        <v>81</v>
      </c>
      <c r="F15" s="54"/>
      <c r="G15" s="55"/>
      <c r="H15" s="56">
        <f t="shared" ref="H15:H26" si="6">+ROUND(F15*G15,0)</f>
        <v>0</v>
      </c>
      <c r="I15" s="55"/>
      <c r="J15" s="56">
        <f t="shared" si="0"/>
        <v>0</v>
      </c>
      <c r="K15" s="56">
        <f t="shared" si="1"/>
        <v>0</v>
      </c>
      <c r="L15" s="56">
        <f t="shared" si="2"/>
        <v>0</v>
      </c>
      <c r="M15" s="56">
        <f t="shared" si="3"/>
        <v>0</v>
      </c>
      <c r="N15" s="56">
        <f t="shared" si="4"/>
        <v>0</v>
      </c>
      <c r="O15" s="57">
        <f t="shared" si="5"/>
        <v>0</v>
      </c>
    </row>
    <row r="16" spans="1:15" s="8" customFormat="1" ht="27" customHeight="1" x14ac:dyDescent="0.25">
      <c r="A16" s="52">
        <v>3</v>
      </c>
      <c r="B16" s="62" t="s">
        <v>84</v>
      </c>
      <c r="C16" s="62" t="s">
        <v>84</v>
      </c>
      <c r="D16" s="59">
        <v>6</v>
      </c>
      <c r="E16" s="53" t="s">
        <v>81</v>
      </c>
      <c r="F16" s="54"/>
      <c r="G16" s="55"/>
      <c r="H16" s="56">
        <f t="shared" si="6"/>
        <v>0</v>
      </c>
      <c r="I16" s="55"/>
      <c r="J16" s="56">
        <f t="shared" si="0"/>
        <v>0</v>
      </c>
      <c r="K16" s="56">
        <f t="shared" si="1"/>
        <v>0</v>
      </c>
      <c r="L16" s="56">
        <f t="shared" si="2"/>
        <v>0</v>
      </c>
      <c r="M16" s="56">
        <f t="shared" si="3"/>
        <v>0</v>
      </c>
      <c r="N16" s="56">
        <f t="shared" si="4"/>
        <v>0</v>
      </c>
      <c r="O16" s="57">
        <f t="shared" si="5"/>
        <v>0</v>
      </c>
    </row>
    <row r="17" spans="1:15" s="8" customFormat="1" ht="27" customHeight="1" x14ac:dyDescent="0.25">
      <c r="A17" s="52">
        <v>4</v>
      </c>
      <c r="B17" s="62" t="s">
        <v>85</v>
      </c>
      <c r="C17" s="62" t="s">
        <v>85</v>
      </c>
      <c r="D17" s="59">
        <v>6</v>
      </c>
      <c r="E17" s="53" t="s">
        <v>81</v>
      </c>
      <c r="F17" s="54"/>
      <c r="G17" s="55"/>
      <c r="H17" s="56">
        <f t="shared" si="6"/>
        <v>0</v>
      </c>
      <c r="I17" s="55"/>
      <c r="J17" s="56">
        <f t="shared" si="0"/>
        <v>0</v>
      </c>
      <c r="K17" s="56">
        <f t="shared" si="1"/>
        <v>0</v>
      </c>
      <c r="L17" s="56">
        <f t="shared" si="2"/>
        <v>0</v>
      </c>
      <c r="M17" s="56">
        <f t="shared" si="3"/>
        <v>0</v>
      </c>
      <c r="N17" s="56">
        <f t="shared" si="4"/>
        <v>0</v>
      </c>
      <c r="O17" s="57">
        <f t="shared" si="5"/>
        <v>0</v>
      </c>
    </row>
    <row r="18" spans="1:15" s="8" customFormat="1" ht="27" customHeight="1" x14ac:dyDescent="0.25">
      <c r="A18" s="52">
        <v>5</v>
      </c>
      <c r="B18" s="62" t="s">
        <v>86</v>
      </c>
      <c r="C18" s="62" t="s">
        <v>86</v>
      </c>
      <c r="D18" s="59">
        <v>3</v>
      </c>
      <c r="E18" s="53" t="s">
        <v>81</v>
      </c>
      <c r="F18" s="54"/>
      <c r="G18" s="55"/>
      <c r="H18" s="56">
        <f t="shared" si="6"/>
        <v>0</v>
      </c>
      <c r="I18" s="55"/>
      <c r="J18" s="56">
        <f t="shared" si="0"/>
        <v>0</v>
      </c>
      <c r="K18" s="56">
        <f t="shared" si="1"/>
        <v>0</v>
      </c>
      <c r="L18" s="56">
        <f t="shared" si="2"/>
        <v>0</v>
      </c>
      <c r="M18" s="56">
        <f t="shared" si="3"/>
        <v>0</v>
      </c>
      <c r="N18" s="56">
        <f t="shared" si="4"/>
        <v>0</v>
      </c>
      <c r="O18" s="57">
        <f t="shared" si="5"/>
        <v>0</v>
      </c>
    </row>
    <row r="19" spans="1:15" s="8" customFormat="1" ht="27" customHeight="1" x14ac:dyDescent="0.25">
      <c r="A19" s="52">
        <v>6</v>
      </c>
      <c r="B19" s="62" t="s">
        <v>87</v>
      </c>
      <c r="C19" s="62" t="s">
        <v>87</v>
      </c>
      <c r="D19" s="59">
        <v>6</v>
      </c>
      <c r="E19" s="53" t="s">
        <v>81</v>
      </c>
      <c r="F19" s="54"/>
      <c r="G19" s="55"/>
      <c r="H19" s="56">
        <f t="shared" si="6"/>
        <v>0</v>
      </c>
      <c r="I19" s="55"/>
      <c r="J19" s="56">
        <f t="shared" si="0"/>
        <v>0</v>
      </c>
      <c r="K19" s="56">
        <f t="shared" si="1"/>
        <v>0</v>
      </c>
      <c r="L19" s="56">
        <f t="shared" si="2"/>
        <v>0</v>
      </c>
      <c r="M19" s="56">
        <f t="shared" si="3"/>
        <v>0</v>
      </c>
      <c r="N19" s="56">
        <f t="shared" si="4"/>
        <v>0</v>
      </c>
      <c r="O19" s="57">
        <f t="shared" si="5"/>
        <v>0</v>
      </c>
    </row>
    <row r="20" spans="1:15" s="8" customFormat="1" ht="27" customHeight="1" x14ac:dyDescent="0.25">
      <c r="A20" s="52">
        <v>7</v>
      </c>
      <c r="B20" s="62" t="s">
        <v>88</v>
      </c>
      <c r="C20" s="62" t="s">
        <v>88</v>
      </c>
      <c r="D20" s="59">
        <v>2</v>
      </c>
      <c r="E20" s="53" t="s">
        <v>81</v>
      </c>
      <c r="F20" s="54"/>
      <c r="G20" s="55"/>
      <c r="H20" s="56">
        <f t="shared" si="6"/>
        <v>0</v>
      </c>
      <c r="I20" s="55"/>
      <c r="J20" s="56">
        <f t="shared" si="0"/>
        <v>0</v>
      </c>
      <c r="K20" s="56">
        <f t="shared" si="1"/>
        <v>0</v>
      </c>
      <c r="L20" s="56">
        <f t="shared" si="2"/>
        <v>0</v>
      </c>
      <c r="M20" s="56">
        <f t="shared" si="3"/>
        <v>0</v>
      </c>
      <c r="N20" s="56">
        <f t="shared" si="4"/>
        <v>0</v>
      </c>
      <c r="O20" s="57">
        <f t="shared" si="5"/>
        <v>0</v>
      </c>
    </row>
    <row r="21" spans="1:15" s="8" customFormat="1" ht="27" customHeight="1" x14ac:dyDescent="0.25">
      <c r="A21" s="52">
        <v>8</v>
      </c>
      <c r="B21" s="62" t="s">
        <v>89</v>
      </c>
      <c r="C21" s="62" t="s">
        <v>89</v>
      </c>
      <c r="D21" s="59">
        <v>3</v>
      </c>
      <c r="E21" s="53" t="s">
        <v>81</v>
      </c>
      <c r="F21" s="54"/>
      <c r="G21" s="55"/>
      <c r="H21" s="56">
        <f t="shared" si="6"/>
        <v>0</v>
      </c>
      <c r="I21" s="55"/>
      <c r="J21" s="56">
        <f t="shared" si="0"/>
        <v>0</v>
      </c>
      <c r="K21" s="56">
        <f t="shared" si="1"/>
        <v>0</v>
      </c>
      <c r="L21" s="56">
        <f t="shared" si="2"/>
        <v>0</v>
      </c>
      <c r="M21" s="56">
        <f t="shared" si="3"/>
        <v>0</v>
      </c>
      <c r="N21" s="56">
        <f t="shared" si="4"/>
        <v>0</v>
      </c>
      <c r="O21" s="57">
        <f t="shared" si="5"/>
        <v>0</v>
      </c>
    </row>
    <row r="22" spans="1:15" s="8" customFormat="1" ht="27" customHeight="1" x14ac:dyDescent="0.25">
      <c r="A22" s="52">
        <v>9</v>
      </c>
      <c r="B22" s="62" t="s">
        <v>90</v>
      </c>
      <c r="C22" s="62" t="s">
        <v>90</v>
      </c>
      <c r="D22" s="59">
        <v>3</v>
      </c>
      <c r="E22" s="53" t="s">
        <v>81</v>
      </c>
      <c r="F22" s="54"/>
      <c r="G22" s="55"/>
      <c r="H22" s="56">
        <f t="shared" si="6"/>
        <v>0</v>
      </c>
      <c r="I22" s="55"/>
      <c r="J22" s="56">
        <f t="shared" si="0"/>
        <v>0</v>
      </c>
      <c r="K22" s="56">
        <f t="shared" si="1"/>
        <v>0</v>
      </c>
      <c r="L22" s="56">
        <f t="shared" si="2"/>
        <v>0</v>
      </c>
      <c r="M22" s="56">
        <f t="shared" si="3"/>
        <v>0</v>
      </c>
      <c r="N22" s="56">
        <f t="shared" si="4"/>
        <v>0</v>
      </c>
      <c r="O22" s="57">
        <f t="shared" si="5"/>
        <v>0</v>
      </c>
    </row>
    <row r="23" spans="1:15" s="8" customFormat="1" ht="27" customHeight="1" x14ac:dyDescent="0.25">
      <c r="A23" s="52">
        <v>10</v>
      </c>
      <c r="B23" s="62" t="s">
        <v>91</v>
      </c>
      <c r="C23" s="62" t="s">
        <v>91</v>
      </c>
      <c r="D23" s="59">
        <v>3</v>
      </c>
      <c r="E23" s="53" t="s">
        <v>81</v>
      </c>
      <c r="F23" s="54"/>
      <c r="G23" s="55"/>
      <c r="H23" s="56">
        <f t="shared" si="6"/>
        <v>0</v>
      </c>
      <c r="I23" s="55"/>
      <c r="J23" s="56">
        <f t="shared" si="0"/>
        <v>0</v>
      </c>
      <c r="K23" s="56">
        <f t="shared" si="1"/>
        <v>0</v>
      </c>
      <c r="L23" s="56">
        <f t="shared" si="2"/>
        <v>0</v>
      </c>
      <c r="M23" s="56">
        <f t="shared" si="3"/>
        <v>0</v>
      </c>
      <c r="N23" s="56">
        <f t="shared" si="4"/>
        <v>0</v>
      </c>
      <c r="O23" s="57">
        <f t="shared" si="5"/>
        <v>0</v>
      </c>
    </row>
    <row r="24" spans="1:15" s="8" customFormat="1" ht="27" customHeight="1" x14ac:dyDescent="0.25">
      <c r="A24" s="52">
        <v>11</v>
      </c>
      <c r="B24" s="62" t="s">
        <v>92</v>
      </c>
      <c r="C24" s="62" t="s">
        <v>92</v>
      </c>
      <c r="D24" s="59">
        <v>3</v>
      </c>
      <c r="E24" s="53" t="s">
        <v>81</v>
      </c>
      <c r="F24" s="54"/>
      <c r="G24" s="55"/>
      <c r="H24" s="56">
        <f t="shared" si="6"/>
        <v>0</v>
      </c>
      <c r="I24" s="55"/>
      <c r="J24" s="56">
        <f t="shared" si="0"/>
        <v>0</v>
      </c>
      <c r="K24" s="56">
        <f t="shared" si="1"/>
        <v>0</v>
      </c>
      <c r="L24" s="56">
        <f t="shared" si="2"/>
        <v>0</v>
      </c>
      <c r="M24" s="56">
        <f t="shared" si="3"/>
        <v>0</v>
      </c>
      <c r="N24" s="56">
        <f t="shared" si="4"/>
        <v>0</v>
      </c>
      <c r="O24" s="57">
        <f t="shared" si="5"/>
        <v>0</v>
      </c>
    </row>
    <row r="25" spans="1:15" s="8" customFormat="1" ht="27" customHeight="1" x14ac:dyDescent="0.25">
      <c r="A25" s="52">
        <v>12</v>
      </c>
      <c r="B25" s="63" t="s">
        <v>93</v>
      </c>
      <c r="C25" s="64" t="s">
        <v>93</v>
      </c>
      <c r="D25" s="60">
        <v>2</v>
      </c>
      <c r="E25" s="53" t="s">
        <v>81</v>
      </c>
      <c r="F25" s="54"/>
      <c r="G25" s="55"/>
      <c r="H25" s="56">
        <f t="shared" si="6"/>
        <v>0</v>
      </c>
      <c r="I25" s="55"/>
      <c r="J25" s="56">
        <f t="shared" si="0"/>
        <v>0</v>
      </c>
      <c r="K25" s="56">
        <f t="shared" si="1"/>
        <v>0</v>
      </c>
      <c r="L25" s="56">
        <f t="shared" si="2"/>
        <v>0</v>
      </c>
      <c r="M25" s="56">
        <f t="shared" si="3"/>
        <v>0</v>
      </c>
      <c r="N25" s="56">
        <f t="shared" si="4"/>
        <v>0</v>
      </c>
      <c r="O25" s="57">
        <f t="shared" si="5"/>
        <v>0</v>
      </c>
    </row>
    <row r="26" spans="1:15" s="8" customFormat="1" ht="27" customHeight="1" thickBot="1" x14ac:dyDescent="0.3">
      <c r="A26" s="52">
        <v>13</v>
      </c>
      <c r="B26" s="65" t="s">
        <v>94</v>
      </c>
      <c r="C26" s="65" t="s">
        <v>94</v>
      </c>
      <c r="D26" s="61">
        <v>2</v>
      </c>
      <c r="E26" s="53" t="s">
        <v>81</v>
      </c>
      <c r="F26" s="51"/>
      <c r="G26" s="10"/>
      <c r="H26" s="56">
        <f t="shared" si="6"/>
        <v>0</v>
      </c>
      <c r="I26" s="10"/>
      <c r="J26" s="56">
        <f t="shared" si="0"/>
        <v>0</v>
      </c>
      <c r="K26" s="56">
        <f t="shared" si="1"/>
        <v>0</v>
      </c>
      <c r="L26" s="56">
        <f t="shared" si="2"/>
        <v>0</v>
      </c>
      <c r="M26" s="56">
        <f t="shared" si="3"/>
        <v>0</v>
      </c>
      <c r="N26" s="56">
        <f t="shared" si="4"/>
        <v>0</v>
      </c>
      <c r="O26" s="57">
        <f t="shared" si="5"/>
        <v>0</v>
      </c>
    </row>
    <row r="27" spans="1:15" s="8" customFormat="1" ht="42" customHeight="1" thickBot="1" x14ac:dyDescent="0.3">
      <c r="A27" s="98" t="s">
        <v>26</v>
      </c>
      <c r="B27" s="99"/>
      <c r="C27" s="99"/>
      <c r="D27" s="99"/>
      <c r="E27" s="99"/>
      <c r="F27" s="99"/>
      <c r="G27" s="99"/>
      <c r="H27" s="99"/>
      <c r="I27" s="99"/>
      <c r="J27" s="99"/>
      <c r="K27" s="99"/>
      <c r="L27" s="110" t="s">
        <v>27</v>
      </c>
      <c r="M27" s="111"/>
      <c r="N27" s="111"/>
      <c r="O27" s="58">
        <f>SUMIF(G:G,0%,L:L)+SUMIF(G:G,"",L:L)</f>
        <v>0</v>
      </c>
    </row>
    <row r="28" spans="1:15" s="8" customFormat="1" ht="39" customHeight="1" x14ac:dyDescent="0.25">
      <c r="A28" s="82" t="s">
        <v>78</v>
      </c>
      <c r="B28" s="83"/>
      <c r="C28" s="83"/>
      <c r="D28" s="83"/>
      <c r="E28" s="83"/>
      <c r="F28" s="83"/>
      <c r="G28" s="83"/>
      <c r="H28" s="83"/>
      <c r="I28" s="83"/>
      <c r="J28" s="83"/>
      <c r="K28" s="84"/>
      <c r="L28" s="104" t="s">
        <v>28</v>
      </c>
      <c r="M28" s="105"/>
      <c r="N28" s="105"/>
      <c r="O28" s="30">
        <f>SUMIF(G:G,5%,L:L)</f>
        <v>0</v>
      </c>
    </row>
    <row r="29" spans="1:15" s="8" customFormat="1" ht="30" customHeight="1" x14ac:dyDescent="0.25">
      <c r="A29" s="85"/>
      <c r="B29" s="86"/>
      <c r="C29" s="86"/>
      <c r="D29" s="86"/>
      <c r="E29" s="86"/>
      <c r="F29" s="86"/>
      <c r="G29" s="86"/>
      <c r="H29" s="86"/>
      <c r="I29" s="86"/>
      <c r="J29" s="86"/>
      <c r="K29" s="87"/>
      <c r="L29" s="104" t="s">
        <v>29</v>
      </c>
      <c r="M29" s="105"/>
      <c r="N29" s="105"/>
      <c r="O29" s="30">
        <f>SUMIF(G:G,19%,L:L)</f>
        <v>0</v>
      </c>
    </row>
    <row r="30" spans="1:15" s="8" customFormat="1" ht="30" customHeight="1" x14ac:dyDescent="0.25">
      <c r="A30" s="85"/>
      <c r="B30" s="86"/>
      <c r="C30" s="86"/>
      <c r="D30" s="86"/>
      <c r="E30" s="86"/>
      <c r="F30" s="86"/>
      <c r="G30" s="86"/>
      <c r="H30" s="86"/>
      <c r="I30" s="86"/>
      <c r="J30" s="86"/>
      <c r="K30" s="87"/>
      <c r="L30" s="106" t="s">
        <v>22</v>
      </c>
      <c r="M30" s="107"/>
      <c r="N30" s="107"/>
      <c r="O30" s="31">
        <f>SUM(O27:O29)</f>
        <v>0</v>
      </c>
    </row>
    <row r="31" spans="1:15" s="8" customFormat="1" ht="30" customHeight="1" x14ac:dyDescent="0.25">
      <c r="A31" s="85"/>
      <c r="B31" s="86"/>
      <c r="C31" s="86"/>
      <c r="D31" s="86"/>
      <c r="E31" s="86"/>
      <c r="F31" s="86"/>
      <c r="G31" s="86"/>
      <c r="H31" s="86"/>
      <c r="I31" s="86"/>
      <c r="J31" s="86"/>
      <c r="K31" s="87"/>
      <c r="L31" s="108" t="s">
        <v>30</v>
      </c>
      <c r="M31" s="109"/>
      <c r="N31" s="109"/>
      <c r="O31" s="32">
        <f>SUMIF(G:G,5%,M:M)</f>
        <v>0</v>
      </c>
    </row>
    <row r="32" spans="1:15" s="8" customFormat="1" ht="30" customHeight="1" x14ac:dyDescent="0.25">
      <c r="A32" s="85"/>
      <c r="B32" s="86"/>
      <c r="C32" s="86"/>
      <c r="D32" s="86"/>
      <c r="E32" s="86"/>
      <c r="F32" s="86"/>
      <c r="G32" s="86"/>
      <c r="H32" s="86"/>
      <c r="I32" s="86"/>
      <c r="J32" s="86"/>
      <c r="K32" s="87"/>
      <c r="L32" s="108" t="s">
        <v>31</v>
      </c>
      <c r="M32" s="109"/>
      <c r="N32" s="109"/>
      <c r="O32" s="32">
        <f>SUMIF(G:G,19%,M:M)</f>
        <v>0</v>
      </c>
    </row>
    <row r="33" spans="1:17" s="8" customFormat="1" ht="30" customHeight="1" x14ac:dyDescent="0.25">
      <c r="A33" s="85"/>
      <c r="B33" s="86"/>
      <c r="C33" s="86"/>
      <c r="D33" s="86"/>
      <c r="E33" s="86"/>
      <c r="F33" s="86"/>
      <c r="G33" s="86"/>
      <c r="H33" s="86"/>
      <c r="I33" s="86"/>
      <c r="J33" s="86"/>
      <c r="K33" s="87"/>
      <c r="L33" s="106" t="s">
        <v>32</v>
      </c>
      <c r="M33" s="107"/>
      <c r="N33" s="107"/>
      <c r="O33" s="31">
        <f>SUM(O31:O32)</f>
        <v>0</v>
      </c>
    </row>
    <row r="34" spans="1:17" s="8" customFormat="1" ht="30" customHeight="1" x14ac:dyDescent="0.25">
      <c r="A34" s="85"/>
      <c r="B34" s="86"/>
      <c r="C34" s="86"/>
      <c r="D34" s="86"/>
      <c r="E34" s="86"/>
      <c r="F34" s="86"/>
      <c r="G34" s="86"/>
      <c r="H34" s="86"/>
      <c r="I34" s="86"/>
      <c r="J34" s="86"/>
      <c r="K34" s="87"/>
      <c r="L34" s="104" t="s">
        <v>33</v>
      </c>
      <c r="M34" s="105"/>
      <c r="N34" s="105"/>
      <c r="O34" s="30">
        <f>SUMIF(I:I,8%,N:N)</f>
        <v>0</v>
      </c>
    </row>
    <row r="35" spans="1:17" s="8" customFormat="1" ht="37.5" customHeight="1" x14ac:dyDescent="0.25">
      <c r="A35" s="85"/>
      <c r="B35" s="86"/>
      <c r="C35" s="86"/>
      <c r="D35" s="86"/>
      <c r="E35" s="86"/>
      <c r="F35" s="86"/>
      <c r="G35" s="86"/>
      <c r="H35" s="86"/>
      <c r="I35" s="86"/>
      <c r="J35" s="86"/>
      <c r="K35" s="87"/>
      <c r="L35" s="102" t="s">
        <v>34</v>
      </c>
      <c r="M35" s="103"/>
      <c r="N35" s="103"/>
      <c r="O35" s="31">
        <f>SUM(O34)</f>
        <v>0</v>
      </c>
    </row>
    <row r="36" spans="1:17" s="8" customFormat="1" ht="32.25" customHeight="1" thickBot="1" x14ac:dyDescent="0.3">
      <c r="A36" s="88"/>
      <c r="B36" s="89"/>
      <c r="C36" s="89"/>
      <c r="D36" s="89"/>
      <c r="E36" s="89"/>
      <c r="F36" s="89"/>
      <c r="G36" s="89"/>
      <c r="H36" s="89"/>
      <c r="I36" s="89"/>
      <c r="J36" s="89"/>
      <c r="K36" s="90"/>
      <c r="L36" s="100" t="s">
        <v>35</v>
      </c>
      <c r="M36" s="101"/>
      <c r="N36" s="101"/>
      <c r="O36" s="33">
        <f>+O30+O33+O35</f>
        <v>0</v>
      </c>
    </row>
    <row r="38" spans="1:17" ht="50.1" customHeight="1" thickBot="1" x14ac:dyDescent="0.3">
      <c r="B38" s="91"/>
      <c r="C38" s="91"/>
    </row>
    <row r="39" spans="1:17" x14ac:dyDescent="0.25">
      <c r="B39" s="69" t="s">
        <v>36</v>
      </c>
      <c r="C39" s="69"/>
    </row>
    <row r="40" spans="1:17" ht="15" customHeight="1" x14ac:dyDescent="0.25">
      <c r="M40" s="35"/>
      <c r="N40" s="36"/>
      <c r="O40" s="37"/>
    </row>
    <row r="41" spans="1:17" ht="15.75" customHeight="1" x14ac:dyDescent="0.25">
      <c r="M41" s="35"/>
      <c r="N41" s="36"/>
      <c r="O41" s="37"/>
    </row>
    <row r="42" spans="1:17" ht="15" customHeight="1" x14ac:dyDescent="0.25">
      <c r="A42" s="9" t="s">
        <v>37</v>
      </c>
      <c r="M42" s="35"/>
      <c r="N42" s="36"/>
      <c r="O42" s="37"/>
    </row>
    <row r="43" spans="1:17" x14ac:dyDescent="0.25">
      <c r="A43" s="68" t="s">
        <v>38</v>
      </c>
      <c r="B43" s="68"/>
      <c r="C43" s="68"/>
      <c r="D43" s="68"/>
      <c r="E43" s="68"/>
      <c r="F43" s="68"/>
      <c r="G43" s="68"/>
      <c r="H43" s="68"/>
      <c r="I43" s="68"/>
      <c r="J43" s="68"/>
      <c r="K43" s="68"/>
      <c r="L43" s="68"/>
      <c r="M43" s="68"/>
      <c r="N43" s="68"/>
      <c r="O43" s="68"/>
      <c r="P43" s="1"/>
      <c r="Q43" s="1"/>
    </row>
    <row r="44" spans="1:17" ht="15" customHeight="1" x14ac:dyDescent="0.25">
      <c r="A44" s="67" t="s">
        <v>39</v>
      </c>
      <c r="B44" s="67"/>
      <c r="C44" s="67"/>
      <c r="D44" s="67"/>
      <c r="E44" s="67"/>
      <c r="F44" s="67"/>
      <c r="G44" s="67"/>
      <c r="H44" s="67"/>
      <c r="I44" s="67"/>
      <c r="J44" s="67"/>
      <c r="K44" s="67"/>
      <c r="L44" s="67"/>
      <c r="M44" s="67"/>
      <c r="N44" s="67"/>
      <c r="O44" s="67"/>
      <c r="P44" s="34"/>
      <c r="Q44" s="34"/>
    </row>
    <row r="45" spans="1:17" x14ac:dyDescent="0.25">
      <c r="A45" s="66" t="s">
        <v>40</v>
      </c>
      <c r="B45" s="66"/>
      <c r="C45" s="66"/>
      <c r="D45" s="66"/>
      <c r="E45" s="66"/>
      <c r="F45" s="66"/>
      <c r="G45" s="66"/>
      <c r="H45" s="66"/>
      <c r="I45" s="66"/>
      <c r="J45" s="66"/>
      <c r="K45" s="66"/>
      <c r="L45" s="66"/>
      <c r="M45" s="66"/>
      <c r="N45" s="66"/>
      <c r="O45" s="66"/>
      <c r="P45" s="4"/>
      <c r="Q45" s="4"/>
    </row>
    <row r="46" spans="1:17" x14ac:dyDescent="0.25">
      <c r="A46" s="66" t="s">
        <v>41</v>
      </c>
      <c r="B46" s="66"/>
      <c r="C46" s="66"/>
      <c r="D46" s="66"/>
      <c r="E46" s="66"/>
      <c r="F46" s="66"/>
      <c r="G46" s="66"/>
      <c r="H46" s="66"/>
      <c r="I46" s="66"/>
      <c r="J46" s="66"/>
      <c r="K46" s="66"/>
      <c r="L46" s="66"/>
      <c r="M46" s="66"/>
      <c r="N46" s="66"/>
      <c r="O46" s="66"/>
      <c r="P46" s="4"/>
      <c r="Q46" s="4"/>
    </row>
    <row r="47" spans="1:17" x14ac:dyDescent="0.25">
      <c r="K47" s="1"/>
      <c r="L47" s="1"/>
      <c r="M47" s="1"/>
      <c r="N47" s="1"/>
    </row>
    <row r="89" spans="11:15" s="1" customFormat="1" x14ac:dyDescent="0.25">
      <c r="K89" s="3"/>
      <c r="L89" s="3"/>
      <c r="M89" s="3"/>
      <c r="N89" s="3"/>
      <c r="O89" s="3"/>
    </row>
    <row r="90" spans="11:15" s="1" customFormat="1" x14ac:dyDescent="0.25">
      <c r="K90" s="3"/>
      <c r="L90" s="3"/>
      <c r="M90" s="3"/>
      <c r="N90" s="3"/>
      <c r="O90" s="3"/>
    </row>
    <row r="91" spans="11:15" s="1" customFormat="1" x14ac:dyDescent="0.25">
      <c r="K91" s="3"/>
      <c r="L91" s="3"/>
      <c r="M91" s="3"/>
      <c r="N91" s="3"/>
      <c r="O91" s="3"/>
    </row>
    <row r="92" spans="11:15" s="1" customFormat="1" x14ac:dyDescent="0.25">
      <c r="K92" s="3"/>
      <c r="L92" s="3"/>
      <c r="M92" s="3"/>
      <c r="N92" s="3"/>
      <c r="O92" s="3"/>
    </row>
  </sheetData>
  <sheetProtection algorithmName="SHA-512" hashValue="1xQYmiSSewlJEELWo9ZsQdtBsJDIcA0Fy04SUq/+ubNfRRMFevuwmhYxgodHVwvvGAPIiYhhGr53IIPkvIRrLw==" saltValue="Oa2EpOQWqW6dHb/knuq9Jg==" spinCount="100000" sheet="1" selectLockedCells="1"/>
  <mergeCells count="48">
    <mergeCell ref="L31:N31"/>
    <mergeCell ref="L30:N30"/>
    <mergeCell ref="L29:N29"/>
    <mergeCell ref="L28:N28"/>
    <mergeCell ref="L27:N27"/>
    <mergeCell ref="A9:B11"/>
    <mergeCell ref="D9:E9"/>
    <mergeCell ref="D11:E11"/>
    <mergeCell ref="A27:K27"/>
    <mergeCell ref="B14:C14"/>
    <mergeCell ref="B15:C15"/>
    <mergeCell ref="B16:C16"/>
    <mergeCell ref="B17:C17"/>
    <mergeCell ref="B18:C18"/>
    <mergeCell ref="B19:C19"/>
    <mergeCell ref="B20:C20"/>
    <mergeCell ref="B21:C21"/>
    <mergeCell ref="B22:C22"/>
    <mergeCell ref="M11:N11"/>
    <mergeCell ref="M9:N9"/>
    <mergeCell ref="K9:L9"/>
    <mergeCell ref="K11:L11"/>
    <mergeCell ref="F11:I11"/>
    <mergeCell ref="F9:I9"/>
    <mergeCell ref="A2:A5"/>
    <mergeCell ref="B2:M2"/>
    <mergeCell ref="N2:O2"/>
    <mergeCell ref="B3:M3"/>
    <mergeCell ref="N3:O3"/>
    <mergeCell ref="B4:M5"/>
    <mergeCell ref="N4:O4"/>
    <mergeCell ref="N5:O5"/>
    <mergeCell ref="B23:C23"/>
    <mergeCell ref="B24:C24"/>
    <mergeCell ref="B25:C25"/>
    <mergeCell ref="B26:C26"/>
    <mergeCell ref="A46:O46"/>
    <mergeCell ref="A45:O45"/>
    <mergeCell ref="A44:O44"/>
    <mergeCell ref="A43:O43"/>
    <mergeCell ref="B39:C39"/>
    <mergeCell ref="A28:K36"/>
    <mergeCell ref="B38:C38"/>
    <mergeCell ref="L36:N36"/>
    <mergeCell ref="L35:N35"/>
    <mergeCell ref="L34:N34"/>
    <mergeCell ref="L33:N33"/>
    <mergeCell ref="L32:N32"/>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4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F11:I11</xm:sqref>
        </x14:dataValidation>
        <x14:dataValidation type="list" showInputMessage="1" showErrorMessage="1" xr:uid="{00000000-0002-0000-0000-000006000000}">
          <x14:formula1>
            <xm:f>Cálculos!$D$7:$D$9</xm:f>
          </x14:formula1>
          <xm:sqref>G14:G26</xm:sqref>
        </x14:dataValidation>
        <x14:dataValidation type="list" allowBlank="1" showInputMessage="1" showErrorMessage="1" xr:uid="{00000000-0002-0000-0000-000007000000}">
          <x14:formula1>
            <xm:f>Cálculos!$F$7:$F$8</xm:f>
          </x14:formula1>
          <xm:sqref>I14:I26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5" bestFit="1" customWidth="1"/>
    <col min="6" max="6" width="15" style="29" bestFit="1" customWidth="1"/>
  </cols>
  <sheetData>
    <row r="6" spans="2:6" x14ac:dyDescent="0.25">
      <c r="B6" s="11" t="s">
        <v>9</v>
      </c>
      <c r="D6" s="23" t="s">
        <v>42</v>
      </c>
      <c r="F6" s="26" t="s">
        <v>43</v>
      </c>
    </row>
    <row r="7" spans="2:6" x14ac:dyDescent="0.25">
      <c r="B7" s="1" t="s">
        <v>44</v>
      </c>
      <c r="D7" s="24">
        <v>0</v>
      </c>
      <c r="F7" s="27">
        <v>0.08</v>
      </c>
    </row>
    <row r="8" spans="2:6" x14ac:dyDescent="0.25">
      <c r="B8" s="1" t="s">
        <v>45</v>
      </c>
      <c r="D8" s="24">
        <v>0.05</v>
      </c>
      <c r="F8" s="28">
        <v>0</v>
      </c>
    </row>
    <row r="9" spans="2:6" x14ac:dyDescent="0.25">
      <c r="B9" s="1" t="s">
        <v>46</v>
      </c>
      <c r="D9" s="24">
        <v>0.19</v>
      </c>
    </row>
    <row r="10" spans="2:6" x14ac:dyDescent="0.25">
      <c r="D10" s="2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32"/>
      <c r="C2" s="132"/>
      <c r="D2" s="123" t="s">
        <v>0</v>
      </c>
      <c r="E2" s="125"/>
      <c r="F2" s="125"/>
      <c r="G2" s="125"/>
      <c r="H2" s="124"/>
      <c r="I2" s="123" t="s">
        <v>1</v>
      </c>
      <c r="J2" s="124"/>
      <c r="K2" s="49"/>
    </row>
    <row r="3" spans="2:11" ht="15" customHeight="1" x14ac:dyDescent="0.25">
      <c r="B3" s="132"/>
      <c r="C3" s="132"/>
      <c r="D3" s="123" t="s">
        <v>2</v>
      </c>
      <c r="E3" s="125"/>
      <c r="F3" s="125"/>
      <c r="G3" s="125"/>
      <c r="H3" s="124"/>
      <c r="I3" s="123" t="s">
        <v>77</v>
      </c>
      <c r="J3" s="124"/>
      <c r="K3" s="48"/>
    </row>
    <row r="4" spans="2:11" ht="15" customHeight="1" x14ac:dyDescent="0.25">
      <c r="B4" s="132"/>
      <c r="C4" s="132"/>
      <c r="D4" s="126" t="s">
        <v>3</v>
      </c>
      <c r="E4" s="127"/>
      <c r="F4" s="127"/>
      <c r="G4" s="127"/>
      <c r="H4" s="128"/>
      <c r="I4" s="123" t="s">
        <v>79</v>
      </c>
      <c r="J4" s="124"/>
      <c r="K4" s="48"/>
    </row>
    <row r="5" spans="2:11" ht="15" customHeight="1" x14ac:dyDescent="0.25">
      <c r="B5" s="132"/>
      <c r="C5" s="132"/>
      <c r="D5" s="129"/>
      <c r="E5" s="130"/>
      <c r="F5" s="130"/>
      <c r="G5" s="130"/>
      <c r="H5" s="131"/>
      <c r="I5" s="123" t="s">
        <v>47</v>
      </c>
      <c r="J5" s="124"/>
      <c r="K5" s="48"/>
    </row>
    <row r="6" spans="2:11" x14ac:dyDescent="0.25">
      <c r="K6" s="40"/>
    </row>
    <row r="7" spans="2:11" ht="15.75" customHeight="1" x14ac:dyDescent="0.25">
      <c r="B7" s="121" t="s">
        <v>48</v>
      </c>
      <c r="C7" s="121"/>
      <c r="D7" s="121"/>
      <c r="E7" s="121"/>
      <c r="F7" s="121"/>
      <c r="G7" s="121"/>
      <c r="H7" s="121"/>
      <c r="I7" s="121"/>
      <c r="J7" s="121"/>
      <c r="K7" s="45"/>
    </row>
    <row r="8" spans="2:11" ht="15.75" customHeight="1" x14ac:dyDescent="0.25">
      <c r="B8" s="118" t="s">
        <v>49</v>
      </c>
      <c r="C8" s="118" t="s">
        <v>50</v>
      </c>
      <c r="D8" s="118"/>
      <c r="E8" s="118"/>
      <c r="F8" s="118"/>
      <c r="G8" s="121" t="s">
        <v>51</v>
      </c>
      <c r="H8" s="121"/>
      <c r="I8" s="121"/>
      <c r="J8" s="121"/>
      <c r="K8" s="45"/>
    </row>
    <row r="9" spans="2:11" ht="15.75" customHeight="1" x14ac:dyDescent="0.25">
      <c r="B9" s="118"/>
      <c r="C9" s="44" t="s">
        <v>52</v>
      </c>
      <c r="D9" s="44" t="s">
        <v>53</v>
      </c>
      <c r="E9" s="118" t="s">
        <v>54</v>
      </c>
      <c r="F9" s="118"/>
      <c r="G9" s="121"/>
      <c r="H9" s="121"/>
      <c r="I9" s="121"/>
      <c r="J9" s="121"/>
      <c r="K9" s="45"/>
    </row>
    <row r="10" spans="2:11" ht="15.75" customHeight="1" x14ac:dyDescent="0.25">
      <c r="B10" s="42">
        <v>1</v>
      </c>
      <c r="C10" s="42">
        <v>2021</v>
      </c>
      <c r="D10" s="42">
        <v>5</v>
      </c>
      <c r="E10" s="119">
        <v>24</v>
      </c>
      <c r="F10" s="119"/>
      <c r="G10" s="133" t="s">
        <v>55</v>
      </c>
      <c r="H10" s="133"/>
      <c r="I10" s="133"/>
      <c r="J10" s="133"/>
      <c r="K10" s="47"/>
    </row>
    <row r="11" spans="2:11" ht="57.75" customHeight="1" x14ac:dyDescent="0.25">
      <c r="B11" s="42">
        <v>2</v>
      </c>
      <c r="C11" s="42">
        <v>2022</v>
      </c>
      <c r="D11" s="42">
        <v>5</v>
      </c>
      <c r="E11" s="112">
        <v>31</v>
      </c>
      <c r="F11" s="113"/>
      <c r="G11" s="114" t="s">
        <v>56</v>
      </c>
      <c r="H11" s="115"/>
      <c r="I11" s="115"/>
      <c r="J11" s="116"/>
      <c r="K11" s="47"/>
    </row>
    <row r="12" spans="2:11" ht="82.5" customHeight="1" x14ac:dyDescent="0.25">
      <c r="B12" s="42">
        <v>3</v>
      </c>
      <c r="C12" s="42">
        <v>2022</v>
      </c>
      <c r="D12" s="42">
        <v>7</v>
      </c>
      <c r="E12" s="112">
        <v>27</v>
      </c>
      <c r="F12" s="113"/>
      <c r="G12" s="114" t="s">
        <v>57</v>
      </c>
      <c r="H12" s="115"/>
      <c r="I12" s="115"/>
      <c r="J12" s="116"/>
      <c r="K12" s="47"/>
    </row>
    <row r="13" spans="2:11" ht="100.5" customHeight="1" x14ac:dyDescent="0.25">
      <c r="B13" s="42">
        <v>4</v>
      </c>
      <c r="C13" s="42">
        <v>2023</v>
      </c>
      <c r="D13" s="42">
        <v>11</v>
      </c>
      <c r="E13" s="112">
        <v>30</v>
      </c>
      <c r="F13" s="113"/>
      <c r="G13" s="114" t="s">
        <v>72</v>
      </c>
      <c r="H13" s="115"/>
      <c r="I13" s="115"/>
      <c r="J13" s="116"/>
      <c r="K13" s="47"/>
    </row>
    <row r="14" spans="2:11" ht="70.5" customHeight="1" x14ac:dyDescent="0.25">
      <c r="B14" s="42">
        <v>5</v>
      </c>
      <c r="C14" s="42">
        <v>2024</v>
      </c>
      <c r="D14" s="50" t="s">
        <v>71</v>
      </c>
      <c r="E14" s="112">
        <v>27</v>
      </c>
      <c r="F14" s="113"/>
      <c r="G14" s="114" t="s">
        <v>73</v>
      </c>
      <c r="H14" s="115"/>
      <c r="I14" s="115"/>
      <c r="J14" s="116"/>
      <c r="K14" s="47"/>
    </row>
    <row r="15" spans="2:11" ht="76.5" customHeight="1" x14ac:dyDescent="0.25">
      <c r="B15" s="42">
        <v>6</v>
      </c>
      <c r="C15" s="42">
        <v>2024</v>
      </c>
      <c r="D15" s="50" t="s">
        <v>74</v>
      </c>
      <c r="E15" s="112"/>
      <c r="F15" s="113"/>
      <c r="G15" s="114" t="s">
        <v>76</v>
      </c>
      <c r="H15" s="115"/>
      <c r="I15" s="115"/>
      <c r="J15" s="116"/>
      <c r="K15" s="47"/>
    </row>
    <row r="16" spans="2:11" ht="15.75" customHeight="1" x14ac:dyDescent="0.25">
      <c r="B16" s="118" t="s">
        <v>58</v>
      </c>
      <c r="C16" s="118"/>
      <c r="D16" s="118"/>
      <c r="E16" s="118"/>
      <c r="F16" s="118"/>
      <c r="G16" s="118"/>
      <c r="H16" s="118"/>
      <c r="I16" s="118"/>
      <c r="J16" s="118"/>
      <c r="K16" s="43"/>
    </row>
    <row r="17" spans="2:11" x14ac:dyDescent="0.25">
      <c r="B17" s="118" t="s">
        <v>59</v>
      </c>
      <c r="C17" s="118"/>
      <c r="D17" s="118"/>
      <c r="E17" s="118"/>
      <c r="F17" s="118" t="s">
        <v>60</v>
      </c>
      <c r="G17" s="118"/>
      <c r="H17" s="118"/>
      <c r="I17" s="118"/>
      <c r="J17" s="118"/>
      <c r="K17" s="43"/>
    </row>
    <row r="18" spans="2:11" ht="15.75" customHeight="1" x14ac:dyDescent="0.25">
      <c r="B18" s="119" t="s">
        <v>61</v>
      </c>
      <c r="C18" s="119"/>
      <c r="D18" s="119"/>
      <c r="E18" s="119"/>
      <c r="F18" s="119" t="s">
        <v>75</v>
      </c>
      <c r="G18" s="119"/>
      <c r="H18" s="119"/>
      <c r="I18" s="119"/>
      <c r="J18" s="119"/>
      <c r="K18" s="41"/>
    </row>
    <row r="19" spans="2:11" x14ac:dyDescent="0.25">
      <c r="B19" s="118" t="s">
        <v>62</v>
      </c>
      <c r="C19" s="118"/>
      <c r="D19" s="118"/>
      <c r="E19" s="118"/>
      <c r="F19" s="118"/>
      <c r="G19" s="118"/>
      <c r="H19" s="118"/>
      <c r="I19" s="118"/>
      <c r="J19" s="118"/>
      <c r="K19" s="43"/>
    </row>
    <row r="20" spans="2:11" x14ac:dyDescent="0.25">
      <c r="B20" s="118" t="s">
        <v>59</v>
      </c>
      <c r="C20" s="118"/>
      <c r="D20" s="118"/>
      <c r="E20" s="118"/>
      <c r="F20" s="118" t="s">
        <v>60</v>
      </c>
      <c r="G20" s="118"/>
      <c r="H20" s="118"/>
      <c r="I20" s="118"/>
      <c r="J20" s="118"/>
      <c r="K20" s="43"/>
    </row>
    <row r="21" spans="2:11" ht="15.75" customHeight="1" x14ac:dyDescent="0.25">
      <c r="B21" s="120" t="s">
        <v>63</v>
      </c>
      <c r="C21" s="120"/>
      <c r="D21" s="120"/>
      <c r="E21" s="120"/>
      <c r="F21" s="120" t="s">
        <v>64</v>
      </c>
      <c r="G21" s="120"/>
      <c r="H21" s="120"/>
      <c r="I21" s="120"/>
      <c r="J21" s="120"/>
      <c r="K21" s="46"/>
    </row>
    <row r="22" spans="2:11" ht="15.75" customHeight="1" x14ac:dyDescent="0.25">
      <c r="B22" s="121" t="s">
        <v>65</v>
      </c>
      <c r="C22" s="121"/>
      <c r="D22" s="121"/>
      <c r="E22" s="121"/>
      <c r="F22" s="121"/>
      <c r="G22" s="121"/>
      <c r="H22" s="121"/>
      <c r="I22" s="121"/>
      <c r="J22" s="121"/>
      <c r="K22" s="45"/>
    </row>
    <row r="23" spans="2:11" x14ac:dyDescent="0.25">
      <c r="B23" s="118" t="s">
        <v>59</v>
      </c>
      <c r="C23" s="118"/>
      <c r="D23" s="118"/>
      <c r="E23" s="118" t="s">
        <v>60</v>
      </c>
      <c r="F23" s="118"/>
      <c r="G23" s="118"/>
      <c r="H23" s="118" t="s">
        <v>66</v>
      </c>
      <c r="I23" s="118"/>
      <c r="J23" s="118"/>
      <c r="K23" s="43"/>
    </row>
    <row r="24" spans="2:11" x14ac:dyDescent="0.25">
      <c r="B24" s="118"/>
      <c r="C24" s="118"/>
      <c r="D24" s="118"/>
      <c r="E24" s="118"/>
      <c r="F24" s="118"/>
      <c r="G24" s="118"/>
      <c r="H24" s="44" t="s">
        <v>52</v>
      </c>
      <c r="I24" s="44" t="s">
        <v>53</v>
      </c>
      <c r="J24" s="44" t="s">
        <v>54</v>
      </c>
      <c r="K24" s="43"/>
    </row>
    <row r="25" spans="2:11" x14ac:dyDescent="0.25">
      <c r="B25" s="119" t="s">
        <v>67</v>
      </c>
      <c r="C25" s="119"/>
      <c r="D25" s="119"/>
      <c r="E25" s="120" t="s">
        <v>68</v>
      </c>
      <c r="F25" s="120"/>
      <c r="G25" s="120"/>
      <c r="H25" s="42">
        <v>2024</v>
      </c>
      <c r="I25" s="50" t="s">
        <v>74</v>
      </c>
      <c r="J25" s="42"/>
      <c r="K25" s="41"/>
    </row>
    <row r="26" spans="2:11" x14ac:dyDescent="0.25">
      <c r="K26" s="40"/>
    </row>
    <row r="27" spans="2:11" ht="56.25" customHeight="1" x14ac:dyDescent="0.25">
      <c r="B27" s="40"/>
      <c r="C27" s="117" t="s">
        <v>69</v>
      </c>
      <c r="D27" s="117"/>
      <c r="E27" s="117"/>
      <c r="F27" s="117"/>
      <c r="G27" s="117"/>
      <c r="H27" s="117"/>
      <c r="I27" s="117"/>
      <c r="K27" s="40"/>
    </row>
    <row r="28" spans="2:11" ht="16.5" customHeight="1" x14ac:dyDescent="0.25">
      <c r="E28" s="122" t="s">
        <v>70</v>
      </c>
      <c r="F28" s="122"/>
      <c r="G28" s="122"/>
      <c r="H28" s="122"/>
      <c r="I28" s="122"/>
      <c r="J28" s="122"/>
      <c r="K28" s="39"/>
    </row>
    <row r="29" spans="2:11" x14ac:dyDescent="0.25">
      <c r="B29" s="40"/>
      <c r="C29" s="40"/>
      <c r="D29" s="40"/>
      <c r="E29" s="122"/>
      <c r="F29" s="122"/>
      <c r="G29" s="122"/>
      <c r="H29" s="122"/>
      <c r="I29" s="122"/>
      <c r="J29" s="122"/>
      <c r="K29" s="39"/>
    </row>
    <row r="30" spans="2:11" ht="15" customHeight="1" x14ac:dyDescent="0.25">
      <c r="C30" s="38"/>
      <c r="D30" s="38"/>
      <c r="E30" s="38"/>
      <c r="F30" s="38"/>
      <c r="G30" s="38"/>
      <c r="H30" s="38"/>
    </row>
    <row r="31" spans="2:11" x14ac:dyDescent="0.25">
      <c r="B31" s="38"/>
      <c r="C31" s="38"/>
      <c r="D31" s="38"/>
      <c r="E31" s="38"/>
      <c r="F31" s="38"/>
      <c r="G31" s="38"/>
      <c r="H31" s="38"/>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Ubate</cp:lastModifiedBy>
  <cp:revision/>
  <cp:lastPrinted>2024-07-22T22:04:40Z</cp:lastPrinted>
  <dcterms:created xsi:type="dcterms:W3CDTF">2017-04-28T13:22:52Z</dcterms:created>
  <dcterms:modified xsi:type="dcterms:W3CDTF">2025-04-24T14:12:54Z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