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ownloads\"/>
    </mc:Choice>
  </mc:AlternateContent>
  <xr:revisionPtr revIDLastSave="0" documentId="13_ncr:1_{03EA3E26-CCAE-40E0-8E50-B0E2B72BFBC9}" xr6:coauthVersionLast="47" xr6:coauthVersionMax="47" xr10:uidLastSave="{00000000-0000-0000-0000-000000000000}"/>
  <bookViews>
    <workbookView xWindow="-120" yWindow="-120" windowWidth="20640" windowHeight="1116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7" l="1"/>
  <c r="J15" i="7"/>
  <c r="K15" i="7"/>
  <c r="L15" i="7"/>
  <c r="M15" i="7" s="1"/>
  <c r="O21" i="7"/>
  <c r="O20" i="7"/>
  <c r="N15" i="7" l="1"/>
  <c r="O15" i="7" s="1"/>
  <c r="O18" i="7"/>
  <c r="O17" i="7"/>
  <c r="L14" i="7"/>
  <c r="M14" i="7" s="1"/>
  <c r="J14" i="7"/>
  <c r="H14" i="7"/>
  <c r="O16" i="7" l="1"/>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<sst xmlns="http://schemas.openxmlformats.org/spreadsheetml/2006/main" count="100" uniqueCount="84">
  <si>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</si>
  <si>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ABSr125</t>
  </si>
  <si>
    <t xml:space="preserve">PROCESO GESTIÓN BIENES Y SERVICIOS </t>
  </si>
  <si>
    <t>VERSIÓN: 6</t>
  </si>
  <si>
    <t>COTIZACIÓN PARA PROCESOS DE BIENES, SERVICIOS U OBRAS</t>
  </si>
  <si>
    <t>VIGENCIA: 2024-07-31</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</si>
  <si>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</si>
  <si>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</si>
  <si>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</si>
  <si>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</si>
  <si>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</si>
  <si>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</si>
  <si>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</si>
  <si>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</si>
  <si>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</si>
  <si>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</si>
  <si>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</si>
  <si>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</si>
  <si>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</si>
  <si>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</si>
  <si>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</si>
  <si>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</si>
  <si>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</si>
  <si>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</si>
  <si>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</si>
  <si>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</si>
  <si>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</si>
  <si>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</si>
  <si>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Uniformes deportivos Masculino y Femenino para las diferentes modalidades deportivas compuestos de camiseta, pantaloneta forrada en malla y medias largas de alto gramaje, de acuerdo a la modalidad deportiva. Tela poliéster sublimable que cuente con una tecnología de: alto desempeño, alta durabilidad frente al roce con superficies y que absorbe, seca y expulsa rápidamente la humedad del cuerpo, garantizando prendas más ligeras y frescas durante la actividad física. Protección solar, permanencia del color ante el lavado y la exposición al sol, permanencia del color ante la transpiración, protección antibacterial que evita malos olores. Tallas S – M – L – XL.
•	tenis de campo 20 unidades
•	futbol 65 unidades
•	atletismo 34 unidades
•	tenis de mesa 24 unidades
•	ultímate 36 unidades
•	voleibol 65 unidades
•	futbol sala 65 unidades
•	baloncesto 55 unidades</t>
  </si>
  <si>
    <t>UNIDAD</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</si>
  <si>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</si>
  <si>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</si>
  <si>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</si>
  <si>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</si>
  <si>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</si>
  <si>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</si>
  <si>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</si>
  <si>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</si>
  <si>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</si>
  <si>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</si>
  <si>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</si>
  <si>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</si>
  <si>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</si>
  <si>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</si>
  <si>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</si>
  <si>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</si>
  <si>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</si>
  <si>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</si>
  <si>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</si>
  <si>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</si>
  <si>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</si>
  <si>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</si>
  <si>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CÓDIGO: ABSF125</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</si>
  <si>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</si>
  <si>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</si>
  <si>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</si>
  <si>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</si>
  <si>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</si>
  <si>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</si>
  <si>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</si>
  <si>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</si>
  <si>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</si>
  <si>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</si>
  <si>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</si>
  <si>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Se cambia el nombre; El formato pasa a ser libro Excel que dispone tres (3) hojas para diligenciar según la necesidad, donde se suprime el ABSr126 y pasa a hacer parte del libro del ABSr125; se ajustan los aspectos obligatorios y se incluye espacio para logos.</t>
  </si>
  <si>
    <t>02</t>
  </si>
  <si>
    <t>Se ajusto la formula en la pagina 1 las celdas O68 Y O69; Se ajusta la formula en la pagina 2 las celdas O28 Y O29; Se ajusta la formula en la pagina 4 las celdas O38 Y O38</t>
  </si>
  <si>
    <t>07</t>
  </si>
  <si>
    <t>Se modifica el código ABSr097 teniendo en cuenta que el formato se sistematizó en la sección ASPECTOS OBLIGATORIOS A TENER EN CUENTA.</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</si>
  <si>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</si>
  <si>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</si>
  <si>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</si>
  <si>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</si>
  <si>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</si>
  <si>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</si>
  <si>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</si>
  <si>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</si>
  <si>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</si>
  <si>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</si>
  <si>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</si>
  <si>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</si>
  <si>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</si>
  <si>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</si>
  <si>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 xml:space="preserve">Uniformes deportivos de portero para las modalidades de futbol sala y futbol en las ramas femenino y masculino compuestos de camibuso y sudadera, que cuente con una tecnología de alto desempeño, alta durabilidad frente al roce con superficies y que absorbe, seca y expulsa rápidamente la humedad del cuerpo, garantizando prendas más ligeras y frescas durante la actividad física. Protección solar, permanencia del color ante el lavado y la exposición al sol, permanencia del color ante la transpiración, protección antibacterial que evita malos olores. Esponja de látex EVA, la armadura del portero se utiliza con 24 poliéster totalmente peinado de alta densidad, transpirable y agradable para la piel, suave y cómodo, absorbente y seco, duradero y estable, absorber el sudor, trajes de kit de portero profesional, pantalones de chándal y jersey, buenos para entrenamiento o competición, pecho acolchado de espuma y diseño de protección de pantalones acolchados gruesos. Secado rápido y absorción de la humedad. Elimine el sudor de la piel y manténgala seca y cómoda durante todo el día. Protección en todas las direcciones: 7 piezas de esponjas EVA engrosadas en la camiseta del portero para la protección delantera del pecho, bazos, brazos, muslos y codos. 6 piezas de esponjas de EVA engrosadas en el pantalón del portero para la protección de muslos y rodillas. Tallas S – M – L – XL. 
• futbol 10 unidades 
• futbol sala 10 unidades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</si>
</sst>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55" zoomScaleNormal="70" zoomScaleSheetLayoutView="55" zoomScalePageLayoutView="55" workbookViewId="0">
      <selection activeCell="G15" sqref="G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1</v>
      </c>
      <c r="O2" s="66"/>
    </row>
    <row r="3" spans="1:15" ht="15.75" customHeight="1" x14ac:dyDescent="0.25">
      <c r="A3" s="64"/>
      <c r="B3" s="65" t="s">
        <v>2</v>
      </c>
      <c r="C3" s="65"/>
      <c r="D3" s="65"/>
      <c r="E3" s="65"/>
      <c r="F3" s="65"/>
      <c r="G3" s="65"/>
      <c r="H3" s="65"/>
      <c r="I3" s="65"/>
      <c r="J3" s="65"/>
      <c r="K3" s="65"/>
      <c r="L3" s="65"/>
      <c r="M3" s="65"/>
      <c r="N3" s="66" t="s">
        <v>3</v>
      </c>
      <c r="O3" s="66"/>
    </row>
    <row r="4" spans="1:15" ht="16.5" customHeight="1" x14ac:dyDescent="0.25">
      <c r="A4" s="64"/>
      <c r="B4" s="65" t="s">
        <v>4</v>
      </c>
      <c r="C4" s="65"/>
      <c r="D4" s="65"/>
      <c r="E4" s="65"/>
      <c r="F4" s="65"/>
      <c r="G4" s="65"/>
      <c r="H4" s="65"/>
      <c r="I4" s="65"/>
      <c r="J4" s="65"/>
      <c r="K4" s="65"/>
      <c r="L4" s="65"/>
      <c r="M4" s="65"/>
      <c r="N4" s="66" t="s">
        <v>5</v>
      </c>
      <c r="O4" s="66"/>
    </row>
    <row r="5" spans="1:15" ht="15" customHeight="1" x14ac:dyDescent="0.25">
      <c r="A5" s="64"/>
      <c r="B5" s="65"/>
      <c r="C5" s="65"/>
      <c r="D5" s="65"/>
      <c r="E5" s="65"/>
      <c r="F5" s="65"/>
      <c r="G5" s="65"/>
      <c r="H5" s="65"/>
      <c r="I5" s="65"/>
      <c r="J5" s="65"/>
      <c r="K5" s="65"/>
      <c r="L5" s="65"/>
      <c r="M5" s="65"/>
      <c r="N5" s="66" t="s">
        <v>6</v>
      </c>
      <c r="O5" s="66"/>
    </row>
    <row r="7" spans="1:15" x14ac:dyDescent="0.25">
      <c r="A7" s="5" t="s">
        <v>7</v>
      </c>
    </row>
    <row r="8" spans="1:15" ht="9.9499999999999993" customHeight="1" x14ac:dyDescent="0.25">
      <c r="A8" s="6"/>
    </row>
    <row r="9" spans="1:15" ht="30" customHeight="1" x14ac:dyDescent="0.25">
      <c r="A9" s="86" t="s">
        <v>8</v>
      </c>
      <c r="B9" s="87"/>
      <c r="D9" s="71" t="s">
        <v>9</v>
      </c>
      <c r="E9" s="72"/>
      <c r="F9" s="73"/>
      <c r="G9" s="74"/>
      <c r="H9" s="74"/>
      <c r="I9" s="75"/>
      <c r="K9" s="71" t="s">
        <v>10</v>
      </c>
      <c r="L9" s="72"/>
      <c r="M9" s="69"/>
      <c r="N9" s="70"/>
    </row>
    <row r="10" spans="1:15" ht="8.25" customHeight="1" x14ac:dyDescent="0.25">
      <c r="A10" s="88"/>
      <c r="B10" s="89"/>
      <c r="C10" s="7"/>
      <c r="E10" s="8"/>
      <c r="F10" s="8"/>
      <c r="M10" s="8"/>
      <c r="N10" s="2"/>
    </row>
    <row r="11" spans="1:15" ht="30" customHeight="1" x14ac:dyDescent="0.25">
      <c r="A11" s="90"/>
      <c r="B11" s="91"/>
      <c r="D11" s="71" t="s">
        <v>11</v>
      </c>
      <c r="E11" s="72"/>
      <c r="F11" s="73"/>
      <c r="G11" s="74"/>
      <c r="H11" s="74"/>
      <c r="I11" s="75"/>
      <c r="K11" s="71" t="s">
        <v>12</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13</v>
      </c>
      <c r="B13" s="24" t="s">
        <v>14</v>
      </c>
      <c r="C13" s="24" t="s">
        <v>15</v>
      </c>
      <c r="D13" s="24" t="s">
        <v>16</v>
      </c>
      <c r="E13" s="24" t="s">
        <v>17</v>
      </c>
      <c r="F13" s="25" t="s">
        <v>18</v>
      </c>
      <c r="G13" s="25" t="s">
        <v>19</v>
      </c>
      <c r="H13" s="25" t="s">
        <v>20</v>
      </c>
      <c r="I13" s="25" t="s">
        <v>21</v>
      </c>
      <c r="J13" s="25" t="s">
        <v>22</v>
      </c>
      <c r="K13" s="25" t="s">
        <v>23</v>
      </c>
      <c r="L13" s="25" t="s">
        <v>24</v>
      </c>
      <c r="M13" s="25" t="s">
        <v>25</v>
      </c>
      <c r="N13" s="25" t="s">
        <v>26</v>
      </c>
      <c r="O13" s="26" t="s">
        <v>27</v>
      </c>
    </row>
    <row r="14" spans="1:15" s="9" customFormat="1" ht="268.5" customHeight="1" x14ac:dyDescent="0.25">
      <c r="A14" s="27">
        <v>1</v>
      </c>
      <c r="B14" s="29" t="s">
        <v>28</v>
      </c>
      <c r="C14" s="13"/>
      <c r="D14" s="10">
        <v>364</v>
      </c>
      <c r="E14" s="14" t="s">
        <v>29</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57.75" customHeight="1" thickBot="1" x14ac:dyDescent="0.3">
      <c r="A15" s="27">
        <v>2</v>
      </c>
      <c r="B15" s="29" t="s">
        <v>83</v>
      </c>
      <c r="C15" s="13"/>
      <c r="D15" s="10">
        <v>20</v>
      </c>
      <c r="E15" s="14" t="s">
        <v>29</v>
      </c>
      <c r="F15" s="59"/>
      <c r="G15" s="12"/>
      <c r="H15" s="1">
        <f>+ROUND(F15*G15,0)</f>
        <v>0</v>
      </c>
      <c r="I15" s="12"/>
      <c r="J15" s="1">
        <f t="shared" ref="J15" si="6">ROUND(F15*I15,0)</f>
        <v>0</v>
      </c>
      <c r="K15" s="1">
        <f t="shared" ref="K15" si="7">ROUND(F15+H15+J15,0)</f>
        <v>0</v>
      </c>
      <c r="L15" s="1">
        <f t="shared" ref="L15" si="8">ROUND(F15*D15,0)</f>
        <v>0</v>
      </c>
      <c r="M15" s="1">
        <f t="shared" ref="M15" si="9">ROUND(L15*G15,0)</f>
        <v>0</v>
      </c>
      <c r="N15" s="1">
        <f t="shared" ref="N15" si="10">ROUND(L15*I15,0)</f>
        <v>0</v>
      </c>
      <c r="O15" s="28">
        <f t="shared" ref="O15" si="11">ROUND(L15+N15+M15,0)</f>
        <v>0</v>
      </c>
    </row>
    <row r="16" spans="1:15" s="9" customFormat="1" ht="42" customHeight="1" thickBot="1" x14ac:dyDescent="0.3">
      <c r="A16" s="92" t="s">
        <v>30</v>
      </c>
      <c r="B16" s="93"/>
      <c r="C16" s="93"/>
      <c r="D16" s="93"/>
      <c r="E16" s="93"/>
      <c r="F16" s="93"/>
      <c r="G16" s="93"/>
      <c r="H16" s="93"/>
      <c r="I16" s="93"/>
      <c r="J16" s="93"/>
      <c r="K16" s="93"/>
      <c r="L16" s="104" t="s">
        <v>31</v>
      </c>
      <c r="M16" s="105"/>
      <c r="N16" s="105"/>
      <c r="O16" s="37">
        <f>SUMIF(G:G,0%,L:L)+SUMIF(G:G,"",L:L)</f>
        <v>0</v>
      </c>
    </row>
    <row r="17" spans="1:17" s="9" customFormat="1" ht="39" customHeight="1" x14ac:dyDescent="0.25">
      <c r="A17" s="76" t="s">
        <v>32</v>
      </c>
      <c r="B17" s="77"/>
      <c r="C17" s="77"/>
      <c r="D17" s="77"/>
      <c r="E17" s="77"/>
      <c r="F17" s="77"/>
      <c r="G17" s="77"/>
      <c r="H17" s="77"/>
      <c r="I17" s="77"/>
      <c r="J17" s="77"/>
      <c r="K17" s="78"/>
      <c r="L17" s="98" t="s">
        <v>33</v>
      </c>
      <c r="M17" s="99"/>
      <c r="N17" s="99"/>
      <c r="O17" s="38">
        <f>SUMIF(G:G,5%,L:L)</f>
        <v>0</v>
      </c>
    </row>
    <row r="18" spans="1:17" s="9" customFormat="1" ht="30" customHeight="1" x14ac:dyDescent="0.25">
      <c r="A18" s="79"/>
      <c r="B18" s="80"/>
      <c r="C18" s="80"/>
      <c r="D18" s="80"/>
      <c r="E18" s="80"/>
      <c r="F18" s="80"/>
      <c r="G18" s="80"/>
      <c r="H18" s="80"/>
      <c r="I18" s="80"/>
      <c r="J18" s="80"/>
      <c r="K18" s="81"/>
      <c r="L18" s="98" t="s">
        <v>34</v>
      </c>
      <c r="M18" s="99"/>
      <c r="N18" s="99"/>
      <c r="O18" s="38">
        <f>SUMIF(G:G,19%,L:L)</f>
        <v>0</v>
      </c>
    </row>
    <row r="19" spans="1:17" s="9" customFormat="1" ht="30" customHeight="1" x14ac:dyDescent="0.25">
      <c r="A19" s="79"/>
      <c r="B19" s="80"/>
      <c r="C19" s="80"/>
      <c r="D19" s="80"/>
      <c r="E19" s="80"/>
      <c r="F19" s="80"/>
      <c r="G19" s="80"/>
      <c r="H19" s="80"/>
      <c r="I19" s="80"/>
      <c r="J19" s="80"/>
      <c r="K19" s="81"/>
      <c r="L19" s="100" t="s">
        <v>24</v>
      </c>
      <c r="M19" s="101"/>
      <c r="N19" s="101"/>
      <c r="O19" s="39">
        <f>SUM(O16:O18)</f>
        <v>0</v>
      </c>
    </row>
    <row r="20" spans="1:17" s="9" customFormat="1" ht="30" customHeight="1" x14ac:dyDescent="0.25">
      <c r="A20" s="79"/>
      <c r="B20" s="80"/>
      <c r="C20" s="80"/>
      <c r="D20" s="80"/>
      <c r="E20" s="80"/>
      <c r="F20" s="80"/>
      <c r="G20" s="80"/>
      <c r="H20" s="80"/>
      <c r="I20" s="80"/>
      <c r="J20" s="80"/>
      <c r="K20" s="81"/>
      <c r="L20" s="102" t="s">
        <v>35</v>
      </c>
      <c r="M20" s="103"/>
      <c r="N20" s="103"/>
      <c r="O20" s="40">
        <f>SUMIF(G:G,5%,M:M)</f>
        <v>0</v>
      </c>
    </row>
    <row r="21" spans="1:17" s="9" customFormat="1" ht="30" customHeight="1" x14ac:dyDescent="0.25">
      <c r="A21" s="79"/>
      <c r="B21" s="80"/>
      <c r="C21" s="80"/>
      <c r="D21" s="80"/>
      <c r="E21" s="80"/>
      <c r="F21" s="80"/>
      <c r="G21" s="80"/>
      <c r="H21" s="80"/>
      <c r="I21" s="80"/>
      <c r="J21" s="80"/>
      <c r="K21" s="81"/>
      <c r="L21" s="102" t="s">
        <v>36</v>
      </c>
      <c r="M21" s="103"/>
      <c r="N21" s="103"/>
      <c r="O21" s="40">
        <f>SUMIF(G:G,19%,M:M)</f>
        <v>0</v>
      </c>
    </row>
    <row r="22" spans="1:17" s="9" customFormat="1" ht="30" customHeight="1" x14ac:dyDescent="0.25">
      <c r="A22" s="79"/>
      <c r="B22" s="80"/>
      <c r="C22" s="80"/>
      <c r="D22" s="80"/>
      <c r="E22" s="80"/>
      <c r="F22" s="80"/>
      <c r="G22" s="80"/>
      <c r="H22" s="80"/>
      <c r="I22" s="80"/>
      <c r="J22" s="80"/>
      <c r="K22" s="81"/>
      <c r="L22" s="100" t="s">
        <v>37</v>
      </c>
      <c r="M22" s="101"/>
      <c r="N22" s="101"/>
      <c r="O22" s="39">
        <f>SUM(O20:O21)</f>
        <v>0</v>
      </c>
    </row>
    <row r="23" spans="1:17" s="9" customFormat="1" ht="30" customHeight="1" x14ac:dyDescent="0.25">
      <c r="A23" s="79"/>
      <c r="B23" s="80"/>
      <c r="C23" s="80"/>
      <c r="D23" s="80"/>
      <c r="E23" s="80"/>
      <c r="F23" s="80"/>
      <c r="G23" s="80"/>
      <c r="H23" s="80"/>
      <c r="I23" s="80"/>
      <c r="J23" s="80"/>
      <c r="K23" s="81"/>
      <c r="L23" s="98" t="s">
        <v>38</v>
      </c>
      <c r="M23" s="99"/>
      <c r="N23" s="99"/>
      <c r="O23" s="38">
        <f>SUMIF(I:I,8%,N:N)</f>
        <v>0</v>
      </c>
    </row>
    <row r="24" spans="1:17" s="9" customFormat="1" ht="37.5" customHeight="1" x14ac:dyDescent="0.25">
      <c r="A24" s="79"/>
      <c r="B24" s="80"/>
      <c r="C24" s="80"/>
      <c r="D24" s="80"/>
      <c r="E24" s="80"/>
      <c r="F24" s="80"/>
      <c r="G24" s="80"/>
      <c r="H24" s="80"/>
      <c r="I24" s="80"/>
      <c r="J24" s="80"/>
      <c r="K24" s="81"/>
      <c r="L24" s="96" t="s">
        <v>39</v>
      </c>
      <c r="M24" s="97"/>
      <c r="N24" s="97"/>
      <c r="O24" s="39">
        <f>SUM(O23)</f>
        <v>0</v>
      </c>
    </row>
    <row r="25" spans="1:17" s="9" customFormat="1" ht="32.25" customHeight="1" thickBot="1" x14ac:dyDescent="0.3">
      <c r="A25" s="82"/>
      <c r="B25" s="83"/>
      <c r="C25" s="83"/>
      <c r="D25" s="83"/>
      <c r="E25" s="83"/>
      <c r="F25" s="83"/>
      <c r="G25" s="83"/>
      <c r="H25" s="83"/>
      <c r="I25" s="83"/>
      <c r="J25" s="83"/>
      <c r="K25" s="84"/>
      <c r="L25" s="94" t="s">
        <v>40</v>
      </c>
      <c r="M25" s="95"/>
      <c r="N25" s="95"/>
      <c r="O25" s="41">
        <f>+O19+O22+O24</f>
        <v>0</v>
      </c>
    </row>
    <row r="27" spans="1:17" ht="50.1" customHeight="1" thickBot="1" x14ac:dyDescent="0.3">
      <c r="B27" s="85"/>
      <c r="C27" s="85"/>
    </row>
    <row r="28" spans="1:17" x14ac:dyDescent="0.25">
      <c r="B28" s="63" t="s">
        <v>41</v>
      </c>
      <c r="C28" s="63"/>
    </row>
    <row r="29" spans="1:17" ht="15" customHeight="1" x14ac:dyDescent="0.25">
      <c r="M29" s="43"/>
      <c r="N29" s="44"/>
      <c r="O29" s="45"/>
    </row>
    <row r="30" spans="1:17" ht="15.75" customHeight="1" x14ac:dyDescent="0.25">
      <c r="M30" s="43"/>
      <c r="N30" s="44"/>
      <c r="O30" s="45"/>
    </row>
    <row r="31" spans="1:17" ht="15" customHeight="1" x14ac:dyDescent="0.25">
      <c r="A31" s="11" t="s">
        <v>42</v>
      </c>
      <c r="M31" s="43"/>
      <c r="N31" s="44"/>
      <c r="O31" s="45"/>
    </row>
    <row r="32" spans="1:17" x14ac:dyDescent="0.25">
      <c r="A32" s="62" t="s">
        <v>43</v>
      </c>
      <c r="B32" s="62"/>
      <c r="C32" s="62"/>
      <c r="D32" s="62"/>
      <c r="E32" s="62"/>
      <c r="F32" s="62"/>
      <c r="G32" s="62"/>
      <c r="H32" s="62"/>
      <c r="I32" s="62"/>
      <c r="J32" s="62"/>
      <c r="K32" s="62"/>
      <c r="L32" s="62"/>
      <c r="M32" s="62"/>
      <c r="N32" s="62"/>
      <c r="O32" s="62"/>
      <c r="P32" s="2"/>
      <c r="Q32" s="2"/>
    </row>
    <row r="33" spans="1:17" ht="15" customHeight="1" x14ac:dyDescent="0.25">
      <c r="A33" s="61" t="s">
        <v>44</v>
      </c>
      <c r="B33" s="61"/>
      <c r="C33" s="61"/>
      <c r="D33" s="61"/>
      <c r="E33" s="61"/>
      <c r="F33" s="61"/>
      <c r="G33" s="61"/>
      <c r="H33" s="61"/>
      <c r="I33" s="61"/>
      <c r="J33" s="61"/>
      <c r="K33" s="61"/>
      <c r="L33" s="61"/>
      <c r="M33" s="61"/>
      <c r="N33" s="61"/>
      <c r="O33" s="61"/>
      <c r="P33" s="42"/>
      <c r="Q33" s="42"/>
    </row>
    <row r="34" spans="1:17" x14ac:dyDescent="0.25">
      <c r="A34" s="60" t="s">
        <v>45</v>
      </c>
      <c r="B34" s="60"/>
      <c r="C34" s="60"/>
      <c r="D34" s="60"/>
      <c r="E34" s="60"/>
      <c r="F34" s="60"/>
      <c r="G34" s="60"/>
      <c r="H34" s="60"/>
      <c r="I34" s="60"/>
      <c r="J34" s="60"/>
      <c r="K34" s="60"/>
      <c r="L34" s="60"/>
      <c r="M34" s="60"/>
      <c r="N34" s="60"/>
      <c r="O34" s="60"/>
      <c r="P34" s="5"/>
      <c r="Q34" s="5"/>
    </row>
    <row r="35" spans="1:17" x14ac:dyDescent="0.25">
      <c r="A35" s="60" t="s">
        <v>46</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LbeuGhDiljXfvqN7DzMHPiAaCmJYDcu7TH44JdyfLKt6kGJRjZv3nmeWQtgayUoZ99LLDz6z0RqQ/a5ufHSWsA==" saltValue="tLN2+LpVHKRoH5scK+Kfk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11</v>
      </c>
      <c r="D6" s="30" t="s">
        <v>47</v>
      </c>
      <c r="F6" s="33" t="s">
        <v>48</v>
      </c>
    </row>
    <row r="7" spans="2:6" x14ac:dyDescent="0.25">
      <c r="B7" s="2" t="s">
        <v>49</v>
      </c>
      <c r="D7" s="31">
        <v>0</v>
      </c>
      <c r="F7" s="34">
        <v>0.08</v>
      </c>
    </row>
    <row r="8" spans="2:6" x14ac:dyDescent="0.25">
      <c r="B8" s="2" t="s">
        <v>50</v>
      </c>
      <c r="D8" s="31">
        <v>0.05</v>
      </c>
      <c r="F8" s="35">
        <v>0</v>
      </c>
    </row>
    <row r="9" spans="2:6" x14ac:dyDescent="0.25">
      <c r="B9" s="2" t="s">
        <v>51</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52</v>
      </c>
      <c r="J2" s="118"/>
      <c r="K2" s="57"/>
    </row>
    <row r="3" spans="2:11" ht="15" customHeight="1" x14ac:dyDescent="0.25">
      <c r="B3" s="126"/>
      <c r="C3" s="126"/>
      <c r="D3" s="117" t="s">
        <v>2</v>
      </c>
      <c r="E3" s="119"/>
      <c r="F3" s="119"/>
      <c r="G3" s="119"/>
      <c r="H3" s="118"/>
      <c r="I3" s="117" t="s">
        <v>3</v>
      </c>
      <c r="J3" s="118"/>
      <c r="K3" s="56"/>
    </row>
    <row r="4" spans="2:11" ht="15" customHeight="1" x14ac:dyDescent="0.25">
      <c r="B4" s="126"/>
      <c r="C4" s="126"/>
      <c r="D4" s="120" t="s">
        <v>4</v>
      </c>
      <c r="E4" s="121"/>
      <c r="F4" s="121"/>
      <c r="G4" s="121"/>
      <c r="H4" s="122"/>
      <c r="I4" s="117" t="s">
        <v>5</v>
      </c>
      <c r="J4" s="118"/>
      <c r="K4" s="56"/>
    </row>
    <row r="5" spans="2:11" ht="15" customHeight="1" x14ac:dyDescent="0.25">
      <c r="B5" s="126"/>
      <c r="C5" s="126"/>
      <c r="D5" s="123"/>
      <c r="E5" s="124"/>
      <c r="F5" s="124"/>
      <c r="G5" s="124"/>
      <c r="H5" s="125"/>
      <c r="I5" s="117" t="s">
        <v>53</v>
      </c>
      <c r="J5" s="118"/>
      <c r="K5" s="56"/>
    </row>
    <row r="6" spans="2:11" x14ac:dyDescent="0.25">
      <c r="K6" s="48"/>
    </row>
    <row r="7" spans="2:11" ht="15.75" customHeight="1" x14ac:dyDescent="0.25">
      <c r="B7" s="115" t="s">
        <v>54</v>
      </c>
      <c r="C7" s="115"/>
      <c r="D7" s="115"/>
      <c r="E7" s="115"/>
      <c r="F7" s="115"/>
      <c r="G7" s="115"/>
      <c r="H7" s="115"/>
      <c r="I7" s="115"/>
      <c r="J7" s="115"/>
      <c r="K7" s="53"/>
    </row>
    <row r="8" spans="2:11" ht="15.75" customHeight="1" x14ac:dyDescent="0.25">
      <c r="B8" s="112" t="s">
        <v>55</v>
      </c>
      <c r="C8" s="112" t="s">
        <v>56</v>
      </c>
      <c r="D8" s="112"/>
      <c r="E8" s="112"/>
      <c r="F8" s="112"/>
      <c r="G8" s="115" t="s">
        <v>57</v>
      </c>
      <c r="H8" s="115"/>
      <c r="I8" s="115"/>
      <c r="J8" s="115"/>
      <c r="K8" s="53"/>
    </row>
    <row r="9" spans="2:11" ht="15.75" customHeight="1" x14ac:dyDescent="0.25">
      <c r="B9" s="112"/>
      <c r="C9" s="52" t="s">
        <v>58</v>
      </c>
      <c r="D9" s="52" t="s">
        <v>59</v>
      </c>
      <c r="E9" s="112" t="s">
        <v>60</v>
      </c>
      <c r="F9" s="112"/>
      <c r="G9" s="115"/>
      <c r="H9" s="115"/>
      <c r="I9" s="115"/>
      <c r="J9" s="115"/>
      <c r="K9" s="53"/>
    </row>
    <row r="10" spans="2:11" ht="15.75" customHeight="1" x14ac:dyDescent="0.25">
      <c r="B10" s="50">
        <v>1</v>
      </c>
      <c r="C10" s="50">
        <v>2021</v>
      </c>
      <c r="D10" s="50">
        <v>5</v>
      </c>
      <c r="E10" s="113">
        <v>24</v>
      </c>
      <c r="F10" s="113"/>
      <c r="G10" s="127" t="s">
        <v>61</v>
      </c>
      <c r="H10" s="127"/>
      <c r="I10" s="127"/>
      <c r="J10" s="127"/>
      <c r="K10" s="55"/>
    </row>
    <row r="11" spans="2:11" ht="57.75" customHeight="1" x14ac:dyDescent="0.25">
      <c r="B11" s="50">
        <v>2</v>
      </c>
      <c r="C11" s="50">
        <v>2022</v>
      </c>
      <c r="D11" s="50">
        <v>5</v>
      </c>
      <c r="E11" s="106">
        <v>31</v>
      </c>
      <c r="F11" s="107"/>
      <c r="G11" s="108" t="s">
        <v>62</v>
      </c>
      <c r="H11" s="109"/>
      <c r="I11" s="109"/>
      <c r="J11" s="110"/>
      <c r="K11" s="55"/>
    </row>
    <row r="12" spans="2:11" ht="82.5" customHeight="1" x14ac:dyDescent="0.25">
      <c r="B12" s="50">
        <v>3</v>
      </c>
      <c r="C12" s="50">
        <v>2022</v>
      </c>
      <c r="D12" s="50">
        <v>7</v>
      </c>
      <c r="E12" s="106">
        <v>27</v>
      </c>
      <c r="F12" s="107"/>
      <c r="G12" s="108" t="s">
        <v>63</v>
      </c>
      <c r="H12" s="109"/>
      <c r="I12" s="109"/>
      <c r="J12" s="110"/>
      <c r="K12" s="55"/>
    </row>
    <row r="13" spans="2:11" ht="100.5" customHeight="1" x14ac:dyDescent="0.25">
      <c r="B13" s="50">
        <v>4</v>
      </c>
      <c r="C13" s="50">
        <v>2023</v>
      </c>
      <c r="D13" s="50">
        <v>11</v>
      </c>
      <c r="E13" s="106">
        <v>30</v>
      </c>
      <c r="F13" s="107"/>
      <c r="G13" s="108" t="s">
        <v>64</v>
      </c>
      <c r="H13" s="109"/>
      <c r="I13" s="109"/>
      <c r="J13" s="110"/>
      <c r="K13" s="55"/>
    </row>
    <row r="14" spans="2:11" ht="70.5" customHeight="1" x14ac:dyDescent="0.25">
      <c r="B14" s="50">
        <v>5</v>
      </c>
      <c r="C14" s="50">
        <v>2024</v>
      </c>
      <c r="D14" s="58" t="s">
        <v>65</v>
      </c>
      <c r="E14" s="106">
        <v>27</v>
      </c>
      <c r="F14" s="107"/>
      <c r="G14" s="108" t="s">
        <v>66</v>
      </c>
      <c r="H14" s="109"/>
      <c r="I14" s="109"/>
      <c r="J14" s="110"/>
      <c r="K14" s="55"/>
    </row>
    <row r="15" spans="2:11" ht="76.5" customHeight="1" x14ac:dyDescent="0.25">
      <c r="B15" s="50">
        <v>6</v>
      </c>
      <c r="C15" s="50">
        <v>2024</v>
      </c>
      <c r="D15" s="58" t="s">
        <v>67</v>
      </c>
      <c r="E15" s="106"/>
      <c r="F15" s="107"/>
      <c r="G15" s="108" t="s">
        <v>68</v>
      </c>
      <c r="H15" s="109"/>
      <c r="I15" s="109"/>
      <c r="J15" s="110"/>
      <c r="K15" s="55"/>
    </row>
    <row r="16" spans="2:11" ht="15.75" customHeight="1" x14ac:dyDescent="0.25">
      <c r="B16" s="112" t="s">
        <v>69</v>
      </c>
      <c r="C16" s="112"/>
      <c r="D16" s="112"/>
      <c r="E16" s="112"/>
      <c r="F16" s="112"/>
      <c r="G16" s="112"/>
      <c r="H16" s="112"/>
      <c r="I16" s="112"/>
      <c r="J16" s="112"/>
      <c r="K16" s="51"/>
    </row>
    <row r="17" spans="2:11" x14ac:dyDescent="0.25">
      <c r="B17" s="112" t="s">
        <v>70</v>
      </c>
      <c r="C17" s="112"/>
      <c r="D17" s="112"/>
      <c r="E17" s="112"/>
      <c r="F17" s="112" t="s">
        <v>71</v>
      </c>
      <c r="G17" s="112"/>
      <c r="H17" s="112"/>
      <c r="I17" s="112"/>
      <c r="J17" s="112"/>
      <c r="K17" s="51"/>
    </row>
    <row r="18" spans="2:11" ht="15.75" customHeight="1" x14ac:dyDescent="0.25">
      <c r="B18" s="113" t="s">
        <v>72</v>
      </c>
      <c r="C18" s="113"/>
      <c r="D18" s="113"/>
      <c r="E18" s="113"/>
      <c r="F18" s="113" t="s">
        <v>73</v>
      </c>
      <c r="G18" s="113"/>
      <c r="H18" s="113"/>
      <c r="I18" s="113"/>
      <c r="J18" s="113"/>
      <c r="K18" s="49"/>
    </row>
    <row r="19" spans="2:11" x14ac:dyDescent="0.25">
      <c r="B19" s="112" t="s">
        <v>74</v>
      </c>
      <c r="C19" s="112"/>
      <c r="D19" s="112"/>
      <c r="E19" s="112"/>
      <c r="F19" s="112"/>
      <c r="G19" s="112"/>
      <c r="H19" s="112"/>
      <c r="I19" s="112"/>
      <c r="J19" s="112"/>
      <c r="K19" s="51"/>
    </row>
    <row r="20" spans="2:11" x14ac:dyDescent="0.25">
      <c r="B20" s="112" t="s">
        <v>70</v>
      </c>
      <c r="C20" s="112"/>
      <c r="D20" s="112"/>
      <c r="E20" s="112"/>
      <c r="F20" s="112" t="s">
        <v>71</v>
      </c>
      <c r="G20" s="112"/>
      <c r="H20" s="112"/>
      <c r="I20" s="112"/>
      <c r="J20" s="112"/>
      <c r="K20" s="51"/>
    </row>
    <row r="21" spans="2:11" ht="15.75" customHeight="1" x14ac:dyDescent="0.25">
      <c r="B21" s="114" t="s">
        <v>75</v>
      </c>
      <c r="C21" s="114"/>
      <c r="D21" s="114"/>
      <c r="E21" s="114"/>
      <c r="F21" s="114" t="s">
        <v>76</v>
      </c>
      <c r="G21" s="114"/>
      <c r="H21" s="114"/>
      <c r="I21" s="114"/>
      <c r="J21" s="114"/>
      <c r="K21" s="54"/>
    </row>
    <row r="22" spans="2:11" ht="15.75" customHeight="1" x14ac:dyDescent="0.25">
      <c r="B22" s="115" t="s">
        <v>77</v>
      </c>
      <c r="C22" s="115"/>
      <c r="D22" s="115"/>
      <c r="E22" s="115"/>
      <c r="F22" s="115"/>
      <c r="G22" s="115"/>
      <c r="H22" s="115"/>
      <c r="I22" s="115"/>
      <c r="J22" s="115"/>
      <c r="K22" s="53"/>
    </row>
    <row r="23" spans="2:11" x14ac:dyDescent="0.25">
      <c r="B23" s="112" t="s">
        <v>70</v>
      </c>
      <c r="C23" s="112"/>
      <c r="D23" s="112"/>
      <c r="E23" s="112" t="s">
        <v>71</v>
      </c>
      <c r="F23" s="112"/>
      <c r="G23" s="112"/>
      <c r="H23" s="112" t="s">
        <v>78</v>
      </c>
      <c r="I23" s="112"/>
      <c r="J23" s="112"/>
      <c r="K23" s="51"/>
    </row>
    <row r="24" spans="2:11" x14ac:dyDescent="0.25">
      <c r="B24" s="112"/>
      <c r="C24" s="112"/>
      <c r="D24" s="112"/>
      <c r="E24" s="112"/>
      <c r="F24" s="112"/>
      <c r="G24" s="112"/>
      <c r="H24" s="52" t="s">
        <v>58</v>
      </c>
      <c r="I24" s="52" t="s">
        <v>59</v>
      </c>
      <c r="J24" s="52" t="s">
        <v>60</v>
      </c>
      <c r="K24" s="51"/>
    </row>
    <row r="25" spans="2:11" x14ac:dyDescent="0.25">
      <c r="B25" s="113" t="s">
        <v>79</v>
      </c>
      <c r="C25" s="113"/>
      <c r="D25" s="113"/>
      <c r="E25" s="114" t="s">
        <v>80</v>
      </c>
      <c r="F25" s="114"/>
      <c r="G25" s="114"/>
      <c r="H25" s="50">
        <v>2024</v>
      </c>
      <c r="I25" s="58" t="s">
        <v>67</v>
      </c>
      <c r="J25" s="50"/>
      <c r="K25" s="49"/>
    </row>
    <row r="26" spans="2:11" x14ac:dyDescent="0.25">
      <c r="K26" s="48"/>
    </row>
    <row r="27" spans="2:11" ht="56.25" customHeight="1" x14ac:dyDescent="0.25">
      <c r="B27" s="48"/>
      <c r="C27" s="111" t="s">
        <v>81</v>
      </c>
      <c r="D27" s="111"/>
      <c r="E27" s="111"/>
      <c r="F27" s="111"/>
      <c r="G27" s="111"/>
      <c r="H27" s="111"/>
      <c r="I27" s="111"/>
      <c r="K27" s="48"/>
    </row>
    <row r="28" spans="2:11" ht="16.5" customHeight="1" x14ac:dyDescent="0.25">
      <c r="E28" s="116" t="s">
        <v>82</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schemas.microsoft.com/office/2006/metadata/properties"/>
    <ds:schemaRef ds:uri="http://schemas.microsoft.com/office/infopath/2007/PartnerControls"/>
    <ds:schemaRef ds:uri="632c1e4e-69c6-4d1f-81a1-009441d464e5"/>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Laura</cp:lastModifiedBy>
  <cp:revision/>
  <dcterms:created xsi:type="dcterms:W3CDTF">2017-04-28T13:22:52Z</dcterms:created>
  <dcterms:modified xsi:type="dcterms:W3CDTF">2025-07-19T21:53:01Z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