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DMON\Downloads\contrato plan dia\PUBLICAR\"/>
    </mc:Choice>
  </mc:AlternateContent>
  <bookViews>
    <workbookView xWindow="0" yWindow="0" windowWidth="20490" windowHeight="7620" tabRatio="876"/>
  </bookViews>
  <sheets>
    <sheet name="Servicio2 (Bienestar U)" sheetId="3" r:id="rId1"/>
    <sheet name="Cálculos" sheetId="2" state="hidden" r:id="rId2"/>
    <sheet name="CONTROL CAMBIOS" sheetId="8" state="hidden" r:id="rId3"/>
  </sheets>
  <definedNames>
    <definedName name="_xlnm.Print_Area" localSheetId="0">'Servicio2 (Bienestar U)'!$A$1:$O$32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0" i="3" l="1"/>
  <c r="O19" i="3"/>
  <c r="O17" i="3" l="1"/>
  <c r="F14" i="3"/>
  <c r="J14" i="3" s="1"/>
  <c r="H14" i="3" l="1"/>
  <c r="M14" i="3" s="1"/>
  <c r="N14" i="3"/>
  <c r="L14" i="3"/>
  <c r="O22" i="3" l="1"/>
  <c r="O23" i="3" s="1"/>
  <c r="O15" i="3"/>
  <c r="O16" i="3"/>
  <c r="O21" i="3" s="1"/>
  <c r="K14" i="3"/>
  <c r="O14" i="3"/>
  <c r="O18" i="3" l="1"/>
  <c r="O24" i="3" s="1"/>
</calcChain>
</file>

<file path=xl/sharedStrings.xml><?xml version="1.0" encoding="utf-8"?>
<sst xmlns="http://schemas.openxmlformats.org/spreadsheetml/2006/main" count="97" uniqueCount="82">
  <si>
    <t>MACROPROCESO DE APOYO</t>
  </si>
  <si>
    <t>CÓDIGO: ABSr125</t>
  </si>
  <si>
    <t xml:space="preserve">PROCESO GESTIÓN BIENES Y SERVICIOS </t>
  </si>
  <si>
    <t>VERSIÓN: 6</t>
  </si>
  <si>
    <t>COTIZACIÓN PARA PROCESOS DE BIENES, SERVICIOS U OBRAS</t>
  </si>
  <si>
    <t>VIGENCIA: 2024-07-31</t>
  </si>
  <si>
    <t>32.1</t>
  </si>
  <si>
    <t>ESPACIO PARA LOGO DEL COTIZANTE</t>
  </si>
  <si>
    <t>COTIZANTE</t>
  </si>
  <si>
    <t>FECHA DE ELABORACIÓN</t>
  </si>
  <si>
    <t>TIPO DE CONTRIBUYENTE</t>
  </si>
  <si>
    <t>NIT. O CC.</t>
  </si>
  <si>
    <t xml:space="preserve">ÍTEM </t>
  </si>
  <si>
    <t>ESPECIFICACIONES TÉCNICAS DE LOS BIENES Y/O SERVICIOS REQUERIDOS</t>
  </si>
  <si>
    <t>PORCENTAJE DE IMPUESTO AL VALOR AGREGADO - IVA</t>
  </si>
  <si>
    <t xml:space="preserve">VALOR  IVA </t>
  </si>
  <si>
    <t>VALOR INC</t>
  </si>
  <si>
    <t xml:space="preserve">VALOR TOTAL UNITARIO </t>
  </si>
  <si>
    <t>SUBTOTAL</t>
  </si>
  <si>
    <t>IMPUESTO AL VALOR AGREGADO - IVA</t>
  </si>
  <si>
    <t>TOTAL</t>
  </si>
  <si>
    <t>ASPECTOS OBLIGATORIOS A TENER EN CUENTA</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</si>
  <si>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</si>
  <si>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</si>
  <si>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</si>
  <si>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</si>
  <si>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</si>
  <si>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</si>
  <si>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</si>
  <si>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</si>
  <si>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</si>
  <si>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</si>
  <si>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Diagonal 18 No. 20-29 Fusagasugá – Cundinamarca</t>
  </si>
  <si>
    <t>Teléfono: (601) 8281483 Línea Gratuita: 018000180414</t>
  </si>
  <si>
    <t xml:space="preserve">www.ucundinamarca.edu.co E-mail: info@ucundinamarca.edu.co </t>
  </si>
  <si>
    <t>NIT: 890.680.062-2</t>
  </si>
  <si>
    <t>PÁGINA 2 DE 6</t>
  </si>
  <si>
    <t>RACIONES</t>
  </si>
  <si>
    <t>VALOR POR RACIÓN</t>
  </si>
  <si>
    <t>PORCENTAJE ASUMIDO POR LA UNIVERSIDAD</t>
  </si>
  <si>
    <t>VALOR ASUMIDO POR LA UNIVERSIDAD</t>
  </si>
  <si>
    <t>PORCENTAJE DE IMPUESTO NACIONAL AL CONSUMO – INC</t>
  </si>
  <si>
    <t>IMPUESTO NACIONAL AL CONSUMO –INC</t>
  </si>
  <si>
    <t>VALOR NO GRAVADO IVA 
(TARIFA 0%)</t>
  </si>
  <si>
    <t>32.1- 41</t>
  </si>
  <si>
    <t>Porcentajes IVA</t>
  </si>
  <si>
    <t>Porcentajes INC</t>
  </si>
  <si>
    <t>PERSONA NATURAL  NO RESPONSABLE DE IVA</t>
  </si>
  <si>
    <t>PERSONA NATURAL  RESPONSABLE DE IVA</t>
  </si>
  <si>
    <t>PERSONA JURÍDICA</t>
  </si>
  <si>
    <t>CÓDIGO: ABSF125</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</si>
  <si>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</si>
  <si>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</si>
  <si>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</si>
  <si>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</si>
  <si>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</si>
  <si>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</si>
  <si>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</si>
  <si>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</si>
  <si>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</si>
  <si>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</si>
  <si>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</si>
  <si>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Se cambia el nombre; El formato pasa a ser libro Excel que dispone tres (3) hojas para diligenciar según la necesidad, donde se suprime el ABSr126 y pasa a hacer parte del libro del ABSr125; se ajustan los aspectos obligatorios y se incluye espacio para logos.</t>
  </si>
  <si>
    <t>02</t>
  </si>
  <si>
    <t>Se ajusto la formula en la pagina 1 las celdas O68 Y O69; Se ajusta la formula en la pagina 2 las celdas O28 Y O29; Se ajusta la formula en la pagina 4 las celdas O38 Y O38</t>
  </si>
  <si>
    <t>07</t>
  </si>
  <si>
    <t>Se modifica el código ABSr097 teniendo en cuenta que el formato se sistematizó en la sección ASPECTOS OBLIGATORIOS A TENER EN CUENTA.</t>
  </si>
  <si>
    <t>ELABORÓ</t>
  </si>
  <si>
    <t>NOMBRES Y APELLIDOS</t>
  </si>
  <si>
    <t>CARGO</t>
  </si>
  <si>
    <t>Andrés Felipe Sarmiento Rincón</t>
  </si>
  <si>
    <t>Técnico I</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</si>
  <si>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</si>
  <si>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</si>
  <si>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</si>
  <si>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</si>
  <si>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</si>
  <si>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</si>
  <si>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</si>
  <si>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</si>
  <si>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</si>
  <si>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Contratar el servicio de plan dia (desayuno,almuerzo y cena) de
lunes a viernes , para los estudiantes de la universidad de
Cundinamarca, seccional Girardot,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</si>
</sst>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 #,##0_-;_-* &quot;-&quot;_-;_-@_-"/>
    <numFmt numFmtId="43" formatCode="_-* #,##0.00_-;\-* #,##0.00_-;_-* &quot;-&quot;??_-;_-@_-"/>
    <numFmt numFmtId="164" formatCode="_-&quot;$&quot;\ * #,##0.00_-;\-&quot;$&quot;\ * #,##0.00_-;_-&quot;$&quot;\ * &quot;-&quot;??_-;_-@_-"/>
    <numFmt numFmtId="165" formatCode="yyyy\-mm\-dd;@"/>
  </numFmts>
  <fonts count="38"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164" fontId="5" fillId="0" borderId="0" applyFont="0" applyFill="0" applyBorder="0" applyAlignment="0" applyProtection="0"/>
  </cellStyleXfs>
  <cellXfs count="124">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9" fontId="3" fillId="35" borderId="1" xfId="1" applyFont="1" applyFill="1" applyBorder="1" applyAlignment="1" applyProtection="1">
      <alignment horizontal="center" vertical="center"/>
      <protection locked="0"/>
    </xf>
    <xf numFmtId="0" fontId="8" fillId="2" borderId="0" xfId="0" applyFont="1" applyFill="1" applyProtection="1">
      <protection hidden="1"/>
    </xf>
    <xf numFmtId="0" fontId="26" fillId="0" borderId="0" xfId="0" applyFont="1" applyAlignment="1" applyProtection="1">
      <alignment vertical="center" wrapText="1"/>
      <protection hidden="1"/>
    </xf>
    <xf numFmtId="0" fontId="7" fillId="3" borderId="33" xfId="0" applyFont="1" applyFill="1" applyBorder="1" applyAlignment="1" applyProtection="1">
      <alignment horizontal="center" vertical="center" wrapText="1"/>
      <protection hidden="1"/>
    </xf>
    <xf numFmtId="0" fontId="7" fillId="3" borderId="34" xfId="0" applyFont="1" applyFill="1" applyBorder="1" applyAlignment="1" applyProtection="1">
      <alignment horizontal="center" vertical="center" wrapText="1"/>
      <protection hidden="1"/>
    </xf>
    <xf numFmtId="43" fontId="7" fillId="3" borderId="34" xfId="3" applyFont="1" applyFill="1" applyBorder="1" applyAlignment="1" applyProtection="1">
      <alignment horizontal="center" vertical="center" wrapText="1"/>
      <protection hidden="1"/>
    </xf>
    <xf numFmtId="43" fontId="7" fillId="3" borderId="39" xfId="3" applyFont="1" applyFill="1" applyBorder="1" applyAlignment="1" applyProtection="1">
      <alignment horizontal="center" vertical="center" wrapText="1"/>
      <protection hidden="1"/>
    </xf>
    <xf numFmtId="43" fontId="3" fillId="0" borderId="40"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3" fillId="0" borderId="43" xfId="0" applyFont="1" applyBorder="1" applyAlignment="1" applyProtection="1">
      <alignment horizontal="center"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0" borderId="0" xfId="0" applyFont="1" applyAlignment="1" applyProtection="1">
      <alignment horizontal="left" vertical="center"/>
      <protection hidden="1"/>
    </xf>
    <xf numFmtId="43" fontId="3" fillId="0" borderId="39" xfId="4" applyFont="1" applyBorder="1" applyAlignment="1" applyProtection="1">
      <alignment vertical="center"/>
      <protection hidden="1"/>
    </xf>
    <xf numFmtId="43" fontId="3" fillId="0" borderId="40" xfId="4" applyFont="1" applyBorder="1" applyAlignment="1" applyProtection="1">
      <alignment vertical="center"/>
      <protection hidden="1"/>
    </xf>
    <xf numFmtId="43" fontId="6" fillId="0" borderId="40" xfId="4" applyFont="1" applyBorder="1" applyAlignment="1" applyProtection="1">
      <alignment vertical="center"/>
      <protection hidden="1"/>
    </xf>
    <xf numFmtId="43" fontId="3" fillId="0" borderId="40" xfId="4" applyFont="1" applyFill="1" applyBorder="1" applyAlignment="1" applyProtection="1">
      <alignment vertical="center"/>
      <protection hidden="1"/>
    </xf>
    <xf numFmtId="43" fontId="6" fillId="0" borderId="41" xfId="4" applyFont="1" applyBorder="1" applyAlignment="1" applyProtection="1">
      <alignment vertical="center"/>
      <protection hidden="1"/>
    </xf>
    <xf numFmtId="0" fontId="3" fillId="2" borderId="0" xfId="0" applyFont="1" applyFill="1" applyAlignment="1" applyProtection="1">
      <alignment wrapText="1"/>
      <protection hidden="1"/>
    </xf>
    <xf numFmtId="0" fontId="3" fillId="2" borderId="2" xfId="0" applyFont="1" applyFill="1" applyBorder="1" applyAlignment="1" applyProtection="1">
      <alignment horizontal="center" vertical="center" wrapText="1"/>
      <protection hidden="1"/>
    </xf>
    <xf numFmtId="43" fontId="9" fillId="2" borderId="1" xfId="3" applyFont="1" applyFill="1" applyBorder="1" applyAlignment="1" applyProtection="1">
      <alignment horizontal="center" vertical="center"/>
      <protection hidden="1"/>
    </xf>
    <xf numFmtId="43" fontId="3" fillId="35" borderId="1" xfId="3" applyFont="1" applyFill="1" applyBorder="1" applyAlignment="1" applyProtection="1">
      <alignment horizontal="center" vertical="center"/>
      <protection locked="0"/>
    </xf>
    <xf numFmtId="0" fontId="32" fillId="2" borderId="0" xfId="0" applyFont="1" applyFill="1" applyAlignment="1">
      <alignment vertical="center" wrapText="1"/>
    </xf>
    <xf numFmtId="0" fontId="32"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4" fillId="2" borderId="0" xfId="0" applyFont="1" applyFill="1" applyAlignment="1">
      <alignment horizontal="center" vertical="center" wrapText="1"/>
    </xf>
    <xf numFmtId="0" fontId="34" fillId="3" borderId="1" xfId="0" applyFont="1" applyFill="1" applyBorder="1" applyAlignment="1">
      <alignment horizontal="center" vertical="center" wrapText="1"/>
    </xf>
    <xf numFmtId="0" fontId="35"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6" fillId="2" borderId="0" xfId="0" applyFont="1" applyFill="1" applyAlignment="1">
      <alignment horizontal="center" vertical="center" wrapText="1"/>
    </xf>
    <xf numFmtId="0" fontId="36" fillId="0" borderId="0" xfId="0" applyFont="1" applyAlignment="1">
      <alignment horizontal="center" vertical="center" wrapText="1"/>
    </xf>
    <xf numFmtId="49" fontId="1" fillId="0" borderId="1" xfId="0" applyNumberFormat="1" applyFont="1" applyBorder="1" applyAlignment="1">
      <alignment horizontal="center" vertical="center" wrapText="1"/>
    </xf>
    <xf numFmtId="10" fontId="1" fillId="0" borderId="27" xfId="0"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vertical="center"/>
      <protection hidden="1"/>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6" fillId="35" borderId="32" xfId="0" applyFont="1" applyFill="1" applyBorder="1" applyAlignment="1" applyProtection="1">
      <alignment horizontal="center" vertical="center"/>
      <protection locked="0"/>
    </xf>
    <xf numFmtId="0" fontId="26" fillId="35" borderId="29" xfId="0" applyFont="1" applyFill="1" applyBorder="1" applyAlignment="1" applyProtection="1">
      <alignment horizontal="center" vertical="center"/>
      <protection locked="0"/>
    </xf>
    <xf numFmtId="0" fontId="26" fillId="35" borderId="38" xfId="0" applyFont="1" applyFill="1" applyBorder="1" applyAlignment="1" applyProtection="1">
      <alignment horizontal="center" vertical="center"/>
      <protection locked="0"/>
    </xf>
    <xf numFmtId="0" fontId="26" fillId="35" borderId="20" xfId="0" applyFont="1" applyFill="1" applyBorder="1" applyAlignment="1" applyProtection="1">
      <alignment horizontal="center" vertical="center"/>
      <protection locked="0"/>
    </xf>
    <xf numFmtId="0" fontId="26" fillId="35" borderId="19" xfId="0" applyFont="1" applyFill="1" applyBorder="1" applyAlignment="1" applyProtection="1">
      <alignment horizontal="center" vertical="center"/>
      <protection locked="0"/>
    </xf>
    <xf numFmtId="0" fontId="26" fillId="35" borderId="31" xfId="0" applyFont="1" applyFill="1" applyBorder="1" applyAlignment="1" applyProtection="1">
      <alignment horizontal="center" vertical="center"/>
      <protection locked="0"/>
    </xf>
    <xf numFmtId="0" fontId="7" fillId="3" borderId="3"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165" fontId="27" fillId="35" borderId="3" xfId="0" applyNumberFormat="1" applyFont="1" applyFill="1" applyBorder="1" applyAlignment="1" applyProtection="1">
      <alignment horizontal="center" vertical="center" wrapText="1"/>
      <protection locked="0"/>
    </xf>
    <xf numFmtId="165" fontId="27" fillId="35" borderId="5" xfId="0" applyNumberFormat="1" applyFont="1" applyFill="1" applyBorder="1" applyAlignment="1" applyProtection="1">
      <alignment horizontal="center" vertical="center" wrapText="1"/>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0" fontId="7" fillId="3" borderId="8" xfId="0" applyFont="1" applyFill="1" applyBorder="1" applyAlignment="1" applyProtection="1">
      <alignment horizontal="center" vertical="center"/>
      <protection hidden="1"/>
    </xf>
    <xf numFmtId="0" fontId="7" fillId="3" borderId="9" xfId="0" applyFont="1" applyFill="1" applyBorder="1" applyAlignment="1" applyProtection="1">
      <alignment horizontal="center" vertical="center"/>
      <protection hidden="1"/>
    </xf>
    <xf numFmtId="0" fontId="7" fillId="3" borderId="42" xfId="0" applyFont="1" applyFill="1" applyBorder="1" applyAlignment="1" applyProtection="1">
      <alignment horizontal="center" vertical="center"/>
      <protection hidden="1"/>
    </xf>
    <xf numFmtId="0" fontId="28" fillId="2" borderId="21" xfId="0" applyFont="1" applyFill="1" applyBorder="1" applyAlignment="1" applyProtection="1">
      <alignment horizontal="left" vertical="center" wrapText="1"/>
      <protection hidden="1"/>
    </xf>
    <xf numFmtId="0" fontId="28" fillId="2" borderId="6" xfId="0" applyFont="1" applyFill="1" applyBorder="1" applyAlignment="1" applyProtection="1">
      <alignment horizontal="left" vertical="center" wrapText="1"/>
      <protection hidden="1"/>
    </xf>
    <xf numFmtId="0" fontId="28" fillId="2" borderId="22" xfId="0" applyFont="1" applyFill="1" applyBorder="1" applyAlignment="1" applyProtection="1">
      <alignment horizontal="left" vertical="center" wrapText="1"/>
      <protection hidden="1"/>
    </xf>
    <xf numFmtId="0" fontId="28" fillId="2" borderId="23" xfId="0" applyFont="1" applyFill="1" applyBorder="1" applyAlignment="1" applyProtection="1">
      <alignment horizontal="left" vertical="center" wrapText="1"/>
      <protection hidden="1"/>
    </xf>
    <xf numFmtId="0" fontId="28" fillId="2" borderId="0" xfId="0" applyFont="1" applyFill="1" applyAlignment="1" applyProtection="1">
      <alignment horizontal="left" vertical="center" wrapText="1"/>
      <protection hidden="1"/>
    </xf>
    <xf numFmtId="0" fontId="28" fillId="2" borderId="24" xfId="0" applyFont="1" applyFill="1" applyBorder="1" applyAlignment="1" applyProtection="1">
      <alignment horizontal="left" vertical="center" wrapText="1"/>
      <protection hidden="1"/>
    </xf>
    <xf numFmtId="0" fontId="28" fillId="2" borderId="25" xfId="0" applyFont="1" applyFill="1" applyBorder="1" applyAlignment="1" applyProtection="1">
      <alignment horizontal="left" vertical="center" wrapText="1"/>
      <protection hidden="1"/>
    </xf>
    <xf numFmtId="0" fontId="28" fillId="2" borderId="7" xfId="0" applyFont="1" applyFill="1" applyBorder="1" applyAlignment="1" applyProtection="1">
      <alignment horizontal="left" vertical="center" wrapText="1"/>
      <protection hidden="1"/>
    </xf>
    <xf numFmtId="0" fontId="28" fillId="2" borderId="26" xfId="0" applyFont="1" applyFill="1" applyBorder="1" applyAlignment="1" applyProtection="1">
      <alignment horizontal="left" vertical="center" wrapText="1"/>
      <protection hidden="1"/>
    </xf>
    <xf numFmtId="0" fontId="8" fillId="2" borderId="0" xfId="0" applyFont="1" applyFill="1" applyAlignment="1" applyProtection="1">
      <alignment horizontal="center" vertical="center"/>
      <protection hidden="1"/>
    </xf>
    <xf numFmtId="0" fontId="1" fillId="36" borderId="7" xfId="0" applyFont="1" applyFill="1" applyBorder="1" applyAlignment="1" applyProtection="1">
      <alignment horizontal="center"/>
      <protection locked="0"/>
    </xf>
    <xf numFmtId="43" fontId="3" fillId="0" borderId="35"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35" xfId="3" applyFont="1" applyBorder="1" applyAlignment="1" applyProtection="1">
      <alignment horizontal="center" vertical="center"/>
      <protection hidden="1"/>
    </xf>
    <xf numFmtId="43" fontId="6" fillId="0" borderId="1" xfId="3" applyFont="1" applyBorder="1" applyAlignment="1" applyProtection="1">
      <alignment horizontal="center" vertical="center"/>
      <protection hidden="1"/>
    </xf>
    <xf numFmtId="43" fontId="3" fillId="0" borderId="35"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5"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wrapText="1"/>
      <protection hidden="1"/>
    </xf>
    <xf numFmtId="43" fontId="6" fillId="0" borderId="36" xfId="3" applyFont="1" applyBorder="1" applyAlignment="1" applyProtection="1">
      <alignment horizontal="center" vertical="center" wrapText="1"/>
      <protection hidden="1"/>
    </xf>
    <xf numFmtId="43" fontId="6" fillId="0" borderId="37" xfId="3" applyFont="1" applyBorder="1" applyAlignment="1" applyProtection="1">
      <alignment horizontal="center" vertical="center" wrapText="1"/>
      <protection hidden="1"/>
    </xf>
    <xf numFmtId="43" fontId="3" fillId="0" borderId="33" xfId="3" applyFont="1" applyBorder="1" applyAlignment="1" applyProtection="1">
      <alignment horizontal="center" vertical="center" wrapText="1"/>
      <protection hidden="1"/>
    </xf>
    <xf numFmtId="43" fontId="3" fillId="0" borderId="34" xfId="3" applyFont="1" applyBorder="1" applyAlignment="1" applyProtection="1">
      <alignment horizontal="center" vertical="center" wrapText="1"/>
      <protection hidden="1"/>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1" fillId="0" borderId="5" xfId="0" applyFont="1" applyBorder="1" applyAlignment="1">
      <alignment horizontal="justify" vertical="center" wrapText="1"/>
    </xf>
    <xf numFmtId="0" fontId="31" fillId="2" borderId="0" xfId="0" applyFont="1" applyFill="1" applyAlignment="1">
      <alignment horizontal="center" vertical="center" wrapText="1"/>
    </xf>
    <xf numFmtId="0" fontId="34"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1" xfId="0" applyFont="1" applyBorder="1" applyAlignment="1">
      <alignment horizontal="center" vertical="center" wrapText="1"/>
    </xf>
    <xf numFmtId="0" fontId="35" fillId="3" borderId="1" xfId="0" applyFont="1" applyFill="1" applyBorder="1" applyAlignment="1">
      <alignment horizontal="center" vertical="center" wrapText="1"/>
    </xf>
    <xf numFmtId="0" fontId="32" fillId="2" borderId="0" xfId="0" applyFont="1" applyFill="1" applyAlignment="1">
      <alignment horizontal="right" vertical="center" wrapText="1"/>
    </xf>
    <xf numFmtId="0" fontId="36" fillId="0" borderId="3"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4" xfId="0" applyFont="1" applyBorder="1" applyAlignment="1">
      <alignment horizontal="center" vertical="center" wrapText="1"/>
    </xf>
    <xf numFmtId="0" fontId="36" fillId="0" borderId="32" xfId="0" applyFont="1" applyBorder="1" applyAlignment="1">
      <alignment horizontal="center" vertical="center" wrapText="1"/>
    </xf>
    <xf numFmtId="0" fontId="36" fillId="0" borderId="28" xfId="0" applyFont="1" applyBorder="1" applyAlignment="1">
      <alignment horizontal="center" vertical="center" wrapText="1"/>
    </xf>
    <xf numFmtId="0" fontId="36" fillId="0" borderId="29" xfId="0" applyFont="1" applyBorder="1" applyAlignment="1">
      <alignment horizontal="center" vertical="center" wrapText="1"/>
    </xf>
    <xf numFmtId="0" fontId="36" fillId="0" borderId="19" xfId="0" applyFont="1" applyBorder="1" applyAlignment="1">
      <alignment horizontal="center" vertical="center" wrapText="1"/>
    </xf>
    <xf numFmtId="0" fontId="36" fillId="0" borderId="30" xfId="0" applyFont="1" applyBorder="1" applyAlignment="1">
      <alignment horizontal="center" vertical="center" wrapText="1"/>
    </xf>
    <xf numFmtId="0" fontId="36" fillId="0" borderId="31" xfId="0" applyFont="1" applyBorder="1" applyAlignment="1">
      <alignment horizontal="center" vertical="center" wrapText="1"/>
    </xf>
    <xf numFmtId="0" fontId="2" fillId="0" borderId="1" xfId="0" applyFont="1" applyBorder="1" applyAlignment="1">
      <alignment horizontal="center" vertical="top" wrapText="1"/>
    </xf>
    <xf numFmtId="0" fontId="1" fillId="0" borderId="1" xfId="0" applyFont="1" applyBorder="1" applyAlignment="1">
      <alignment horizontal="justify"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80595</xdr:colOff>
      <xdr:row>1</xdr:row>
      <xdr:rowOff>14654</xdr:rowOff>
    </xdr:from>
    <xdr:to>
      <xdr:col>0</xdr:col>
      <xdr:colOff>589708</xdr:colOff>
      <xdr:row>4</xdr:row>
      <xdr:rowOff>168519</xdr:rowOff>
    </xdr:to>
    <xdr:pic>
      <xdr:nvPicPr>
        <xdr:cNvPr id="3" name="Imagen 2">
          <a:extLst>
            <a:ext uri="{FF2B5EF4-FFF2-40B4-BE49-F238E27FC236}">
              <a16:creationId xmlns:a16="http://schemas.microsoft.com/office/drawing/2014/main" id="{ED12EA6E-4388-BED2-6BC1-D92E2E8F75D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95" y="205154"/>
          <a:ext cx="509113" cy="762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tabSelected="1" view="pageBreakPreview" topLeftCell="A12" zoomScale="90" zoomScaleNormal="70" zoomScaleSheetLayoutView="90" zoomScalePageLayoutView="55" workbookViewId="0">
      <selection activeCell="D14" sqref="D14"/>
    </sheetView>
  </sheetViews>
  <sheetFormatPr baseColWidth="10" defaultColWidth="11.42578125" defaultRowHeight="15" x14ac:dyDescent="0.25"/>
  <cols>
    <col min="1" max="1" width="10.42578125" style="2" customWidth="1"/>
    <col min="2" max="2" width="56.5703125" style="2" customWidth="1"/>
    <col min="3" max="3" width="15.85546875" style="2" customWidth="1"/>
    <col min="4" max="4" width="13.28515625" style="2" customWidth="1"/>
    <col min="5" max="5" width="17" style="2" customWidth="1"/>
    <col min="6" max="6" width="16.42578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1.85546875" style="4" customWidth="1"/>
    <col min="16" max="16384" width="11.42578125" style="4"/>
  </cols>
  <sheetData>
    <row r="1" spans="1:15" x14ac:dyDescent="0.25">
      <c r="F1" s="3"/>
    </row>
    <row r="2" spans="1:15" ht="15.75" customHeight="1" x14ac:dyDescent="0.25">
      <c r="A2" s="55"/>
      <c r="B2" s="56" t="s">
        <v>0</v>
      </c>
      <c r="C2" s="56"/>
      <c r="D2" s="56"/>
      <c r="E2" s="56"/>
      <c r="F2" s="56"/>
      <c r="G2" s="56"/>
      <c r="H2" s="56"/>
      <c r="I2" s="56"/>
      <c r="J2" s="56"/>
      <c r="K2" s="56"/>
      <c r="L2" s="56"/>
      <c r="M2" s="56"/>
      <c r="N2" s="57" t="s">
        <v>1</v>
      </c>
      <c r="O2" s="57"/>
    </row>
    <row r="3" spans="1:15" ht="15.75" customHeight="1" x14ac:dyDescent="0.25">
      <c r="A3" s="55"/>
      <c r="B3" s="56" t="s">
        <v>2</v>
      </c>
      <c r="C3" s="56"/>
      <c r="D3" s="56"/>
      <c r="E3" s="56"/>
      <c r="F3" s="56"/>
      <c r="G3" s="56"/>
      <c r="H3" s="56"/>
      <c r="I3" s="56"/>
      <c r="J3" s="56"/>
      <c r="K3" s="56"/>
      <c r="L3" s="56"/>
      <c r="M3" s="56"/>
      <c r="N3" s="57" t="s">
        <v>3</v>
      </c>
      <c r="O3" s="57"/>
    </row>
    <row r="4" spans="1:15" ht="16.5" customHeight="1" x14ac:dyDescent="0.25">
      <c r="A4" s="55"/>
      <c r="B4" s="56" t="s">
        <v>4</v>
      </c>
      <c r="C4" s="56"/>
      <c r="D4" s="56"/>
      <c r="E4" s="56"/>
      <c r="F4" s="56"/>
      <c r="G4" s="56"/>
      <c r="H4" s="56"/>
      <c r="I4" s="56"/>
      <c r="J4" s="56"/>
      <c r="K4" s="56"/>
      <c r="L4" s="56"/>
      <c r="M4" s="56"/>
      <c r="N4" s="57" t="s">
        <v>5</v>
      </c>
      <c r="O4" s="57"/>
    </row>
    <row r="5" spans="1:15" ht="15" customHeight="1" x14ac:dyDescent="0.25">
      <c r="A5" s="55"/>
      <c r="B5" s="56"/>
      <c r="C5" s="56"/>
      <c r="D5" s="56"/>
      <c r="E5" s="56"/>
      <c r="F5" s="56"/>
      <c r="G5" s="56"/>
      <c r="H5" s="56"/>
      <c r="I5" s="56"/>
      <c r="J5" s="56"/>
      <c r="K5" s="56"/>
      <c r="L5" s="56"/>
      <c r="M5" s="56"/>
      <c r="N5" s="57" t="s">
        <v>36</v>
      </c>
      <c r="O5" s="57"/>
    </row>
    <row r="7" spans="1:15" x14ac:dyDescent="0.25">
      <c r="A7" s="5" t="s">
        <v>6</v>
      </c>
    </row>
    <row r="8" spans="1:15" ht="9.9499999999999993" customHeight="1" x14ac:dyDescent="0.25">
      <c r="A8" s="6"/>
    </row>
    <row r="9" spans="1:15" ht="30" customHeight="1" x14ac:dyDescent="0.25">
      <c r="A9" s="58" t="s">
        <v>7</v>
      </c>
      <c r="B9" s="59"/>
      <c r="D9" s="64" t="s">
        <v>8</v>
      </c>
      <c r="E9" s="65"/>
      <c r="F9" s="66"/>
      <c r="G9" s="67"/>
      <c r="H9" s="67"/>
      <c r="I9" s="68"/>
      <c r="K9" s="64" t="s">
        <v>9</v>
      </c>
      <c r="L9" s="65"/>
      <c r="M9" s="69"/>
      <c r="N9" s="70"/>
    </row>
    <row r="10" spans="1:15" ht="8.25" customHeight="1" x14ac:dyDescent="0.25">
      <c r="A10" s="60"/>
      <c r="B10" s="61"/>
      <c r="C10" s="7"/>
      <c r="E10" s="8"/>
      <c r="F10" s="8"/>
      <c r="M10" s="8"/>
      <c r="N10" s="2"/>
    </row>
    <row r="11" spans="1:15" ht="30" customHeight="1" x14ac:dyDescent="0.25">
      <c r="A11" s="62"/>
      <c r="B11" s="63"/>
      <c r="D11" s="64" t="s">
        <v>10</v>
      </c>
      <c r="E11" s="65"/>
      <c r="F11" s="71"/>
      <c r="G11" s="72"/>
      <c r="H11" s="72"/>
      <c r="I11" s="73"/>
      <c r="K11" s="64" t="s">
        <v>11</v>
      </c>
      <c r="L11" s="65"/>
      <c r="M11" s="74"/>
      <c r="N11" s="75"/>
      <c r="O11" s="12"/>
    </row>
    <row r="12" spans="1:15" ht="9.9499999999999993" customHeight="1" thickBot="1" x14ac:dyDescent="0.3"/>
    <row r="13" spans="1:15" s="9" customFormat="1" ht="111.75" customHeight="1" x14ac:dyDescent="0.25">
      <c r="A13" s="13" t="s">
        <v>12</v>
      </c>
      <c r="B13" s="14" t="s">
        <v>13</v>
      </c>
      <c r="C13" s="14" t="s">
        <v>37</v>
      </c>
      <c r="D13" s="14" t="s">
        <v>38</v>
      </c>
      <c r="E13" s="14" t="s">
        <v>39</v>
      </c>
      <c r="F13" s="15" t="s">
        <v>40</v>
      </c>
      <c r="G13" s="15" t="s">
        <v>14</v>
      </c>
      <c r="H13" s="15" t="s">
        <v>15</v>
      </c>
      <c r="I13" s="15" t="s">
        <v>41</v>
      </c>
      <c r="J13" s="15" t="s">
        <v>16</v>
      </c>
      <c r="K13" s="15" t="s">
        <v>17</v>
      </c>
      <c r="L13" s="15" t="s">
        <v>18</v>
      </c>
      <c r="M13" s="15" t="s">
        <v>19</v>
      </c>
      <c r="N13" s="15" t="s">
        <v>42</v>
      </c>
      <c r="O13" s="16" t="s">
        <v>20</v>
      </c>
    </row>
    <row r="14" spans="1:15" s="9" customFormat="1" ht="51" customHeight="1" thickBot="1" x14ac:dyDescent="0.3">
      <c r="A14" s="19">
        <v>1</v>
      </c>
      <c r="B14" s="18" t="s">
        <v>81</v>
      </c>
      <c r="C14" s="34">
        <v>10812</v>
      </c>
      <c r="D14" s="36"/>
      <c r="E14" s="50">
        <v>0.71960000000000002</v>
      </c>
      <c r="F14" s="35">
        <f>ROUND(D14*E14,0)</f>
        <v>0</v>
      </c>
      <c r="G14" s="10"/>
      <c r="H14" s="1">
        <f>+ROUND(F14*G14,0)</f>
        <v>0</v>
      </c>
      <c r="I14" s="10">
        <v>0.08</v>
      </c>
      <c r="J14" s="1">
        <f>ROUND(F14*I14,0)</f>
        <v>0</v>
      </c>
      <c r="K14" s="1">
        <f>ROUND(F14+H14+J14,0)</f>
        <v>0</v>
      </c>
      <c r="L14" s="1">
        <f>ROUND(F14*C14,0)</f>
        <v>0</v>
      </c>
      <c r="M14" s="1">
        <f>ROUND(C14*H14,0)</f>
        <v>0</v>
      </c>
      <c r="N14" s="1">
        <f>ROUND(J14*C14,0)</f>
        <v>0</v>
      </c>
      <c r="O14" s="17">
        <f>ROUND(L14+N14+M14,0)</f>
        <v>0</v>
      </c>
    </row>
    <row r="15" spans="1:15" s="9" customFormat="1" ht="42" customHeight="1" thickBot="1" x14ac:dyDescent="0.3">
      <c r="A15" s="76" t="s">
        <v>21</v>
      </c>
      <c r="B15" s="77"/>
      <c r="C15" s="77"/>
      <c r="D15" s="77"/>
      <c r="E15" s="77"/>
      <c r="F15" s="77"/>
      <c r="G15" s="77"/>
      <c r="H15" s="77"/>
      <c r="I15" s="77"/>
      <c r="J15" s="77"/>
      <c r="K15" s="78"/>
      <c r="L15" s="100" t="s">
        <v>43</v>
      </c>
      <c r="M15" s="101"/>
      <c r="N15" s="101"/>
      <c r="O15" s="28">
        <f>SUMIF(G:G,0%,L:L)+SUMIF(G:G,"",L:L)</f>
        <v>0</v>
      </c>
    </row>
    <row r="16" spans="1:15" s="9" customFormat="1" ht="39" customHeight="1" x14ac:dyDescent="0.25">
      <c r="A16" s="79" t="s">
        <v>22</v>
      </c>
      <c r="B16" s="80"/>
      <c r="C16" s="80"/>
      <c r="D16" s="80"/>
      <c r="E16" s="80"/>
      <c r="F16" s="80"/>
      <c r="G16" s="80"/>
      <c r="H16" s="80"/>
      <c r="I16" s="80"/>
      <c r="J16" s="80"/>
      <c r="K16" s="81"/>
      <c r="L16" s="94" t="s">
        <v>23</v>
      </c>
      <c r="M16" s="95"/>
      <c r="N16" s="95"/>
      <c r="O16" s="29">
        <f>SUMIF(G:G,5%,L:L)</f>
        <v>0</v>
      </c>
    </row>
    <row r="17" spans="1:17" s="9" customFormat="1" ht="30" customHeight="1" x14ac:dyDescent="0.25">
      <c r="A17" s="82"/>
      <c r="B17" s="83"/>
      <c r="C17" s="83"/>
      <c r="D17" s="83"/>
      <c r="E17" s="83"/>
      <c r="F17" s="83"/>
      <c r="G17" s="83"/>
      <c r="H17" s="83"/>
      <c r="I17" s="83"/>
      <c r="J17" s="83"/>
      <c r="K17" s="84"/>
      <c r="L17" s="94" t="s">
        <v>24</v>
      </c>
      <c r="M17" s="95"/>
      <c r="N17" s="95"/>
      <c r="O17" s="29">
        <f>SUMIF(G:G,19%,L:L)</f>
        <v>0</v>
      </c>
    </row>
    <row r="18" spans="1:17" s="9" customFormat="1" ht="30" customHeight="1" x14ac:dyDescent="0.25">
      <c r="A18" s="82"/>
      <c r="B18" s="83"/>
      <c r="C18" s="83"/>
      <c r="D18" s="83"/>
      <c r="E18" s="83"/>
      <c r="F18" s="83"/>
      <c r="G18" s="83"/>
      <c r="H18" s="83"/>
      <c r="I18" s="83"/>
      <c r="J18" s="83"/>
      <c r="K18" s="84"/>
      <c r="L18" s="92" t="s">
        <v>18</v>
      </c>
      <c r="M18" s="93"/>
      <c r="N18" s="93"/>
      <c r="O18" s="30">
        <f>SUM(O15:O17)</f>
        <v>0</v>
      </c>
    </row>
    <row r="19" spans="1:17" s="9" customFormat="1" ht="30" customHeight="1" x14ac:dyDescent="0.25">
      <c r="A19" s="82"/>
      <c r="B19" s="83"/>
      <c r="C19" s="83"/>
      <c r="D19" s="83"/>
      <c r="E19" s="83"/>
      <c r="F19" s="83"/>
      <c r="G19" s="83"/>
      <c r="H19" s="83"/>
      <c r="I19" s="83"/>
      <c r="J19" s="83"/>
      <c r="K19" s="84"/>
      <c r="L19" s="90" t="s">
        <v>25</v>
      </c>
      <c r="M19" s="91"/>
      <c r="N19" s="91"/>
      <c r="O19" s="31">
        <f>SUMIF(G:G,5%,M:M)</f>
        <v>0</v>
      </c>
    </row>
    <row r="20" spans="1:17" s="9" customFormat="1" ht="30" customHeight="1" x14ac:dyDescent="0.25">
      <c r="A20" s="82"/>
      <c r="B20" s="83"/>
      <c r="C20" s="83"/>
      <c r="D20" s="83"/>
      <c r="E20" s="83"/>
      <c r="F20" s="83"/>
      <c r="G20" s="83"/>
      <c r="H20" s="83"/>
      <c r="I20" s="83"/>
      <c r="J20" s="83"/>
      <c r="K20" s="84"/>
      <c r="L20" s="90" t="s">
        <v>26</v>
      </c>
      <c r="M20" s="91"/>
      <c r="N20" s="91"/>
      <c r="O20" s="31">
        <f>SUMIF(G:G,19%,M:M)</f>
        <v>0</v>
      </c>
    </row>
    <row r="21" spans="1:17" s="9" customFormat="1" ht="30" customHeight="1" x14ac:dyDescent="0.25">
      <c r="A21" s="82"/>
      <c r="B21" s="83"/>
      <c r="C21" s="83"/>
      <c r="D21" s="83"/>
      <c r="E21" s="83"/>
      <c r="F21" s="83"/>
      <c r="G21" s="83"/>
      <c r="H21" s="83"/>
      <c r="I21" s="83"/>
      <c r="J21" s="83"/>
      <c r="K21" s="84"/>
      <c r="L21" s="92" t="s">
        <v>27</v>
      </c>
      <c r="M21" s="93"/>
      <c r="N21" s="93"/>
      <c r="O21" s="30">
        <f>SUM(O19:O20)</f>
        <v>0</v>
      </c>
    </row>
    <row r="22" spans="1:17" s="9" customFormat="1" ht="30" customHeight="1" x14ac:dyDescent="0.25">
      <c r="A22" s="82"/>
      <c r="B22" s="83"/>
      <c r="C22" s="83"/>
      <c r="D22" s="83"/>
      <c r="E22" s="83"/>
      <c r="F22" s="83"/>
      <c r="G22" s="83"/>
      <c r="H22" s="83"/>
      <c r="I22" s="83"/>
      <c r="J22" s="83"/>
      <c r="K22" s="84"/>
      <c r="L22" s="94" t="s">
        <v>28</v>
      </c>
      <c r="M22" s="95"/>
      <c r="N22" s="95"/>
      <c r="O22" s="29">
        <f>SUMIF(I:I,8%,N:N)</f>
        <v>0</v>
      </c>
    </row>
    <row r="23" spans="1:17" s="9" customFormat="1" ht="37.5" customHeight="1" x14ac:dyDescent="0.25">
      <c r="A23" s="82"/>
      <c r="B23" s="83"/>
      <c r="C23" s="83"/>
      <c r="D23" s="83"/>
      <c r="E23" s="83"/>
      <c r="F23" s="83"/>
      <c r="G23" s="83"/>
      <c r="H23" s="83"/>
      <c r="I23" s="83"/>
      <c r="J23" s="83"/>
      <c r="K23" s="84"/>
      <c r="L23" s="96" t="s">
        <v>29</v>
      </c>
      <c r="M23" s="97"/>
      <c r="N23" s="97"/>
      <c r="O23" s="30">
        <f>SUM(O22)</f>
        <v>0</v>
      </c>
    </row>
    <row r="24" spans="1:17" s="9" customFormat="1" ht="30" customHeight="1" thickBot="1" x14ac:dyDescent="0.3">
      <c r="A24" s="85"/>
      <c r="B24" s="86"/>
      <c r="C24" s="86"/>
      <c r="D24" s="86"/>
      <c r="E24" s="86"/>
      <c r="F24" s="86"/>
      <c r="G24" s="86"/>
      <c r="H24" s="86"/>
      <c r="I24" s="86"/>
      <c r="J24" s="86"/>
      <c r="K24" s="87"/>
      <c r="L24" s="98" t="s">
        <v>30</v>
      </c>
      <c r="M24" s="99"/>
      <c r="N24" s="99"/>
      <c r="O24" s="32">
        <f>+O18+O21+O23</f>
        <v>0</v>
      </c>
    </row>
    <row r="26" spans="1:17" ht="50.1" customHeight="1" thickBot="1" x14ac:dyDescent="0.3">
      <c r="B26" s="89"/>
      <c r="C26" s="89"/>
    </row>
    <row r="27" spans="1:17" x14ac:dyDescent="0.25">
      <c r="B27" s="88" t="s">
        <v>31</v>
      </c>
      <c r="C27" s="88"/>
    </row>
    <row r="28" spans="1:17" x14ac:dyDescent="0.25">
      <c r="A28" s="27" t="s">
        <v>44</v>
      </c>
    </row>
    <row r="29" spans="1:17" x14ac:dyDescent="0.25">
      <c r="A29" s="51" t="s">
        <v>32</v>
      </c>
      <c r="B29" s="51"/>
      <c r="C29" s="51"/>
      <c r="D29" s="51"/>
      <c r="E29" s="51"/>
      <c r="F29" s="51"/>
      <c r="G29" s="51"/>
      <c r="H29" s="51"/>
      <c r="I29" s="51"/>
      <c r="J29" s="51"/>
      <c r="K29" s="51"/>
      <c r="L29" s="51"/>
      <c r="M29" s="51"/>
      <c r="N29" s="51"/>
      <c r="O29" s="51"/>
      <c r="P29" s="2"/>
      <c r="Q29" s="2"/>
    </row>
    <row r="30" spans="1:17" ht="15" customHeight="1" x14ac:dyDescent="0.25">
      <c r="A30" s="52" t="s">
        <v>33</v>
      </c>
      <c r="B30" s="52"/>
      <c r="C30" s="52"/>
      <c r="D30" s="52"/>
      <c r="E30" s="52"/>
      <c r="F30" s="52"/>
      <c r="G30" s="52"/>
      <c r="H30" s="52"/>
      <c r="I30" s="52"/>
      <c r="J30" s="52"/>
      <c r="K30" s="52"/>
      <c r="L30" s="52"/>
      <c r="M30" s="52"/>
      <c r="N30" s="52"/>
      <c r="O30" s="52"/>
      <c r="P30" s="33"/>
      <c r="Q30" s="33"/>
    </row>
    <row r="31" spans="1:17" x14ac:dyDescent="0.25">
      <c r="A31" s="53" t="s">
        <v>34</v>
      </c>
      <c r="B31" s="53"/>
      <c r="C31" s="53"/>
      <c r="D31" s="53"/>
      <c r="E31" s="53"/>
      <c r="F31" s="53"/>
      <c r="G31" s="53"/>
      <c r="H31" s="53"/>
      <c r="I31" s="53"/>
      <c r="J31" s="53"/>
      <c r="K31" s="53"/>
      <c r="L31" s="53"/>
      <c r="M31" s="53"/>
      <c r="N31" s="53"/>
      <c r="O31" s="53"/>
      <c r="P31" s="5"/>
      <c r="Q31" s="5"/>
    </row>
    <row r="32" spans="1:17" x14ac:dyDescent="0.25">
      <c r="A32" s="54" t="s">
        <v>35</v>
      </c>
      <c r="B32" s="54"/>
      <c r="C32" s="54"/>
      <c r="D32" s="54"/>
      <c r="E32" s="54"/>
      <c r="F32" s="54"/>
      <c r="G32" s="54"/>
      <c r="H32" s="54"/>
      <c r="I32" s="54"/>
      <c r="J32" s="54"/>
      <c r="K32" s="54"/>
      <c r="L32" s="54"/>
      <c r="M32" s="54"/>
      <c r="N32" s="54"/>
      <c r="O32" s="54"/>
      <c r="P32" s="5"/>
      <c r="Q32" s="5"/>
    </row>
  </sheetData>
  <sheetProtection algorithmName="SHA-512" hashValue="blTV6eraP3J8fd/MyDVKdEoviGXKLp8E08tDW1JCbjQ1S4YPlgfjCNqEsYv2n0+kFDlMm0a8qHIotJuqMB2tQQ==" saltValue="f/e9xrbMyOck7QnhY0XXsg==" spinCount="100000" sheet="1" selectLockedCells="1"/>
  <mergeCells count="35">
    <mergeCell ref="A15:K15"/>
    <mergeCell ref="A16:K24"/>
    <mergeCell ref="B27:C27"/>
    <mergeCell ref="B26:C26"/>
    <mergeCell ref="L20:N20"/>
    <mergeCell ref="L21:N21"/>
    <mergeCell ref="L22:N22"/>
    <mergeCell ref="L23:N23"/>
    <mergeCell ref="L24:N24"/>
    <mergeCell ref="L15:N15"/>
    <mergeCell ref="L16:N16"/>
    <mergeCell ref="L17:N17"/>
    <mergeCell ref="L18:N18"/>
    <mergeCell ref="L19:N19"/>
    <mergeCell ref="M9:N9"/>
    <mergeCell ref="D11:E11"/>
    <mergeCell ref="F11:I11"/>
    <mergeCell ref="K11:L11"/>
    <mergeCell ref="M11:N11"/>
    <mergeCell ref="A29:O29"/>
    <mergeCell ref="A30:O30"/>
    <mergeCell ref="A31:O31"/>
    <mergeCell ref="A32:O32"/>
    <mergeCell ref="A2:A5"/>
    <mergeCell ref="B2:M2"/>
    <mergeCell ref="N2:O2"/>
    <mergeCell ref="B3:M3"/>
    <mergeCell ref="N3:O3"/>
    <mergeCell ref="B4:M5"/>
    <mergeCell ref="N4:O4"/>
    <mergeCell ref="N5:O5"/>
    <mergeCell ref="A9:B11"/>
    <mergeCell ref="D9:E9"/>
    <mergeCell ref="F9:I9"/>
    <mergeCell ref="K9:L9"/>
  </mergeCells>
  <dataValidations count="5">
    <dataValidation type="whole" allowBlank="1" showInputMessage="1" showErrorMessage="1" sqref="F14">
      <formula1>0</formula1>
      <formula2>100000000</formula2>
    </dataValidation>
    <dataValidation allowBlank="1" showInputMessage="1" showErrorMessage="1" promptTitle="Señor Cotizante" prompt="Por favor adjunte el logo de su empresa, en caso de no contar con el logo escriba nuevamente su nombre o razón social" sqref="A9:B11"/>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NOMBRE O RAZÓN SOCIAL" sqref="F9:I9"/>
    <dataValidation type="whole" allowBlank="1" showInputMessage="1" showErrorMessage="1" sqref="D14">
      <formula1>0</formula1>
      <formula2>1E+35</formula2>
    </dataValidation>
  </dataValidations>
  <pageMargins left="0.7" right="0.7" top="0.75" bottom="0.75" header="0.3" footer="0.3"/>
  <pageSetup paperSize="5" scale="40"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3">
        <x14:dataValidation type="list" showInputMessage="1" showErrorMessage="1">
          <x14:formula1>
            <xm:f>Cálculos!$D$7:$D$9</xm:f>
          </x14:formula1>
          <xm:sqref>G14</xm:sqref>
        </x14:dataValidation>
        <x14:dataValidation type="list" showInputMessage="1" showErrorMessage="1">
          <x14:formula1>
            <xm:f>Cálculos!$F$7:$F$8</xm:f>
          </x14:formula1>
          <xm:sqref>I14</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22" bestFit="1" customWidth="1"/>
    <col min="6" max="6" width="15" style="26" bestFit="1" customWidth="1"/>
  </cols>
  <sheetData>
    <row r="6" spans="2:6" x14ac:dyDescent="0.25">
      <c r="B6" s="11" t="s">
        <v>10</v>
      </c>
      <c r="D6" s="20" t="s">
        <v>45</v>
      </c>
      <c r="F6" s="23" t="s">
        <v>46</v>
      </c>
    </row>
    <row r="7" spans="2:6" x14ac:dyDescent="0.25">
      <c r="B7" s="2" t="s">
        <v>47</v>
      </c>
      <c r="D7" s="21">
        <v>0</v>
      </c>
      <c r="F7" s="24">
        <v>0.08</v>
      </c>
    </row>
    <row r="8" spans="2:6" x14ac:dyDescent="0.25">
      <c r="B8" s="2" t="s">
        <v>48</v>
      </c>
      <c r="D8" s="21">
        <v>0.05</v>
      </c>
      <c r="F8" s="25">
        <v>0</v>
      </c>
    </row>
    <row r="9" spans="2:6" x14ac:dyDescent="0.25">
      <c r="B9" s="2" t="s">
        <v>49</v>
      </c>
      <c r="D9" s="21">
        <v>0.19</v>
      </c>
    </row>
    <row r="10" spans="2:6" x14ac:dyDescent="0.25">
      <c r="D10" s="2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22"/>
      <c r="C2" s="122"/>
      <c r="D2" s="113" t="s">
        <v>0</v>
      </c>
      <c r="E2" s="115"/>
      <c r="F2" s="115"/>
      <c r="G2" s="115"/>
      <c r="H2" s="114"/>
      <c r="I2" s="113" t="s">
        <v>50</v>
      </c>
      <c r="J2" s="114"/>
      <c r="K2" s="48"/>
    </row>
    <row r="3" spans="2:11" ht="15" customHeight="1" x14ac:dyDescent="0.25">
      <c r="B3" s="122"/>
      <c r="C3" s="122"/>
      <c r="D3" s="113" t="s">
        <v>2</v>
      </c>
      <c r="E3" s="115"/>
      <c r="F3" s="115"/>
      <c r="G3" s="115"/>
      <c r="H3" s="114"/>
      <c r="I3" s="113" t="s">
        <v>3</v>
      </c>
      <c r="J3" s="114"/>
      <c r="K3" s="47"/>
    </row>
    <row r="4" spans="2:11" ht="15" customHeight="1" x14ac:dyDescent="0.25">
      <c r="B4" s="122"/>
      <c r="C4" s="122"/>
      <c r="D4" s="116" t="s">
        <v>4</v>
      </c>
      <c r="E4" s="117"/>
      <c r="F4" s="117"/>
      <c r="G4" s="117"/>
      <c r="H4" s="118"/>
      <c r="I4" s="113" t="s">
        <v>5</v>
      </c>
      <c r="J4" s="114"/>
      <c r="K4" s="47"/>
    </row>
    <row r="5" spans="2:11" ht="15" customHeight="1" x14ac:dyDescent="0.25">
      <c r="B5" s="122"/>
      <c r="C5" s="122"/>
      <c r="D5" s="119"/>
      <c r="E5" s="120"/>
      <c r="F5" s="120"/>
      <c r="G5" s="120"/>
      <c r="H5" s="121"/>
      <c r="I5" s="113" t="s">
        <v>51</v>
      </c>
      <c r="J5" s="114"/>
      <c r="K5" s="47"/>
    </row>
    <row r="6" spans="2:11" x14ac:dyDescent="0.25">
      <c r="K6" s="39"/>
    </row>
    <row r="7" spans="2:11" ht="15.75" customHeight="1" x14ac:dyDescent="0.25">
      <c r="B7" s="111" t="s">
        <v>52</v>
      </c>
      <c r="C7" s="111"/>
      <c r="D7" s="111"/>
      <c r="E7" s="111"/>
      <c r="F7" s="111"/>
      <c r="G7" s="111"/>
      <c r="H7" s="111"/>
      <c r="I7" s="111"/>
      <c r="J7" s="111"/>
      <c r="K7" s="44"/>
    </row>
    <row r="8" spans="2:11" ht="15.75" customHeight="1" x14ac:dyDescent="0.25">
      <c r="B8" s="108" t="s">
        <v>53</v>
      </c>
      <c r="C8" s="108" t="s">
        <v>54</v>
      </c>
      <c r="D8" s="108"/>
      <c r="E8" s="108"/>
      <c r="F8" s="108"/>
      <c r="G8" s="111" t="s">
        <v>55</v>
      </c>
      <c r="H8" s="111"/>
      <c r="I8" s="111"/>
      <c r="J8" s="111"/>
      <c r="K8" s="44"/>
    </row>
    <row r="9" spans="2:11" ht="15.75" customHeight="1" x14ac:dyDescent="0.25">
      <c r="B9" s="108"/>
      <c r="C9" s="43" t="s">
        <v>56</v>
      </c>
      <c r="D9" s="43" t="s">
        <v>57</v>
      </c>
      <c r="E9" s="108" t="s">
        <v>58</v>
      </c>
      <c r="F9" s="108"/>
      <c r="G9" s="111"/>
      <c r="H9" s="111"/>
      <c r="I9" s="111"/>
      <c r="J9" s="111"/>
      <c r="K9" s="44"/>
    </row>
    <row r="10" spans="2:11" ht="15.75" customHeight="1" x14ac:dyDescent="0.25">
      <c r="B10" s="41">
        <v>1</v>
      </c>
      <c r="C10" s="41">
        <v>2021</v>
      </c>
      <c r="D10" s="41">
        <v>5</v>
      </c>
      <c r="E10" s="109">
        <v>24</v>
      </c>
      <c r="F10" s="109"/>
      <c r="G10" s="123" t="s">
        <v>59</v>
      </c>
      <c r="H10" s="123"/>
      <c r="I10" s="123"/>
      <c r="J10" s="123"/>
      <c r="K10" s="46"/>
    </row>
    <row r="11" spans="2:11" ht="57.75" customHeight="1" x14ac:dyDescent="0.25">
      <c r="B11" s="41">
        <v>2</v>
      </c>
      <c r="C11" s="41">
        <v>2022</v>
      </c>
      <c r="D11" s="41">
        <v>5</v>
      </c>
      <c r="E11" s="102">
        <v>31</v>
      </c>
      <c r="F11" s="103"/>
      <c r="G11" s="104" t="s">
        <v>60</v>
      </c>
      <c r="H11" s="105"/>
      <c r="I11" s="105"/>
      <c r="J11" s="106"/>
      <c r="K11" s="46"/>
    </row>
    <row r="12" spans="2:11" ht="82.5" customHeight="1" x14ac:dyDescent="0.25">
      <c r="B12" s="41">
        <v>3</v>
      </c>
      <c r="C12" s="41">
        <v>2022</v>
      </c>
      <c r="D12" s="41">
        <v>7</v>
      </c>
      <c r="E12" s="102">
        <v>27</v>
      </c>
      <c r="F12" s="103"/>
      <c r="G12" s="104" t="s">
        <v>61</v>
      </c>
      <c r="H12" s="105"/>
      <c r="I12" s="105"/>
      <c r="J12" s="106"/>
      <c r="K12" s="46"/>
    </row>
    <row r="13" spans="2:11" ht="100.5" customHeight="1" x14ac:dyDescent="0.25">
      <c r="B13" s="41">
        <v>4</v>
      </c>
      <c r="C13" s="41">
        <v>2023</v>
      </c>
      <c r="D13" s="41">
        <v>11</v>
      </c>
      <c r="E13" s="102">
        <v>30</v>
      </c>
      <c r="F13" s="103"/>
      <c r="G13" s="104" t="s">
        <v>62</v>
      </c>
      <c r="H13" s="105"/>
      <c r="I13" s="105"/>
      <c r="J13" s="106"/>
      <c r="K13" s="46"/>
    </row>
    <row r="14" spans="2:11" ht="70.5" customHeight="1" x14ac:dyDescent="0.25">
      <c r="B14" s="41">
        <v>5</v>
      </c>
      <c r="C14" s="41">
        <v>2024</v>
      </c>
      <c r="D14" s="49" t="s">
        <v>63</v>
      </c>
      <c r="E14" s="102">
        <v>27</v>
      </c>
      <c r="F14" s="103"/>
      <c r="G14" s="104" t="s">
        <v>64</v>
      </c>
      <c r="H14" s="105"/>
      <c r="I14" s="105"/>
      <c r="J14" s="106"/>
      <c r="K14" s="46"/>
    </row>
    <row r="15" spans="2:11" ht="76.5" customHeight="1" x14ac:dyDescent="0.25">
      <c r="B15" s="41">
        <v>6</v>
      </c>
      <c r="C15" s="41">
        <v>2024</v>
      </c>
      <c r="D15" s="49" t="s">
        <v>65</v>
      </c>
      <c r="E15" s="102"/>
      <c r="F15" s="103"/>
      <c r="G15" s="104" t="s">
        <v>66</v>
      </c>
      <c r="H15" s="105"/>
      <c r="I15" s="105"/>
      <c r="J15" s="106"/>
      <c r="K15" s="46"/>
    </row>
    <row r="16" spans="2:11" ht="15.75" customHeight="1" x14ac:dyDescent="0.25">
      <c r="B16" s="108" t="s">
        <v>67</v>
      </c>
      <c r="C16" s="108"/>
      <c r="D16" s="108"/>
      <c r="E16" s="108"/>
      <c r="F16" s="108"/>
      <c r="G16" s="108"/>
      <c r="H16" s="108"/>
      <c r="I16" s="108"/>
      <c r="J16" s="108"/>
      <c r="K16" s="42"/>
    </row>
    <row r="17" spans="2:11" x14ac:dyDescent="0.25">
      <c r="B17" s="108" t="s">
        <v>68</v>
      </c>
      <c r="C17" s="108"/>
      <c r="D17" s="108"/>
      <c r="E17" s="108"/>
      <c r="F17" s="108" t="s">
        <v>69</v>
      </c>
      <c r="G17" s="108"/>
      <c r="H17" s="108"/>
      <c r="I17" s="108"/>
      <c r="J17" s="108"/>
      <c r="K17" s="42"/>
    </row>
    <row r="18" spans="2:11" ht="15.75" customHeight="1" x14ac:dyDescent="0.25">
      <c r="B18" s="109" t="s">
        <v>70</v>
      </c>
      <c r="C18" s="109"/>
      <c r="D18" s="109"/>
      <c r="E18" s="109"/>
      <c r="F18" s="109" t="s">
        <v>71</v>
      </c>
      <c r="G18" s="109"/>
      <c r="H18" s="109"/>
      <c r="I18" s="109"/>
      <c r="J18" s="109"/>
      <c r="K18" s="40"/>
    </row>
    <row r="19" spans="2:11" x14ac:dyDescent="0.25">
      <c r="B19" s="108" t="s">
        <v>72</v>
      </c>
      <c r="C19" s="108"/>
      <c r="D19" s="108"/>
      <c r="E19" s="108"/>
      <c r="F19" s="108"/>
      <c r="G19" s="108"/>
      <c r="H19" s="108"/>
      <c r="I19" s="108"/>
      <c r="J19" s="108"/>
      <c r="K19" s="42"/>
    </row>
    <row r="20" spans="2:11" x14ac:dyDescent="0.25">
      <c r="B20" s="108" t="s">
        <v>68</v>
      </c>
      <c r="C20" s="108"/>
      <c r="D20" s="108"/>
      <c r="E20" s="108"/>
      <c r="F20" s="108" t="s">
        <v>69</v>
      </c>
      <c r="G20" s="108"/>
      <c r="H20" s="108"/>
      <c r="I20" s="108"/>
      <c r="J20" s="108"/>
      <c r="K20" s="42"/>
    </row>
    <row r="21" spans="2:11" ht="15.75" customHeight="1" x14ac:dyDescent="0.25">
      <c r="B21" s="110" t="s">
        <v>73</v>
      </c>
      <c r="C21" s="110"/>
      <c r="D21" s="110"/>
      <c r="E21" s="110"/>
      <c r="F21" s="110" t="s">
        <v>74</v>
      </c>
      <c r="G21" s="110"/>
      <c r="H21" s="110"/>
      <c r="I21" s="110"/>
      <c r="J21" s="110"/>
      <c r="K21" s="45"/>
    </row>
    <row r="22" spans="2:11" ht="15.75" customHeight="1" x14ac:dyDescent="0.25">
      <c r="B22" s="111" t="s">
        <v>75</v>
      </c>
      <c r="C22" s="111"/>
      <c r="D22" s="111"/>
      <c r="E22" s="111"/>
      <c r="F22" s="111"/>
      <c r="G22" s="111"/>
      <c r="H22" s="111"/>
      <c r="I22" s="111"/>
      <c r="J22" s="111"/>
      <c r="K22" s="44"/>
    </row>
    <row r="23" spans="2:11" x14ac:dyDescent="0.25">
      <c r="B23" s="108" t="s">
        <v>68</v>
      </c>
      <c r="C23" s="108"/>
      <c r="D23" s="108"/>
      <c r="E23" s="108" t="s">
        <v>69</v>
      </c>
      <c r="F23" s="108"/>
      <c r="G23" s="108"/>
      <c r="H23" s="108" t="s">
        <v>76</v>
      </c>
      <c r="I23" s="108"/>
      <c r="J23" s="108"/>
      <c r="K23" s="42"/>
    </row>
    <row r="24" spans="2:11" x14ac:dyDescent="0.25">
      <c r="B24" s="108"/>
      <c r="C24" s="108"/>
      <c r="D24" s="108"/>
      <c r="E24" s="108"/>
      <c r="F24" s="108"/>
      <c r="G24" s="108"/>
      <c r="H24" s="43" t="s">
        <v>56</v>
      </c>
      <c r="I24" s="43" t="s">
        <v>57</v>
      </c>
      <c r="J24" s="43" t="s">
        <v>58</v>
      </c>
      <c r="K24" s="42"/>
    </row>
    <row r="25" spans="2:11" x14ac:dyDescent="0.25">
      <c r="B25" s="109" t="s">
        <v>77</v>
      </c>
      <c r="C25" s="109"/>
      <c r="D25" s="109"/>
      <c r="E25" s="110" t="s">
        <v>78</v>
      </c>
      <c r="F25" s="110"/>
      <c r="G25" s="110"/>
      <c r="H25" s="41">
        <v>2024</v>
      </c>
      <c r="I25" s="49" t="s">
        <v>65</v>
      </c>
      <c r="J25" s="41"/>
      <c r="K25" s="40"/>
    </row>
    <row r="26" spans="2:11" x14ac:dyDescent="0.25">
      <c r="K26" s="39"/>
    </row>
    <row r="27" spans="2:11" ht="56.25" customHeight="1" x14ac:dyDescent="0.25">
      <c r="B27" s="39"/>
      <c r="C27" s="107" t="s">
        <v>79</v>
      </c>
      <c r="D27" s="107"/>
      <c r="E27" s="107"/>
      <c r="F27" s="107"/>
      <c r="G27" s="107"/>
      <c r="H27" s="107"/>
      <c r="I27" s="107"/>
      <c r="K27" s="39"/>
    </row>
    <row r="28" spans="2:11" ht="16.5" customHeight="1" x14ac:dyDescent="0.25">
      <c r="E28" s="112" t="s">
        <v>80</v>
      </c>
      <c r="F28" s="112"/>
      <c r="G28" s="112"/>
      <c r="H28" s="112"/>
      <c r="I28" s="112"/>
      <c r="J28" s="112"/>
      <c r="K28" s="38"/>
    </row>
    <row r="29" spans="2:11" x14ac:dyDescent="0.25">
      <c r="B29" s="39"/>
      <c r="C29" s="39"/>
      <c r="D29" s="39"/>
      <c r="E29" s="112"/>
      <c r="F29" s="112"/>
      <c r="G29" s="112"/>
      <c r="H29" s="112"/>
      <c r="I29" s="112"/>
      <c r="J29" s="112"/>
      <c r="K29" s="38"/>
    </row>
    <row r="30" spans="2:11" ht="15" customHeight="1" x14ac:dyDescent="0.25">
      <c r="C30" s="37"/>
      <c r="D30" s="37"/>
      <c r="E30" s="37"/>
      <c r="F30" s="37"/>
      <c r="G30" s="37"/>
      <c r="H30" s="37"/>
    </row>
    <row r="31" spans="2:11" x14ac:dyDescent="0.25">
      <c r="B31" s="37"/>
      <c r="C31" s="37"/>
      <c r="D31" s="37"/>
      <c r="E31" s="37"/>
      <c r="F31" s="37"/>
      <c r="G31" s="37"/>
      <c r="H31" s="37"/>
    </row>
  </sheetData>
  <mergeCells count="43">
    <mergeCell ref="B8:B9"/>
    <mergeCell ref="B2:C5"/>
    <mergeCell ref="C8:F8"/>
    <mergeCell ref="E9:F9"/>
    <mergeCell ref="G13:J13"/>
    <mergeCell ref="G8:J9"/>
    <mergeCell ref="B7:J7"/>
    <mergeCell ref="G11:J11"/>
    <mergeCell ref="E11:F11"/>
    <mergeCell ref="G12:J12"/>
    <mergeCell ref="G10:J10"/>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s>
  <phoneticPr fontId="37"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Props1.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564083AE-2A34-40CD-86CF-CD8A8FEF5E61}">
  <ds:schemaRefs>
    <ds:schemaRef ds:uri="http://schemas.microsoft.com/office/2006/documentManagement/types"/>
    <ds:schemaRef ds:uri="http://www.w3.org/XML/1998/namespace"/>
    <ds:schemaRef ds:uri="http://schemas.openxmlformats.org/package/2006/metadata/core-properties"/>
    <ds:schemaRef ds:uri="632c1e4e-69c6-4d1f-81a1-009441d464e5"/>
    <ds:schemaRef ds:uri="http://purl.org/dc/terms/"/>
    <ds:schemaRef ds:uri="http://purl.org/dc/dcmitype/"/>
    <ds:schemaRef ds:uri="http://schemas.microsoft.com/office/2006/metadata/properties"/>
    <ds:schemaRef ds:uri="http://purl.org/dc/elements/1.1/"/>
    <ds:schemaRef ds:uri="http://schemas.microsoft.com/office/infopath/2007/PartnerControls"/>
    <ds:schemaRef ds:uri="39f7a895-868e-4739-ab10-589c64175f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Servicio2 (Bienestar U)</vt:lpstr>
      <vt:lpstr>Cálculos</vt:lpstr>
      <vt:lpstr>CONTROL CAMBIOS</vt:lpstr>
      <vt:lpstr>'Servicio2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ADMON</cp:lastModifiedBy>
  <cp:revision/>
  <dcterms:created xsi:type="dcterms:W3CDTF">2017-04-28T13:22:52Z</dcterms:created>
  <dcterms:modified xsi:type="dcterms:W3CDTF">2025-01-23T20:49:01Z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