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D:\wriveram.UCUNDINAMARCA.000\COMPRAS 2025\INVERSION\SONIDO Y JUZGAMIENTO\PUBLICAR\"/>
    </mc:Choice>
  </mc:AlternateContent>
  <bookViews>
    <workbookView xWindow="0" yWindow="0" windowWidth="28800" windowHeight="11655" tabRatio="876"/>
  </bookViews>
  <sheets>
    <sheet name="Bienes y Servicios" sheetId="7" r:id="rId1"/>
    <sheet name="Cálculos" sheetId="2" state="hidden" r:id="rId2"/>
    <sheet name="CONTROL CAMBIOS" sheetId="8" state="hidden" r:id="rId3"/>
  </sheets>
  <definedNames>
    <definedName name="_xlnm.Print_Area" localSheetId="0">'Bienes y Servicios'!$A$1:$O$36</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17" i="7" l="1"/>
  <c r="H15" i="7"/>
  <c r="H14" i="7"/>
  <c r="J15" i="7"/>
  <c r="L15" i="7"/>
  <c r="M15" i="7" s="1"/>
  <c r="N15" i="7" l="1"/>
  <c r="K15" i="7"/>
  <c r="O15" i="7"/>
  <c r="O20" i="7"/>
  <c r="L14" i="7" l="1"/>
  <c r="M14" i="7" s="1"/>
  <c r="O21" i="7" s="1"/>
  <c r="J14" i="7"/>
  <c r="O18" i="7" l="1"/>
  <c r="O16" i="7"/>
  <c r="K14" i="7"/>
  <c r="O22" i="7"/>
  <c r="O23" i="7"/>
  <c r="O24" i="7" s="1"/>
  <c r="N14" i="7"/>
  <c r="O14" i="7" s="1"/>
  <c r="O19" i="7" l="1"/>
  <c r="O25" i="7" s="1"/>
</calcChain>
</file>

<file path=xl/sharedStrings.xml><?xml version="1.0" encoding="utf-8"?>
<sst xmlns="http://schemas.openxmlformats.org/spreadsheetml/2006/main" count="100" uniqueCount="84">
  <si>
    <t>MACROPROCESO DE APOYO</t>
  </si>
  <si>
    <t>CÓDIGO: ABSF125</t>
  </si>
  <si>
    <t xml:space="preserve">PROCESO GESTIÓN BIENES Y SERVICIOS </t>
  </si>
  <si>
    <t>COTIZACIÓN PARA PROCESOS DE BIENES, SERVICIOS U OBRAS</t>
  </si>
  <si>
    <t>PÁGINA 1 DE 6</t>
  </si>
  <si>
    <t>32.1</t>
  </si>
  <si>
    <t>ESPACIO PARA LOGO DEL COTIZANTE</t>
  </si>
  <si>
    <t>COTIZANTE</t>
  </si>
  <si>
    <t>FECHA DE ELABORACIÓN</t>
  </si>
  <si>
    <t>TIPO DE CONTRIBUYENTE</t>
  </si>
  <si>
    <t>NIT. O CC.</t>
  </si>
  <si>
    <t xml:space="preserve">ÍTEM </t>
  </si>
  <si>
    <t>ESPECIFICACIONES TÉCNICAS DE LOS BIENES Y/O SERVICIOS REQUERIDOS</t>
  </si>
  <si>
    <t>MARCAS</t>
  </si>
  <si>
    <t xml:space="preserve">CANTIDAD </t>
  </si>
  <si>
    <t>UNIDAD DE MEDIDA</t>
  </si>
  <si>
    <t>VALOR UNITARIO</t>
  </si>
  <si>
    <t>PORCENTAJE DE IMPUESTO AL VALOR AGREGADO - IVA</t>
  </si>
  <si>
    <t xml:space="preserve">VALOR  IVA </t>
  </si>
  <si>
    <t>PORCENTAJE DE IMPUESTO NACIONAL AL CONSUMO –INC</t>
  </si>
  <si>
    <t>VALOR INC</t>
  </si>
  <si>
    <t xml:space="preserve">VALOR TOTAL UNITARIO </t>
  </si>
  <si>
    <t>SUBTOTAL</t>
  </si>
  <si>
    <t>IMPUESTO AL VALOR AGREGADO - IVA</t>
  </si>
  <si>
    <t>IMPUESTO NACIONAL AL CONSUMO – INC</t>
  </si>
  <si>
    <t>TOTAL</t>
  </si>
  <si>
    <t>ASPECTOS OBLIGATORIOS A TENER EN CUENTA</t>
  </si>
  <si>
    <t>VALOR NO GRAVADO IVA (TARIFA 0%)</t>
  </si>
  <si>
    <t>VALOR GRAVADO IVA 5%</t>
  </si>
  <si>
    <t>VALOR GRAVADO IVA 19%</t>
  </si>
  <si>
    <t>IVA 5%</t>
  </si>
  <si>
    <t>IVA 19 %</t>
  </si>
  <si>
    <t xml:space="preserve">TOTAL IVA </t>
  </si>
  <si>
    <t>IMPUESTO NACIONAL AL CONSUMO –INC  8%</t>
  </si>
  <si>
    <t>TOTAL IMPUESTO NACIONAL AL CONSUMO –INC</t>
  </si>
  <si>
    <t>TOTAL OFERTA</t>
  </si>
  <si>
    <t xml:space="preserve">FIRMA REPRESENTANTE LEGAL Y/O PERSONA NATURAL </t>
  </si>
  <si>
    <t>32.1-41</t>
  </si>
  <si>
    <t>Diagonal 18 No. 20-29 Fusagasugá – Cundinamarca</t>
  </si>
  <si>
    <t>Teléfono: (601) 8281483 Línea Gratuita: 018000180414</t>
  </si>
  <si>
    <t xml:space="preserve">www.ucundinamarca.edu.co E-mail: info@ucundinamarca.edu.co </t>
  </si>
  <si>
    <t>NIT: 890.680.062-2</t>
  </si>
  <si>
    <t>Porcentajes IVA</t>
  </si>
  <si>
    <t>Porcentajes INC</t>
  </si>
  <si>
    <t>PERSONA NATURAL  NO RESPONSABLE DE IVA</t>
  </si>
  <si>
    <t>PERSONA NATURAL  RESPONSABLE DE IVA</t>
  </si>
  <si>
    <t>PERSONA JURÍDICA</t>
  </si>
  <si>
    <t>PÁGINA: 6 de 6</t>
  </si>
  <si>
    <t>CONTROL DE CAMBIOS</t>
  </si>
  <si>
    <t>VERSIÓN</t>
  </si>
  <si>
    <t>FECHA DE APROBACIÓN</t>
  </si>
  <si>
    <t>DESCRIPCIÓN DEL CAMBIO</t>
  </si>
  <si>
    <t>AAAA</t>
  </si>
  <si>
    <t>MM</t>
  </si>
  <si>
    <t>DD</t>
  </si>
  <si>
    <t>Emisión del documento.</t>
  </si>
  <si>
    <t xml:space="preserve">Se incluye impuesto nacional al consumo INC y aspectos para tener en cuenta (Nota 5 y 6). Se relaciona en la Nota 10, formato 
de justificación de precios bajos (ABSr132). </t>
  </si>
  <si>
    <t xml:space="preserve">Se incluye Nota 11 “Cuando se trate de un proceso de selección para un contrato de TRACTO SUCESIVO”, se ajustan las Notas 9, 11 y 13, acorde a la solicitud de cotización, se suprime el término de “invitación pública”. </t>
  </si>
  <si>
    <t>ELABORÓ</t>
  </si>
  <si>
    <t>NOMBRES Y APELLIDOS</t>
  </si>
  <si>
    <t>CARGO</t>
  </si>
  <si>
    <t>Andrés Felipe Sarmiento Rincón</t>
  </si>
  <si>
    <t>REVISÓ</t>
  </si>
  <si>
    <t>Katerine Viviana García Orjuela</t>
  </si>
  <si>
    <t>Jefe Oficina de Compras</t>
  </si>
  <si>
    <t>APROBÓ (GESTOR RESPONSABLE DEL PROCESO)</t>
  </si>
  <si>
    <t>FECHA</t>
  </si>
  <si>
    <t>Ricardo Andrés Jiménez Nieto</t>
  </si>
  <si>
    <t>Director de Bienes y Servicios</t>
  </si>
  <si>
    <r>
      <t xml:space="preserve">  Diagonal 18 No. 20-29 Fusagasugá – Cundinamarca                                                                                                   
  Teléfono: (601) 8281483 Línea Gratuita: 018000180414                                                                                                                              
</t>
    </r>
    <r>
      <rPr>
        <u/>
        <sz val="8"/>
        <rFont val="Arial"/>
        <family val="2"/>
      </rPr>
      <t>www.ucundinamarca.edu.co</t>
    </r>
    <r>
      <rPr>
        <sz val="8"/>
        <rFont val="Arial"/>
        <family val="2"/>
      </rPr>
      <t xml:space="preserve"> E-mail:</t>
    </r>
    <r>
      <rPr>
        <u/>
        <sz val="8"/>
        <rFont val="Arial"/>
        <family val="2"/>
      </rPr>
      <t xml:space="preserve"> info@ucundinamarca.edu.co </t>
    </r>
    <r>
      <rPr>
        <sz val="8"/>
        <rFont val="Arial"/>
        <family val="2"/>
      </rPr>
      <t xml:space="preserve">
    NIT: 890.680.062-2</t>
    </r>
  </si>
  <si>
    <t xml:space="preserve">
Documento controlado por el Sistema de Gestión de la Calidad
Asegúrese que corresponde a la última versión consultando el Portal Institucional
</t>
  </si>
  <si>
    <t>02</t>
  </si>
  <si>
    <t>Se cambia el nombre; El formato pasa a ser libro Excel que dispone tres (3) hojas para diligenciar según la necesidad, donde se suprime el ABSr126 y pasa a hacer parte del libro del ABSr125; se ajustan los aspectos obligatorios y se incluye espacio para logos.</t>
  </si>
  <si>
    <t>Se ajusto la formula en la pagina 1 las celdas O68 Y O69; Se ajusta la formula en la pagina 2 las celdas O28 Y O29; Se ajusta la formula en la pagina 4 las celdas O38 Y O38</t>
  </si>
  <si>
    <t>07</t>
  </si>
  <si>
    <t>Técnico I</t>
  </si>
  <si>
    <t>Se modifica el código ABSr097 teniendo en cuenta que el formato se sistematizó en la sección ASPECTOS OBLIGATORIOS A TENER EN CUENTA.</t>
  </si>
  <si>
    <t>VERSIÓN: 6</t>
  </si>
  <si>
    <r>
      <t xml:space="preserve">NOTA 1: </t>
    </r>
    <r>
      <rPr>
        <sz val="12"/>
        <rFont val="Arial"/>
        <family val="2"/>
      </rPr>
      <t>Señor cotizante diligencie los campos sombreados en color GRIS en el formato.</t>
    </r>
    <r>
      <rPr>
        <b/>
        <sz val="12"/>
        <rFont val="Arial"/>
        <family val="2"/>
      </rPr>
      <t xml:space="preserve">
NOTA 2: </t>
    </r>
    <r>
      <rPr>
        <sz val="12"/>
        <rFont val="Arial"/>
        <family val="2"/>
      </rPr>
      <t xml:space="preserve">Señor cotizante tenga en cuenta que es su obligación conocer y aplicar el tipo de tributo de acuerdo con el bien y/o servicio a ofertar.
</t>
    </r>
    <r>
      <rPr>
        <b/>
        <sz val="12"/>
        <rFont val="Arial"/>
        <family val="2"/>
      </rPr>
      <t xml:space="preserve">NOTA 3: </t>
    </r>
    <r>
      <rPr>
        <sz val="12"/>
        <rFont val="Arial"/>
        <family val="2"/>
      </rPr>
      <t xml:space="preserve">Señor cotizante recuerde que este formato se encuentra formulado y no admite valores con decimales en los precios unitarios.
</t>
    </r>
    <r>
      <rPr>
        <b/>
        <sz val="12"/>
        <rFont val="Arial"/>
        <family val="2"/>
      </rPr>
      <t xml:space="preserve">NOTA 4: </t>
    </r>
    <r>
      <rPr>
        <sz val="12"/>
        <rFont val="Arial"/>
        <family val="2"/>
      </rPr>
      <t>Tenga en cuenta el “</t>
    </r>
    <r>
      <rPr>
        <i/>
        <sz val="12"/>
        <rFont val="Arial"/>
        <family val="2"/>
      </rPr>
      <t>Art. 477</t>
    </r>
    <r>
      <rPr>
        <sz val="12"/>
        <rFont val="Arial"/>
        <family val="2"/>
      </rPr>
      <t>” del estatuto tributario, donde se presenta la aclaración de bienes exentos.</t>
    </r>
    <r>
      <rPr>
        <b/>
        <sz val="12"/>
        <rFont val="Arial"/>
        <family val="2"/>
      </rPr>
      <t xml:space="preserve"> 
NOTA 5: </t>
    </r>
    <r>
      <rPr>
        <sz val="12"/>
        <rFont val="Arial"/>
        <family val="2"/>
      </rPr>
      <t>Tenga en cuenta el “</t>
    </r>
    <r>
      <rPr>
        <i/>
        <sz val="12"/>
        <rFont val="Arial"/>
        <family val="2"/>
      </rPr>
      <t>Art. 476</t>
    </r>
    <r>
      <rPr>
        <sz val="12"/>
        <rFont val="Arial"/>
        <family val="2"/>
      </rPr>
      <t>” del estatuto tributario,  donde se presenta la aclaración de servicios excluidos.</t>
    </r>
    <r>
      <rPr>
        <b/>
        <sz val="12"/>
        <rFont val="Arial"/>
        <family val="2"/>
      </rPr>
      <t xml:space="preserve">                                                                  
NOTA 6: </t>
    </r>
    <r>
      <rPr>
        <sz val="12"/>
        <rFont val="Arial"/>
        <family val="2"/>
      </rPr>
      <t xml:space="preserve">Tenga en cuenta  que lo dispuesto en los artículos 426, 512-1, hasta 512-13 del Estatuto tributario y normas concordantes. los cuales hacen referencia al IMPUESTO NACIONAL AL CONSUMO para Personas Naturales y Persona Jurídicas. </t>
    </r>
    <r>
      <rPr>
        <b/>
        <sz val="12"/>
        <rFont val="Arial"/>
        <family val="2"/>
      </rPr>
      <t xml:space="preserve">                                                                                                                                                                                                                                                                                                                                                                                                                                                                                 
NOTA 7: </t>
    </r>
    <r>
      <rPr>
        <sz val="12"/>
        <rFont val="Arial"/>
        <family val="2"/>
      </rPr>
      <t>La validez de la cotización no podrá ser Inferior a 30 días.</t>
    </r>
    <r>
      <rPr>
        <b/>
        <sz val="12"/>
        <rFont val="Arial"/>
        <family val="2"/>
      </rPr>
      <t xml:space="preserve">
NOTA 8: </t>
    </r>
    <r>
      <rPr>
        <sz val="12"/>
        <rFont val="Arial"/>
        <family val="2"/>
      </rPr>
      <t>Recuerde que la forma de pago está sujeta a las condiciones establecidas por la Universidad de Cundinamarca para el presente proceso.</t>
    </r>
    <r>
      <rPr>
        <b/>
        <sz val="12"/>
        <rFont val="Arial"/>
        <family val="2"/>
      </rPr>
      <t xml:space="preserve">
NOTA 9: </t>
    </r>
    <r>
      <rPr>
        <sz val="12"/>
        <rFont val="Arial"/>
        <family val="2"/>
      </rPr>
      <t xml:space="preserve">Verifique el término de ejecución establecido en los términos de la solicitud de cotización y/o sus anexos.
</t>
    </r>
    <r>
      <rPr>
        <b/>
        <sz val="12"/>
        <rFont val="Arial"/>
        <family val="2"/>
      </rPr>
      <t xml:space="preserve">NOTA 10: </t>
    </r>
    <r>
      <rPr>
        <sz val="12"/>
        <rFont val="Arial"/>
        <family val="2"/>
      </rPr>
      <t xml:space="preserve">Señor cotizante recuerde revisar la </t>
    </r>
    <r>
      <rPr>
        <b/>
        <sz val="12"/>
        <rFont val="Arial"/>
        <family val="2"/>
      </rPr>
      <t>Solicitud de cotización - Adquisición de bienes, servicios u obras Contratación Directa o Términos de Referencia de la Invitación Pública / Privada</t>
    </r>
    <r>
      <rPr>
        <sz val="12"/>
        <rFont val="Arial"/>
        <family val="2"/>
      </rPr>
      <t xml:space="preserve"> y anexos en su totalidad y tener en cuenta todas las condiciones establecidas para la presentación de la oferta.
</t>
    </r>
    <r>
      <rPr>
        <b/>
        <sz val="12"/>
        <rFont val="Arial"/>
        <family val="2"/>
      </rPr>
      <t xml:space="preserve">NOTA 11: </t>
    </r>
    <r>
      <rPr>
        <sz val="12"/>
        <rFont val="Arial"/>
        <family val="2"/>
      </rPr>
      <t xml:space="preserve">En el caso consorcios y de las uniones temporales el formato </t>
    </r>
    <r>
      <rPr>
        <b/>
        <sz val="12"/>
        <rFont val="Arial"/>
        <family val="2"/>
      </rPr>
      <t xml:space="preserve">ABSr125 </t>
    </r>
    <r>
      <rPr>
        <sz val="12"/>
        <rFont val="Arial"/>
        <family val="2"/>
      </rPr>
      <t xml:space="preserve">deberá ser diligenciado por el Representante Legal del consorcio o unión temporal.
</t>
    </r>
    <r>
      <rPr>
        <b/>
        <sz val="12"/>
        <rFont val="Arial"/>
        <family val="2"/>
      </rPr>
      <t xml:space="preserve">NOTA 12: </t>
    </r>
    <r>
      <rPr>
        <sz val="12"/>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</si>
  <si>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t>VIGENCIA: 2024-07-31</t>
  </si>
  <si>
    <t>CÓDIGO: ABSr125</t>
  </si>
  <si>
    <t>UNIDAD</t>
  </si>
  <si>
    <t>Alquiler de SISTEMA DE SONIDO: • 2 cabinas activas beta 3 • 2
bajos activos beta 3 • 1 consola de 32 inputs midas • 2 monitores
Yorkville • 1 set de 8 micrófonos para grupo • 3 cajas directas
Alquiler de SISTEMA DE ILUMACION: • 8 pares led • 4 cabezas
móviles Beam 7r • 1 máquina de humo • 1 controlador DMX
Alquiler de TARIMA: • 6 módulos de 120 x 240 metros.
alquiler de SISTEMA DE ILUMINACION TARIMA:
14 paredes LED.
4 cabezas moviles Beam
1 maquina d ehumo
1 controlador de MX</t>
  </si>
  <si>
    <t>Servicio de apoyo logisitico de Juzgamiento para modalidades
deportivas y culturales en el desarrollo de las Experiencias
Vivenciales de Bienenstar Universirtario Seccional Girardot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</si>
</sst>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1" formatCode="_-* #,##0_-;\-* #,##0_-;_-* &quot;-&quot;_-;_-@_-"/>
    <numFmt numFmtId="44" formatCode="_-&quot;$&quot;\ * #,##0.00_-;\-&quot;$&quot;\ * #,##0.00_-;_-&quot;$&quot;\ * &quot;-&quot;??_-;_-@_-"/>
    <numFmt numFmtId="43" formatCode="_-* #,##0.00_-;\-* #,##0.00_-;_-* &quot;-&quot;??_-;_-@_-"/>
    <numFmt numFmtId="164" formatCode="_-* #,##0_-;\-* #,##0_-;_-* &quot;-&quot;??_-;_-@_-"/>
    <numFmt numFmtId="165" formatCode="yyyy\-mm\-dd;@"/>
  </numFmts>
  <fonts count="39"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b/>
      <sz val="10"/>
      <color theme="0"/>
      <name val="Arial"/>
      <family val="2"/>
    </font>
    <font>
      <b/>
      <sz val="11"/>
      <color theme="1"/>
      <name val="Arial"/>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color theme="1"/>
      <name val="Arial"/>
      <family val="2"/>
    </font>
    <font>
      <sz val="11"/>
      <color theme="6"/>
      <name val="Calibri"/>
      <family val="2"/>
      <scheme val="minor"/>
    </font>
    <font>
      <sz val="11"/>
      <name val="Arial"/>
      <family val="2"/>
    </font>
    <font>
      <b/>
      <sz val="12"/>
      <name val="Arial"/>
      <family val="2"/>
    </font>
    <font>
      <sz val="12"/>
      <name val="Arial"/>
      <family val="2"/>
    </font>
    <font>
      <i/>
      <sz val="12"/>
      <name val="Arial"/>
      <family val="2"/>
    </font>
    <font>
      <sz val="8"/>
      <name val="Arial"/>
      <family val="2"/>
    </font>
    <font>
      <sz val="8"/>
      <color rgb="FF000000"/>
      <name val="Arial"/>
      <family val="2"/>
    </font>
    <font>
      <u/>
      <sz val="8"/>
      <name val="Arial"/>
      <family val="2"/>
    </font>
    <font>
      <b/>
      <sz val="11"/>
      <color theme="0"/>
      <name val="Arial"/>
      <family val="2"/>
    </font>
    <font>
      <b/>
      <sz val="11"/>
      <color rgb="FFFFFFFF"/>
      <name val="Arial"/>
      <family val="2"/>
    </font>
    <font>
      <b/>
      <sz val="9"/>
      <color rgb="FF292929"/>
      <name val="Arial"/>
      <family val="2"/>
    </font>
    <font>
      <sz val="8"/>
      <name val="Calibri"/>
      <family val="2"/>
      <scheme val="minor"/>
    </font>
  </fonts>
  <fills count="3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2"/>
        <bgColor indexed="64"/>
      </patternFill>
    </fill>
  </fills>
  <borders count="4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right style="thin">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s>
  <cellStyleXfs count="47">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0" fillId="0" borderId="0" applyNumberFormat="0" applyFill="0" applyBorder="0" applyAlignment="0" applyProtection="0"/>
    <xf numFmtId="0" fontId="11" fillId="0" borderId="7" applyNumberFormat="0" applyFill="0" applyAlignment="0" applyProtection="0"/>
    <xf numFmtId="0" fontId="12" fillId="0" borderId="8" applyNumberFormat="0" applyFill="0" applyAlignment="0" applyProtection="0"/>
    <xf numFmtId="0" fontId="13" fillId="0" borderId="9" applyNumberFormat="0" applyFill="0" applyAlignment="0" applyProtection="0"/>
    <xf numFmtId="0" fontId="13" fillId="0" borderId="0" applyNumberFormat="0" applyFill="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0" applyNumberFormat="0" applyBorder="0" applyAlignment="0" applyProtection="0"/>
    <xf numFmtId="0" fontId="17" fillId="7" borderId="10" applyNumberFormat="0" applyAlignment="0" applyProtection="0"/>
    <xf numFmtId="0" fontId="18" fillId="8" borderId="11" applyNumberFormat="0" applyAlignment="0" applyProtection="0"/>
    <xf numFmtId="0" fontId="19" fillId="8" borderId="10" applyNumberFormat="0" applyAlignment="0" applyProtection="0"/>
    <xf numFmtId="0" fontId="20" fillId="0" borderId="12" applyNumberFormat="0" applyFill="0" applyAlignment="0" applyProtection="0"/>
    <xf numFmtId="0" fontId="21" fillId="9" borderId="13" applyNumberFormat="0" applyAlignment="0" applyProtection="0"/>
    <xf numFmtId="0" fontId="22" fillId="0" borderId="0" applyNumberFormat="0" applyFill="0" applyBorder="0" applyAlignment="0" applyProtection="0"/>
    <xf numFmtId="0" fontId="5" fillId="10" borderId="14" applyNumberFormat="0" applyFont="0" applyAlignment="0" applyProtection="0"/>
    <xf numFmtId="0" fontId="23" fillId="0" borderId="0" applyNumberFormat="0" applyFill="0" applyBorder="0" applyAlignment="0" applyProtection="0"/>
    <xf numFmtId="0" fontId="24" fillId="0" borderId="15" applyNumberFormat="0" applyFill="0" applyAlignment="0" applyProtection="0"/>
    <xf numFmtId="0" fontId="2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5"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5"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5"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5"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xf numFmtId="44" fontId="5" fillId="0" borderId="0" applyFont="0" applyFill="0" applyBorder="0" applyAlignment="0" applyProtection="0"/>
  </cellStyleXfs>
  <cellXfs count="130">
    <xf numFmtId="0" fontId="0" fillId="0" borderId="0" xfId="0"/>
    <xf numFmtId="43" fontId="3" fillId="0" borderId="1" xfId="3" applyFont="1" applyFill="1" applyBorder="1" applyAlignment="1" applyProtection="1">
      <alignment horizontal="center" vertical="center"/>
      <protection hidden="1"/>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Alignment="1" applyProtection="1">
      <alignment horizontal="left"/>
      <protection hidden="1"/>
    </xf>
    <xf numFmtId="0" fontId="6" fillId="2" borderId="0" xfId="0" applyFont="1" applyFill="1" applyAlignment="1" applyProtection="1">
      <alignment horizontal="left"/>
      <protection hidden="1"/>
    </xf>
    <xf numFmtId="0" fontId="0" fillId="2" borderId="0" xfId="0" applyFill="1" applyAlignment="1" applyProtection="1">
      <alignment vertical="center"/>
      <protection hidden="1"/>
    </xf>
    <xf numFmtId="0" fontId="3" fillId="0" borderId="1" xfId="0" applyFont="1" applyBorder="1" applyAlignment="1" applyProtection="1">
      <alignment horizontal="center" vertical="center" wrapText="1"/>
      <protection hidden="1"/>
    </xf>
    <xf numFmtId="0" fontId="3" fillId="0" borderId="0" xfId="0" applyFont="1" applyAlignment="1" applyProtection="1">
      <alignment vertical="center"/>
      <protection hidden="1"/>
    </xf>
    <xf numFmtId="9" fontId="3" fillId="35" borderId="1" xfId="1" applyFont="1" applyFill="1" applyBorder="1" applyAlignment="1" applyProtection="1">
      <alignment horizontal="center" vertical="center"/>
      <protection locked="0"/>
    </xf>
    <xf numFmtId="0" fontId="3" fillId="35" borderId="1" xfId="0" applyFont="1" applyFill="1" applyBorder="1" applyAlignment="1" applyProtection="1">
      <alignment horizontal="left" vertical="center" wrapText="1"/>
      <protection locked="0"/>
    </xf>
    <xf numFmtId="0" fontId="1" fillId="0" borderId="1" xfId="0" applyFont="1" applyBorder="1" applyAlignment="1" applyProtection="1">
      <alignment horizontal="center" vertical="center" wrapText="1"/>
      <protection hidden="1"/>
    </xf>
    <xf numFmtId="164" fontId="9" fillId="35" borderId="1" xfId="4" applyNumberFormat="1" applyFont="1" applyFill="1" applyBorder="1" applyAlignment="1" applyProtection="1">
      <alignment horizontal="center" vertical="center"/>
      <protection locked="0"/>
    </xf>
    <xf numFmtId="0" fontId="8" fillId="2" borderId="0" xfId="0" applyFont="1" applyFill="1" applyProtection="1">
      <protection hidden="1"/>
    </xf>
    <xf numFmtId="0" fontId="1" fillId="2" borderId="0" xfId="0" applyFont="1" applyFill="1" applyAlignment="1" applyProtection="1">
      <alignment vertical="center"/>
      <protection hidden="1"/>
    </xf>
    <xf numFmtId="0" fontId="1" fillId="2" borderId="0" xfId="0" applyFont="1" applyFill="1" applyAlignment="1" applyProtection="1">
      <alignment horizontal="center" vertical="center"/>
      <protection hidden="1"/>
    </xf>
    <xf numFmtId="0" fontId="7" fillId="2" borderId="0" xfId="0" applyFont="1" applyFill="1" applyAlignment="1" applyProtection="1">
      <alignment vertical="center" wrapText="1"/>
      <protection hidden="1"/>
    </xf>
    <xf numFmtId="0" fontId="27" fillId="0" borderId="0" xfId="0" applyFont="1" applyAlignment="1" applyProtection="1">
      <alignment vertical="center" wrapText="1"/>
      <protection hidden="1"/>
    </xf>
    <xf numFmtId="0" fontId="1" fillId="2" borderId="0" xfId="0" applyFont="1" applyFill="1" applyAlignment="1" applyProtection="1">
      <alignment vertical="justify"/>
      <protection hidden="1"/>
    </xf>
    <xf numFmtId="0" fontId="7" fillId="2" borderId="0" xfId="0" applyFont="1" applyFill="1" applyAlignment="1" applyProtection="1">
      <alignment horizontal="center" vertical="center" wrapText="1"/>
      <protection hidden="1"/>
    </xf>
    <xf numFmtId="0" fontId="27" fillId="2" borderId="0" xfId="0" applyFont="1" applyFill="1" applyAlignment="1" applyProtection="1">
      <alignment vertical="center" wrapText="1"/>
      <protection hidden="1"/>
    </xf>
    <xf numFmtId="0" fontId="7" fillId="3" borderId="29" xfId="0" applyFont="1" applyFill="1" applyBorder="1" applyAlignment="1" applyProtection="1">
      <alignment horizontal="center" vertical="center" wrapText="1"/>
      <protection hidden="1"/>
    </xf>
    <xf numFmtId="0" fontId="7" fillId="3" borderId="30" xfId="0" applyFont="1" applyFill="1" applyBorder="1" applyAlignment="1" applyProtection="1">
      <alignment horizontal="center" vertical="center" wrapText="1"/>
      <protection hidden="1"/>
    </xf>
    <xf numFmtId="43" fontId="7" fillId="3" borderId="30" xfId="3" applyFont="1" applyFill="1" applyBorder="1" applyAlignment="1" applyProtection="1">
      <alignment horizontal="center" vertical="center" wrapText="1"/>
      <protection hidden="1"/>
    </xf>
    <xf numFmtId="43" fontId="7" fillId="3" borderId="35" xfId="3" applyFont="1" applyFill="1" applyBorder="1" applyAlignment="1" applyProtection="1">
      <alignment horizontal="center" vertical="center" wrapText="1"/>
      <protection hidden="1"/>
    </xf>
    <xf numFmtId="0" fontId="3" fillId="0" borderId="31" xfId="0" applyFont="1" applyBorder="1" applyAlignment="1" applyProtection="1">
      <alignment horizontal="center" vertical="center"/>
      <protection hidden="1"/>
    </xf>
    <xf numFmtId="43" fontId="3" fillId="0" borderId="36" xfId="3" applyFont="1" applyFill="1" applyBorder="1" applyAlignment="1" applyProtection="1">
      <alignment vertical="center"/>
      <protection hidden="1"/>
    </xf>
    <xf numFmtId="0" fontId="24" fillId="0" borderId="0" xfId="0" applyFont="1" applyAlignment="1">
      <alignment horizontal="center"/>
    </xf>
    <xf numFmtId="9" fontId="0" fillId="0" borderId="0" xfId="1" applyFont="1" applyAlignment="1">
      <alignment horizontal="center"/>
    </xf>
    <xf numFmtId="0" fontId="0" fillId="0" borderId="0" xfId="0" applyAlignment="1">
      <alignment horizontal="center"/>
    </xf>
    <xf numFmtId="0" fontId="24" fillId="0" borderId="0" xfId="0" applyFont="1" applyAlignment="1">
      <alignment horizontal="center" vertical="center"/>
    </xf>
    <xf numFmtId="9" fontId="0" fillId="0" borderId="0" xfId="0" applyNumberFormat="1" applyAlignment="1">
      <alignment horizontal="center" vertical="center"/>
    </xf>
    <xf numFmtId="9" fontId="0" fillId="0" borderId="0" xfId="1" applyFont="1" applyAlignment="1">
      <alignment horizontal="center" vertical="center"/>
    </xf>
    <xf numFmtId="0" fontId="0" fillId="0" borderId="0" xfId="0" applyAlignment="1">
      <alignment horizontal="center" vertical="center"/>
    </xf>
    <xf numFmtId="43" fontId="3" fillId="0" borderId="36" xfId="4" applyFont="1" applyBorder="1" applyAlignment="1" applyProtection="1">
      <alignment vertical="center"/>
      <protection hidden="1"/>
    </xf>
    <xf numFmtId="43" fontId="6" fillId="0" borderId="36" xfId="4" applyFont="1" applyBorder="1" applyAlignment="1" applyProtection="1">
      <alignment vertical="center"/>
      <protection hidden="1"/>
    </xf>
    <xf numFmtId="43" fontId="3" fillId="0" borderId="36" xfId="4" applyFont="1" applyFill="1" applyBorder="1" applyAlignment="1" applyProtection="1">
      <alignment vertical="center"/>
      <protection hidden="1"/>
    </xf>
    <xf numFmtId="43" fontId="6" fillId="0" borderId="37" xfId="4" applyFont="1" applyBorder="1" applyAlignment="1" applyProtection="1">
      <alignment vertical="center"/>
      <protection hidden="1"/>
    </xf>
    <xf numFmtId="0" fontId="3" fillId="2" borderId="0" xfId="0" applyFont="1" applyFill="1" applyAlignment="1" applyProtection="1">
      <alignment wrapText="1"/>
      <protection hidden="1"/>
    </xf>
    <xf numFmtId="43" fontId="26" fillId="0" borderId="0" xfId="3" applyFont="1" applyBorder="1" applyAlignment="1" applyProtection="1">
      <alignment vertical="center"/>
      <protection hidden="1"/>
    </xf>
    <xf numFmtId="43" fontId="26" fillId="0" borderId="0" xfId="3" applyFont="1" applyBorder="1" applyAlignment="1" applyProtection="1">
      <alignment vertical="center" wrapText="1"/>
      <protection hidden="1"/>
    </xf>
    <xf numFmtId="43" fontId="26" fillId="0" borderId="0" xfId="4" applyFont="1" applyBorder="1" applyProtection="1">
      <protection hidden="1"/>
    </xf>
    <xf numFmtId="0" fontId="33" fillId="2" borderId="0" xfId="0" applyFont="1" applyFill="1" applyAlignment="1">
      <alignment vertical="center" wrapText="1"/>
    </xf>
    <xf numFmtId="0" fontId="33" fillId="2" borderId="0" xfId="0" applyFont="1" applyFill="1" applyAlignment="1">
      <alignment horizontal="right" vertical="center" wrapText="1"/>
    </xf>
    <xf numFmtId="0" fontId="0" fillId="2" borderId="0" xfId="0" applyFill="1"/>
    <xf numFmtId="0" fontId="1" fillId="2" borderId="0" xfId="0" applyFont="1" applyFill="1" applyAlignment="1">
      <alignment horizontal="center" vertical="center" wrapText="1"/>
    </xf>
    <xf numFmtId="0" fontId="1" fillId="0" borderId="1" xfId="0" applyFont="1" applyBorder="1" applyAlignment="1">
      <alignment horizontal="center" vertical="center" wrapText="1"/>
    </xf>
    <xf numFmtId="0" fontId="35" fillId="2" borderId="0" xfId="0" applyFont="1" applyFill="1" applyAlignment="1">
      <alignment horizontal="center" vertical="center" wrapText="1"/>
    </xf>
    <xf numFmtId="0" fontId="35" fillId="3" borderId="1" xfId="0" applyFont="1" applyFill="1" applyBorder="1" applyAlignment="1">
      <alignment horizontal="center" vertical="center" wrapText="1"/>
    </xf>
    <xf numFmtId="0" fontId="36" fillId="2" borderId="0" xfId="0" applyFont="1" applyFill="1" applyAlignment="1">
      <alignment horizontal="center" vertical="center" wrapText="1"/>
    </xf>
    <xf numFmtId="0" fontId="2" fillId="2" borderId="0" xfId="0" applyFont="1" applyFill="1" applyAlignment="1">
      <alignment horizontal="center" vertical="center" wrapText="1"/>
    </xf>
    <xf numFmtId="0" fontId="1" fillId="2" borderId="0" xfId="0" applyFont="1" applyFill="1" applyAlignment="1">
      <alignment horizontal="justify" vertical="center" wrapText="1"/>
    </xf>
    <xf numFmtId="0" fontId="37" fillId="2" borderId="0" xfId="0" applyFont="1" applyFill="1" applyAlignment="1">
      <alignment horizontal="center" vertical="center" wrapText="1"/>
    </xf>
    <xf numFmtId="0" fontId="37" fillId="0" borderId="0" xfId="0" applyFont="1" applyAlignment="1">
      <alignment horizontal="center" vertical="center" wrapText="1"/>
    </xf>
    <xf numFmtId="49" fontId="1" fillId="0" borderId="1" xfId="0" applyNumberFormat="1" applyFont="1" applyBorder="1" applyAlignment="1">
      <alignment horizontal="center" vertical="center" wrapText="1"/>
    </xf>
    <xf numFmtId="0" fontId="3" fillId="0" borderId="1" xfId="0" applyFont="1" applyBorder="1" applyAlignment="1" applyProtection="1">
      <alignment horizontal="left" vertical="center" wrapText="1"/>
      <protection hidden="1"/>
    </xf>
    <xf numFmtId="43" fontId="3" fillId="0" borderId="39" xfId="4" applyFont="1" applyBorder="1" applyAlignment="1" applyProtection="1">
      <alignment vertical="center"/>
      <protection hidden="1"/>
    </xf>
    <xf numFmtId="0" fontId="3" fillId="0" borderId="1" xfId="0" applyFont="1" applyBorder="1" applyAlignment="1" applyProtection="1">
      <alignment horizontal="center" vertical="center"/>
      <protection hidden="1"/>
    </xf>
    <xf numFmtId="43" fontId="3" fillId="0" borderId="1" xfId="3" applyFont="1" applyFill="1" applyBorder="1" applyAlignment="1" applyProtection="1">
      <alignment vertical="center"/>
      <protection hidden="1"/>
    </xf>
    <xf numFmtId="0" fontId="3" fillId="0" borderId="31" xfId="3" applyNumberFormat="1" applyFont="1" applyBorder="1" applyAlignment="1" applyProtection="1">
      <alignment horizontal="center" vertical="center"/>
      <protection hidden="1"/>
    </xf>
    <xf numFmtId="0" fontId="3" fillId="0" borderId="1" xfId="3" applyNumberFormat="1" applyFont="1" applyBorder="1" applyAlignment="1" applyProtection="1">
      <alignment horizontal="center" vertical="center"/>
      <protection hidden="1"/>
    </xf>
    <xf numFmtId="0" fontId="6" fillId="0" borderId="31" xfId="3" applyNumberFormat="1" applyFont="1" applyBorder="1" applyAlignment="1" applyProtection="1">
      <alignment horizontal="center" vertical="center"/>
      <protection hidden="1"/>
    </xf>
    <xf numFmtId="0" fontId="6" fillId="0" borderId="1" xfId="3" applyNumberFormat="1" applyFont="1" applyBorder="1" applyAlignment="1" applyProtection="1">
      <alignment horizontal="center" vertical="center"/>
      <protection hidden="1"/>
    </xf>
    <xf numFmtId="0" fontId="3" fillId="0" borderId="31" xfId="3" applyNumberFormat="1" applyFont="1" applyBorder="1" applyAlignment="1" applyProtection="1">
      <alignment horizontal="center" vertical="center" wrapText="1"/>
      <protection hidden="1"/>
    </xf>
    <xf numFmtId="0" fontId="3" fillId="0" borderId="1" xfId="3" applyNumberFormat="1" applyFont="1" applyBorder="1" applyAlignment="1" applyProtection="1">
      <alignment horizontal="center" vertical="center" wrapText="1"/>
      <protection hidden="1"/>
    </xf>
    <xf numFmtId="0" fontId="3" fillId="0" borderId="40" xfId="3" applyNumberFormat="1" applyFont="1" applyBorder="1" applyAlignment="1" applyProtection="1">
      <alignment horizontal="center" vertical="center" wrapText="1"/>
      <protection hidden="1"/>
    </xf>
    <xf numFmtId="0" fontId="3" fillId="0" borderId="38" xfId="3" applyNumberFormat="1" applyFont="1" applyBorder="1" applyAlignment="1" applyProtection="1">
      <alignment horizontal="center" vertical="center" wrapText="1"/>
      <protection hidden="1"/>
    </xf>
    <xf numFmtId="0" fontId="6" fillId="0" borderId="32" xfId="3" applyNumberFormat="1" applyFont="1" applyBorder="1" applyAlignment="1" applyProtection="1">
      <alignment horizontal="center" vertical="center" wrapText="1"/>
      <protection hidden="1"/>
    </xf>
    <xf numFmtId="0" fontId="6" fillId="0" borderId="33" xfId="3" applyNumberFormat="1" applyFont="1" applyBorder="1" applyAlignment="1" applyProtection="1">
      <alignment horizontal="center" vertical="center" wrapText="1"/>
      <protection hidden="1"/>
    </xf>
    <xf numFmtId="0" fontId="6" fillId="0" borderId="31" xfId="3" applyNumberFormat="1" applyFont="1" applyBorder="1" applyAlignment="1" applyProtection="1">
      <alignment horizontal="center" vertical="center" wrapText="1"/>
      <protection hidden="1"/>
    </xf>
    <xf numFmtId="0" fontId="6" fillId="0" borderId="1" xfId="3" applyNumberFormat="1" applyFont="1" applyBorder="1" applyAlignment="1" applyProtection="1">
      <alignment horizontal="center" vertical="center" wrapText="1"/>
      <protection hidden="1"/>
    </xf>
    <xf numFmtId="0" fontId="29" fillId="2" borderId="18" xfId="0" applyFont="1" applyFill="1" applyBorder="1" applyAlignment="1" applyProtection="1">
      <alignment horizontal="left" vertical="center" wrapText="1"/>
      <protection hidden="1"/>
    </xf>
    <xf numFmtId="0" fontId="29" fillId="2" borderId="5" xfId="0" applyFont="1" applyFill="1" applyBorder="1" applyAlignment="1" applyProtection="1">
      <alignment horizontal="left" vertical="center" wrapText="1"/>
      <protection hidden="1"/>
    </xf>
    <xf numFmtId="0" fontId="29" fillId="2" borderId="19" xfId="0" applyFont="1" applyFill="1" applyBorder="1" applyAlignment="1" applyProtection="1">
      <alignment horizontal="left" vertical="center" wrapText="1"/>
      <protection hidden="1"/>
    </xf>
    <xf numFmtId="0" fontId="29" fillId="2" borderId="20" xfId="0" applyFont="1" applyFill="1" applyBorder="1" applyAlignment="1" applyProtection="1">
      <alignment horizontal="left" vertical="center" wrapText="1"/>
      <protection hidden="1"/>
    </xf>
    <xf numFmtId="0" fontId="29" fillId="2" borderId="0" xfId="0" applyFont="1" applyFill="1" applyAlignment="1" applyProtection="1">
      <alignment horizontal="left" vertical="center" wrapText="1"/>
      <protection hidden="1"/>
    </xf>
    <xf numFmtId="0" fontId="29" fillId="2" borderId="21" xfId="0" applyFont="1" applyFill="1" applyBorder="1" applyAlignment="1" applyProtection="1">
      <alignment horizontal="left" vertical="center" wrapText="1"/>
      <protection hidden="1"/>
    </xf>
    <xf numFmtId="0" fontId="29" fillId="2" borderId="22" xfId="0" applyFont="1" applyFill="1" applyBorder="1" applyAlignment="1" applyProtection="1">
      <alignment horizontal="left" vertical="center" wrapText="1"/>
      <protection hidden="1"/>
    </xf>
    <xf numFmtId="0" fontId="29" fillId="2" borderId="6" xfId="0" applyFont="1" applyFill="1" applyBorder="1" applyAlignment="1" applyProtection="1">
      <alignment horizontal="left" vertical="center" wrapText="1"/>
      <protection hidden="1"/>
    </xf>
    <xf numFmtId="0" fontId="29" fillId="2" borderId="23" xfId="0" applyFont="1" applyFill="1" applyBorder="1" applyAlignment="1" applyProtection="1">
      <alignment horizontal="left" vertical="center" wrapText="1"/>
      <protection hidden="1"/>
    </xf>
    <xf numFmtId="0" fontId="1" fillId="35" borderId="2" xfId="0" applyFont="1" applyFill="1" applyBorder="1" applyAlignment="1" applyProtection="1">
      <alignment horizontal="center" vertical="center"/>
      <protection locked="0"/>
    </xf>
    <xf numFmtId="0" fontId="1" fillId="35" borderId="3" xfId="0" applyFont="1" applyFill="1" applyBorder="1" applyAlignment="1" applyProtection="1">
      <alignment horizontal="center" vertical="center"/>
      <protection locked="0"/>
    </xf>
    <xf numFmtId="0" fontId="1" fillId="35" borderId="4" xfId="0" applyFont="1" applyFill="1" applyBorder="1" applyAlignment="1" applyProtection="1">
      <alignment horizontal="center" vertical="center"/>
      <protection locked="0"/>
    </xf>
    <xf numFmtId="0" fontId="1" fillId="36" borderId="6" xfId="0" applyFont="1" applyFill="1" applyBorder="1" applyAlignment="1" applyProtection="1">
      <alignment horizontal="center" vertical="center"/>
      <protection locked="0"/>
    </xf>
    <xf numFmtId="0" fontId="27" fillId="35" borderId="28" xfId="0" applyFont="1" applyFill="1" applyBorder="1" applyAlignment="1" applyProtection="1">
      <alignment horizontal="center" vertical="center"/>
      <protection locked="0"/>
    </xf>
    <xf numFmtId="0" fontId="27" fillId="35" borderId="25" xfId="0" applyFont="1" applyFill="1" applyBorder="1" applyAlignment="1" applyProtection="1">
      <alignment horizontal="center" vertical="center"/>
      <protection locked="0"/>
    </xf>
    <xf numFmtId="0" fontId="27" fillId="35" borderId="34" xfId="0" applyFont="1" applyFill="1" applyBorder="1" applyAlignment="1" applyProtection="1">
      <alignment horizontal="center" vertical="center"/>
      <protection locked="0"/>
    </xf>
    <xf numFmtId="0" fontId="27" fillId="35" borderId="17" xfId="0" applyFont="1" applyFill="1" applyBorder="1" applyAlignment="1" applyProtection="1">
      <alignment horizontal="center" vertical="center"/>
      <protection locked="0"/>
    </xf>
    <xf numFmtId="0" fontId="27" fillId="35" borderId="16" xfId="0" applyFont="1" applyFill="1" applyBorder="1" applyAlignment="1" applyProtection="1">
      <alignment horizontal="center" vertical="center"/>
      <protection locked="0"/>
    </xf>
    <xf numFmtId="0" fontId="27" fillId="35" borderId="27" xfId="0" applyFont="1" applyFill="1" applyBorder="1" applyAlignment="1" applyProtection="1">
      <alignment horizontal="center" vertical="center"/>
      <protection locked="0"/>
    </xf>
    <xf numFmtId="0" fontId="7" fillId="3" borderId="2" xfId="0" applyFont="1" applyFill="1" applyBorder="1" applyAlignment="1" applyProtection="1">
      <alignment horizontal="center" vertical="center" wrapText="1"/>
      <protection hidden="1"/>
    </xf>
    <xf numFmtId="0" fontId="7" fillId="3" borderId="4" xfId="0" applyFont="1" applyFill="1" applyBorder="1" applyAlignment="1" applyProtection="1">
      <alignment horizontal="center" vertical="center" wrapText="1"/>
      <protection hidden="1"/>
    </xf>
    <xf numFmtId="0" fontId="7" fillId="3" borderId="22" xfId="0" applyFont="1" applyFill="1" applyBorder="1" applyAlignment="1" applyProtection="1">
      <alignment horizontal="center" vertical="center"/>
      <protection hidden="1"/>
    </xf>
    <xf numFmtId="0" fontId="7" fillId="3" borderId="6" xfId="0" applyFont="1" applyFill="1" applyBorder="1" applyAlignment="1" applyProtection="1">
      <alignment horizontal="center" vertical="center"/>
      <protection hidden="1"/>
    </xf>
    <xf numFmtId="3" fontId="1" fillId="35" borderId="2" xfId="0" applyNumberFormat="1" applyFont="1" applyFill="1" applyBorder="1" applyAlignment="1" applyProtection="1">
      <alignment horizontal="center" vertical="center"/>
      <protection locked="0"/>
    </xf>
    <xf numFmtId="3" fontId="1" fillId="35" borderId="4" xfId="0" applyNumberFormat="1" applyFont="1" applyFill="1" applyBorder="1" applyAlignment="1" applyProtection="1">
      <alignment horizontal="center" vertical="center"/>
      <protection locked="0"/>
    </xf>
    <xf numFmtId="165" fontId="28" fillId="35" borderId="2" xfId="0" applyNumberFormat="1" applyFont="1" applyFill="1" applyBorder="1" applyAlignment="1" applyProtection="1">
      <alignment horizontal="center" vertical="center" wrapText="1"/>
      <protection locked="0"/>
    </xf>
    <xf numFmtId="165" fontId="28" fillId="35" borderId="4" xfId="0" applyNumberFormat="1" applyFont="1" applyFill="1" applyBorder="1" applyAlignment="1" applyProtection="1">
      <alignment horizontal="center" vertical="center" wrapText="1"/>
      <protection locked="0"/>
    </xf>
    <xf numFmtId="0" fontId="2" fillId="0" borderId="1" xfId="0" applyFont="1" applyBorder="1" applyAlignment="1" applyProtection="1">
      <alignment vertical="top" wrapText="1"/>
      <protection hidden="1"/>
    </xf>
    <xf numFmtId="0" fontId="4" fillId="2" borderId="1" xfId="0" applyFont="1" applyFill="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0" fontId="3" fillId="2" borderId="0" xfId="0" applyFont="1" applyFill="1" applyAlignment="1" applyProtection="1">
      <alignment horizontal="center"/>
      <protection hidden="1"/>
    </xf>
    <xf numFmtId="0" fontId="3" fillId="2" borderId="0" xfId="0" applyFont="1" applyFill="1" applyAlignment="1" applyProtection="1">
      <alignment horizontal="center" wrapText="1"/>
      <protection hidden="1"/>
    </xf>
    <xf numFmtId="0" fontId="1" fillId="2" borderId="0" xfId="0" applyFont="1" applyFill="1" applyAlignment="1" applyProtection="1">
      <alignment horizontal="center"/>
      <protection hidden="1"/>
    </xf>
    <xf numFmtId="0" fontId="8" fillId="2" borderId="5" xfId="0" applyFont="1" applyFill="1" applyBorder="1" applyAlignment="1" applyProtection="1">
      <alignment horizontal="center"/>
      <protection hidden="1"/>
    </xf>
    <xf numFmtId="0" fontId="35" fillId="3" borderId="1" xfId="0" applyFont="1" applyFill="1" applyBorder="1" applyAlignment="1">
      <alignment horizontal="center" vertical="center" wrapText="1"/>
    </xf>
    <xf numFmtId="0" fontId="2" fillId="0" borderId="1" xfId="0" applyFont="1" applyBorder="1" applyAlignment="1">
      <alignment horizontal="center" vertical="top" wrapText="1"/>
    </xf>
    <xf numFmtId="0" fontId="1" fillId="0" borderId="2" xfId="0" applyFont="1" applyBorder="1" applyAlignment="1">
      <alignment horizontal="justify" vertical="center" wrapText="1"/>
    </xf>
    <xf numFmtId="0" fontId="1" fillId="0" borderId="3" xfId="0" applyFont="1" applyBorder="1" applyAlignment="1">
      <alignment horizontal="justify" vertical="center" wrapText="1"/>
    </xf>
    <xf numFmtId="0" fontId="1" fillId="0" borderId="4" xfId="0" applyFont="1" applyBorder="1" applyAlignment="1">
      <alignment horizontal="justify" vertical="center" wrapText="1"/>
    </xf>
    <xf numFmtId="0" fontId="36" fillId="3" borderId="1" xfId="0" applyFont="1" applyFill="1" applyBorder="1" applyAlignment="1">
      <alignment horizontal="center" vertical="center" wrapText="1"/>
    </xf>
    <xf numFmtId="0" fontId="1" fillId="0" borderId="2" xfId="0" applyFont="1" applyBorder="1" applyAlignment="1">
      <alignment horizontal="center" vertical="center" wrapText="1"/>
    </xf>
    <xf numFmtId="0" fontId="1" fillId="0" borderId="4" xfId="0" applyFont="1" applyBorder="1" applyAlignment="1">
      <alignment horizontal="center" vertical="center" wrapText="1"/>
    </xf>
    <xf numFmtId="0" fontId="1" fillId="0" borderId="1" xfId="0" applyFont="1" applyBorder="1" applyAlignment="1">
      <alignment horizontal="justify" vertical="center" wrapText="1"/>
    </xf>
    <xf numFmtId="0" fontId="33" fillId="2" borderId="0" xfId="0" applyFont="1" applyFill="1" applyAlignment="1">
      <alignment horizontal="right" vertical="center" wrapText="1"/>
    </xf>
    <xf numFmtId="0" fontId="37" fillId="0" borderId="2" xfId="0" applyFont="1" applyBorder="1" applyAlignment="1">
      <alignment horizontal="center" vertical="center" wrapText="1"/>
    </xf>
    <xf numFmtId="0" fontId="37" fillId="0" borderId="4" xfId="0" applyFont="1" applyBorder="1" applyAlignment="1">
      <alignment horizontal="center" vertical="center" wrapText="1"/>
    </xf>
    <xf numFmtId="0" fontId="37" fillId="0" borderId="3" xfId="0" applyFont="1" applyBorder="1" applyAlignment="1">
      <alignment horizontal="center" vertical="center" wrapText="1"/>
    </xf>
    <xf numFmtId="0" fontId="37" fillId="0" borderId="28" xfId="0" applyFont="1" applyBorder="1" applyAlignment="1">
      <alignment horizontal="center" vertical="center" wrapText="1"/>
    </xf>
    <xf numFmtId="0" fontId="37" fillId="0" borderId="24" xfId="0" applyFont="1" applyBorder="1" applyAlignment="1">
      <alignment horizontal="center" vertical="center" wrapText="1"/>
    </xf>
    <xf numFmtId="0" fontId="37" fillId="0" borderId="25" xfId="0" applyFont="1" applyBorder="1" applyAlignment="1">
      <alignment horizontal="center" vertical="center" wrapText="1"/>
    </xf>
    <xf numFmtId="0" fontId="37" fillId="0" borderId="16" xfId="0" applyFont="1" applyBorder="1" applyAlignment="1">
      <alignment horizontal="center" vertical="center" wrapText="1"/>
    </xf>
    <xf numFmtId="0" fontId="37" fillId="0" borderId="26" xfId="0" applyFont="1" applyBorder="1" applyAlignment="1">
      <alignment horizontal="center" vertical="center" wrapText="1"/>
    </xf>
    <xf numFmtId="0" fontId="37" fillId="0" borderId="27" xfId="0" applyFont="1" applyBorder="1" applyAlignment="1">
      <alignment horizontal="center" vertical="center" wrapText="1"/>
    </xf>
    <xf numFmtId="0" fontId="1" fillId="0" borderId="1" xfId="0" applyFont="1" applyBorder="1" applyAlignment="1">
      <alignment horizontal="center" vertical="center" wrapText="1"/>
    </xf>
    <xf numFmtId="0" fontId="32" fillId="2" borderId="0" xfId="0" applyFont="1" applyFill="1" applyAlignment="1">
      <alignment horizontal="center" vertical="center" wrapText="1"/>
    </xf>
    <xf numFmtId="0" fontId="2" fillId="0" borderId="1" xfId="0" applyFont="1" applyBorder="1" applyAlignment="1">
      <alignment horizontal="center" vertical="center" wrapText="1"/>
    </xf>
  </cellXfs>
  <cellStyles count="47">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cellStyle name="Millares 2" xfId="3"/>
    <cellStyle name="Moneda 2" xfId="46"/>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95249</xdr:colOff>
      <xdr:row>1</xdr:row>
      <xdr:rowOff>57150</xdr:rowOff>
    </xdr:from>
    <xdr:to>
      <xdr:col>0</xdr:col>
      <xdr:colOff>561974</xdr:colOff>
      <xdr:row>4</xdr:row>
      <xdr:rowOff>146107</xdr:rowOff>
    </xdr:to>
    <xdr:pic>
      <xdr:nvPicPr>
        <xdr:cNvPr id="3" name="Imagen 2">
          <a:extLst>
            <a:ext uri="{FF2B5EF4-FFF2-40B4-BE49-F238E27FC236}">
              <a16:creationId xmlns:a16="http://schemas.microsoft.com/office/drawing/2014/main" id="{14690C3C-66C3-1F95-85A8-19A1E93DA0B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5249" y="247650"/>
          <a:ext cx="466725" cy="69855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452437</xdr:colOff>
      <xdr:row>1</xdr:row>
      <xdr:rowOff>29766</xdr:rowOff>
    </xdr:from>
    <xdr:to>
      <xdr:col>2</xdr:col>
      <xdr:colOff>244078</xdr:colOff>
      <xdr:row>4</xdr:row>
      <xdr:rowOff>171080</xdr:rowOff>
    </xdr:to>
    <xdr:pic>
      <xdr:nvPicPr>
        <xdr:cNvPr id="3" name="Imagen 2">
          <a:extLst>
            <a:ext uri="{FF2B5EF4-FFF2-40B4-BE49-F238E27FC236}">
              <a16:creationId xmlns:a16="http://schemas.microsoft.com/office/drawing/2014/main" id="{1C4B8858-3C49-4EF2-1C01-595E1AE95AF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14437" y="220266"/>
          <a:ext cx="476250" cy="712814"/>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81"/>
  <sheetViews>
    <sheetView showGridLines="0" tabSelected="1" view="pageBreakPreview" topLeftCell="A10" zoomScale="90" zoomScaleNormal="70" zoomScaleSheetLayoutView="90" zoomScalePageLayoutView="55" workbookViewId="0">
      <selection activeCell="G14" sqref="G14"/>
    </sheetView>
  </sheetViews>
  <sheetFormatPr baseColWidth="10" defaultColWidth="11.42578125" defaultRowHeight="15" x14ac:dyDescent="0.25"/>
  <cols>
    <col min="1" max="1" width="10.42578125" style="2" customWidth="1"/>
    <col min="2" max="2" width="56.5703125" style="2" customWidth="1"/>
    <col min="3" max="3" width="23" style="2" customWidth="1"/>
    <col min="4" max="4" width="13.5703125" style="2" bestFit="1" customWidth="1"/>
    <col min="5" max="5" width="14" style="2" bestFit="1" customWidth="1"/>
    <col min="6" max="6" width="13.5703125" style="2" customWidth="1"/>
    <col min="7" max="7" width="17.7109375" style="2" customWidth="1"/>
    <col min="8" max="8" width="15" style="2" customWidth="1"/>
    <col min="9" max="9" width="17.7109375" style="2" customWidth="1"/>
    <col min="10" max="10" width="15" style="2" customWidth="1"/>
    <col min="11" max="11" width="17.85546875" style="4" customWidth="1"/>
    <col min="12" max="13" width="16.7109375" style="4" customWidth="1"/>
    <col min="14" max="14" width="14.7109375" style="4" customWidth="1"/>
    <col min="15" max="15" width="20.28515625" style="4" customWidth="1"/>
    <col min="16" max="16384" width="11.42578125" style="4"/>
  </cols>
  <sheetData>
    <row r="1" spans="1:15" x14ac:dyDescent="0.25">
      <c r="F1" s="3"/>
    </row>
    <row r="2" spans="1:15" ht="15.75" customHeight="1" x14ac:dyDescent="0.25">
      <c r="A2" s="101"/>
      <c r="B2" s="102" t="s">
        <v>0</v>
      </c>
      <c r="C2" s="102"/>
      <c r="D2" s="102"/>
      <c r="E2" s="102"/>
      <c r="F2" s="102"/>
      <c r="G2" s="102"/>
      <c r="H2" s="102"/>
      <c r="I2" s="102"/>
      <c r="J2" s="102"/>
      <c r="K2" s="102"/>
      <c r="L2" s="102"/>
      <c r="M2" s="102"/>
      <c r="N2" s="103" t="s">
        <v>80</v>
      </c>
      <c r="O2" s="103"/>
    </row>
    <row r="3" spans="1:15" ht="15.75" customHeight="1" x14ac:dyDescent="0.25">
      <c r="A3" s="101"/>
      <c r="B3" s="102" t="s">
        <v>2</v>
      </c>
      <c r="C3" s="102"/>
      <c r="D3" s="102"/>
      <c r="E3" s="102"/>
      <c r="F3" s="102"/>
      <c r="G3" s="102"/>
      <c r="H3" s="102"/>
      <c r="I3" s="102"/>
      <c r="J3" s="102"/>
      <c r="K3" s="102"/>
      <c r="L3" s="102"/>
      <c r="M3" s="102"/>
      <c r="N3" s="103" t="s">
        <v>77</v>
      </c>
      <c r="O3" s="103"/>
    </row>
    <row r="4" spans="1:15" ht="16.5" customHeight="1" x14ac:dyDescent="0.25">
      <c r="A4" s="101"/>
      <c r="B4" s="102" t="s">
        <v>3</v>
      </c>
      <c r="C4" s="102"/>
      <c r="D4" s="102"/>
      <c r="E4" s="102"/>
      <c r="F4" s="102"/>
      <c r="G4" s="102"/>
      <c r="H4" s="102"/>
      <c r="I4" s="102"/>
      <c r="J4" s="102"/>
      <c r="K4" s="102"/>
      <c r="L4" s="102"/>
      <c r="M4" s="102"/>
      <c r="N4" s="103" t="s">
        <v>79</v>
      </c>
      <c r="O4" s="103"/>
    </row>
    <row r="5" spans="1:15" ht="15" customHeight="1" x14ac:dyDescent="0.25">
      <c r="A5" s="101"/>
      <c r="B5" s="102"/>
      <c r="C5" s="102"/>
      <c r="D5" s="102"/>
      <c r="E5" s="102"/>
      <c r="F5" s="102"/>
      <c r="G5" s="102"/>
      <c r="H5" s="102"/>
      <c r="I5" s="102"/>
      <c r="J5" s="102"/>
      <c r="K5" s="102"/>
      <c r="L5" s="102"/>
      <c r="M5" s="102"/>
      <c r="N5" s="103" t="s">
        <v>4</v>
      </c>
      <c r="O5" s="103"/>
    </row>
    <row r="7" spans="1:15" x14ac:dyDescent="0.25">
      <c r="A7" s="5" t="s">
        <v>5</v>
      </c>
    </row>
    <row r="8" spans="1:15" ht="9.9499999999999993" customHeight="1" x14ac:dyDescent="0.25">
      <c r="A8" s="6"/>
    </row>
    <row r="9" spans="1:15" ht="30" customHeight="1" x14ac:dyDescent="0.25">
      <c r="A9" s="87" t="s">
        <v>6</v>
      </c>
      <c r="B9" s="88"/>
      <c r="D9" s="93" t="s">
        <v>7</v>
      </c>
      <c r="E9" s="94"/>
      <c r="F9" s="83"/>
      <c r="G9" s="84"/>
      <c r="H9" s="84"/>
      <c r="I9" s="85"/>
      <c r="K9" s="93" t="s">
        <v>8</v>
      </c>
      <c r="L9" s="94"/>
      <c r="M9" s="99"/>
      <c r="N9" s="100"/>
    </row>
    <row r="10" spans="1:15" ht="8.25" customHeight="1" x14ac:dyDescent="0.25">
      <c r="A10" s="89"/>
      <c r="B10" s="90"/>
      <c r="C10" s="7"/>
      <c r="E10" s="8"/>
      <c r="F10" s="8"/>
      <c r="M10" s="8"/>
      <c r="N10" s="2"/>
    </row>
    <row r="11" spans="1:15" ht="30" customHeight="1" x14ac:dyDescent="0.25">
      <c r="A11" s="91"/>
      <c r="B11" s="92"/>
      <c r="D11" s="93" t="s">
        <v>9</v>
      </c>
      <c r="E11" s="94"/>
      <c r="F11" s="83"/>
      <c r="G11" s="84"/>
      <c r="H11" s="84"/>
      <c r="I11" s="85"/>
      <c r="K11" s="93" t="s">
        <v>10</v>
      </c>
      <c r="L11" s="94"/>
      <c r="M11" s="97"/>
      <c r="N11" s="98"/>
      <c r="O11" s="20"/>
    </row>
    <row r="12" spans="1:15" ht="9.9499999999999993" customHeight="1" thickBot="1" x14ac:dyDescent="0.3">
      <c r="A12" s="19"/>
      <c r="B12" s="21"/>
      <c r="C12" s="17"/>
      <c r="D12" s="19"/>
      <c r="E12" s="21"/>
      <c r="F12" s="21"/>
      <c r="G12" s="21"/>
      <c r="H12" s="19"/>
      <c r="I12" s="22"/>
      <c r="J12" s="18"/>
      <c r="K12" s="18"/>
      <c r="L12" s="18"/>
      <c r="N12" s="23"/>
      <c r="O12" s="23"/>
    </row>
    <row r="13" spans="1:15" s="9" customFormat="1" ht="111.75" customHeight="1" x14ac:dyDescent="0.25">
      <c r="A13" s="24" t="s">
        <v>11</v>
      </c>
      <c r="B13" s="25" t="s">
        <v>12</v>
      </c>
      <c r="C13" s="25" t="s">
        <v>13</v>
      </c>
      <c r="D13" s="25" t="s">
        <v>14</v>
      </c>
      <c r="E13" s="25" t="s">
        <v>15</v>
      </c>
      <c r="F13" s="26" t="s">
        <v>16</v>
      </c>
      <c r="G13" s="26" t="s">
        <v>17</v>
      </c>
      <c r="H13" s="26" t="s">
        <v>18</v>
      </c>
      <c r="I13" s="26" t="s">
        <v>19</v>
      </c>
      <c r="J13" s="26" t="s">
        <v>20</v>
      </c>
      <c r="K13" s="26" t="s">
        <v>21</v>
      </c>
      <c r="L13" s="26" t="s">
        <v>22</v>
      </c>
      <c r="M13" s="26" t="s">
        <v>23</v>
      </c>
      <c r="N13" s="26" t="s">
        <v>24</v>
      </c>
      <c r="O13" s="27" t="s">
        <v>25</v>
      </c>
    </row>
    <row r="14" spans="1:15" s="9" customFormat="1" ht="172.5" customHeight="1" x14ac:dyDescent="0.25">
      <c r="A14" s="28">
        <v>1</v>
      </c>
      <c r="B14" s="58" t="s">
        <v>82</v>
      </c>
      <c r="C14" s="13"/>
      <c r="D14" s="10">
        <v>4</v>
      </c>
      <c r="E14" s="14" t="s">
        <v>81</v>
      </c>
      <c r="F14" s="15"/>
      <c r="G14" s="12"/>
      <c r="H14" s="1">
        <f>+ROUND(F14*G14,0)</f>
        <v>0</v>
      </c>
      <c r="I14" s="12"/>
      <c r="J14" s="1">
        <f t="shared" ref="J14" si="0">ROUND(F14*I14,0)</f>
        <v>0</v>
      </c>
      <c r="K14" s="1">
        <f t="shared" ref="K14" si="1">ROUND(F14+H14+J14,0)</f>
        <v>0</v>
      </c>
      <c r="L14" s="1">
        <f t="shared" ref="L14" si="2">ROUND(F14*D14,0)</f>
        <v>0</v>
      </c>
      <c r="M14" s="1">
        <f t="shared" ref="M14" si="3">ROUND(L14*G14,0)</f>
        <v>0</v>
      </c>
      <c r="N14" s="1">
        <f t="shared" ref="N14" si="4">ROUND(L14*I14,0)</f>
        <v>0</v>
      </c>
      <c r="O14" s="29">
        <f t="shared" ref="O14" si="5">ROUND(L14+N14+M14,0)</f>
        <v>0</v>
      </c>
    </row>
    <row r="15" spans="1:15" s="9" customFormat="1" ht="54" customHeight="1" x14ac:dyDescent="0.25">
      <c r="A15" s="60">
        <v>2</v>
      </c>
      <c r="B15" s="58" t="s">
        <v>83</v>
      </c>
      <c r="C15" s="13"/>
      <c r="D15" s="10">
        <v>67</v>
      </c>
      <c r="E15" s="14" t="s">
        <v>81</v>
      </c>
      <c r="F15" s="15"/>
      <c r="G15" s="12"/>
      <c r="H15" s="1">
        <f>+ROUND(F15*G15,0)</f>
        <v>0</v>
      </c>
      <c r="I15" s="12"/>
      <c r="J15" s="1">
        <f t="shared" ref="J15" si="6">ROUND(F15*I15,0)</f>
        <v>0</v>
      </c>
      <c r="K15" s="1">
        <f t="shared" ref="K15" si="7">ROUND(F15+H15+J15,0)</f>
        <v>0</v>
      </c>
      <c r="L15" s="1">
        <f t="shared" ref="L15" si="8">ROUND(F15*D15,0)</f>
        <v>0</v>
      </c>
      <c r="M15" s="1">
        <f t="shared" ref="M15" si="9">ROUND(L15*G15,0)</f>
        <v>0</v>
      </c>
      <c r="N15" s="1">
        <f t="shared" ref="N15" si="10">ROUND(L15*I15,0)</f>
        <v>0</v>
      </c>
      <c r="O15" s="61">
        <f t="shared" ref="O15" si="11">ROUND(L15+N15+M15,0)</f>
        <v>0</v>
      </c>
    </row>
    <row r="16" spans="1:15" s="9" customFormat="1" ht="42" customHeight="1" thickBot="1" x14ac:dyDescent="0.3">
      <c r="A16" s="95" t="s">
        <v>26</v>
      </c>
      <c r="B16" s="96"/>
      <c r="C16" s="96"/>
      <c r="D16" s="96"/>
      <c r="E16" s="96"/>
      <c r="F16" s="96"/>
      <c r="G16" s="96"/>
      <c r="H16" s="96"/>
      <c r="I16" s="96"/>
      <c r="J16" s="96"/>
      <c r="K16" s="96"/>
      <c r="L16" s="68" t="s">
        <v>27</v>
      </c>
      <c r="M16" s="69"/>
      <c r="N16" s="69"/>
      <c r="O16" s="59">
        <f>SUMIF(G:G,0%,L:L)+SUMIF(G:G,"",L:L)</f>
        <v>0</v>
      </c>
    </row>
    <row r="17" spans="1:17" s="9" customFormat="1" ht="39" customHeight="1" x14ac:dyDescent="0.25">
      <c r="A17" s="74" t="s">
        <v>78</v>
      </c>
      <c r="B17" s="75"/>
      <c r="C17" s="75"/>
      <c r="D17" s="75"/>
      <c r="E17" s="75"/>
      <c r="F17" s="75"/>
      <c r="G17" s="75"/>
      <c r="H17" s="75"/>
      <c r="I17" s="75"/>
      <c r="J17" s="75"/>
      <c r="K17" s="76"/>
      <c r="L17" s="66" t="s">
        <v>28</v>
      </c>
      <c r="M17" s="67"/>
      <c r="N17" s="67"/>
      <c r="O17" s="37">
        <f>SUMIF(G:G,5%,L:L)</f>
        <v>0</v>
      </c>
    </row>
    <row r="18" spans="1:17" s="9" customFormat="1" ht="30" customHeight="1" x14ac:dyDescent="0.25">
      <c r="A18" s="77"/>
      <c r="B18" s="78"/>
      <c r="C18" s="78"/>
      <c r="D18" s="78"/>
      <c r="E18" s="78"/>
      <c r="F18" s="78"/>
      <c r="G18" s="78"/>
      <c r="H18" s="78"/>
      <c r="I18" s="78"/>
      <c r="J18" s="78"/>
      <c r="K18" s="79"/>
      <c r="L18" s="66" t="s">
        <v>29</v>
      </c>
      <c r="M18" s="67"/>
      <c r="N18" s="67"/>
      <c r="O18" s="37">
        <f>SUMIF(G:G,19%,L:L)</f>
        <v>0</v>
      </c>
    </row>
    <row r="19" spans="1:17" s="9" customFormat="1" ht="30" customHeight="1" x14ac:dyDescent="0.25">
      <c r="A19" s="77"/>
      <c r="B19" s="78"/>
      <c r="C19" s="78"/>
      <c r="D19" s="78"/>
      <c r="E19" s="78"/>
      <c r="F19" s="78"/>
      <c r="G19" s="78"/>
      <c r="H19" s="78"/>
      <c r="I19" s="78"/>
      <c r="J19" s="78"/>
      <c r="K19" s="79"/>
      <c r="L19" s="64" t="s">
        <v>22</v>
      </c>
      <c r="M19" s="65"/>
      <c r="N19" s="65"/>
      <c r="O19" s="38">
        <f>SUM(O16:O18)</f>
        <v>0</v>
      </c>
    </row>
    <row r="20" spans="1:17" s="9" customFormat="1" ht="30" customHeight="1" x14ac:dyDescent="0.25">
      <c r="A20" s="77"/>
      <c r="B20" s="78"/>
      <c r="C20" s="78"/>
      <c r="D20" s="78"/>
      <c r="E20" s="78"/>
      <c r="F20" s="78"/>
      <c r="G20" s="78"/>
      <c r="H20" s="78"/>
      <c r="I20" s="78"/>
      <c r="J20" s="78"/>
      <c r="K20" s="79"/>
      <c r="L20" s="62" t="s">
        <v>30</v>
      </c>
      <c r="M20" s="63"/>
      <c r="N20" s="63"/>
      <c r="O20" s="39">
        <f>SUMIF(G:G,5%,M:M)</f>
        <v>0</v>
      </c>
    </row>
    <row r="21" spans="1:17" s="9" customFormat="1" ht="30" customHeight="1" x14ac:dyDescent="0.25">
      <c r="A21" s="77"/>
      <c r="B21" s="78"/>
      <c r="C21" s="78"/>
      <c r="D21" s="78"/>
      <c r="E21" s="78"/>
      <c r="F21" s="78"/>
      <c r="G21" s="78"/>
      <c r="H21" s="78"/>
      <c r="I21" s="78"/>
      <c r="J21" s="78"/>
      <c r="K21" s="79"/>
      <c r="L21" s="62" t="s">
        <v>31</v>
      </c>
      <c r="M21" s="63"/>
      <c r="N21" s="63"/>
      <c r="O21" s="39">
        <f>SUMIF(G:G,19%,M:M)</f>
        <v>0</v>
      </c>
    </row>
    <row r="22" spans="1:17" s="9" customFormat="1" ht="30" customHeight="1" x14ac:dyDescent="0.25">
      <c r="A22" s="77"/>
      <c r="B22" s="78"/>
      <c r="C22" s="78"/>
      <c r="D22" s="78"/>
      <c r="E22" s="78"/>
      <c r="F22" s="78"/>
      <c r="G22" s="78"/>
      <c r="H22" s="78"/>
      <c r="I22" s="78"/>
      <c r="J22" s="78"/>
      <c r="K22" s="79"/>
      <c r="L22" s="64" t="s">
        <v>32</v>
      </c>
      <c r="M22" s="65"/>
      <c r="N22" s="65"/>
      <c r="O22" s="38">
        <f>SUM(O20:O21)</f>
        <v>0</v>
      </c>
    </row>
    <row r="23" spans="1:17" s="9" customFormat="1" ht="30" customHeight="1" x14ac:dyDescent="0.25">
      <c r="A23" s="77"/>
      <c r="B23" s="78"/>
      <c r="C23" s="78"/>
      <c r="D23" s="78"/>
      <c r="E23" s="78"/>
      <c r="F23" s="78"/>
      <c r="G23" s="78"/>
      <c r="H23" s="78"/>
      <c r="I23" s="78"/>
      <c r="J23" s="78"/>
      <c r="K23" s="79"/>
      <c r="L23" s="66" t="s">
        <v>33</v>
      </c>
      <c r="M23" s="67"/>
      <c r="N23" s="67"/>
      <c r="O23" s="37">
        <f>SUMIF(I:I,8%,N:N)</f>
        <v>0</v>
      </c>
    </row>
    <row r="24" spans="1:17" s="9" customFormat="1" ht="37.5" customHeight="1" x14ac:dyDescent="0.25">
      <c r="A24" s="77"/>
      <c r="B24" s="78"/>
      <c r="C24" s="78"/>
      <c r="D24" s="78"/>
      <c r="E24" s="78"/>
      <c r="F24" s="78"/>
      <c r="G24" s="78"/>
      <c r="H24" s="78"/>
      <c r="I24" s="78"/>
      <c r="J24" s="78"/>
      <c r="K24" s="79"/>
      <c r="L24" s="72" t="s">
        <v>34</v>
      </c>
      <c r="M24" s="73"/>
      <c r="N24" s="73"/>
      <c r="O24" s="38">
        <f>SUM(O23)</f>
        <v>0</v>
      </c>
    </row>
    <row r="25" spans="1:17" s="9" customFormat="1" ht="32.25" customHeight="1" thickBot="1" x14ac:dyDescent="0.3">
      <c r="A25" s="80"/>
      <c r="B25" s="81"/>
      <c r="C25" s="81"/>
      <c r="D25" s="81"/>
      <c r="E25" s="81"/>
      <c r="F25" s="81"/>
      <c r="G25" s="81"/>
      <c r="H25" s="81"/>
      <c r="I25" s="81"/>
      <c r="J25" s="81"/>
      <c r="K25" s="82"/>
      <c r="L25" s="70" t="s">
        <v>35</v>
      </c>
      <c r="M25" s="71"/>
      <c r="N25" s="71"/>
      <c r="O25" s="40">
        <f>+O19+O22+O24</f>
        <v>0</v>
      </c>
    </row>
    <row r="27" spans="1:17" ht="50.1" customHeight="1" thickBot="1" x14ac:dyDescent="0.3">
      <c r="B27" s="86"/>
      <c r="C27" s="86"/>
    </row>
    <row r="28" spans="1:17" x14ac:dyDescent="0.25">
      <c r="B28" s="107" t="s">
        <v>36</v>
      </c>
      <c r="C28" s="107"/>
    </row>
    <row r="29" spans="1:17" ht="15" customHeight="1" x14ac:dyDescent="0.25">
      <c r="M29" s="42"/>
      <c r="N29" s="43"/>
      <c r="O29" s="44"/>
    </row>
    <row r="30" spans="1:17" ht="15.75" customHeight="1" x14ac:dyDescent="0.25">
      <c r="M30" s="42"/>
      <c r="N30" s="43"/>
      <c r="O30" s="44"/>
    </row>
    <row r="31" spans="1:17" ht="15" customHeight="1" x14ac:dyDescent="0.25">
      <c r="A31" s="11" t="s">
        <v>37</v>
      </c>
      <c r="M31" s="42"/>
      <c r="N31" s="43"/>
      <c r="O31" s="44"/>
    </row>
    <row r="32" spans="1:17" x14ac:dyDescent="0.25">
      <c r="A32" s="106" t="s">
        <v>38</v>
      </c>
      <c r="B32" s="106"/>
      <c r="C32" s="106"/>
      <c r="D32" s="106"/>
      <c r="E32" s="106"/>
      <c r="F32" s="106"/>
      <c r="G32" s="106"/>
      <c r="H32" s="106"/>
      <c r="I32" s="106"/>
      <c r="J32" s="106"/>
      <c r="K32" s="106"/>
      <c r="L32" s="106"/>
      <c r="M32" s="106"/>
      <c r="N32" s="106"/>
      <c r="O32" s="106"/>
      <c r="P32" s="2"/>
      <c r="Q32" s="2"/>
    </row>
    <row r="33" spans="1:17" ht="15" customHeight="1" x14ac:dyDescent="0.25">
      <c r="A33" s="105" t="s">
        <v>39</v>
      </c>
      <c r="B33" s="105"/>
      <c r="C33" s="105"/>
      <c r="D33" s="105"/>
      <c r="E33" s="105"/>
      <c r="F33" s="105"/>
      <c r="G33" s="105"/>
      <c r="H33" s="105"/>
      <c r="I33" s="105"/>
      <c r="J33" s="105"/>
      <c r="K33" s="105"/>
      <c r="L33" s="105"/>
      <c r="M33" s="105"/>
      <c r="N33" s="105"/>
      <c r="O33" s="105"/>
      <c r="P33" s="41"/>
      <c r="Q33" s="41"/>
    </row>
    <row r="34" spans="1:17" x14ac:dyDescent="0.25">
      <c r="A34" s="104" t="s">
        <v>40</v>
      </c>
      <c r="B34" s="104"/>
      <c r="C34" s="104"/>
      <c r="D34" s="104"/>
      <c r="E34" s="104"/>
      <c r="F34" s="104"/>
      <c r="G34" s="104"/>
      <c r="H34" s="104"/>
      <c r="I34" s="104"/>
      <c r="J34" s="104"/>
      <c r="K34" s="104"/>
      <c r="L34" s="104"/>
      <c r="M34" s="104"/>
      <c r="N34" s="104"/>
      <c r="O34" s="104"/>
      <c r="P34" s="5"/>
      <c r="Q34" s="5"/>
    </row>
    <row r="35" spans="1:17" x14ac:dyDescent="0.25">
      <c r="A35" s="104" t="s">
        <v>41</v>
      </c>
      <c r="B35" s="104"/>
      <c r="C35" s="104"/>
      <c r="D35" s="104"/>
      <c r="E35" s="104"/>
      <c r="F35" s="104"/>
      <c r="G35" s="104"/>
      <c r="H35" s="104"/>
      <c r="I35" s="104"/>
      <c r="J35" s="104"/>
      <c r="K35" s="104"/>
      <c r="L35" s="104"/>
      <c r="M35" s="104"/>
      <c r="N35" s="104"/>
      <c r="O35" s="104"/>
      <c r="P35" s="5"/>
      <c r="Q35" s="5"/>
    </row>
    <row r="36" spans="1:17" x14ac:dyDescent="0.25">
      <c r="K36" s="2"/>
      <c r="L36" s="2"/>
      <c r="M36" s="2"/>
      <c r="N36" s="2"/>
    </row>
    <row r="78" spans="11:15" s="2" customFormat="1" x14ac:dyDescent="0.25">
      <c r="K78" s="4"/>
      <c r="L78" s="4"/>
      <c r="M78" s="4"/>
      <c r="N78" s="4"/>
      <c r="O78" s="4"/>
    </row>
    <row r="79" spans="11:15" s="2" customFormat="1" x14ac:dyDescent="0.25">
      <c r="K79" s="4"/>
      <c r="L79" s="4"/>
      <c r="M79" s="4"/>
      <c r="N79" s="4"/>
      <c r="O79" s="4"/>
    </row>
    <row r="80" spans="11:15" s="2" customFormat="1" x14ac:dyDescent="0.25">
      <c r="K80" s="4"/>
      <c r="L80" s="4"/>
      <c r="M80" s="4"/>
      <c r="N80" s="4"/>
      <c r="O80" s="4"/>
    </row>
    <row r="81" spans="11:15" s="2" customFormat="1" x14ac:dyDescent="0.25">
      <c r="K81" s="4"/>
      <c r="L81" s="4"/>
      <c r="M81" s="4"/>
      <c r="N81" s="4"/>
      <c r="O81" s="4"/>
    </row>
  </sheetData>
  <sheetProtection algorithmName="SHA-512" hashValue="gegR91qjrJ0OpXTnk6VYWMiSeirAww4zSivFZf4Jxq9mvhhJBEIS6Oy40nIouLyLsqmaESeczk5jgU9gWHG0BA==" saltValue="Mghzewkr8WvzatESqinIFw==" spinCount="100000" sheet="1" selectLockedCells="1"/>
  <mergeCells count="35">
    <mergeCell ref="A35:O35"/>
    <mergeCell ref="A34:O34"/>
    <mergeCell ref="A33:O33"/>
    <mergeCell ref="A32:O32"/>
    <mergeCell ref="B28:C28"/>
    <mergeCell ref="A2:A5"/>
    <mergeCell ref="B2:M2"/>
    <mergeCell ref="N2:O2"/>
    <mergeCell ref="B3:M3"/>
    <mergeCell ref="N3:O3"/>
    <mergeCell ref="B4:M5"/>
    <mergeCell ref="N4:O4"/>
    <mergeCell ref="N5:O5"/>
    <mergeCell ref="M11:N11"/>
    <mergeCell ref="M9:N9"/>
    <mergeCell ref="K9:L9"/>
    <mergeCell ref="K11:L11"/>
    <mergeCell ref="F11:I11"/>
    <mergeCell ref="A17:K25"/>
    <mergeCell ref="F9:I9"/>
    <mergeCell ref="B27:C27"/>
    <mergeCell ref="A9:B11"/>
    <mergeCell ref="D9:E9"/>
    <mergeCell ref="D11:E11"/>
    <mergeCell ref="A16:K16"/>
    <mergeCell ref="L25:N25"/>
    <mergeCell ref="L24:N24"/>
    <mergeCell ref="L23:N23"/>
    <mergeCell ref="L22:N22"/>
    <mergeCell ref="L21:N21"/>
    <mergeCell ref="L20:N20"/>
    <mergeCell ref="L19:N19"/>
    <mergeCell ref="L18:N18"/>
    <mergeCell ref="L17:N17"/>
    <mergeCell ref="L16:N16"/>
  </mergeCells>
  <dataValidations count="4">
    <dataValidation allowBlank="1" showInputMessage="1" showErrorMessage="1" promptTitle="Señor Cotizante" prompt="Por favor digite su número de identificación (NIT para PERSONA JURÍDICA o CC PERSONA NATURAL) según sea el caso." sqref="M11"/>
    <dataValidation allowBlank="1" showInputMessage="1" showErrorMessage="1" promptTitle="Señor Cotizante" prompt="Por favor adjunte el logo de su empresa, en caso de no contar con el logo escriba nuevamente su nombre, razón social o dejar en blanco." sqref="A9:B11"/>
    <dataValidation type="whole" allowBlank="1" showInputMessage="1" showErrorMessage="1" sqref="F14:F15">
      <formula1>0</formula1>
      <formula2>1000000000000000</formula2>
    </dataValidation>
    <dataValidation allowBlank="1" showInputMessage="1" showErrorMessage="1" promptTitle="NOMBRE/RAZÓN SOCIAL" prompt="NOMBRE/RAZÓN SOCIAL" sqref="F9:I9"/>
  </dataValidations>
  <pageMargins left="1.2649999999999999" right="0.7" top="0.75" bottom="0.75" header="0.3" footer="0.3"/>
  <pageSetup paperSize="9" scale="27" orientation="landscape" r:id="rId1"/>
  <colBreaks count="1" manualBreakCount="1">
    <brk id="15" max="41"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J12</xm:sqref>
        </x14:dataValidation>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F11:I11</xm:sqref>
        </x14:dataValidation>
        <x14:dataValidation type="list" showInputMessage="1" showErrorMessage="1">
          <x14:formula1>
            <xm:f>Cálculos!$D$7:$D$9</xm:f>
          </x14:formula1>
          <xm:sqref>G14:G15</xm:sqref>
        </x14:dataValidation>
        <x14:dataValidation type="list" allowBlank="1" showInputMessage="1" showErrorMessage="1">
          <x14:formula1>
            <xm:f>Cálculos!$F$7:$F$8</xm:f>
          </x14:formula1>
          <xm:sqref>I14:I15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6:F10"/>
  <sheetViews>
    <sheetView zoomScale="140" zoomScaleNormal="140" workbookViewId="0">
      <selection activeCell="B16" sqref="B16"/>
    </sheetView>
  </sheetViews>
  <sheetFormatPr baseColWidth="10" defaultColWidth="11.42578125" defaultRowHeight="15" x14ac:dyDescent="0.25"/>
  <cols>
    <col min="1" max="1" width="6.42578125" customWidth="1"/>
    <col min="2" max="2" width="50" bestFit="1" customWidth="1"/>
    <col min="4" max="4" width="15" style="32" bestFit="1" customWidth="1"/>
    <col min="6" max="6" width="15" style="36" bestFit="1" customWidth="1"/>
  </cols>
  <sheetData>
    <row r="6" spans="2:6" x14ac:dyDescent="0.25">
      <c r="B6" s="16" t="s">
        <v>9</v>
      </c>
      <c r="D6" s="30" t="s">
        <v>42</v>
      </c>
      <c r="F6" s="33" t="s">
        <v>43</v>
      </c>
    </row>
    <row r="7" spans="2:6" x14ac:dyDescent="0.25">
      <c r="B7" s="2" t="s">
        <v>44</v>
      </c>
      <c r="D7" s="31">
        <v>0</v>
      </c>
      <c r="F7" s="34">
        <v>0.08</v>
      </c>
    </row>
    <row r="8" spans="2:6" x14ac:dyDescent="0.25">
      <c r="B8" s="2" t="s">
        <v>45</v>
      </c>
      <c r="D8" s="31">
        <v>0.05</v>
      </c>
      <c r="F8" s="35">
        <v>0</v>
      </c>
    </row>
    <row r="9" spans="2:6" x14ac:dyDescent="0.25">
      <c r="B9" s="2" t="s">
        <v>46</v>
      </c>
      <c r="D9" s="31">
        <v>0.19</v>
      </c>
    </row>
    <row r="10" spans="2:6" x14ac:dyDescent="0.25">
      <c r="D10" s="3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K31"/>
  <sheetViews>
    <sheetView showGridLines="0" zoomScale="115" zoomScaleNormal="115" zoomScaleSheetLayoutView="95" workbookViewId="0">
      <selection activeCell="M7" sqref="M7"/>
    </sheetView>
  </sheetViews>
  <sheetFormatPr baseColWidth="10" defaultColWidth="11.42578125" defaultRowHeight="15" x14ac:dyDescent="0.25"/>
  <cols>
    <col min="2" max="2" width="10.28515625" customWidth="1"/>
    <col min="3" max="3" width="12.140625" customWidth="1"/>
    <col min="10" max="11" width="12.85546875" customWidth="1"/>
  </cols>
  <sheetData>
    <row r="2" spans="2:11" ht="15" customHeight="1" x14ac:dyDescent="0.25">
      <c r="B2" s="109"/>
      <c r="C2" s="109"/>
      <c r="D2" s="118" t="s">
        <v>0</v>
      </c>
      <c r="E2" s="120"/>
      <c r="F2" s="120"/>
      <c r="G2" s="120"/>
      <c r="H2" s="119"/>
      <c r="I2" s="118" t="s">
        <v>1</v>
      </c>
      <c r="J2" s="119"/>
      <c r="K2" s="56"/>
    </row>
    <row r="3" spans="2:11" ht="15" customHeight="1" x14ac:dyDescent="0.25">
      <c r="B3" s="109"/>
      <c r="C3" s="109"/>
      <c r="D3" s="118" t="s">
        <v>2</v>
      </c>
      <c r="E3" s="120"/>
      <c r="F3" s="120"/>
      <c r="G3" s="120"/>
      <c r="H3" s="119"/>
      <c r="I3" s="118" t="s">
        <v>77</v>
      </c>
      <c r="J3" s="119"/>
      <c r="K3" s="55"/>
    </row>
    <row r="4" spans="2:11" ht="15" customHeight="1" x14ac:dyDescent="0.25">
      <c r="B4" s="109"/>
      <c r="C4" s="109"/>
      <c r="D4" s="121" t="s">
        <v>3</v>
      </c>
      <c r="E4" s="122"/>
      <c r="F4" s="122"/>
      <c r="G4" s="122"/>
      <c r="H4" s="123"/>
      <c r="I4" s="118" t="s">
        <v>79</v>
      </c>
      <c r="J4" s="119"/>
      <c r="K4" s="55"/>
    </row>
    <row r="5" spans="2:11" ht="15" customHeight="1" x14ac:dyDescent="0.25">
      <c r="B5" s="109"/>
      <c r="C5" s="109"/>
      <c r="D5" s="124"/>
      <c r="E5" s="125"/>
      <c r="F5" s="125"/>
      <c r="G5" s="125"/>
      <c r="H5" s="126"/>
      <c r="I5" s="118" t="s">
        <v>47</v>
      </c>
      <c r="J5" s="119"/>
      <c r="K5" s="55"/>
    </row>
    <row r="6" spans="2:11" x14ac:dyDescent="0.25">
      <c r="K6" s="47"/>
    </row>
    <row r="7" spans="2:11" ht="15.75" customHeight="1" x14ac:dyDescent="0.25">
      <c r="B7" s="113" t="s">
        <v>48</v>
      </c>
      <c r="C7" s="113"/>
      <c r="D7" s="113"/>
      <c r="E7" s="113"/>
      <c r="F7" s="113"/>
      <c r="G7" s="113"/>
      <c r="H7" s="113"/>
      <c r="I7" s="113"/>
      <c r="J7" s="113"/>
      <c r="K7" s="52"/>
    </row>
    <row r="8" spans="2:11" ht="15.75" customHeight="1" x14ac:dyDescent="0.25">
      <c r="B8" s="108" t="s">
        <v>49</v>
      </c>
      <c r="C8" s="108" t="s">
        <v>50</v>
      </c>
      <c r="D8" s="108"/>
      <c r="E8" s="108"/>
      <c r="F8" s="108"/>
      <c r="G8" s="113" t="s">
        <v>51</v>
      </c>
      <c r="H8" s="113"/>
      <c r="I8" s="113"/>
      <c r="J8" s="113"/>
      <c r="K8" s="52"/>
    </row>
    <row r="9" spans="2:11" ht="15.75" customHeight="1" x14ac:dyDescent="0.25">
      <c r="B9" s="108"/>
      <c r="C9" s="51" t="s">
        <v>52</v>
      </c>
      <c r="D9" s="51" t="s">
        <v>53</v>
      </c>
      <c r="E9" s="108" t="s">
        <v>54</v>
      </c>
      <c r="F9" s="108"/>
      <c r="G9" s="113"/>
      <c r="H9" s="113"/>
      <c r="I9" s="113"/>
      <c r="J9" s="113"/>
      <c r="K9" s="52"/>
    </row>
    <row r="10" spans="2:11" ht="15.75" customHeight="1" x14ac:dyDescent="0.25">
      <c r="B10" s="49">
        <v>1</v>
      </c>
      <c r="C10" s="49">
        <v>2021</v>
      </c>
      <c r="D10" s="49">
        <v>5</v>
      </c>
      <c r="E10" s="127">
        <v>24</v>
      </c>
      <c r="F10" s="127"/>
      <c r="G10" s="116" t="s">
        <v>55</v>
      </c>
      <c r="H10" s="116"/>
      <c r="I10" s="116"/>
      <c r="J10" s="116"/>
      <c r="K10" s="54"/>
    </row>
    <row r="11" spans="2:11" ht="57.75" customHeight="1" x14ac:dyDescent="0.25">
      <c r="B11" s="49">
        <v>2</v>
      </c>
      <c r="C11" s="49">
        <v>2022</v>
      </c>
      <c r="D11" s="49">
        <v>5</v>
      </c>
      <c r="E11" s="114">
        <v>31</v>
      </c>
      <c r="F11" s="115"/>
      <c r="G11" s="110" t="s">
        <v>56</v>
      </c>
      <c r="H11" s="111"/>
      <c r="I11" s="111"/>
      <c r="J11" s="112"/>
      <c r="K11" s="54"/>
    </row>
    <row r="12" spans="2:11" ht="82.5" customHeight="1" x14ac:dyDescent="0.25">
      <c r="B12" s="49">
        <v>3</v>
      </c>
      <c r="C12" s="49">
        <v>2022</v>
      </c>
      <c r="D12" s="49">
        <v>7</v>
      </c>
      <c r="E12" s="114">
        <v>27</v>
      </c>
      <c r="F12" s="115"/>
      <c r="G12" s="110" t="s">
        <v>57</v>
      </c>
      <c r="H12" s="111"/>
      <c r="I12" s="111"/>
      <c r="J12" s="112"/>
      <c r="K12" s="54"/>
    </row>
    <row r="13" spans="2:11" ht="100.5" customHeight="1" x14ac:dyDescent="0.25">
      <c r="B13" s="49">
        <v>4</v>
      </c>
      <c r="C13" s="49">
        <v>2023</v>
      </c>
      <c r="D13" s="49">
        <v>11</v>
      </c>
      <c r="E13" s="114">
        <v>30</v>
      </c>
      <c r="F13" s="115"/>
      <c r="G13" s="110" t="s">
        <v>72</v>
      </c>
      <c r="H13" s="111"/>
      <c r="I13" s="111"/>
      <c r="J13" s="112"/>
      <c r="K13" s="54"/>
    </row>
    <row r="14" spans="2:11" ht="70.5" customHeight="1" x14ac:dyDescent="0.25">
      <c r="B14" s="49">
        <v>5</v>
      </c>
      <c r="C14" s="49">
        <v>2024</v>
      </c>
      <c r="D14" s="57" t="s">
        <v>71</v>
      </c>
      <c r="E14" s="114">
        <v>27</v>
      </c>
      <c r="F14" s="115"/>
      <c r="G14" s="110" t="s">
        <v>73</v>
      </c>
      <c r="H14" s="111"/>
      <c r="I14" s="111"/>
      <c r="J14" s="112"/>
      <c r="K14" s="54"/>
    </row>
    <row r="15" spans="2:11" ht="76.5" customHeight="1" x14ac:dyDescent="0.25">
      <c r="B15" s="49">
        <v>6</v>
      </c>
      <c r="C15" s="49">
        <v>2024</v>
      </c>
      <c r="D15" s="57" t="s">
        <v>74</v>
      </c>
      <c r="E15" s="114"/>
      <c r="F15" s="115"/>
      <c r="G15" s="110" t="s">
        <v>76</v>
      </c>
      <c r="H15" s="111"/>
      <c r="I15" s="111"/>
      <c r="J15" s="112"/>
      <c r="K15" s="54"/>
    </row>
    <row r="16" spans="2:11" ht="15.75" customHeight="1" x14ac:dyDescent="0.25">
      <c r="B16" s="108" t="s">
        <v>58</v>
      </c>
      <c r="C16" s="108"/>
      <c r="D16" s="108"/>
      <c r="E16" s="108"/>
      <c r="F16" s="108"/>
      <c r="G16" s="108"/>
      <c r="H16" s="108"/>
      <c r="I16" s="108"/>
      <c r="J16" s="108"/>
      <c r="K16" s="50"/>
    </row>
    <row r="17" spans="2:11" x14ac:dyDescent="0.25">
      <c r="B17" s="108" t="s">
        <v>59</v>
      </c>
      <c r="C17" s="108"/>
      <c r="D17" s="108"/>
      <c r="E17" s="108"/>
      <c r="F17" s="108" t="s">
        <v>60</v>
      </c>
      <c r="G17" s="108"/>
      <c r="H17" s="108"/>
      <c r="I17" s="108"/>
      <c r="J17" s="108"/>
      <c r="K17" s="50"/>
    </row>
    <row r="18" spans="2:11" ht="15.75" customHeight="1" x14ac:dyDescent="0.25">
      <c r="B18" s="127" t="s">
        <v>61</v>
      </c>
      <c r="C18" s="127"/>
      <c r="D18" s="127"/>
      <c r="E18" s="127"/>
      <c r="F18" s="127" t="s">
        <v>75</v>
      </c>
      <c r="G18" s="127"/>
      <c r="H18" s="127"/>
      <c r="I18" s="127"/>
      <c r="J18" s="127"/>
      <c r="K18" s="48"/>
    </row>
    <row r="19" spans="2:11" x14ac:dyDescent="0.25">
      <c r="B19" s="108" t="s">
        <v>62</v>
      </c>
      <c r="C19" s="108"/>
      <c r="D19" s="108"/>
      <c r="E19" s="108"/>
      <c r="F19" s="108"/>
      <c r="G19" s="108"/>
      <c r="H19" s="108"/>
      <c r="I19" s="108"/>
      <c r="J19" s="108"/>
      <c r="K19" s="50"/>
    </row>
    <row r="20" spans="2:11" x14ac:dyDescent="0.25">
      <c r="B20" s="108" t="s">
        <v>59</v>
      </c>
      <c r="C20" s="108"/>
      <c r="D20" s="108"/>
      <c r="E20" s="108"/>
      <c r="F20" s="108" t="s">
        <v>60</v>
      </c>
      <c r="G20" s="108"/>
      <c r="H20" s="108"/>
      <c r="I20" s="108"/>
      <c r="J20" s="108"/>
      <c r="K20" s="50"/>
    </row>
    <row r="21" spans="2:11" ht="15.75" customHeight="1" x14ac:dyDescent="0.25">
      <c r="B21" s="129" t="s">
        <v>63</v>
      </c>
      <c r="C21" s="129"/>
      <c r="D21" s="129"/>
      <c r="E21" s="129"/>
      <c r="F21" s="129" t="s">
        <v>64</v>
      </c>
      <c r="G21" s="129"/>
      <c r="H21" s="129"/>
      <c r="I21" s="129"/>
      <c r="J21" s="129"/>
      <c r="K21" s="53"/>
    </row>
    <row r="22" spans="2:11" ht="15.75" customHeight="1" x14ac:dyDescent="0.25">
      <c r="B22" s="113" t="s">
        <v>65</v>
      </c>
      <c r="C22" s="113"/>
      <c r="D22" s="113"/>
      <c r="E22" s="113"/>
      <c r="F22" s="113"/>
      <c r="G22" s="113"/>
      <c r="H22" s="113"/>
      <c r="I22" s="113"/>
      <c r="J22" s="113"/>
      <c r="K22" s="52"/>
    </row>
    <row r="23" spans="2:11" x14ac:dyDescent="0.25">
      <c r="B23" s="108" t="s">
        <v>59</v>
      </c>
      <c r="C23" s="108"/>
      <c r="D23" s="108"/>
      <c r="E23" s="108" t="s">
        <v>60</v>
      </c>
      <c r="F23" s="108"/>
      <c r="G23" s="108"/>
      <c r="H23" s="108" t="s">
        <v>66</v>
      </c>
      <c r="I23" s="108"/>
      <c r="J23" s="108"/>
      <c r="K23" s="50"/>
    </row>
    <row r="24" spans="2:11" x14ac:dyDescent="0.25">
      <c r="B24" s="108"/>
      <c r="C24" s="108"/>
      <c r="D24" s="108"/>
      <c r="E24" s="108"/>
      <c r="F24" s="108"/>
      <c r="G24" s="108"/>
      <c r="H24" s="51" t="s">
        <v>52</v>
      </c>
      <c r="I24" s="51" t="s">
        <v>53</v>
      </c>
      <c r="J24" s="51" t="s">
        <v>54</v>
      </c>
      <c r="K24" s="50"/>
    </row>
    <row r="25" spans="2:11" x14ac:dyDescent="0.25">
      <c r="B25" s="127" t="s">
        <v>67</v>
      </c>
      <c r="C25" s="127"/>
      <c r="D25" s="127"/>
      <c r="E25" s="129" t="s">
        <v>68</v>
      </c>
      <c r="F25" s="129"/>
      <c r="G25" s="129"/>
      <c r="H25" s="49">
        <v>2024</v>
      </c>
      <c r="I25" s="57" t="s">
        <v>74</v>
      </c>
      <c r="J25" s="49"/>
      <c r="K25" s="48"/>
    </row>
    <row r="26" spans="2:11" x14ac:dyDescent="0.25">
      <c r="K26" s="47"/>
    </row>
    <row r="27" spans="2:11" ht="56.25" customHeight="1" x14ac:dyDescent="0.25">
      <c r="B27" s="47"/>
      <c r="C27" s="128" t="s">
        <v>69</v>
      </c>
      <c r="D27" s="128"/>
      <c r="E27" s="128"/>
      <c r="F27" s="128"/>
      <c r="G27" s="128"/>
      <c r="H27" s="128"/>
      <c r="I27" s="128"/>
      <c r="K27" s="47"/>
    </row>
    <row r="28" spans="2:11" ht="16.5" customHeight="1" x14ac:dyDescent="0.25">
      <c r="E28" s="117" t="s">
        <v>70</v>
      </c>
      <c r="F28" s="117"/>
      <c r="G28" s="117"/>
      <c r="H28" s="117"/>
      <c r="I28" s="117"/>
      <c r="J28" s="117"/>
      <c r="K28" s="46"/>
    </row>
    <row r="29" spans="2:11" x14ac:dyDescent="0.25">
      <c r="B29" s="47"/>
      <c r="C29" s="47"/>
      <c r="D29" s="47"/>
      <c r="E29" s="117"/>
      <c r="F29" s="117"/>
      <c r="G29" s="117"/>
      <c r="H29" s="117"/>
      <c r="I29" s="117"/>
      <c r="J29" s="117"/>
      <c r="K29" s="46"/>
    </row>
    <row r="30" spans="2:11" ht="15" customHeight="1" x14ac:dyDescent="0.25">
      <c r="C30" s="45"/>
      <c r="D30" s="45"/>
      <c r="E30" s="45"/>
      <c r="F30" s="45"/>
      <c r="G30" s="45"/>
      <c r="H30" s="45"/>
    </row>
    <row r="31" spans="2:11" x14ac:dyDescent="0.25">
      <c r="B31" s="45"/>
      <c r="C31" s="45"/>
      <c r="D31" s="45"/>
      <c r="E31" s="45"/>
      <c r="F31" s="45"/>
      <c r="G31" s="45"/>
      <c r="H31" s="45"/>
    </row>
  </sheetData>
  <mergeCells count="43">
    <mergeCell ref="E14:F14"/>
    <mergeCell ref="G14:J14"/>
    <mergeCell ref="C27:I27"/>
    <mergeCell ref="E12:F12"/>
    <mergeCell ref="E13:F13"/>
    <mergeCell ref="E23:G24"/>
    <mergeCell ref="H23:J23"/>
    <mergeCell ref="B25:D25"/>
    <mergeCell ref="E25:G25"/>
    <mergeCell ref="B22:J22"/>
    <mergeCell ref="F21:J21"/>
    <mergeCell ref="F20:J20"/>
    <mergeCell ref="B19:J19"/>
    <mergeCell ref="B20:E20"/>
    <mergeCell ref="B21:E21"/>
    <mergeCell ref="B16:J16"/>
    <mergeCell ref="E15:F15"/>
    <mergeCell ref="G15:J15"/>
    <mergeCell ref="E28:J29"/>
    <mergeCell ref="I2:J2"/>
    <mergeCell ref="I3:J3"/>
    <mergeCell ref="I4:J4"/>
    <mergeCell ref="I5:J5"/>
    <mergeCell ref="D2:H2"/>
    <mergeCell ref="D3:H3"/>
    <mergeCell ref="D4:H5"/>
    <mergeCell ref="B23:D24"/>
    <mergeCell ref="B17:E17"/>
    <mergeCell ref="F17:J17"/>
    <mergeCell ref="B18:E18"/>
    <mergeCell ref="F18:J18"/>
    <mergeCell ref="E10:F10"/>
    <mergeCell ref="B8:B9"/>
    <mergeCell ref="B2:C5"/>
    <mergeCell ref="C8:F8"/>
    <mergeCell ref="E9:F9"/>
    <mergeCell ref="G13:J13"/>
    <mergeCell ref="G8:J9"/>
    <mergeCell ref="B7:J7"/>
    <mergeCell ref="G11:J11"/>
    <mergeCell ref="E11:F11"/>
    <mergeCell ref="G12:J12"/>
    <mergeCell ref="G10:J10"/>
  </mergeCells>
  <phoneticPr fontId="38" type="noConversion"/>
  <pageMargins left="0.7" right="0.7" top="0.75" bottom="0.75" header="0.3" footer="0.3"/>
  <pageSetup paperSize="9" scale="68"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5" ma:contentTypeDescription="Create a new document." ma:contentTypeScope="" ma:versionID="11760b32e10cea5d82114292e7fd8c98">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f9e79b74643415da39938a6e342133c1"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element ref="ns3:MediaServiceSearchProperties" minOccurs="0"/>
                <xsd:element ref="ns3:_activity" minOccurs="0"/>
                <xsd:element ref="ns3:MediaServiceObjectDetectorVersions" minOccurs="0"/>
                <xsd:element ref="ns3: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_activity" ma:index="20" nillable="true" ma:displayName="_activity" ma:hidden="true" ma:internalName="_activity">
      <xsd:simpleType>
        <xsd:restriction base="dms:Note"/>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ystemTags" ma:index="22" nillable="true" ma:displayName="MediaServiceSystemTags" ma:hidden="true" ma:internalName="MediaServiceSystem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activity xmlns="632c1e4e-69c6-4d1f-81a1-009441d464e5" xsi:nil="true"/>
  </documentManagement>
</p:properties>
</file>

<file path=customXml/itemProps1.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2.xml><?xml version="1.0" encoding="utf-8"?>
<ds:datastoreItem xmlns:ds="http://schemas.openxmlformats.org/officeDocument/2006/customXml" ds:itemID="{B9703D78-6D0D-4533-BBE6-11215A1FEE4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564083AE-2A34-40CD-86CF-CD8A8FEF5E61}">
  <ds:schemaRefs>
    <ds:schemaRef ds:uri="http://schemas.openxmlformats.org/package/2006/metadata/core-properties"/>
    <ds:schemaRef ds:uri="http://purl.org/dc/terms/"/>
    <ds:schemaRef ds:uri="http://purl.org/dc/dcmitype/"/>
    <ds:schemaRef ds:uri="http://schemas.microsoft.com/office/2006/documentManagement/types"/>
    <ds:schemaRef ds:uri="632c1e4e-69c6-4d1f-81a1-009441d464e5"/>
    <ds:schemaRef ds:uri="http://www.w3.org/XML/1998/namespace"/>
    <ds:schemaRef ds:uri="http://purl.org/dc/elements/1.1/"/>
    <ds:schemaRef ds:uri="http://schemas.microsoft.com/office/infopath/2007/PartnerControls"/>
    <ds:schemaRef ds:uri="39f7a895-868e-4739-ab10-589c64175fbd"/>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Bienes y Servicios</vt:lpstr>
      <vt:lpstr>Cálculos</vt:lpstr>
      <vt:lpstr>CONTROL CAMBIOS</vt:lpstr>
      <vt:lpstr>'Bienes y Servicios'!Área_de_impresión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ANGELICA MONTENEGRO BELTRAN</dc:creator>
  <cp:keywords/>
  <dc:description/>
  <cp:lastModifiedBy>Wilson Rivera Mendez</cp:lastModifiedBy>
  <cp:revision/>
  <cp:lastPrinted>2024-07-22T22:04:40Z</cp:lastPrinted>
  <dcterms:created xsi:type="dcterms:W3CDTF">2017-04-28T13:22:52Z</dcterms:created>
  <dcterms:modified xsi:type="dcterms:W3CDTF">2025-04-30T00:41:22Z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