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INVERSION\DISPOSITIVOS TECNOLOGICO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5" i="7"/>
  <c r="O17" i="7" l="1"/>
  <c r="J15" i="7"/>
  <c r="L15" i="7"/>
  <c r="M15" i="7" s="1"/>
  <c r="N15" i="7" l="1"/>
  <c r="K15" i="7"/>
  <c r="O15" i="7"/>
  <c r="O20" i="7"/>
  <c r="L14" i="7" l="1"/>
  <c r="M14" i="7" s="1"/>
  <c r="O21" i="7" s="1"/>
  <c r="J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<sst xmlns="http://schemas.openxmlformats.org/spreadsheetml/2006/main" count="100" uniqueCount="84">
  <si>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</si>
  <si>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</si>
  <si>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</si>
  <si>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</si>
  <si>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</si>
  <si>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</si>
  <si>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</si>
  <si>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</si>
  <si>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</si>
  <si>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</si>
  <si>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</si>
  <si>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</si>
  <si>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</si>
  <si>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</si>
  <si>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</si>
  <si>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</si>
  <si>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</si>
  <si>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</si>
  <si>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</si>
  <si>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</si>
  <si>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</si>
  <si>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</si>
  <si>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</si>
  <si>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</si>
  <si>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</si>
  <si>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</si>
  <si>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</si>
  <si>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</si>
  <si>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</si>
  <si>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</si>
  <si>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</si>
  <si>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</si>
  <si>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</si>
  <si>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</si>
  <si>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</si>
  <si>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</si>
  <si>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</si>
  <si>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</si>
  <si>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</si>
  <si>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</si>
  <si>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</si>
  <si>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</si>
  <si>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</si>
  <si>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</si>
  <si>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</si>
  <si>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</si>
  <si>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</si>
  <si>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</si>
  <si>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</si>
  <si>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</si>
  <si>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</si>
  <si>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</si>
  <si>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</si>
  <si>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</si>
  <si>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</si>
  <si>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</si>
  <si>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</si>
  <si>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</si>
  <si>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</si>
  <si>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</si>
  <si>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</si>
  <si>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</si>
  <si>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</si>
  <si>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</si>
  <si>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</si>
  <si>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</si>
  <si>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</si>
  <si>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</si>
  <si>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</si>
  <si>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</si>
  <si>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</si>
  <si>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</si>
  <si>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</si>
  <si>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</si>
  <si>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</si>
  <si>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</si>
  <si>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</si>
  <si>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</si>
  <si>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</si>
  <si>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</si>
  <si>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</si>
  <si>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</si>
  <si>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"Carteleras digitales (Monitor industrial) signage 55"", UH7J,
resolution 3840x2160 UHD, Brillo 700 nits, WebOS6.0, PIP&amp;
PBP/ Interface : HDMI(2)/ DP/ DVI-D/ USB2.0(2)/ RS232C/
RJ45/ Audio/ IR, Inclinacion 30 grados/ IP5X/ Haze (antireflejo)
28%, Operación 24/7. Granita 3 años en sitio - Player
(Avanzado) SUSNUC/ Intel®Core™i3-1315U(10MCache | hasta
4.50 GHz) Núcleos totales del procesador 6. Hilos totales del
procesador 8, Graficos: Intel®UHDGraphics / SSD: 500gb M.2
NVMe™PCIe®4.0 SSD / / Memoria Ram instalada 8GBDDR4/
Configuración USB2xUSB3.2 Gen 1 frontales y2xUSB3.2 Gen 2
traseros; 2xUSB2.0/ Audio (canal trasero + canal frontal)1x3.5mm salida estéreo | 1x3.5mm micrófono/ LAN
integrado 10/100/1000/ WiFi incluido Intel®Wireless-AC9462/
Versión de Bluetooth 5.1/Dimensiones del gabinete
135x115x36mm/
Tecnología de audio Intel®HD. Garantia 3 años</t>
  </si>
  <si>
    <t>Soporte Fijo con inclinacion de 5° para monitor de 55, elaborado
en lamina de hierro cold roll calibre 18 y pintura electrostatica
negra.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</si>
</sst>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7"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5" t="s">
        <v>5</v>
      </c>
    </row>
    <row r="8" spans="1:15" ht="9.9499999999999993" customHeight="1" x14ac:dyDescent="0.25">
      <c r="A8" s="6"/>
    </row>
    <row r="9" spans="1:15" ht="30" customHeight="1" x14ac:dyDescent="0.25">
      <c r="A9" s="88" t="s">
        <v>6</v>
      </c>
      <c r="B9" s="89"/>
      <c r="D9" s="73" t="s">
        <v>7</v>
      </c>
      <c r="E9" s="74"/>
      <c r="F9" s="75"/>
      <c r="G9" s="76"/>
      <c r="H9" s="76"/>
      <c r="I9" s="77"/>
      <c r="K9" s="73" t="s">
        <v>8</v>
      </c>
      <c r="L9" s="74"/>
      <c r="M9" s="71"/>
      <c r="N9" s="72"/>
    </row>
    <row r="10" spans="1:15" ht="8.25" customHeight="1" x14ac:dyDescent="0.25">
      <c r="A10" s="90"/>
      <c r="B10" s="91"/>
      <c r="C10" s="7"/>
      <c r="E10" s="8"/>
      <c r="F10" s="8"/>
      <c r="M10" s="8"/>
      <c r="N10" s="2"/>
    </row>
    <row r="11" spans="1:15" ht="30" customHeight="1" x14ac:dyDescent="0.25">
      <c r="A11" s="92"/>
      <c r="B11" s="93"/>
      <c r="D11" s="73" t="s">
        <v>9</v>
      </c>
      <c r="E11" s="74"/>
      <c r="F11" s="75"/>
      <c r="G11" s="76"/>
      <c r="H11" s="76"/>
      <c r="I11" s="77"/>
      <c r="K11" s="73" t="s">
        <v>10</v>
      </c>
      <c r="L11" s="74"/>
      <c r="M11" s="69"/>
      <c r="N11" s="70"/>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18.25" customHeight="1" x14ac:dyDescent="0.25">
      <c r="A14" s="28">
        <v>1</v>
      </c>
      <c r="B14" s="58" t="s">
        <v>82</v>
      </c>
      <c r="C14" s="13"/>
      <c r="D14" s="10">
        <v>7</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8.75" customHeight="1" x14ac:dyDescent="0.25">
      <c r="A15" s="60">
        <v>2</v>
      </c>
      <c r="B15" s="58" t="s">
        <v>83</v>
      </c>
      <c r="C15" s="13"/>
      <c r="D15" s="10">
        <v>7</v>
      </c>
      <c r="E15" s="14" t="s">
        <v>81</v>
      </c>
      <c r="F15" s="15"/>
      <c r="G15" s="12"/>
      <c r="H15" s="1">
        <f>+ROUND(F15*G15,0)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61">
        <f t="shared" ref="O15" si="11">ROUND(L15+N15+M15,0)</f>
        <v>0</v>
      </c>
    </row>
    <row r="16" spans="1:15" s="9" customFormat="1" ht="42" customHeight="1" thickBot="1" x14ac:dyDescent="0.3">
      <c r="A16" s="94" t="s">
        <v>26</v>
      </c>
      <c r="B16" s="95"/>
      <c r="C16" s="95"/>
      <c r="D16" s="95"/>
      <c r="E16" s="95"/>
      <c r="F16" s="95"/>
      <c r="G16" s="95"/>
      <c r="H16" s="95"/>
      <c r="I16" s="95"/>
      <c r="J16" s="95"/>
      <c r="K16" s="95"/>
      <c r="L16" s="106" t="s">
        <v>27</v>
      </c>
      <c r="M16" s="107"/>
      <c r="N16" s="107"/>
      <c r="O16" s="59">
        <f>SUMIF(G:G,0%,L:L)+SUMIF(G:G,"",L:L)</f>
        <v>0</v>
      </c>
    </row>
    <row r="17" spans="1:17" s="9" customFormat="1" ht="39" customHeight="1" x14ac:dyDescent="0.25">
      <c r="A17" s="78" t="s">
        <v>78</v>
      </c>
      <c r="B17" s="79"/>
      <c r="C17" s="79"/>
      <c r="D17" s="79"/>
      <c r="E17" s="79"/>
      <c r="F17" s="79"/>
      <c r="G17" s="79"/>
      <c r="H17" s="79"/>
      <c r="I17" s="79"/>
      <c r="J17" s="79"/>
      <c r="K17" s="80"/>
      <c r="L17" s="100" t="s">
        <v>28</v>
      </c>
      <c r="M17" s="101"/>
      <c r="N17" s="101"/>
      <c r="O17" s="37">
        <f>SUMIF(G:G,5%,L:L)</f>
        <v>0</v>
      </c>
    </row>
    <row r="18" spans="1:17" s="9" customFormat="1" ht="30" customHeight="1" x14ac:dyDescent="0.25">
      <c r="A18" s="81"/>
      <c r="B18" s="82"/>
      <c r="C18" s="82"/>
      <c r="D18" s="82"/>
      <c r="E18" s="82"/>
      <c r="F18" s="82"/>
      <c r="G18" s="82"/>
      <c r="H18" s="82"/>
      <c r="I18" s="82"/>
      <c r="J18" s="82"/>
      <c r="K18" s="83"/>
      <c r="L18" s="100" t="s">
        <v>29</v>
      </c>
      <c r="M18" s="101"/>
      <c r="N18" s="101"/>
      <c r="O18" s="37">
        <f>SUMIF(G:G,19%,L:L)</f>
        <v>0</v>
      </c>
    </row>
    <row r="19" spans="1:17" s="9" customFormat="1" ht="30" customHeight="1" x14ac:dyDescent="0.25">
      <c r="A19" s="81"/>
      <c r="B19" s="82"/>
      <c r="C19" s="82"/>
      <c r="D19" s="82"/>
      <c r="E19" s="82"/>
      <c r="F19" s="82"/>
      <c r="G19" s="82"/>
      <c r="H19" s="82"/>
      <c r="I19" s="82"/>
      <c r="J19" s="82"/>
      <c r="K19" s="83"/>
      <c r="L19" s="102" t="s">
        <v>22</v>
      </c>
      <c r="M19" s="103"/>
      <c r="N19" s="103"/>
      <c r="O19" s="38">
        <f>SUM(O16:O18)</f>
        <v>0</v>
      </c>
    </row>
    <row r="20" spans="1:17" s="9" customFormat="1" ht="30" customHeight="1" x14ac:dyDescent="0.25">
      <c r="A20" s="81"/>
      <c r="B20" s="82"/>
      <c r="C20" s="82"/>
      <c r="D20" s="82"/>
      <c r="E20" s="82"/>
      <c r="F20" s="82"/>
      <c r="G20" s="82"/>
      <c r="H20" s="82"/>
      <c r="I20" s="82"/>
      <c r="J20" s="82"/>
      <c r="K20" s="83"/>
      <c r="L20" s="104" t="s">
        <v>30</v>
      </c>
      <c r="M20" s="105"/>
      <c r="N20" s="105"/>
      <c r="O20" s="39">
        <f>SUMIF(G:G,5%,M:M)</f>
        <v>0</v>
      </c>
    </row>
    <row r="21" spans="1:17" s="9" customFormat="1" ht="30" customHeight="1" x14ac:dyDescent="0.25">
      <c r="A21" s="81"/>
      <c r="B21" s="82"/>
      <c r="C21" s="82"/>
      <c r="D21" s="82"/>
      <c r="E21" s="82"/>
      <c r="F21" s="82"/>
      <c r="G21" s="82"/>
      <c r="H21" s="82"/>
      <c r="I21" s="82"/>
      <c r="J21" s="82"/>
      <c r="K21" s="83"/>
      <c r="L21" s="104" t="s">
        <v>31</v>
      </c>
      <c r="M21" s="105"/>
      <c r="N21" s="105"/>
      <c r="O21" s="39">
        <f>SUMIF(G:G,19%,M:M)</f>
        <v>0</v>
      </c>
    </row>
    <row r="22" spans="1:17" s="9" customFormat="1" ht="30" customHeight="1" x14ac:dyDescent="0.25">
      <c r="A22" s="81"/>
      <c r="B22" s="82"/>
      <c r="C22" s="82"/>
      <c r="D22" s="82"/>
      <c r="E22" s="82"/>
      <c r="F22" s="82"/>
      <c r="G22" s="82"/>
      <c r="H22" s="82"/>
      <c r="I22" s="82"/>
      <c r="J22" s="82"/>
      <c r="K22" s="83"/>
      <c r="L22" s="102" t="s">
        <v>32</v>
      </c>
      <c r="M22" s="103"/>
      <c r="N22" s="103"/>
      <c r="O22" s="38">
        <f>SUM(O20:O21)</f>
        <v>0</v>
      </c>
    </row>
    <row r="23" spans="1:17" s="9" customFormat="1" ht="30" customHeight="1" x14ac:dyDescent="0.25">
      <c r="A23" s="81"/>
      <c r="B23" s="82"/>
      <c r="C23" s="82"/>
      <c r="D23" s="82"/>
      <c r="E23" s="82"/>
      <c r="F23" s="82"/>
      <c r="G23" s="82"/>
      <c r="H23" s="82"/>
      <c r="I23" s="82"/>
      <c r="J23" s="82"/>
      <c r="K23" s="83"/>
      <c r="L23" s="100" t="s">
        <v>33</v>
      </c>
      <c r="M23" s="101"/>
      <c r="N23" s="101"/>
      <c r="O23" s="37">
        <f>SUMIF(I:I,8%,N:N)</f>
        <v>0</v>
      </c>
    </row>
    <row r="24" spans="1:17" s="9" customFormat="1" ht="37.5" customHeight="1" x14ac:dyDescent="0.25">
      <c r="A24" s="81"/>
      <c r="B24" s="82"/>
      <c r="C24" s="82"/>
      <c r="D24" s="82"/>
      <c r="E24" s="82"/>
      <c r="F24" s="82"/>
      <c r="G24" s="82"/>
      <c r="H24" s="82"/>
      <c r="I24" s="82"/>
      <c r="J24" s="82"/>
      <c r="K24" s="83"/>
      <c r="L24" s="98" t="s">
        <v>34</v>
      </c>
      <c r="M24" s="99"/>
      <c r="N24" s="99"/>
      <c r="O24" s="38">
        <f>SUM(O23)</f>
        <v>0</v>
      </c>
    </row>
    <row r="25" spans="1:17" s="9" customFormat="1" ht="32.25" customHeight="1" thickBot="1" x14ac:dyDescent="0.3">
      <c r="A25" s="84"/>
      <c r="B25" s="85"/>
      <c r="C25" s="85"/>
      <c r="D25" s="85"/>
      <c r="E25" s="85"/>
      <c r="F25" s="85"/>
      <c r="G25" s="85"/>
      <c r="H25" s="85"/>
      <c r="I25" s="85"/>
      <c r="J25" s="85"/>
      <c r="K25" s="86"/>
      <c r="L25" s="96" t="s">
        <v>35</v>
      </c>
      <c r="M25" s="97"/>
      <c r="N25" s="97"/>
      <c r="O25" s="40">
        <f>+O19+O22+O24</f>
        <v>0</v>
      </c>
    </row>
    <row r="27" spans="1:17" ht="50.1" customHeight="1" thickBot="1" x14ac:dyDescent="0.3">
      <c r="B27" s="87"/>
      <c r="C27" s="87"/>
    </row>
    <row r="28" spans="1:17" x14ac:dyDescent="0.25">
      <c r="B28" s="65" t="s">
        <v>36</v>
      </c>
      <c r="C28" s="65"/>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64" t="s">
        <v>38</v>
      </c>
      <c r="B32" s="64"/>
      <c r="C32" s="64"/>
      <c r="D32" s="64"/>
      <c r="E32" s="64"/>
      <c r="F32" s="64"/>
      <c r="G32" s="64"/>
      <c r="H32" s="64"/>
      <c r="I32" s="64"/>
      <c r="J32" s="64"/>
      <c r="K32" s="64"/>
      <c r="L32" s="64"/>
      <c r="M32" s="64"/>
      <c r="N32" s="64"/>
      <c r="O32" s="64"/>
      <c r="P32" s="2"/>
      <c r="Q32" s="2"/>
    </row>
    <row r="33" spans="1:17" ht="15" customHeight="1" x14ac:dyDescent="0.25">
      <c r="A33" s="63" t="s">
        <v>39</v>
      </c>
      <c r="B33" s="63"/>
      <c r="C33" s="63"/>
      <c r="D33" s="63"/>
      <c r="E33" s="63"/>
      <c r="F33" s="63"/>
      <c r="G33" s="63"/>
      <c r="H33" s="63"/>
      <c r="I33" s="63"/>
      <c r="J33" s="63"/>
      <c r="K33" s="63"/>
      <c r="L33" s="63"/>
      <c r="M33" s="63"/>
      <c r="N33" s="63"/>
      <c r="O33" s="63"/>
      <c r="P33" s="41"/>
      <c r="Q33" s="41"/>
    </row>
    <row r="34" spans="1:17" x14ac:dyDescent="0.25">
      <c r="A34" s="62" t="s">
        <v>40</v>
      </c>
      <c r="B34" s="62"/>
      <c r="C34" s="62"/>
      <c r="D34" s="62"/>
      <c r="E34" s="62"/>
      <c r="F34" s="62"/>
      <c r="G34" s="62"/>
      <c r="H34" s="62"/>
      <c r="I34" s="62"/>
      <c r="J34" s="62"/>
      <c r="K34" s="62"/>
      <c r="L34" s="62"/>
      <c r="M34" s="62"/>
      <c r="N34" s="62"/>
      <c r="O34" s="62"/>
      <c r="P34" s="5"/>
      <c r="Q34" s="5"/>
    </row>
    <row r="35" spans="1:17" x14ac:dyDescent="0.25">
      <c r="A35" s="62" t="s">
        <v>41</v>
      </c>
      <c r="B35" s="62"/>
      <c r="C35" s="62"/>
      <c r="D35" s="62"/>
      <c r="E35" s="62"/>
      <c r="F35" s="62"/>
      <c r="G35" s="62"/>
      <c r="H35" s="62"/>
      <c r="I35" s="62"/>
      <c r="J35" s="62"/>
      <c r="K35" s="62"/>
      <c r="L35" s="62"/>
      <c r="M35" s="62"/>
      <c r="N35" s="62"/>
      <c r="O35" s="6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M4BfEAHVNbdIepgfJMsTJKC1gIPiskHO0ZwMXHg2JYABllNXvW+im9dcL3x1WKYAi02vSBsexCFl5a4u4y3SCw==" saltValue="8jlsjOyc9j4N7My9qG90D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6"/>
    </row>
    <row r="3" spans="2:11" ht="15" customHeight="1" x14ac:dyDescent="0.25">
      <c r="B3" s="128"/>
      <c r="C3" s="128"/>
      <c r="D3" s="119" t="s">
        <v>2</v>
      </c>
      <c r="E3" s="121"/>
      <c r="F3" s="121"/>
      <c r="G3" s="121"/>
      <c r="H3" s="120"/>
      <c r="I3" s="119" t="s">
        <v>77</v>
      </c>
      <c r="J3" s="120"/>
      <c r="K3" s="55"/>
    </row>
    <row r="4" spans="2:11" ht="15" customHeight="1" x14ac:dyDescent="0.25">
      <c r="B4" s="128"/>
      <c r="C4" s="128"/>
      <c r="D4" s="122" t="s">
        <v>3</v>
      </c>
      <c r="E4" s="123"/>
      <c r="F4" s="123"/>
      <c r="G4" s="123"/>
      <c r="H4" s="124"/>
      <c r="I4" s="119" t="s">
        <v>79</v>
      </c>
      <c r="J4" s="120"/>
      <c r="K4" s="55"/>
    </row>
    <row r="5" spans="2:11" ht="15" customHeight="1" x14ac:dyDescent="0.25">
      <c r="B5" s="128"/>
      <c r="C5" s="128"/>
      <c r="D5" s="125"/>
      <c r="E5" s="126"/>
      <c r="F5" s="126"/>
      <c r="G5" s="126"/>
      <c r="H5" s="127"/>
      <c r="I5" s="119" t="s">
        <v>47</v>
      </c>
      <c r="J5" s="120"/>
      <c r="K5" s="55"/>
    </row>
    <row r="6" spans="2:11" x14ac:dyDescent="0.25">
      <c r="K6" s="47"/>
    </row>
    <row r="7" spans="2:11" ht="15.75" customHeight="1" x14ac:dyDescent="0.25">
      <c r="B7" s="117" t="s">
        <v>48</v>
      </c>
      <c r="C7" s="117"/>
      <c r="D7" s="117"/>
      <c r="E7" s="117"/>
      <c r="F7" s="117"/>
      <c r="G7" s="117"/>
      <c r="H7" s="117"/>
      <c r="I7" s="117"/>
      <c r="J7" s="117"/>
      <c r="K7" s="52"/>
    </row>
    <row r="8" spans="2:11" ht="15.75" customHeight="1" x14ac:dyDescent="0.25">
      <c r="B8" s="114" t="s">
        <v>49</v>
      </c>
      <c r="C8" s="114" t="s">
        <v>50</v>
      </c>
      <c r="D8" s="114"/>
      <c r="E8" s="114"/>
      <c r="F8" s="114"/>
      <c r="G8" s="117" t="s">
        <v>51</v>
      </c>
      <c r="H8" s="117"/>
      <c r="I8" s="117"/>
      <c r="J8" s="117"/>
      <c r="K8" s="52"/>
    </row>
    <row r="9" spans="2:11" ht="15.75" customHeight="1" x14ac:dyDescent="0.25">
      <c r="B9" s="114"/>
      <c r="C9" s="51" t="s">
        <v>52</v>
      </c>
      <c r="D9" s="51" t="s">
        <v>53</v>
      </c>
      <c r="E9" s="114" t="s">
        <v>54</v>
      </c>
      <c r="F9" s="114"/>
      <c r="G9" s="117"/>
      <c r="H9" s="117"/>
      <c r="I9" s="117"/>
      <c r="J9" s="117"/>
      <c r="K9" s="52"/>
    </row>
    <row r="10" spans="2:11" ht="15.75" customHeight="1" x14ac:dyDescent="0.25">
      <c r="B10" s="49">
        <v>1</v>
      </c>
      <c r="C10" s="49">
        <v>2021</v>
      </c>
      <c r="D10" s="49">
        <v>5</v>
      </c>
      <c r="E10" s="115">
        <v>24</v>
      </c>
      <c r="F10" s="115"/>
      <c r="G10" s="129" t="s">
        <v>55</v>
      </c>
      <c r="H10" s="129"/>
      <c r="I10" s="129"/>
      <c r="J10" s="129"/>
      <c r="K10" s="54"/>
    </row>
    <row r="11" spans="2:11" ht="57.75" customHeight="1" x14ac:dyDescent="0.25">
      <c r="B11" s="49">
        <v>2</v>
      </c>
      <c r="C11" s="49">
        <v>2022</v>
      </c>
      <c r="D11" s="49">
        <v>5</v>
      </c>
      <c r="E11" s="108">
        <v>31</v>
      </c>
      <c r="F11" s="109"/>
      <c r="G11" s="110" t="s">
        <v>56</v>
      </c>
      <c r="H11" s="111"/>
      <c r="I11" s="111"/>
      <c r="J11" s="112"/>
      <c r="K11" s="54"/>
    </row>
    <row r="12" spans="2:11" ht="82.5" customHeight="1" x14ac:dyDescent="0.25">
      <c r="B12" s="49">
        <v>3</v>
      </c>
      <c r="C12" s="49">
        <v>2022</v>
      </c>
      <c r="D12" s="49">
        <v>7</v>
      </c>
      <c r="E12" s="108">
        <v>27</v>
      </c>
      <c r="F12" s="109"/>
      <c r="G12" s="110" t="s">
        <v>57</v>
      </c>
      <c r="H12" s="111"/>
      <c r="I12" s="111"/>
      <c r="J12" s="112"/>
      <c r="K12" s="54"/>
    </row>
    <row r="13" spans="2:11" ht="100.5" customHeight="1" x14ac:dyDescent="0.25">
      <c r="B13" s="49">
        <v>4</v>
      </c>
      <c r="C13" s="49">
        <v>2023</v>
      </c>
      <c r="D13" s="49">
        <v>11</v>
      </c>
      <c r="E13" s="108">
        <v>30</v>
      </c>
      <c r="F13" s="109"/>
      <c r="G13" s="110" t="s">
        <v>72</v>
      </c>
      <c r="H13" s="111"/>
      <c r="I13" s="111"/>
      <c r="J13" s="112"/>
      <c r="K13" s="54"/>
    </row>
    <row r="14" spans="2:11" ht="70.5" customHeight="1" x14ac:dyDescent="0.25">
      <c r="B14" s="49">
        <v>5</v>
      </c>
      <c r="C14" s="49">
        <v>2024</v>
      </c>
      <c r="D14" s="57" t="s">
        <v>71</v>
      </c>
      <c r="E14" s="108">
        <v>27</v>
      </c>
      <c r="F14" s="109"/>
      <c r="G14" s="110" t="s">
        <v>73</v>
      </c>
      <c r="H14" s="111"/>
      <c r="I14" s="111"/>
      <c r="J14" s="112"/>
      <c r="K14" s="54"/>
    </row>
    <row r="15" spans="2:11" ht="76.5" customHeight="1" x14ac:dyDescent="0.25">
      <c r="B15" s="49">
        <v>6</v>
      </c>
      <c r="C15" s="49">
        <v>2024</v>
      </c>
      <c r="D15" s="57" t="s">
        <v>74</v>
      </c>
      <c r="E15" s="108"/>
      <c r="F15" s="109"/>
      <c r="G15" s="110" t="s">
        <v>76</v>
      </c>
      <c r="H15" s="111"/>
      <c r="I15" s="111"/>
      <c r="J15" s="112"/>
      <c r="K15" s="54"/>
    </row>
    <row r="16" spans="2:11" ht="15.75" customHeight="1" x14ac:dyDescent="0.25">
      <c r="B16" s="114" t="s">
        <v>58</v>
      </c>
      <c r="C16" s="114"/>
      <c r="D16" s="114"/>
      <c r="E16" s="114"/>
      <c r="F16" s="114"/>
      <c r="G16" s="114"/>
      <c r="H16" s="114"/>
      <c r="I16" s="114"/>
      <c r="J16" s="114"/>
      <c r="K16" s="50"/>
    </row>
    <row r="17" spans="2:11" x14ac:dyDescent="0.25">
      <c r="B17" s="114" t="s">
        <v>59</v>
      </c>
      <c r="C17" s="114"/>
      <c r="D17" s="114"/>
      <c r="E17" s="114"/>
      <c r="F17" s="114" t="s">
        <v>60</v>
      </c>
      <c r="G17" s="114"/>
      <c r="H17" s="114"/>
      <c r="I17" s="114"/>
      <c r="J17" s="114"/>
      <c r="K17" s="50"/>
    </row>
    <row r="18" spans="2:11" ht="15.75" customHeight="1" x14ac:dyDescent="0.25">
      <c r="B18" s="115" t="s">
        <v>61</v>
      </c>
      <c r="C18" s="115"/>
      <c r="D18" s="115"/>
      <c r="E18" s="115"/>
      <c r="F18" s="115" t="s">
        <v>75</v>
      </c>
      <c r="G18" s="115"/>
      <c r="H18" s="115"/>
      <c r="I18" s="115"/>
      <c r="J18" s="115"/>
      <c r="K18" s="48"/>
    </row>
    <row r="19" spans="2:11" x14ac:dyDescent="0.25">
      <c r="B19" s="114" t="s">
        <v>62</v>
      </c>
      <c r="C19" s="114"/>
      <c r="D19" s="114"/>
      <c r="E19" s="114"/>
      <c r="F19" s="114"/>
      <c r="G19" s="114"/>
      <c r="H19" s="114"/>
      <c r="I19" s="114"/>
      <c r="J19" s="114"/>
      <c r="K19" s="50"/>
    </row>
    <row r="20" spans="2:11" x14ac:dyDescent="0.25">
      <c r="B20" s="114" t="s">
        <v>59</v>
      </c>
      <c r="C20" s="114"/>
      <c r="D20" s="114"/>
      <c r="E20" s="114"/>
      <c r="F20" s="114" t="s">
        <v>60</v>
      </c>
      <c r="G20" s="114"/>
      <c r="H20" s="114"/>
      <c r="I20" s="114"/>
      <c r="J20" s="114"/>
      <c r="K20" s="50"/>
    </row>
    <row r="21" spans="2:11" ht="15.75" customHeight="1" x14ac:dyDescent="0.25">
      <c r="B21" s="116" t="s">
        <v>63</v>
      </c>
      <c r="C21" s="116"/>
      <c r="D21" s="116"/>
      <c r="E21" s="116"/>
      <c r="F21" s="116" t="s">
        <v>64</v>
      </c>
      <c r="G21" s="116"/>
      <c r="H21" s="116"/>
      <c r="I21" s="116"/>
      <c r="J21" s="116"/>
      <c r="K21" s="53"/>
    </row>
    <row r="22" spans="2:11" ht="15.75" customHeight="1" x14ac:dyDescent="0.25">
      <c r="B22" s="117" t="s">
        <v>65</v>
      </c>
      <c r="C22" s="117"/>
      <c r="D22" s="117"/>
      <c r="E22" s="117"/>
      <c r="F22" s="117"/>
      <c r="G22" s="117"/>
      <c r="H22" s="117"/>
      <c r="I22" s="117"/>
      <c r="J22" s="117"/>
      <c r="K22" s="52"/>
    </row>
    <row r="23" spans="2:11" x14ac:dyDescent="0.25">
      <c r="B23" s="114" t="s">
        <v>59</v>
      </c>
      <c r="C23" s="114"/>
      <c r="D23" s="114"/>
      <c r="E23" s="114" t="s">
        <v>60</v>
      </c>
      <c r="F23" s="114"/>
      <c r="G23" s="114"/>
      <c r="H23" s="114" t="s">
        <v>66</v>
      </c>
      <c r="I23" s="114"/>
      <c r="J23" s="114"/>
      <c r="K23" s="50"/>
    </row>
    <row r="24" spans="2:11" x14ac:dyDescent="0.25">
      <c r="B24" s="114"/>
      <c r="C24" s="114"/>
      <c r="D24" s="114"/>
      <c r="E24" s="114"/>
      <c r="F24" s="114"/>
      <c r="G24" s="114"/>
      <c r="H24" s="51" t="s">
        <v>52</v>
      </c>
      <c r="I24" s="51" t="s">
        <v>53</v>
      </c>
      <c r="J24" s="51" t="s">
        <v>54</v>
      </c>
      <c r="K24" s="50"/>
    </row>
    <row r="25" spans="2:11" x14ac:dyDescent="0.25">
      <c r="B25" s="115" t="s">
        <v>67</v>
      </c>
      <c r="C25" s="115"/>
      <c r="D25" s="115"/>
      <c r="E25" s="116" t="s">
        <v>68</v>
      </c>
      <c r="F25" s="116"/>
      <c r="G25" s="116"/>
      <c r="H25" s="49">
        <v>2024</v>
      </c>
      <c r="I25" s="57" t="s">
        <v>74</v>
      </c>
      <c r="J25" s="49"/>
      <c r="K25" s="48"/>
    </row>
    <row r="26" spans="2:11" x14ac:dyDescent="0.25">
      <c r="K26" s="47"/>
    </row>
    <row r="27" spans="2:11" ht="56.25" customHeight="1" x14ac:dyDescent="0.25">
      <c r="B27" s="47"/>
      <c r="C27" s="113" t="s">
        <v>69</v>
      </c>
      <c r="D27" s="113"/>
      <c r="E27" s="113"/>
      <c r="F27" s="113"/>
      <c r="G27" s="113"/>
      <c r="H27" s="113"/>
      <c r="I27" s="113"/>
      <c r="K27" s="47"/>
    </row>
    <row r="28" spans="2:11" ht="16.5" customHeight="1" x14ac:dyDescent="0.25">
      <c r="E28" s="118" t="s">
        <v>70</v>
      </c>
      <c r="F28" s="118"/>
      <c r="G28" s="118"/>
      <c r="H28" s="118"/>
      <c r="I28" s="118"/>
      <c r="J28" s="118"/>
      <c r="K28" s="46"/>
    </row>
    <row r="29" spans="2:11" x14ac:dyDescent="0.25">
      <c r="B29" s="47"/>
      <c r="C29" s="47"/>
      <c r="D29" s="47"/>
      <c r="E29" s="118"/>
      <c r="F29" s="118"/>
      <c r="G29" s="118"/>
      <c r="H29" s="118"/>
      <c r="I29" s="118"/>
      <c r="J29" s="118"/>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632c1e4e-69c6-4d1f-81a1-009441d464e5"/>
    <ds:schemaRef ds:uri="http://schemas.openxmlformats.org/package/2006/metadata/core-properties"/>
    <ds:schemaRef ds:uri="39f7a895-868e-4739-ab10-589c64175fbd"/>
    <ds:schemaRef ds:uri="http://purl.org/dc/elements/1.1/"/>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2025-06-09T23:48:59Z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