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DOCUMENTS AND SETTING\USER\Downloads\ARCHIVO DIGITALIZADO\"/>
    </mc:Choice>
  </mc:AlternateContent>
  <xr:revisionPtr revIDLastSave="0" documentId="8_{498CCB75-A850-4BBF-BF3A-F28C37BCA5B7}" xr6:coauthVersionLast="47" xr6:coauthVersionMax="47" xr10:uidLastSave="{00000000-0000-0000-0000-000000000000}"/>
  <bookViews>
    <workbookView xWindow="3840" yWindow="3840" windowWidth="21600" windowHeight="1129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7" l="1"/>
  <c r="J14" i="7"/>
  <c r="L14" i="7"/>
  <c r="M14" i="7" s="1"/>
  <c r="O19" i="7"/>
  <c r="K14" i="7" l="1"/>
  <c r="N14" i="7"/>
  <c r="O14" i="7" s="1"/>
  <c r="O20" i="7"/>
  <c r="O17" i="7"/>
  <c r="O16" i="7"/>
  <c r="O15" i="7" l="1"/>
  <c r="O18" i="7" s="1"/>
  <c r="O21" i="7"/>
  <c r="O22" i="7"/>
  <c r="O23"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<sst xmlns="http://schemas.openxmlformats.org/spreadsheetml/2006/main" count="98" uniqueCount="83">
  <si>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</si>
  <si>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</si>
  <si>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</si>
  <si>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</si>
  <si>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</si>
  <si>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</si>
  <si>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</si>
  <si>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</si>
  <si>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</si>
  <si>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</si>
  <si>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</si>
  <si>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</si>
  <si>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</si>
  <si>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</si>
  <si>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</si>
  <si>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</si>
  <si>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</si>
  <si>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</si>
  <si>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</si>
  <si>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</si>
  <si>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</si>
  <si>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</si>
  <si>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</si>
  <si>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</si>
  <si>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</si>
  <si>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</si>
  <si>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</si>
  <si>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</si>
  <si>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</si>
  <si>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</si>
  <si>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</si>
  <si>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</si>
  <si>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</si>
  <si>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</si>
  <si>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</si>
  <si>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</si>
  <si>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</si>
  <si>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</si>
  <si>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</si>
  <si>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</si>
  <si>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</si>
  <si>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</si>
  <si>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</si>
  <si>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</si>
  <si>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</si>
  <si>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</si>
  <si>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</si>
  <si>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</si>
  <si>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</si>
  <si>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</si>
  <si>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</si>
  <si>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</si>
  <si>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</si>
  <si>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</si>
  <si>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</si>
  <si>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</si>
  <si>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</si>
  <si>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</si>
  <si>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</si>
  <si>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</si>
  <si>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</si>
  <si>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</si>
  <si>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</si>
  <si>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</si>
  <si>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</si>
  <si>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</si>
  <si>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</si>
  <si>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</si>
  <si>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</si>
  <si>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</si>
  <si>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</si>
  <si>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</si>
  <si>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</si>
  <si>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</si>
  <si>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</si>
  <si>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</si>
  <si>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</si>
  <si>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</si>
  <si>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</si>
  <si>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</si>
  <si>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</si>
  <si>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Contratar el Servicio de Digitalizacion del archivo documental de la Universidad de Cundinamarca Seccional
Girardot, Vigencia 2025</t>
  </si>
  <si>
    <t>METRO LINEAL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</si>
</sst>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8"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12" applyNumberFormat="0" applyAlignment="0" applyProtection="0"/>
    <xf numFmtId="0" fontId="17" fillId="8" borderId="13" applyNumberFormat="0" applyAlignment="0" applyProtection="0"/>
    <xf numFmtId="0" fontId="18" fillId="8" borderId="12" applyNumberFormat="0" applyAlignment="0" applyProtection="0"/>
    <xf numFmtId="0" fontId="19" fillId="0" borderId="14" applyNumberFormat="0" applyFill="0" applyAlignment="0" applyProtection="0"/>
    <xf numFmtId="0" fontId="20" fillId="9" borderId="15" applyNumberFormat="0" applyAlignment="0" applyProtection="0"/>
    <xf numFmtId="0" fontId="21" fillId="0" borderId="0" applyNumberFormat="0" applyFill="0" applyBorder="0" applyAlignment="0" applyProtection="0"/>
    <xf numFmtId="0" fontId="5" fillId="10" borderId="16" applyNumberFormat="0" applyFont="0" applyAlignment="0" applyProtection="0"/>
    <xf numFmtId="0" fontId="22" fillId="0" borderId="0" applyNumberFormat="0" applyFill="0" applyBorder="0" applyAlignment="0" applyProtection="0"/>
    <xf numFmtId="0" fontId="23" fillId="0" borderId="17" applyNumberFormat="0" applyFill="0" applyAlignment="0" applyProtection="0"/>
    <xf numFmtId="0" fontId="24"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4"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4"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4"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6"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6"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23"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3"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5" fillId="0" borderId="0" xfId="3" applyFont="1" applyBorder="1" applyAlignment="1" applyProtection="1">
      <alignment vertical="center"/>
      <protection hidden="1"/>
    </xf>
    <xf numFmtId="43" fontId="25" fillId="0" borderId="0" xfId="3" applyFont="1" applyBorder="1" applyAlignment="1" applyProtection="1">
      <alignment vertical="center" wrapText="1"/>
      <protection hidden="1"/>
    </xf>
    <xf numFmtId="43" fontId="25" fillId="0" borderId="0" xfId="4" applyFont="1" applyBorder="1" applyProtection="1">
      <protection hidden="1"/>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4" fillId="2" borderId="0" xfId="0" applyFont="1" applyFill="1" applyAlignment="1">
      <alignment horizontal="center" vertical="center" wrapText="1"/>
    </xf>
    <xf numFmtId="0" fontId="34" fillId="3" borderId="1" xfId="0" applyFont="1" applyFill="1" applyBorder="1" applyAlignment="1">
      <alignment horizontal="center" vertical="center" wrapText="1"/>
    </xf>
    <xf numFmtId="0" fontId="35"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6" fillId="2" borderId="0" xfId="0" applyFont="1" applyFill="1" applyAlignment="1">
      <alignment horizontal="center" vertical="center" wrapText="1"/>
    </xf>
    <xf numFmtId="0" fontId="36"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6"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3" fillId="35"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43" fontId="3" fillId="0" borderId="26" xfId="3" applyFont="1" applyFill="1" applyBorder="1" applyAlignment="1" applyProtection="1">
      <alignment horizontal="center" vertical="center"/>
      <protection hidden="1"/>
    </xf>
    <xf numFmtId="9" fontId="3" fillId="35" borderId="26" xfId="1" applyFont="1" applyFill="1" applyBorder="1" applyAlignment="1" applyProtection="1">
      <alignment horizontal="center" vertical="center"/>
      <protection locked="0"/>
    </xf>
    <xf numFmtId="43" fontId="3" fillId="0" borderId="42" xfId="3" applyFont="1" applyFill="1" applyBorder="1" applyAlignment="1" applyProtection="1">
      <alignment horizontal="center" vertical="center"/>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7" fillId="35" borderId="2" xfId="0" applyNumberFormat="1" applyFont="1" applyFill="1" applyBorder="1" applyAlignment="1" applyProtection="1">
      <alignment horizontal="center" vertical="center" wrapText="1"/>
      <protection locked="0"/>
    </xf>
    <xf numFmtId="164" fontId="27"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8" fillId="2" borderId="20" xfId="0" applyFont="1" applyFill="1" applyBorder="1" applyAlignment="1" applyProtection="1">
      <alignment horizontal="left" vertical="center" wrapText="1"/>
      <protection hidden="1"/>
    </xf>
    <xf numFmtId="0" fontId="28" fillId="2" borderId="5" xfId="0" applyFont="1" applyFill="1" applyBorder="1" applyAlignment="1" applyProtection="1">
      <alignment horizontal="left" vertical="center" wrapText="1"/>
      <protection hidden="1"/>
    </xf>
    <xf numFmtId="0" fontId="28" fillId="2" borderId="21" xfId="0" applyFont="1" applyFill="1" applyBorder="1" applyAlignment="1" applyProtection="1">
      <alignment horizontal="left" vertical="center" wrapText="1"/>
      <protection hidden="1"/>
    </xf>
    <xf numFmtId="0" fontId="28" fillId="2" borderId="22" xfId="0" applyFont="1" applyFill="1" applyBorder="1" applyAlignment="1" applyProtection="1">
      <alignment horizontal="left" vertical="center" wrapText="1"/>
      <protection hidden="1"/>
    </xf>
    <xf numFmtId="0" fontId="28" fillId="2" borderId="0" xfId="0" applyFont="1" applyFill="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6" xfId="0" applyFont="1" applyFill="1" applyBorder="1" applyAlignment="1" applyProtection="1">
      <alignment horizontal="left" vertical="center" wrapText="1"/>
      <protection hidden="1"/>
    </xf>
    <xf numFmtId="0" fontId="28"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6" fillId="35" borderId="31" xfId="0" applyFont="1" applyFill="1" applyBorder="1" applyAlignment="1" applyProtection="1">
      <alignment horizontal="center" vertical="center"/>
      <protection locked="0"/>
    </xf>
    <xf numFmtId="0" fontId="26" fillId="35" borderId="28" xfId="0" applyFont="1" applyFill="1" applyBorder="1" applyAlignment="1" applyProtection="1">
      <alignment horizontal="center" vertical="center"/>
      <protection locked="0"/>
    </xf>
    <xf numFmtId="0" fontId="26" fillId="35" borderId="37" xfId="0" applyFont="1" applyFill="1" applyBorder="1" applyAlignment="1" applyProtection="1">
      <alignment horizontal="center" vertical="center"/>
      <protection locked="0"/>
    </xf>
    <xf numFmtId="0" fontId="26" fillId="35" borderId="19" xfId="0" applyFont="1" applyFill="1" applyBorder="1" applyAlignment="1" applyProtection="1">
      <alignment horizontal="center" vertical="center"/>
      <protection locked="0"/>
    </xf>
    <xf numFmtId="0" fontId="26" fillId="35" borderId="18" xfId="0" applyFont="1" applyFill="1" applyBorder="1" applyAlignment="1" applyProtection="1">
      <alignment horizontal="center" vertical="center"/>
      <protection locked="0"/>
    </xf>
    <xf numFmtId="0" fontId="26"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1" fillId="2" borderId="0" xfId="0" applyFont="1" applyFill="1" applyAlignment="1">
      <alignment horizontal="center" vertical="center" wrapText="1"/>
    </xf>
    <xf numFmtId="0" fontId="3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2" fillId="2" borderId="0" xfId="0" applyFont="1" applyFill="1" applyAlignment="1">
      <alignment horizontal="right"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8" zoomScale="70" zoomScaleNormal="70" zoomScaleSheetLayoutView="70" zoomScalePageLayoutView="55" workbookViewId="0">
      <selection activeCell="B14" sqref="B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7.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62"/>
      <c r="B2" s="63" t="s">
        <v>0</v>
      </c>
      <c r="C2" s="63"/>
      <c r="D2" s="63"/>
      <c r="E2" s="63"/>
      <c r="F2" s="63"/>
      <c r="G2" s="63"/>
      <c r="H2" s="63"/>
      <c r="I2" s="63"/>
      <c r="J2" s="63"/>
      <c r="K2" s="63"/>
      <c r="L2" s="63"/>
      <c r="M2" s="63"/>
      <c r="N2" s="64" t="s">
        <v>80</v>
      </c>
      <c r="O2" s="64"/>
    </row>
    <row r="3" spans="1:15" ht="15.75" customHeight="1" x14ac:dyDescent="0.25">
      <c r="A3" s="62"/>
      <c r="B3" s="63" t="s">
        <v>2</v>
      </c>
      <c r="C3" s="63"/>
      <c r="D3" s="63"/>
      <c r="E3" s="63"/>
      <c r="F3" s="63"/>
      <c r="G3" s="63"/>
      <c r="H3" s="63"/>
      <c r="I3" s="63"/>
      <c r="J3" s="63"/>
      <c r="K3" s="63"/>
      <c r="L3" s="63"/>
      <c r="M3" s="63"/>
      <c r="N3" s="64" t="s">
        <v>77</v>
      </c>
      <c r="O3" s="64"/>
    </row>
    <row r="4" spans="1:15" ht="16.5" customHeight="1" x14ac:dyDescent="0.25">
      <c r="A4" s="62"/>
      <c r="B4" s="63" t="s">
        <v>3</v>
      </c>
      <c r="C4" s="63"/>
      <c r="D4" s="63"/>
      <c r="E4" s="63"/>
      <c r="F4" s="63"/>
      <c r="G4" s="63"/>
      <c r="H4" s="63"/>
      <c r="I4" s="63"/>
      <c r="J4" s="63"/>
      <c r="K4" s="63"/>
      <c r="L4" s="63"/>
      <c r="M4" s="63"/>
      <c r="N4" s="64" t="s">
        <v>79</v>
      </c>
      <c r="O4" s="64"/>
    </row>
    <row r="5" spans="1:15" ht="15" customHeight="1" x14ac:dyDescent="0.25">
      <c r="A5" s="62"/>
      <c r="B5" s="63"/>
      <c r="C5" s="63"/>
      <c r="D5" s="63"/>
      <c r="E5" s="63"/>
      <c r="F5" s="63"/>
      <c r="G5" s="63"/>
      <c r="H5" s="63"/>
      <c r="I5" s="63"/>
      <c r="J5" s="63"/>
      <c r="K5" s="63"/>
      <c r="L5" s="63"/>
      <c r="M5" s="63"/>
      <c r="N5" s="64" t="s">
        <v>4</v>
      </c>
      <c r="O5" s="64"/>
    </row>
    <row r="7" spans="1:15" x14ac:dyDescent="0.25">
      <c r="A7" s="4" t="s">
        <v>5</v>
      </c>
    </row>
    <row r="8" spans="1:15" ht="9.9499999999999993" customHeight="1" x14ac:dyDescent="0.25">
      <c r="A8" s="5"/>
    </row>
    <row r="9" spans="1:15" ht="30" customHeight="1" x14ac:dyDescent="0.25">
      <c r="A9" s="84" t="s">
        <v>6</v>
      </c>
      <c r="B9" s="85"/>
      <c r="D9" s="69" t="s">
        <v>7</v>
      </c>
      <c r="E9" s="70"/>
      <c r="F9" s="71"/>
      <c r="G9" s="72"/>
      <c r="H9" s="72"/>
      <c r="I9" s="73"/>
      <c r="K9" s="69" t="s">
        <v>8</v>
      </c>
      <c r="L9" s="70"/>
      <c r="M9" s="67"/>
      <c r="N9" s="68"/>
    </row>
    <row r="10" spans="1:15" ht="8.25" customHeight="1" x14ac:dyDescent="0.25">
      <c r="A10" s="86"/>
      <c r="B10" s="87"/>
      <c r="C10" s="6"/>
      <c r="E10" s="7"/>
      <c r="F10" s="7"/>
      <c r="M10" s="7"/>
      <c r="N10" s="1"/>
    </row>
    <row r="11" spans="1:15" ht="30" customHeight="1" x14ac:dyDescent="0.25">
      <c r="A11" s="88"/>
      <c r="B11" s="89"/>
      <c r="D11" s="69" t="s">
        <v>9</v>
      </c>
      <c r="E11" s="70"/>
      <c r="F11" s="71"/>
      <c r="G11" s="72"/>
      <c r="H11" s="72"/>
      <c r="I11" s="73"/>
      <c r="K11" s="69" t="s">
        <v>10</v>
      </c>
      <c r="L11" s="70"/>
      <c r="M11" s="65"/>
      <c r="N11" s="66"/>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8" customFormat="1" ht="124.5" customHeight="1" thickBot="1" x14ac:dyDescent="0.3">
      <c r="A14" s="52">
        <v>1</v>
      </c>
      <c r="B14" s="51" t="s">
        <v>81</v>
      </c>
      <c r="C14" s="53"/>
      <c r="D14" s="54">
        <v>57.84</v>
      </c>
      <c r="E14" s="54" t="s">
        <v>82</v>
      </c>
      <c r="F14" s="53"/>
      <c r="G14" s="53"/>
      <c r="H14" s="55">
        <f t="shared" ref="H14" si="0">+ROUND(F14*G14,0)</f>
        <v>0</v>
      </c>
      <c r="I14" s="56"/>
      <c r="J14" s="55">
        <f t="shared" ref="J14" si="1">ROUND(F14*I14,0)</f>
        <v>0</v>
      </c>
      <c r="K14" s="55">
        <f t="shared" ref="K14" si="2">ROUND(F14+H14+J14,0)</f>
        <v>0</v>
      </c>
      <c r="L14" s="55">
        <f t="shared" ref="L14" si="3">ROUND(F14*D14,0)</f>
        <v>0</v>
      </c>
      <c r="M14" s="55">
        <f t="shared" ref="M14" si="4">ROUND(L14*G14,0)</f>
        <v>0</v>
      </c>
      <c r="N14" s="55">
        <f t="shared" ref="N14" si="5">ROUND(L14*I14,0)</f>
        <v>0</v>
      </c>
      <c r="O14" s="57">
        <f t="shared" ref="O14" si="6">ROUND(L14+N14+M14,0)</f>
        <v>0</v>
      </c>
    </row>
    <row r="15" spans="1:15" s="8" customFormat="1" ht="42" customHeight="1" thickBot="1" x14ac:dyDescent="0.3">
      <c r="A15" s="90" t="s">
        <v>26</v>
      </c>
      <c r="B15" s="91"/>
      <c r="C15" s="91"/>
      <c r="D15" s="91"/>
      <c r="E15" s="91"/>
      <c r="F15" s="91"/>
      <c r="G15" s="91"/>
      <c r="H15" s="91"/>
      <c r="I15" s="91"/>
      <c r="J15" s="91"/>
      <c r="K15" s="91"/>
      <c r="L15" s="102" t="s">
        <v>27</v>
      </c>
      <c r="M15" s="103"/>
      <c r="N15" s="103"/>
      <c r="O15" s="29">
        <f>SUMIF(G:G,0%,L:L)+SUMIF(G:G,"",L:L)</f>
        <v>0</v>
      </c>
    </row>
    <row r="16" spans="1:15" s="8" customFormat="1" ht="39" customHeight="1" x14ac:dyDescent="0.25">
      <c r="A16" s="74" t="s">
        <v>78</v>
      </c>
      <c r="B16" s="75"/>
      <c r="C16" s="75"/>
      <c r="D16" s="75"/>
      <c r="E16" s="75"/>
      <c r="F16" s="75"/>
      <c r="G16" s="75"/>
      <c r="H16" s="75"/>
      <c r="I16" s="75"/>
      <c r="J16" s="75"/>
      <c r="K16" s="76"/>
      <c r="L16" s="96" t="s">
        <v>28</v>
      </c>
      <c r="M16" s="97"/>
      <c r="N16" s="97"/>
      <c r="O16" s="30">
        <f>SUMIF(G:G,5%,L:L)</f>
        <v>0</v>
      </c>
    </row>
    <row r="17" spans="1:17" s="8" customFormat="1" ht="30" customHeight="1" x14ac:dyDescent="0.25">
      <c r="A17" s="77"/>
      <c r="B17" s="78"/>
      <c r="C17" s="78"/>
      <c r="D17" s="78"/>
      <c r="E17" s="78"/>
      <c r="F17" s="78"/>
      <c r="G17" s="78"/>
      <c r="H17" s="78"/>
      <c r="I17" s="78"/>
      <c r="J17" s="78"/>
      <c r="K17" s="79"/>
      <c r="L17" s="96" t="s">
        <v>29</v>
      </c>
      <c r="M17" s="97"/>
      <c r="N17" s="97"/>
      <c r="O17" s="30">
        <f>SUMIF(G:G,19%,L:L)</f>
        <v>0</v>
      </c>
    </row>
    <row r="18" spans="1:17" s="8" customFormat="1" ht="30" customHeight="1" x14ac:dyDescent="0.25">
      <c r="A18" s="77"/>
      <c r="B18" s="78"/>
      <c r="C18" s="78"/>
      <c r="D18" s="78"/>
      <c r="E18" s="78"/>
      <c r="F18" s="78"/>
      <c r="G18" s="78"/>
      <c r="H18" s="78"/>
      <c r="I18" s="78"/>
      <c r="J18" s="78"/>
      <c r="K18" s="79"/>
      <c r="L18" s="98" t="s">
        <v>22</v>
      </c>
      <c r="M18" s="99"/>
      <c r="N18" s="99"/>
      <c r="O18" s="31">
        <f>SUM(O15:O17)</f>
        <v>0</v>
      </c>
    </row>
    <row r="19" spans="1:17" s="8" customFormat="1" ht="30" customHeight="1" x14ac:dyDescent="0.25">
      <c r="A19" s="77"/>
      <c r="B19" s="78"/>
      <c r="C19" s="78"/>
      <c r="D19" s="78"/>
      <c r="E19" s="78"/>
      <c r="F19" s="78"/>
      <c r="G19" s="78"/>
      <c r="H19" s="78"/>
      <c r="I19" s="78"/>
      <c r="J19" s="78"/>
      <c r="K19" s="79"/>
      <c r="L19" s="100" t="s">
        <v>30</v>
      </c>
      <c r="M19" s="101"/>
      <c r="N19" s="101"/>
      <c r="O19" s="32">
        <f>SUMIF(G:G,5%,M:M)</f>
        <v>0</v>
      </c>
    </row>
    <row r="20" spans="1:17" s="8" customFormat="1" ht="30" customHeight="1" x14ac:dyDescent="0.25">
      <c r="A20" s="77"/>
      <c r="B20" s="78"/>
      <c r="C20" s="78"/>
      <c r="D20" s="78"/>
      <c r="E20" s="78"/>
      <c r="F20" s="78"/>
      <c r="G20" s="78"/>
      <c r="H20" s="78"/>
      <c r="I20" s="78"/>
      <c r="J20" s="78"/>
      <c r="K20" s="79"/>
      <c r="L20" s="100" t="s">
        <v>31</v>
      </c>
      <c r="M20" s="101"/>
      <c r="N20" s="101"/>
      <c r="O20" s="32">
        <f>SUMIF(G:G,19%,M:M)</f>
        <v>0</v>
      </c>
    </row>
    <row r="21" spans="1:17" s="8" customFormat="1" ht="30" customHeight="1" x14ac:dyDescent="0.25">
      <c r="A21" s="77"/>
      <c r="B21" s="78"/>
      <c r="C21" s="78"/>
      <c r="D21" s="78"/>
      <c r="E21" s="78"/>
      <c r="F21" s="78"/>
      <c r="G21" s="78"/>
      <c r="H21" s="78"/>
      <c r="I21" s="78"/>
      <c r="J21" s="78"/>
      <c r="K21" s="79"/>
      <c r="L21" s="98" t="s">
        <v>32</v>
      </c>
      <c r="M21" s="99"/>
      <c r="N21" s="99"/>
      <c r="O21" s="31">
        <f>SUM(O19:O20)</f>
        <v>0</v>
      </c>
    </row>
    <row r="22" spans="1:17" s="8" customFormat="1" ht="30" customHeight="1" x14ac:dyDescent="0.25">
      <c r="A22" s="77"/>
      <c r="B22" s="78"/>
      <c r="C22" s="78"/>
      <c r="D22" s="78"/>
      <c r="E22" s="78"/>
      <c r="F22" s="78"/>
      <c r="G22" s="78"/>
      <c r="H22" s="78"/>
      <c r="I22" s="78"/>
      <c r="J22" s="78"/>
      <c r="K22" s="79"/>
      <c r="L22" s="96" t="s">
        <v>33</v>
      </c>
      <c r="M22" s="97"/>
      <c r="N22" s="97"/>
      <c r="O22" s="30">
        <f>SUMIF(I:I,8%,N:N)</f>
        <v>0</v>
      </c>
    </row>
    <row r="23" spans="1:17" s="8" customFormat="1" ht="37.5" customHeight="1" x14ac:dyDescent="0.25">
      <c r="A23" s="77"/>
      <c r="B23" s="78"/>
      <c r="C23" s="78"/>
      <c r="D23" s="78"/>
      <c r="E23" s="78"/>
      <c r="F23" s="78"/>
      <c r="G23" s="78"/>
      <c r="H23" s="78"/>
      <c r="I23" s="78"/>
      <c r="J23" s="78"/>
      <c r="K23" s="79"/>
      <c r="L23" s="94" t="s">
        <v>34</v>
      </c>
      <c r="M23" s="95"/>
      <c r="N23" s="95"/>
      <c r="O23" s="31">
        <f>SUM(O22)</f>
        <v>0</v>
      </c>
    </row>
    <row r="24" spans="1:17" s="8" customFormat="1" ht="32.25" customHeight="1" thickBot="1" x14ac:dyDescent="0.3">
      <c r="A24" s="80"/>
      <c r="B24" s="81"/>
      <c r="C24" s="81"/>
      <c r="D24" s="81"/>
      <c r="E24" s="81"/>
      <c r="F24" s="81"/>
      <c r="G24" s="81"/>
      <c r="H24" s="81"/>
      <c r="I24" s="81"/>
      <c r="J24" s="81"/>
      <c r="K24" s="82"/>
      <c r="L24" s="92" t="s">
        <v>35</v>
      </c>
      <c r="M24" s="93"/>
      <c r="N24" s="93"/>
      <c r="O24" s="33">
        <f>+O18+O21+O23</f>
        <v>0</v>
      </c>
    </row>
    <row r="26" spans="1:17" ht="50.1" customHeight="1" thickBot="1" x14ac:dyDescent="0.3">
      <c r="B26" s="83"/>
      <c r="C26" s="83"/>
    </row>
    <row r="27" spans="1:17" x14ac:dyDescent="0.25">
      <c r="B27" s="61" t="s">
        <v>36</v>
      </c>
      <c r="C27" s="61"/>
    </row>
    <row r="28" spans="1:17" ht="15" customHeight="1" x14ac:dyDescent="0.25">
      <c r="M28" s="35"/>
      <c r="N28" s="36"/>
      <c r="O28" s="37"/>
    </row>
    <row r="29" spans="1:17" ht="15.75" customHeight="1" x14ac:dyDescent="0.25">
      <c r="M29" s="35"/>
      <c r="N29" s="36"/>
      <c r="O29" s="37"/>
    </row>
    <row r="30" spans="1:17" ht="15" customHeight="1" x14ac:dyDescent="0.25">
      <c r="A30" s="9" t="s">
        <v>37</v>
      </c>
      <c r="M30" s="35"/>
      <c r="N30" s="36"/>
      <c r="O30" s="37"/>
    </row>
    <row r="31" spans="1:17" x14ac:dyDescent="0.25">
      <c r="A31" s="60" t="s">
        <v>38</v>
      </c>
      <c r="B31" s="60"/>
      <c r="C31" s="60"/>
      <c r="D31" s="60"/>
      <c r="E31" s="60"/>
      <c r="F31" s="60"/>
      <c r="G31" s="60"/>
      <c r="H31" s="60"/>
      <c r="I31" s="60"/>
      <c r="J31" s="60"/>
      <c r="K31" s="60"/>
      <c r="L31" s="60"/>
      <c r="M31" s="60"/>
      <c r="N31" s="60"/>
      <c r="O31" s="60"/>
      <c r="P31" s="1"/>
      <c r="Q31" s="1"/>
    </row>
    <row r="32" spans="1:17" ht="15" customHeight="1" x14ac:dyDescent="0.25">
      <c r="A32" s="59" t="s">
        <v>39</v>
      </c>
      <c r="B32" s="59"/>
      <c r="C32" s="59"/>
      <c r="D32" s="59"/>
      <c r="E32" s="59"/>
      <c r="F32" s="59"/>
      <c r="G32" s="59"/>
      <c r="H32" s="59"/>
      <c r="I32" s="59"/>
      <c r="J32" s="59"/>
      <c r="K32" s="59"/>
      <c r="L32" s="59"/>
      <c r="M32" s="59"/>
      <c r="N32" s="59"/>
      <c r="O32" s="59"/>
      <c r="P32" s="34"/>
      <c r="Q32" s="34"/>
    </row>
    <row r="33" spans="1:17" x14ac:dyDescent="0.25">
      <c r="A33" s="58" t="s">
        <v>40</v>
      </c>
      <c r="B33" s="58"/>
      <c r="C33" s="58"/>
      <c r="D33" s="58"/>
      <c r="E33" s="58"/>
      <c r="F33" s="58"/>
      <c r="G33" s="58"/>
      <c r="H33" s="58"/>
      <c r="I33" s="58"/>
      <c r="J33" s="58"/>
      <c r="K33" s="58"/>
      <c r="L33" s="58"/>
      <c r="M33" s="58"/>
      <c r="N33" s="58"/>
      <c r="O33" s="58"/>
      <c r="P33" s="4"/>
      <c r="Q33" s="4"/>
    </row>
    <row r="34" spans="1:17" x14ac:dyDescent="0.25">
      <c r="A34" s="58" t="s">
        <v>41</v>
      </c>
      <c r="B34" s="58"/>
      <c r="C34" s="58"/>
      <c r="D34" s="58"/>
      <c r="E34" s="58"/>
      <c r="F34" s="58"/>
      <c r="G34" s="58"/>
      <c r="H34" s="58"/>
      <c r="I34" s="58"/>
      <c r="J34" s="58"/>
      <c r="K34" s="58"/>
      <c r="L34" s="58"/>
      <c r="M34" s="58"/>
      <c r="N34" s="58"/>
      <c r="O34" s="58"/>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42</v>
      </c>
      <c r="F6" s="25" t="s">
        <v>43</v>
      </c>
    </row>
    <row r="7" spans="2:6" x14ac:dyDescent="0.25">
      <c r="B7" s="1" t="s">
        <v>44</v>
      </c>
      <c r="D7" s="23">
        <v>0</v>
      </c>
      <c r="F7" s="26">
        <v>0.08</v>
      </c>
    </row>
    <row r="8" spans="2:6" x14ac:dyDescent="0.25">
      <c r="B8" s="1" t="s">
        <v>45</v>
      </c>
      <c r="D8" s="23">
        <v>0.05</v>
      </c>
      <c r="F8" s="27">
        <v>0</v>
      </c>
    </row>
    <row r="9" spans="2:6" x14ac:dyDescent="0.25">
      <c r="B9" s="1" t="s">
        <v>46</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4"/>
      <c r="C2" s="124"/>
      <c r="D2" s="115" t="s">
        <v>0</v>
      </c>
      <c r="E2" s="117"/>
      <c r="F2" s="117"/>
      <c r="G2" s="117"/>
      <c r="H2" s="116"/>
      <c r="I2" s="115" t="s">
        <v>1</v>
      </c>
      <c r="J2" s="116"/>
      <c r="K2" s="49"/>
    </row>
    <row r="3" spans="2:11" ht="15" customHeight="1" x14ac:dyDescent="0.25">
      <c r="B3" s="124"/>
      <c r="C3" s="124"/>
      <c r="D3" s="115" t="s">
        <v>2</v>
      </c>
      <c r="E3" s="117"/>
      <c r="F3" s="117"/>
      <c r="G3" s="117"/>
      <c r="H3" s="116"/>
      <c r="I3" s="115" t="s">
        <v>77</v>
      </c>
      <c r="J3" s="116"/>
      <c r="K3" s="48"/>
    </row>
    <row r="4" spans="2:11" ht="15" customHeight="1" x14ac:dyDescent="0.25">
      <c r="B4" s="124"/>
      <c r="C4" s="124"/>
      <c r="D4" s="118" t="s">
        <v>3</v>
      </c>
      <c r="E4" s="119"/>
      <c r="F4" s="119"/>
      <c r="G4" s="119"/>
      <c r="H4" s="120"/>
      <c r="I4" s="115" t="s">
        <v>79</v>
      </c>
      <c r="J4" s="116"/>
      <c r="K4" s="48"/>
    </row>
    <row r="5" spans="2:11" ht="15" customHeight="1" x14ac:dyDescent="0.25">
      <c r="B5" s="124"/>
      <c r="C5" s="124"/>
      <c r="D5" s="121"/>
      <c r="E5" s="122"/>
      <c r="F5" s="122"/>
      <c r="G5" s="122"/>
      <c r="H5" s="123"/>
      <c r="I5" s="115" t="s">
        <v>47</v>
      </c>
      <c r="J5" s="116"/>
      <c r="K5" s="48"/>
    </row>
    <row r="6" spans="2:11" x14ac:dyDescent="0.25">
      <c r="K6" s="40"/>
    </row>
    <row r="7" spans="2:11" ht="15.75" customHeight="1" x14ac:dyDescent="0.25">
      <c r="B7" s="113" t="s">
        <v>48</v>
      </c>
      <c r="C7" s="113"/>
      <c r="D7" s="113"/>
      <c r="E7" s="113"/>
      <c r="F7" s="113"/>
      <c r="G7" s="113"/>
      <c r="H7" s="113"/>
      <c r="I7" s="113"/>
      <c r="J7" s="113"/>
      <c r="K7" s="45"/>
    </row>
    <row r="8" spans="2:11" ht="15.75" customHeight="1" x14ac:dyDescent="0.25">
      <c r="B8" s="110" t="s">
        <v>49</v>
      </c>
      <c r="C8" s="110" t="s">
        <v>50</v>
      </c>
      <c r="D8" s="110"/>
      <c r="E8" s="110"/>
      <c r="F8" s="110"/>
      <c r="G8" s="113" t="s">
        <v>51</v>
      </c>
      <c r="H8" s="113"/>
      <c r="I8" s="113"/>
      <c r="J8" s="113"/>
      <c r="K8" s="45"/>
    </row>
    <row r="9" spans="2:11" ht="15.75" customHeight="1" x14ac:dyDescent="0.25">
      <c r="B9" s="110"/>
      <c r="C9" s="44" t="s">
        <v>52</v>
      </c>
      <c r="D9" s="44" t="s">
        <v>53</v>
      </c>
      <c r="E9" s="110" t="s">
        <v>54</v>
      </c>
      <c r="F9" s="110"/>
      <c r="G9" s="113"/>
      <c r="H9" s="113"/>
      <c r="I9" s="113"/>
      <c r="J9" s="113"/>
      <c r="K9" s="45"/>
    </row>
    <row r="10" spans="2:11" ht="15.75" customHeight="1" x14ac:dyDescent="0.25">
      <c r="B10" s="42">
        <v>1</v>
      </c>
      <c r="C10" s="42">
        <v>2021</v>
      </c>
      <c r="D10" s="42">
        <v>5</v>
      </c>
      <c r="E10" s="111">
        <v>24</v>
      </c>
      <c r="F10" s="111"/>
      <c r="G10" s="125" t="s">
        <v>55</v>
      </c>
      <c r="H10" s="125"/>
      <c r="I10" s="125"/>
      <c r="J10" s="125"/>
      <c r="K10" s="47"/>
    </row>
    <row r="11" spans="2:11" ht="57.75" customHeight="1" x14ac:dyDescent="0.25">
      <c r="B11" s="42">
        <v>2</v>
      </c>
      <c r="C11" s="42">
        <v>2022</v>
      </c>
      <c r="D11" s="42">
        <v>5</v>
      </c>
      <c r="E11" s="104">
        <v>31</v>
      </c>
      <c r="F11" s="105"/>
      <c r="G11" s="106" t="s">
        <v>56</v>
      </c>
      <c r="H11" s="107"/>
      <c r="I11" s="107"/>
      <c r="J11" s="108"/>
      <c r="K11" s="47"/>
    </row>
    <row r="12" spans="2:11" ht="82.5" customHeight="1" x14ac:dyDescent="0.25">
      <c r="B12" s="42">
        <v>3</v>
      </c>
      <c r="C12" s="42">
        <v>2022</v>
      </c>
      <c r="D12" s="42">
        <v>7</v>
      </c>
      <c r="E12" s="104">
        <v>27</v>
      </c>
      <c r="F12" s="105"/>
      <c r="G12" s="106" t="s">
        <v>57</v>
      </c>
      <c r="H12" s="107"/>
      <c r="I12" s="107"/>
      <c r="J12" s="108"/>
      <c r="K12" s="47"/>
    </row>
    <row r="13" spans="2:11" ht="100.5" customHeight="1" x14ac:dyDescent="0.25">
      <c r="B13" s="42">
        <v>4</v>
      </c>
      <c r="C13" s="42">
        <v>2023</v>
      </c>
      <c r="D13" s="42">
        <v>11</v>
      </c>
      <c r="E13" s="104">
        <v>30</v>
      </c>
      <c r="F13" s="105"/>
      <c r="G13" s="106" t="s">
        <v>72</v>
      </c>
      <c r="H13" s="107"/>
      <c r="I13" s="107"/>
      <c r="J13" s="108"/>
      <c r="K13" s="47"/>
    </row>
    <row r="14" spans="2:11" ht="70.5" customHeight="1" x14ac:dyDescent="0.25">
      <c r="B14" s="42">
        <v>5</v>
      </c>
      <c r="C14" s="42">
        <v>2024</v>
      </c>
      <c r="D14" s="50" t="s">
        <v>71</v>
      </c>
      <c r="E14" s="104">
        <v>27</v>
      </c>
      <c r="F14" s="105"/>
      <c r="G14" s="106" t="s">
        <v>73</v>
      </c>
      <c r="H14" s="107"/>
      <c r="I14" s="107"/>
      <c r="J14" s="108"/>
      <c r="K14" s="47"/>
    </row>
    <row r="15" spans="2:11" ht="76.5" customHeight="1" x14ac:dyDescent="0.25">
      <c r="B15" s="42">
        <v>6</v>
      </c>
      <c r="C15" s="42">
        <v>2024</v>
      </c>
      <c r="D15" s="50" t="s">
        <v>74</v>
      </c>
      <c r="E15" s="104"/>
      <c r="F15" s="105"/>
      <c r="G15" s="106" t="s">
        <v>76</v>
      </c>
      <c r="H15" s="107"/>
      <c r="I15" s="107"/>
      <c r="J15" s="108"/>
      <c r="K15" s="47"/>
    </row>
    <row r="16" spans="2:11" ht="15.75" customHeight="1" x14ac:dyDescent="0.25">
      <c r="B16" s="110" t="s">
        <v>58</v>
      </c>
      <c r="C16" s="110"/>
      <c r="D16" s="110"/>
      <c r="E16" s="110"/>
      <c r="F16" s="110"/>
      <c r="G16" s="110"/>
      <c r="H16" s="110"/>
      <c r="I16" s="110"/>
      <c r="J16" s="110"/>
      <c r="K16" s="43"/>
    </row>
    <row r="17" spans="2:11" x14ac:dyDescent="0.25">
      <c r="B17" s="110" t="s">
        <v>59</v>
      </c>
      <c r="C17" s="110"/>
      <c r="D17" s="110"/>
      <c r="E17" s="110"/>
      <c r="F17" s="110" t="s">
        <v>60</v>
      </c>
      <c r="G17" s="110"/>
      <c r="H17" s="110"/>
      <c r="I17" s="110"/>
      <c r="J17" s="110"/>
      <c r="K17" s="43"/>
    </row>
    <row r="18" spans="2:11" ht="15.75" customHeight="1" x14ac:dyDescent="0.25">
      <c r="B18" s="111" t="s">
        <v>61</v>
      </c>
      <c r="C18" s="111"/>
      <c r="D18" s="111"/>
      <c r="E18" s="111"/>
      <c r="F18" s="111" t="s">
        <v>75</v>
      </c>
      <c r="G18" s="111"/>
      <c r="H18" s="111"/>
      <c r="I18" s="111"/>
      <c r="J18" s="111"/>
      <c r="K18" s="41"/>
    </row>
    <row r="19" spans="2:11" x14ac:dyDescent="0.25">
      <c r="B19" s="110" t="s">
        <v>62</v>
      </c>
      <c r="C19" s="110"/>
      <c r="D19" s="110"/>
      <c r="E19" s="110"/>
      <c r="F19" s="110"/>
      <c r="G19" s="110"/>
      <c r="H19" s="110"/>
      <c r="I19" s="110"/>
      <c r="J19" s="110"/>
      <c r="K19" s="43"/>
    </row>
    <row r="20" spans="2:11" x14ac:dyDescent="0.25">
      <c r="B20" s="110" t="s">
        <v>59</v>
      </c>
      <c r="C20" s="110"/>
      <c r="D20" s="110"/>
      <c r="E20" s="110"/>
      <c r="F20" s="110" t="s">
        <v>60</v>
      </c>
      <c r="G20" s="110"/>
      <c r="H20" s="110"/>
      <c r="I20" s="110"/>
      <c r="J20" s="110"/>
      <c r="K20" s="43"/>
    </row>
    <row r="21" spans="2:11" ht="15.75" customHeight="1" x14ac:dyDescent="0.25">
      <c r="B21" s="112" t="s">
        <v>63</v>
      </c>
      <c r="C21" s="112"/>
      <c r="D21" s="112"/>
      <c r="E21" s="112"/>
      <c r="F21" s="112" t="s">
        <v>64</v>
      </c>
      <c r="G21" s="112"/>
      <c r="H21" s="112"/>
      <c r="I21" s="112"/>
      <c r="J21" s="112"/>
      <c r="K21" s="46"/>
    </row>
    <row r="22" spans="2:11" ht="15.75" customHeight="1" x14ac:dyDescent="0.25">
      <c r="B22" s="113" t="s">
        <v>65</v>
      </c>
      <c r="C22" s="113"/>
      <c r="D22" s="113"/>
      <c r="E22" s="113"/>
      <c r="F22" s="113"/>
      <c r="G22" s="113"/>
      <c r="H22" s="113"/>
      <c r="I22" s="113"/>
      <c r="J22" s="113"/>
      <c r="K22" s="45"/>
    </row>
    <row r="23" spans="2:11" x14ac:dyDescent="0.25">
      <c r="B23" s="110" t="s">
        <v>59</v>
      </c>
      <c r="C23" s="110"/>
      <c r="D23" s="110"/>
      <c r="E23" s="110" t="s">
        <v>60</v>
      </c>
      <c r="F23" s="110"/>
      <c r="G23" s="110"/>
      <c r="H23" s="110" t="s">
        <v>66</v>
      </c>
      <c r="I23" s="110"/>
      <c r="J23" s="110"/>
      <c r="K23" s="43"/>
    </row>
    <row r="24" spans="2:11" x14ac:dyDescent="0.25">
      <c r="B24" s="110"/>
      <c r="C24" s="110"/>
      <c r="D24" s="110"/>
      <c r="E24" s="110"/>
      <c r="F24" s="110"/>
      <c r="G24" s="110"/>
      <c r="H24" s="44" t="s">
        <v>52</v>
      </c>
      <c r="I24" s="44" t="s">
        <v>53</v>
      </c>
      <c r="J24" s="44" t="s">
        <v>54</v>
      </c>
      <c r="K24" s="43"/>
    </row>
    <row r="25" spans="2:11" x14ac:dyDescent="0.25">
      <c r="B25" s="111" t="s">
        <v>67</v>
      </c>
      <c r="C25" s="111"/>
      <c r="D25" s="111"/>
      <c r="E25" s="112" t="s">
        <v>68</v>
      </c>
      <c r="F25" s="112"/>
      <c r="G25" s="112"/>
      <c r="H25" s="42">
        <v>2024</v>
      </c>
      <c r="I25" s="50" t="s">
        <v>74</v>
      </c>
      <c r="J25" s="42"/>
      <c r="K25" s="41"/>
    </row>
    <row r="26" spans="2:11" x14ac:dyDescent="0.25">
      <c r="K26" s="40"/>
    </row>
    <row r="27" spans="2:11" ht="56.25" customHeight="1" x14ac:dyDescent="0.25">
      <c r="B27" s="40"/>
      <c r="C27" s="109" t="s">
        <v>69</v>
      </c>
      <c r="D27" s="109"/>
      <c r="E27" s="109"/>
      <c r="F27" s="109"/>
      <c r="G27" s="109"/>
      <c r="H27" s="109"/>
      <c r="I27" s="109"/>
      <c r="K27" s="40"/>
    </row>
    <row r="28" spans="2:11" ht="16.5" customHeight="1" x14ac:dyDescent="0.25">
      <c r="E28" s="114" t="s">
        <v>70</v>
      </c>
      <c r="F28" s="114"/>
      <c r="G28" s="114"/>
      <c r="H28" s="114"/>
      <c r="I28" s="114"/>
      <c r="J28" s="114"/>
      <c r="K28" s="39"/>
    </row>
    <row r="29" spans="2:11" x14ac:dyDescent="0.25">
      <c r="B29" s="40"/>
      <c r="C29" s="40"/>
      <c r="D29" s="40"/>
      <c r="E29" s="114"/>
      <c r="F29" s="114"/>
      <c r="G29" s="114"/>
      <c r="H29" s="114"/>
      <c r="I29" s="114"/>
      <c r="J29" s="114"/>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7"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Lenovo</cp:lastModifiedBy>
  <cp:revision/>
  <cp:lastPrinted>2024-07-22T22:04:40Z</cp:lastPrinted>
  <dcterms:created xsi:type="dcterms:W3CDTF">2017-04-28T13:22:52Z</dcterms:created>
  <dcterms:modified xsi:type="dcterms:W3CDTF">2025-10-16T19:50:24Z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