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OneDrive - UNIVERSIDAD DE CUNDINAMARCA\ccasquete\Desktop\FA-CD-055\"/>
    </mc:Choice>
  </mc:AlternateContent>
  <bookViews>
    <workbookView xWindow="0" yWindow="0" windowWidth="28800" windowHeight="11580" tabRatio="876"/>
  </bookViews>
  <sheets>
    <sheet name="Bienes y Servicios" sheetId="7" r:id="rId1"/>
    <sheet name="Cálculos" sheetId="2" state="hidden" r:id="rId2"/>
    <sheet name="CONTROL CAMBIOS" sheetId="8" state="hidden" r:id="rId3"/>
  </sheets>
  <definedNames>
    <definedName name="_xlnm.Print_Area" localSheetId="0">'Bienes y Servicios'!$A$1:$O$43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7" l="1"/>
  <c r="O17" i="7"/>
  <c r="N15" i="7"/>
  <c r="N16" i="7"/>
  <c r="N17" i="7"/>
  <c r="N18" i="7"/>
  <c r="N20" i="7"/>
  <c r="N21" i="7"/>
  <c r="N22" i="7"/>
  <c r="N23" i="7"/>
  <c r="O23" i="7" s="1"/>
  <c r="M15" i="7"/>
  <c r="M16" i="7"/>
  <c r="M17" i="7"/>
  <c r="M18" i="7"/>
  <c r="M21" i="7"/>
  <c r="M23" i="7"/>
  <c r="L15" i="7"/>
  <c r="O15" i="7" s="1"/>
  <c r="L16" i="7"/>
  <c r="L17" i="7"/>
  <c r="L18" i="7"/>
  <c r="O18" i="7" s="1"/>
  <c r="L19" i="7"/>
  <c r="N19" i="7" s="1"/>
  <c r="L20" i="7"/>
  <c r="M20" i="7" s="1"/>
  <c r="L21" i="7"/>
  <c r="O21" i="7" s="1"/>
  <c r="L22" i="7"/>
  <c r="M22" i="7" s="1"/>
  <c r="L23" i="7"/>
  <c r="K15" i="7"/>
  <c r="K16" i="7"/>
  <c r="K17" i="7"/>
  <c r="K18" i="7"/>
  <c r="K19" i="7"/>
  <c r="K20" i="7"/>
  <c r="K21" i="7"/>
  <c r="K22" i="7"/>
  <c r="K23" i="7"/>
  <c r="J15" i="7"/>
  <c r="J16" i="7"/>
  <c r="J17" i="7"/>
  <c r="J18" i="7"/>
  <c r="J19" i="7"/>
  <c r="J20" i="7"/>
  <c r="J21" i="7"/>
  <c r="J22" i="7"/>
  <c r="J23" i="7"/>
  <c r="H15" i="7"/>
  <c r="H16" i="7"/>
  <c r="H17" i="7"/>
  <c r="H18" i="7"/>
  <c r="H19" i="7"/>
  <c r="H20" i="7"/>
  <c r="H21" i="7"/>
  <c r="H22" i="7"/>
  <c r="H23" i="7"/>
  <c r="O22" i="7" l="1"/>
  <c r="O20" i="7"/>
  <c r="M19" i="7"/>
  <c r="O19" i="7" s="1"/>
  <c r="H14" i="7"/>
  <c r="O24" i="7" l="1"/>
  <c r="L14" i="7"/>
  <c r="M14" i="7" s="1"/>
  <c r="J14" i="7"/>
  <c r="O28" i="7" l="1"/>
  <c r="O27" i="7"/>
  <c r="O25" i="7"/>
  <c r="K14" i="7"/>
  <c r="N14" i="7"/>
  <c r="O14" i="7" s="1"/>
  <c r="O29" i="7" l="1"/>
  <c r="O26" i="7"/>
  <c r="O30" i="7"/>
  <c r="O31" i="7" s="1"/>
  <c r="O32" i="7" l="1"/>
</calcChain>
</file>

<file path=xl/sharedStrings.xml><?xml version="1.0" encoding="utf-8"?>
<sst xmlns="http://schemas.openxmlformats.org/spreadsheetml/2006/main" count="113" uniqueCount="89">
  <si>
    <t>MACROPROCESO DE APOYO</t>
  </si>
  <si>
    <t>CÓDIGO: ABSr125</t>
  </si>
  <si>
    <t xml:space="preserve">PROCESO GESTIÓN BIENES Y SERVICIOS </t>
  </si>
  <si>
    <t>VERSIÓN: 6</t>
  </si>
  <si>
    <t>COTIZACIÓN PARA PROCESOS DE BIENES, SERVICIOS U OBRAS</t>
  </si>
  <si>
    <t>VIGENCIA: 2024-07-31</t>
  </si>
  <si>
    <t>PÁGINA 1 DE 6</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</si>
  <si>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</si>
  <si>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</si>
  <si>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</si>
  <si>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</si>
  <si>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</si>
  <si>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</si>
  <si>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</si>
  <si>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</si>
  <si>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</si>
  <si>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</si>
  <si>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</si>
  <si>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</si>
  <si>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</si>
  <si>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</si>
  <si>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</si>
  <si>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</si>
  <si>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</si>
  <si>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</si>
  <si>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</si>
  <si>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</si>
  <si>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</si>
  <si>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</si>
  <si>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</si>
  <si>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</si>
  <si>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</si>
  <si>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</si>
  <si>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</si>
  <si>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</si>
  <si>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</si>
  <si>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</si>
  <si>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</si>
  <si>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</si>
  <si>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</si>
  <si>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</si>
  <si>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</si>
  <si>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</si>
  <si>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</si>
  <si>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</si>
  <si>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</si>
  <si>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</si>
  <si>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</si>
  <si>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</si>
  <si>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</si>
  <si>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</si>
  <si>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</si>
  <si>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</si>
  <si>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</si>
  <si>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</si>
  <si>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</si>
  <si>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</si>
  <si>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</si>
  <si>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</si>
  <si>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</si>
  <si>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</si>
  <si>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</si>
  <si>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</si>
  <si>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</si>
  <si>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</si>
  <si>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</si>
  <si>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</si>
  <si>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</si>
  <si>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</si>
  <si>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</si>
  <si>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</si>
  <si>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</si>
  <si>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</si>
  <si>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</si>
  <si>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</si>
  <si>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</si>
  <si>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</si>
  <si>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</si>
  <si>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UNIDAD</t>
  </si>
  <si>
    <t>Uniformes deportivos Masculino y Femenino para la modalidad
deportiva futbol sala compuestos de camiseta, pantaloneta
forrada en malla y medias largas de alto gramaje, de acuerdo a
la modalidad deportiva. Tela poliéster sublimable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técnica de estampado en transfer en todas las
prendas, por la naturaleza química de la fibra, tiene muy buen
desempeño a la estampación.</t>
  </si>
  <si>
    <t>Uniformes deportivos Masculino y Femenino para la modalidad
deportiva tenis de mesa compuestos de camiseta, pantaloneta
forrada en malla y medias largas de alto gramaje, de acuerdo a
la modalidad deportiva. Tela poliéster sublimable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técnica de estampado en transfer en todas las
prendas, por la naturaleza química de la fibra, tiene muy buen
desempeño a la estampación. Con logos de 8 x 5 cm, 10.5 x 5
cm, 27.5 x 3 cm y números estampados en pecho o espalda de
24.5 x 12 cm cada número a una sola tinta.</t>
  </si>
  <si>
    <t>Uniformes deportivos Masculino y Femenino para la modalidad
deportiva Baloncesto compuestos de camiseta, pantaloneta
forrada en malla y medias largas de alto gramaje, de acuerdo a
la modalidad deportiva. Tela poliéster sublimable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técnica de estampado en transfer en todas las
prendas, por la naturaleza química de la fibra, tiene muy buen
desempeño a la estampación. Con logos de 8 x 5 cm, 10.5 x 5
cm, 27.5 x 3 cm y números estampados en pecho o espalda de
24.5 x 12 cm cada número a una sola tinta.</t>
  </si>
  <si>
    <t>Uniformes deportivos Masculino y Femenino para la modalidad
deportiva Voleibol compuestos de camiseta, pantaloneta forrada
en malla y medias largas de alto gramaje, de acuerdo a la
modalidad deportiva. Tela poliéster sublimable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técnica de estampado en transfer en todas las
prendas, por la naturaleza química de la fibra, tiene muy buen
desempeño a la estampación.</t>
  </si>
  <si>
    <t>Uniformes deportivos de portero para las modalidades de futbol
sala las ramas femenino y masculino compuestos de camibuso y
sudadera, que cuente con una tecnología de Alto Desempeño,
alta durabilidad frente al roce con superficies y que absorbe,
seca y expulsa rápidamente la humedad del cuerpo,
garantizando prendas más ligeras y frescas durante la actividad
física. Protección solar, permanencia del color ante el lavado y la
exposición al sol, permanencia del color ante la transpiración,
protección antibacterial que evita malos olores. Con logos de 8 x
5 cm, 10.5 x 5 cm, 27.5 x 3 cm y números estampados en pecho
o espalda de 24.5 x 12 cm cada número a una sola tinta, esponja
de látex EVA, la armadura del portero se utiliza con 24 poliéster
totalmente peinado de alta densidad, transpirable y agradable
para la piel, suave y cómodo, absorbente y seco, duradero y
estable, absorber el sudor, trajes de kit de portero profesional,
Pantalones de chándal y jersey, buenos para entrenamiento o
competición, pecho acolchado de espuma y diseño de protección de pantalones acolchados gruesos. Secado rápido y absorción
de la humedad. Elimine el sudor de la piel y manténgala seca y
cómoda durante todo el día. Protección en todas las direcciones:
7 piezas de esponjas EVA engrosadas en la camiseta del portero
para la protección delantera del pecho, bazos, brazos, muslos y
codos. 6 piezas de esponjas de EVA engrosadas en el pantalón
del portero para la protección de muslos y rodillas.</t>
  </si>
  <si>
    <t>Camiseta tipo polo manga corta para modalidad deportiva
ajedrez material 96% algodón, 4% elastán de punto jersey de
algodón elástico, cuello de canalé con botones, logotipos
bordados en el pecho de 8 x 5 cm y estampados en transfer
espalda 10.5 x 5 cm a una sola tinta.</t>
  </si>
  <si>
    <t>Camisa tipo orquesta en Material poliéster para modalidad
cultural Musica, manga corta, solapa, cárdigan en estilo
tendencia callejera con estampado digital con notas musicales
en el pecho en transfer de 8 x 5 cm.</t>
  </si>
  <si>
    <t>Chaquetas cortavientos con cremallera para modalidad cultural
danza urbana, tela 90% poliéster 10% algodón bolsillos laterales
funcionales, Prenda forrada en maya no lleva bolsillos internos,
con técnica de estampado en transfer (DANCE AND DESTROY)
en la espalda de 27X 5 Cm, de diferentes tallas S – M – L – XL,
colores y diseños suministrados por la universidad de
Cundinamarca.</t>
  </si>
  <si>
    <t>Chaquetas cortavientos con cremallera para modalidad cultural
danza folclórica, tela 90% poliéster 10% algodón bolsillos
laterales funcionales, Prenda forrada en maya no lleva bolsillos
internos, con técnica de estampado en transfer (GRUPO MUNAI)
en la espalda de 27X 5 Cm, de diferentes tallas S – M – L – XL,
colores y diseños suministrados por la universidad de
Cundinamarca.</t>
  </si>
  <si>
    <t>Truzas completas para la modalidad cultural teatro, tela de
algodón de diferentes tallas S-M L-XL, colores y diseños
suministrados por la universidad.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</si>
</sst>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3" fillId="0" borderId="31" xfId="0" applyFont="1" applyBorder="1" applyAlignment="1" applyProtection="1">
      <alignment horizontal="center" vertical="center"/>
      <protection hidden="1"/>
    </xf>
    <xf numFmtId="43" fontId="3" fillId="0" borderId="36"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tabSelected="1" view="pageBreakPreview" zoomScale="70" zoomScaleNormal="70" zoomScaleSheetLayoutView="70" zoomScalePageLayoutView="55" workbookViewId="0">
      <selection activeCell="A24" sqref="A24:K32"/>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3.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4"/>
      <c r="B2" s="95" t="s">
        <v>0</v>
      </c>
      <c r="C2" s="95"/>
      <c r="D2" s="95"/>
      <c r="E2" s="95"/>
      <c r="F2" s="95"/>
      <c r="G2" s="95"/>
      <c r="H2" s="95"/>
      <c r="I2" s="95"/>
      <c r="J2" s="95"/>
      <c r="K2" s="95"/>
      <c r="L2" s="95"/>
      <c r="M2" s="95"/>
      <c r="N2" s="96" t="s">
        <v>1</v>
      </c>
      <c r="O2" s="96"/>
    </row>
    <row r="3" spans="1:15" ht="15.75" customHeight="1" x14ac:dyDescent="0.25">
      <c r="A3" s="94"/>
      <c r="B3" s="95" t="s">
        <v>2</v>
      </c>
      <c r="C3" s="95"/>
      <c r="D3" s="95"/>
      <c r="E3" s="95"/>
      <c r="F3" s="95"/>
      <c r="G3" s="95"/>
      <c r="H3" s="95"/>
      <c r="I3" s="95"/>
      <c r="J3" s="95"/>
      <c r="K3" s="95"/>
      <c r="L3" s="95"/>
      <c r="M3" s="95"/>
      <c r="N3" s="96" t="s">
        <v>3</v>
      </c>
      <c r="O3" s="96"/>
    </row>
    <row r="4" spans="1:15" ht="16.5" customHeight="1" x14ac:dyDescent="0.25">
      <c r="A4" s="94"/>
      <c r="B4" s="95" t="s">
        <v>4</v>
      </c>
      <c r="C4" s="95"/>
      <c r="D4" s="95"/>
      <c r="E4" s="95"/>
      <c r="F4" s="95"/>
      <c r="G4" s="95"/>
      <c r="H4" s="95"/>
      <c r="I4" s="95"/>
      <c r="J4" s="95"/>
      <c r="K4" s="95"/>
      <c r="L4" s="95"/>
      <c r="M4" s="95"/>
      <c r="N4" s="96" t="s">
        <v>5</v>
      </c>
      <c r="O4" s="96"/>
    </row>
    <row r="5" spans="1:15" ht="15" customHeight="1" x14ac:dyDescent="0.25">
      <c r="A5" s="94"/>
      <c r="B5" s="95"/>
      <c r="C5" s="95"/>
      <c r="D5" s="95"/>
      <c r="E5" s="95"/>
      <c r="F5" s="95"/>
      <c r="G5" s="95"/>
      <c r="H5" s="95"/>
      <c r="I5" s="95"/>
      <c r="J5" s="95"/>
      <c r="K5" s="95"/>
      <c r="L5" s="95"/>
      <c r="M5" s="95"/>
      <c r="N5" s="96" t="s">
        <v>6</v>
      </c>
      <c r="O5" s="96"/>
    </row>
    <row r="7" spans="1:15" x14ac:dyDescent="0.25">
      <c r="A7" s="5">
        <v>16</v>
      </c>
    </row>
    <row r="8" spans="1:15" ht="9.9499999999999993" customHeight="1" x14ac:dyDescent="0.25">
      <c r="A8" s="6"/>
    </row>
    <row r="9" spans="1:15" ht="30" customHeight="1" x14ac:dyDescent="0.25">
      <c r="A9" s="82" t="s">
        <v>7</v>
      </c>
      <c r="B9" s="83"/>
      <c r="D9" s="88" t="s">
        <v>8</v>
      </c>
      <c r="E9" s="89"/>
      <c r="F9" s="78"/>
      <c r="G9" s="79"/>
      <c r="H9" s="79"/>
      <c r="I9" s="80"/>
      <c r="K9" s="88" t="s">
        <v>9</v>
      </c>
      <c r="L9" s="89"/>
      <c r="M9" s="92"/>
      <c r="N9" s="93"/>
    </row>
    <row r="10" spans="1:15" ht="8.25" customHeight="1" x14ac:dyDescent="0.25">
      <c r="A10" s="84"/>
      <c r="B10" s="85"/>
      <c r="C10" s="7"/>
      <c r="E10" s="8"/>
      <c r="F10" s="8"/>
      <c r="M10" s="8"/>
      <c r="N10" s="2"/>
    </row>
    <row r="11" spans="1:15" ht="30" customHeight="1" x14ac:dyDescent="0.25">
      <c r="A11" s="86"/>
      <c r="B11" s="87"/>
      <c r="D11" s="88" t="s">
        <v>10</v>
      </c>
      <c r="E11" s="89"/>
      <c r="F11" s="78"/>
      <c r="G11" s="79"/>
      <c r="H11" s="79"/>
      <c r="I11" s="80"/>
      <c r="K11" s="88" t="s">
        <v>11</v>
      </c>
      <c r="L11" s="89"/>
      <c r="M11" s="90"/>
      <c r="N11" s="91"/>
      <c r="O11" s="20"/>
    </row>
    <row r="12" spans="1:15" ht="9.9499999999999993" customHeight="1" thickBot="1" x14ac:dyDescent="0.3">
      <c r="A12" s="19"/>
      <c r="B12" s="21"/>
      <c r="C12" s="17"/>
      <c r="D12" s="19"/>
      <c r="E12" s="21"/>
      <c r="F12" s="21"/>
      <c r="G12" s="21"/>
      <c r="H12" s="19"/>
      <c r="I12" s="22"/>
      <c r="J12" s="18"/>
      <c r="K12" s="18"/>
      <c r="L12" s="18"/>
      <c r="N12" s="23"/>
      <c r="O12" s="23"/>
    </row>
    <row r="13" spans="1:15" s="9" customFormat="1" ht="111.75" customHeight="1" x14ac:dyDescent="0.25">
      <c r="A13" s="24" t="s">
        <v>12</v>
      </c>
      <c r="B13" s="25" t="s">
        <v>13</v>
      </c>
      <c r="C13" s="25" t="s">
        <v>14</v>
      </c>
      <c r="D13" s="25" t="s">
        <v>15</v>
      </c>
      <c r="E13" s="25" t="s">
        <v>16</v>
      </c>
      <c r="F13" s="26" t="s">
        <v>17</v>
      </c>
      <c r="G13" s="26" t="s">
        <v>18</v>
      </c>
      <c r="H13" s="26" t="s">
        <v>19</v>
      </c>
      <c r="I13" s="26" t="s">
        <v>20</v>
      </c>
      <c r="J13" s="26" t="s">
        <v>21</v>
      </c>
      <c r="K13" s="26" t="s">
        <v>22</v>
      </c>
      <c r="L13" s="26" t="s">
        <v>23</v>
      </c>
      <c r="M13" s="26" t="s">
        <v>24</v>
      </c>
      <c r="N13" s="26" t="s">
        <v>25</v>
      </c>
      <c r="O13" s="27" t="s">
        <v>26</v>
      </c>
    </row>
    <row r="14" spans="1:15" s="9" customFormat="1" ht="165.75" x14ac:dyDescent="0.25">
      <c r="A14" s="28">
        <v>1</v>
      </c>
      <c r="B14" s="58" t="s">
        <v>79</v>
      </c>
      <c r="C14" s="13"/>
      <c r="D14" s="10">
        <v>81</v>
      </c>
      <c r="E14" s="14" t="s">
        <v>78</v>
      </c>
      <c r="F14" s="15"/>
      <c r="G14" s="12"/>
      <c r="H14" s="1">
        <f>+ROUND(F14*G14,0)</f>
        <v>0</v>
      </c>
      <c r="I14" s="12"/>
      <c r="J14" s="1">
        <f t="shared" ref="J14:J23" si="0">ROUND(F14*I14,0)</f>
        <v>0</v>
      </c>
      <c r="K14" s="1">
        <f t="shared" ref="K14:K23" si="1">ROUND(F14+H14+J14,0)</f>
        <v>0</v>
      </c>
      <c r="L14" s="1">
        <f t="shared" ref="L14:L23" si="2">ROUND(F14*D14,0)</f>
        <v>0</v>
      </c>
      <c r="M14" s="1">
        <f t="shared" ref="M14:M23" si="3">ROUND(L14*G14,0)</f>
        <v>0</v>
      </c>
      <c r="N14" s="1">
        <f t="shared" ref="N14:N23" si="4">ROUND(L14*I14,0)</f>
        <v>0</v>
      </c>
      <c r="O14" s="29">
        <f t="shared" ref="O14:O23" si="5">ROUND(L14+N14+M14,0)</f>
        <v>0</v>
      </c>
    </row>
    <row r="15" spans="1:15" s="9" customFormat="1" ht="191.25" x14ac:dyDescent="0.25">
      <c r="A15" s="28">
        <v>2</v>
      </c>
      <c r="B15" s="58" t="s">
        <v>80</v>
      </c>
      <c r="C15" s="13"/>
      <c r="D15" s="10">
        <v>80</v>
      </c>
      <c r="E15" s="14" t="s">
        <v>78</v>
      </c>
      <c r="F15" s="15"/>
      <c r="G15" s="12"/>
      <c r="H15" s="1">
        <f t="shared" ref="H15:H23" si="6">+ROUND(F15*G15,0)</f>
        <v>0</v>
      </c>
      <c r="I15" s="12"/>
      <c r="J15" s="1">
        <f t="shared" si="0"/>
        <v>0</v>
      </c>
      <c r="K15" s="1">
        <f t="shared" si="1"/>
        <v>0</v>
      </c>
      <c r="L15" s="1">
        <f t="shared" si="2"/>
        <v>0</v>
      </c>
      <c r="M15" s="1">
        <f t="shared" si="3"/>
        <v>0</v>
      </c>
      <c r="N15" s="1">
        <f t="shared" si="4"/>
        <v>0</v>
      </c>
      <c r="O15" s="29">
        <f t="shared" si="5"/>
        <v>0</v>
      </c>
    </row>
    <row r="16" spans="1:15" s="9" customFormat="1" ht="191.25" x14ac:dyDescent="0.25">
      <c r="A16" s="28">
        <v>3</v>
      </c>
      <c r="B16" s="58" t="s">
        <v>81</v>
      </c>
      <c r="C16" s="13"/>
      <c r="D16" s="10">
        <v>80</v>
      </c>
      <c r="E16" s="14" t="s">
        <v>78</v>
      </c>
      <c r="F16" s="15"/>
      <c r="G16" s="12"/>
      <c r="H16" s="1">
        <f t="shared" si="6"/>
        <v>0</v>
      </c>
      <c r="I16" s="12"/>
      <c r="J16" s="1">
        <f t="shared" si="0"/>
        <v>0</v>
      </c>
      <c r="K16" s="1">
        <f t="shared" si="1"/>
        <v>0</v>
      </c>
      <c r="L16" s="1">
        <f t="shared" si="2"/>
        <v>0</v>
      </c>
      <c r="M16" s="1">
        <f t="shared" si="3"/>
        <v>0</v>
      </c>
      <c r="N16" s="1">
        <f t="shared" si="4"/>
        <v>0</v>
      </c>
      <c r="O16" s="29">
        <f t="shared" si="5"/>
        <v>0</v>
      </c>
    </row>
    <row r="17" spans="1:15" s="9" customFormat="1" ht="165.75" x14ac:dyDescent="0.25">
      <c r="A17" s="28">
        <v>4</v>
      </c>
      <c r="B17" s="58" t="s">
        <v>82</v>
      </c>
      <c r="C17" s="13"/>
      <c r="D17" s="10">
        <v>80</v>
      </c>
      <c r="E17" s="14" t="s">
        <v>78</v>
      </c>
      <c r="F17" s="15"/>
      <c r="G17" s="12"/>
      <c r="H17" s="1">
        <f t="shared" si="6"/>
        <v>0</v>
      </c>
      <c r="I17" s="12"/>
      <c r="J17" s="1">
        <f t="shared" si="0"/>
        <v>0</v>
      </c>
      <c r="K17" s="1">
        <f t="shared" si="1"/>
        <v>0</v>
      </c>
      <c r="L17" s="1">
        <f t="shared" si="2"/>
        <v>0</v>
      </c>
      <c r="M17" s="1">
        <f t="shared" si="3"/>
        <v>0</v>
      </c>
      <c r="N17" s="1">
        <f t="shared" si="4"/>
        <v>0</v>
      </c>
      <c r="O17" s="29">
        <f t="shared" si="5"/>
        <v>0</v>
      </c>
    </row>
    <row r="18" spans="1:15" s="9" customFormat="1" ht="306" x14ac:dyDescent="0.25">
      <c r="A18" s="28">
        <v>5</v>
      </c>
      <c r="B18" s="58" t="s">
        <v>83</v>
      </c>
      <c r="C18" s="13"/>
      <c r="D18" s="10">
        <v>20</v>
      </c>
      <c r="E18" s="14" t="s">
        <v>78</v>
      </c>
      <c r="F18" s="15"/>
      <c r="G18" s="12"/>
      <c r="H18" s="1">
        <f t="shared" si="6"/>
        <v>0</v>
      </c>
      <c r="I18" s="12"/>
      <c r="J18" s="1">
        <f t="shared" si="0"/>
        <v>0</v>
      </c>
      <c r="K18" s="1">
        <f t="shared" si="1"/>
        <v>0</v>
      </c>
      <c r="L18" s="1">
        <f t="shared" si="2"/>
        <v>0</v>
      </c>
      <c r="M18" s="1">
        <f t="shared" si="3"/>
        <v>0</v>
      </c>
      <c r="N18" s="1">
        <f t="shared" si="4"/>
        <v>0</v>
      </c>
      <c r="O18" s="29">
        <f t="shared" si="5"/>
        <v>0</v>
      </c>
    </row>
    <row r="19" spans="1:15" s="9" customFormat="1" ht="63.75" x14ac:dyDescent="0.25">
      <c r="A19" s="28">
        <v>6</v>
      </c>
      <c r="B19" s="58" t="s">
        <v>84</v>
      </c>
      <c r="C19" s="13"/>
      <c r="D19" s="10">
        <v>70</v>
      </c>
      <c r="E19" s="14" t="s">
        <v>78</v>
      </c>
      <c r="F19" s="15"/>
      <c r="G19" s="12"/>
      <c r="H19" s="1">
        <f t="shared" si="6"/>
        <v>0</v>
      </c>
      <c r="I19" s="12"/>
      <c r="J19" s="1">
        <f t="shared" si="0"/>
        <v>0</v>
      </c>
      <c r="K19" s="1">
        <f t="shared" si="1"/>
        <v>0</v>
      </c>
      <c r="L19" s="1">
        <f t="shared" si="2"/>
        <v>0</v>
      </c>
      <c r="M19" s="1">
        <f t="shared" si="3"/>
        <v>0</v>
      </c>
      <c r="N19" s="1">
        <f t="shared" si="4"/>
        <v>0</v>
      </c>
      <c r="O19" s="29">
        <f t="shared" si="5"/>
        <v>0</v>
      </c>
    </row>
    <row r="20" spans="1:15" s="9" customFormat="1" ht="51" x14ac:dyDescent="0.25">
      <c r="A20" s="28">
        <v>7</v>
      </c>
      <c r="B20" s="58" t="s">
        <v>85</v>
      </c>
      <c r="C20" s="13"/>
      <c r="D20" s="10">
        <v>50</v>
      </c>
      <c r="E20" s="14" t="s">
        <v>78</v>
      </c>
      <c r="F20" s="15"/>
      <c r="G20" s="12"/>
      <c r="H20" s="1">
        <f t="shared" si="6"/>
        <v>0</v>
      </c>
      <c r="I20" s="12"/>
      <c r="J20" s="1">
        <f t="shared" si="0"/>
        <v>0</v>
      </c>
      <c r="K20" s="1">
        <f t="shared" si="1"/>
        <v>0</v>
      </c>
      <c r="L20" s="1">
        <f t="shared" si="2"/>
        <v>0</v>
      </c>
      <c r="M20" s="1">
        <f t="shared" si="3"/>
        <v>0</v>
      </c>
      <c r="N20" s="1">
        <f t="shared" si="4"/>
        <v>0</v>
      </c>
      <c r="O20" s="29">
        <f t="shared" si="5"/>
        <v>0</v>
      </c>
    </row>
    <row r="21" spans="1:15" s="9" customFormat="1" ht="89.25" x14ac:dyDescent="0.25">
      <c r="A21" s="28">
        <v>8</v>
      </c>
      <c r="B21" s="58" t="s">
        <v>86</v>
      </c>
      <c r="C21" s="13"/>
      <c r="D21" s="10">
        <v>30</v>
      </c>
      <c r="E21" s="14" t="s">
        <v>78</v>
      </c>
      <c r="F21" s="15"/>
      <c r="G21" s="12"/>
      <c r="H21" s="1">
        <f t="shared" si="6"/>
        <v>0</v>
      </c>
      <c r="I21" s="12"/>
      <c r="J21" s="1">
        <f t="shared" si="0"/>
        <v>0</v>
      </c>
      <c r="K21" s="1">
        <f t="shared" si="1"/>
        <v>0</v>
      </c>
      <c r="L21" s="1">
        <f t="shared" si="2"/>
        <v>0</v>
      </c>
      <c r="M21" s="1">
        <f t="shared" si="3"/>
        <v>0</v>
      </c>
      <c r="N21" s="1">
        <f t="shared" si="4"/>
        <v>0</v>
      </c>
      <c r="O21" s="29">
        <f t="shared" si="5"/>
        <v>0</v>
      </c>
    </row>
    <row r="22" spans="1:15" s="9" customFormat="1" ht="89.25" x14ac:dyDescent="0.25">
      <c r="A22" s="28">
        <v>9</v>
      </c>
      <c r="B22" s="58" t="s">
        <v>87</v>
      </c>
      <c r="C22" s="13"/>
      <c r="D22" s="10">
        <v>19</v>
      </c>
      <c r="E22" s="14" t="s">
        <v>78</v>
      </c>
      <c r="F22" s="15"/>
      <c r="G22" s="12"/>
      <c r="H22" s="1">
        <f t="shared" si="6"/>
        <v>0</v>
      </c>
      <c r="I22" s="12"/>
      <c r="J22" s="1">
        <f t="shared" si="0"/>
        <v>0</v>
      </c>
      <c r="K22" s="1">
        <f t="shared" si="1"/>
        <v>0</v>
      </c>
      <c r="L22" s="1">
        <f t="shared" si="2"/>
        <v>0</v>
      </c>
      <c r="M22" s="1">
        <f t="shared" si="3"/>
        <v>0</v>
      </c>
      <c r="N22" s="1">
        <f t="shared" si="4"/>
        <v>0</v>
      </c>
      <c r="O22" s="29">
        <f t="shared" si="5"/>
        <v>0</v>
      </c>
    </row>
    <row r="23" spans="1:15" s="9" customFormat="1" ht="39" thickBot="1" x14ac:dyDescent="0.3">
      <c r="A23" s="28">
        <v>10</v>
      </c>
      <c r="B23" s="58" t="s">
        <v>88</v>
      </c>
      <c r="C23" s="13"/>
      <c r="D23" s="10">
        <v>19</v>
      </c>
      <c r="E23" s="14" t="s">
        <v>78</v>
      </c>
      <c r="F23" s="15"/>
      <c r="G23" s="12"/>
      <c r="H23" s="1">
        <f t="shared" si="6"/>
        <v>0</v>
      </c>
      <c r="I23" s="12"/>
      <c r="J23" s="1">
        <f t="shared" si="0"/>
        <v>0</v>
      </c>
      <c r="K23" s="1">
        <f t="shared" si="1"/>
        <v>0</v>
      </c>
      <c r="L23" s="1">
        <f t="shared" si="2"/>
        <v>0</v>
      </c>
      <c r="M23" s="1">
        <f t="shared" si="3"/>
        <v>0</v>
      </c>
      <c r="N23" s="1">
        <f t="shared" si="4"/>
        <v>0</v>
      </c>
      <c r="O23" s="29">
        <f t="shared" si="5"/>
        <v>0</v>
      </c>
    </row>
    <row r="24" spans="1:15" s="9" customFormat="1" ht="39" customHeight="1" x14ac:dyDescent="0.25">
      <c r="A24" s="69" t="s">
        <v>27</v>
      </c>
      <c r="B24" s="70"/>
      <c r="C24" s="70"/>
      <c r="D24" s="70"/>
      <c r="E24" s="70"/>
      <c r="F24" s="70"/>
      <c r="G24" s="70"/>
      <c r="H24" s="70"/>
      <c r="I24" s="70"/>
      <c r="J24" s="70"/>
      <c r="K24" s="71"/>
      <c r="L24" s="63" t="s">
        <v>28</v>
      </c>
      <c r="M24" s="64"/>
      <c r="N24" s="64"/>
      <c r="O24" s="37">
        <f>SUMIF(G:G,5%,L:L)</f>
        <v>0</v>
      </c>
    </row>
    <row r="25" spans="1:15" s="9" customFormat="1" ht="30" customHeight="1" x14ac:dyDescent="0.25">
      <c r="A25" s="72"/>
      <c r="B25" s="73"/>
      <c r="C25" s="73"/>
      <c r="D25" s="73"/>
      <c r="E25" s="73"/>
      <c r="F25" s="73"/>
      <c r="G25" s="73"/>
      <c r="H25" s="73"/>
      <c r="I25" s="73"/>
      <c r="J25" s="73"/>
      <c r="K25" s="74"/>
      <c r="L25" s="63" t="s">
        <v>29</v>
      </c>
      <c r="M25" s="64"/>
      <c r="N25" s="64"/>
      <c r="O25" s="37">
        <f>SUMIF(G:G,19%,L:L)</f>
        <v>0</v>
      </c>
    </row>
    <row r="26" spans="1:15" s="9" customFormat="1" ht="30" customHeight="1" x14ac:dyDescent="0.25">
      <c r="A26" s="72"/>
      <c r="B26" s="73"/>
      <c r="C26" s="73"/>
      <c r="D26" s="73"/>
      <c r="E26" s="73"/>
      <c r="F26" s="73"/>
      <c r="G26" s="73"/>
      <c r="H26" s="73"/>
      <c r="I26" s="73"/>
      <c r="J26" s="73"/>
      <c r="K26" s="74"/>
      <c r="L26" s="61" t="s">
        <v>23</v>
      </c>
      <c r="M26" s="62"/>
      <c r="N26" s="62"/>
      <c r="O26" s="38">
        <f>SUM(O24:O25)</f>
        <v>0</v>
      </c>
    </row>
    <row r="27" spans="1:15" s="9" customFormat="1" ht="30" customHeight="1" x14ac:dyDescent="0.25">
      <c r="A27" s="72"/>
      <c r="B27" s="73"/>
      <c r="C27" s="73"/>
      <c r="D27" s="73"/>
      <c r="E27" s="73"/>
      <c r="F27" s="73"/>
      <c r="G27" s="73"/>
      <c r="H27" s="73"/>
      <c r="I27" s="73"/>
      <c r="J27" s="73"/>
      <c r="K27" s="74"/>
      <c r="L27" s="59" t="s">
        <v>30</v>
      </c>
      <c r="M27" s="60"/>
      <c r="N27" s="60"/>
      <c r="O27" s="39">
        <f>SUMIF(G:G,5%,M:M)</f>
        <v>0</v>
      </c>
    </row>
    <row r="28" spans="1:15" s="9" customFormat="1" ht="30" customHeight="1" x14ac:dyDescent="0.25">
      <c r="A28" s="72"/>
      <c r="B28" s="73"/>
      <c r="C28" s="73"/>
      <c r="D28" s="73"/>
      <c r="E28" s="73"/>
      <c r="F28" s="73"/>
      <c r="G28" s="73"/>
      <c r="H28" s="73"/>
      <c r="I28" s="73"/>
      <c r="J28" s="73"/>
      <c r="K28" s="74"/>
      <c r="L28" s="59" t="s">
        <v>31</v>
      </c>
      <c r="M28" s="60"/>
      <c r="N28" s="60"/>
      <c r="O28" s="39">
        <f>SUMIF(G:G,19%,M:M)</f>
        <v>0</v>
      </c>
    </row>
    <row r="29" spans="1:15" s="9" customFormat="1" ht="30" customHeight="1" x14ac:dyDescent="0.25">
      <c r="A29" s="72"/>
      <c r="B29" s="73"/>
      <c r="C29" s="73"/>
      <c r="D29" s="73"/>
      <c r="E29" s="73"/>
      <c r="F29" s="73"/>
      <c r="G29" s="73"/>
      <c r="H29" s="73"/>
      <c r="I29" s="73"/>
      <c r="J29" s="73"/>
      <c r="K29" s="74"/>
      <c r="L29" s="61" t="s">
        <v>32</v>
      </c>
      <c r="M29" s="62"/>
      <c r="N29" s="62"/>
      <c r="O29" s="38">
        <f>SUM(O27:O28)</f>
        <v>0</v>
      </c>
    </row>
    <row r="30" spans="1:15" s="9" customFormat="1" ht="30" customHeight="1" x14ac:dyDescent="0.25">
      <c r="A30" s="72"/>
      <c r="B30" s="73"/>
      <c r="C30" s="73"/>
      <c r="D30" s="73"/>
      <c r="E30" s="73"/>
      <c r="F30" s="73"/>
      <c r="G30" s="73"/>
      <c r="H30" s="73"/>
      <c r="I30" s="73"/>
      <c r="J30" s="73"/>
      <c r="K30" s="74"/>
      <c r="L30" s="63" t="s">
        <v>33</v>
      </c>
      <c r="M30" s="64"/>
      <c r="N30" s="64"/>
      <c r="O30" s="37">
        <f>SUMIF(I:I,8%,N:N)</f>
        <v>0</v>
      </c>
    </row>
    <row r="31" spans="1:15" s="9" customFormat="1" ht="37.5" customHeight="1" x14ac:dyDescent="0.25">
      <c r="A31" s="72"/>
      <c r="B31" s="73"/>
      <c r="C31" s="73"/>
      <c r="D31" s="73"/>
      <c r="E31" s="73"/>
      <c r="F31" s="73"/>
      <c r="G31" s="73"/>
      <c r="H31" s="73"/>
      <c r="I31" s="73"/>
      <c r="J31" s="73"/>
      <c r="K31" s="74"/>
      <c r="L31" s="67" t="s">
        <v>34</v>
      </c>
      <c r="M31" s="68"/>
      <c r="N31" s="68"/>
      <c r="O31" s="38">
        <f>SUM(O30)</f>
        <v>0</v>
      </c>
    </row>
    <row r="32" spans="1:15" s="9" customFormat="1" ht="32.25" customHeight="1" thickBot="1" x14ac:dyDescent="0.3">
      <c r="A32" s="75"/>
      <c r="B32" s="76"/>
      <c r="C32" s="76"/>
      <c r="D32" s="76"/>
      <c r="E32" s="76"/>
      <c r="F32" s="76"/>
      <c r="G32" s="76"/>
      <c r="H32" s="76"/>
      <c r="I32" s="76"/>
      <c r="J32" s="76"/>
      <c r="K32" s="77"/>
      <c r="L32" s="65" t="s">
        <v>35</v>
      </c>
      <c r="M32" s="66"/>
      <c r="N32" s="66"/>
      <c r="O32" s="40">
        <f>+O26+O29+O31</f>
        <v>0</v>
      </c>
    </row>
    <row r="34" spans="1:17" ht="50.1" customHeight="1" thickBot="1" x14ac:dyDescent="0.3">
      <c r="B34" s="81"/>
      <c r="C34" s="81"/>
    </row>
    <row r="35" spans="1:17" x14ac:dyDescent="0.25">
      <c r="B35" s="100" t="s">
        <v>36</v>
      </c>
      <c r="C35" s="100"/>
    </row>
    <row r="36" spans="1:17" ht="15" customHeight="1" x14ac:dyDescent="0.25">
      <c r="M36" s="42"/>
      <c r="N36" s="43"/>
      <c r="O36" s="44"/>
    </row>
    <row r="37" spans="1:17" ht="15.75" customHeight="1" x14ac:dyDescent="0.25">
      <c r="M37" s="42"/>
      <c r="N37" s="43"/>
      <c r="O37" s="44"/>
    </row>
    <row r="38" spans="1:17" ht="15" customHeight="1" x14ac:dyDescent="0.25">
      <c r="A38" s="11" t="s">
        <v>37</v>
      </c>
      <c r="M38" s="42"/>
      <c r="N38" s="43"/>
      <c r="O38" s="44"/>
    </row>
    <row r="39" spans="1:17" x14ac:dyDescent="0.25">
      <c r="A39" s="99" t="s">
        <v>38</v>
      </c>
      <c r="B39" s="99"/>
      <c r="C39" s="99"/>
      <c r="D39" s="99"/>
      <c r="E39" s="99"/>
      <c r="F39" s="99"/>
      <c r="G39" s="99"/>
      <c r="H39" s="99"/>
      <c r="I39" s="99"/>
      <c r="J39" s="99"/>
      <c r="K39" s="99"/>
      <c r="L39" s="99"/>
      <c r="M39" s="99"/>
      <c r="N39" s="99"/>
      <c r="O39" s="99"/>
      <c r="P39" s="2"/>
      <c r="Q39" s="2"/>
    </row>
    <row r="40" spans="1:17" ht="15" customHeight="1" x14ac:dyDescent="0.25">
      <c r="A40" s="98" t="s">
        <v>39</v>
      </c>
      <c r="B40" s="98"/>
      <c r="C40" s="98"/>
      <c r="D40" s="98"/>
      <c r="E40" s="98"/>
      <c r="F40" s="98"/>
      <c r="G40" s="98"/>
      <c r="H40" s="98"/>
      <c r="I40" s="98"/>
      <c r="J40" s="98"/>
      <c r="K40" s="98"/>
      <c r="L40" s="98"/>
      <c r="M40" s="98"/>
      <c r="N40" s="98"/>
      <c r="O40" s="98"/>
      <c r="P40" s="41"/>
      <c r="Q40" s="41"/>
    </row>
    <row r="41" spans="1:17" x14ac:dyDescent="0.25">
      <c r="A41" s="97" t="s">
        <v>40</v>
      </c>
      <c r="B41" s="97"/>
      <c r="C41" s="97"/>
      <c r="D41" s="97"/>
      <c r="E41" s="97"/>
      <c r="F41" s="97"/>
      <c r="G41" s="97"/>
      <c r="H41" s="97"/>
      <c r="I41" s="97"/>
      <c r="J41" s="97"/>
      <c r="K41" s="97"/>
      <c r="L41" s="97"/>
      <c r="M41" s="97"/>
      <c r="N41" s="97"/>
      <c r="O41" s="97"/>
      <c r="P41" s="5"/>
      <c r="Q41" s="5"/>
    </row>
    <row r="42" spans="1:17" x14ac:dyDescent="0.25">
      <c r="A42" s="97" t="s">
        <v>41</v>
      </c>
      <c r="B42" s="97"/>
      <c r="C42" s="97"/>
      <c r="D42" s="97"/>
      <c r="E42" s="97"/>
      <c r="F42" s="97"/>
      <c r="G42" s="97"/>
      <c r="H42" s="97"/>
      <c r="I42" s="97"/>
      <c r="J42" s="97"/>
      <c r="K42" s="97"/>
      <c r="L42" s="97"/>
      <c r="M42" s="97"/>
      <c r="N42" s="97"/>
      <c r="O42" s="97"/>
      <c r="P42" s="5"/>
      <c r="Q42" s="5"/>
    </row>
    <row r="43" spans="1:17" x14ac:dyDescent="0.25">
      <c r="K43" s="2"/>
      <c r="L43" s="2"/>
      <c r="M43" s="2"/>
      <c r="N43" s="2"/>
    </row>
    <row r="85" spans="11:15" s="2" customFormat="1" x14ac:dyDescent="0.25">
      <c r="K85" s="4"/>
      <c r="L85" s="4"/>
      <c r="M85" s="4"/>
      <c r="N85" s="4"/>
      <c r="O85" s="4"/>
    </row>
    <row r="86" spans="11:15" s="2" customFormat="1" x14ac:dyDescent="0.25">
      <c r="K86" s="4"/>
      <c r="L86" s="4"/>
      <c r="M86" s="4"/>
      <c r="N86" s="4"/>
      <c r="O86" s="4"/>
    </row>
    <row r="87" spans="11:15" s="2" customFormat="1" x14ac:dyDescent="0.25">
      <c r="K87" s="4"/>
      <c r="L87" s="4"/>
      <c r="M87" s="4"/>
      <c r="N87" s="4"/>
      <c r="O87" s="4"/>
    </row>
    <row r="88" spans="11:15" s="2" customFormat="1" x14ac:dyDescent="0.25">
      <c r="K88" s="4"/>
      <c r="L88" s="4"/>
      <c r="M88" s="4"/>
      <c r="N88" s="4"/>
      <c r="O88" s="4"/>
    </row>
  </sheetData>
  <sheetProtection algorithmName="SHA-512" hashValue="oiaiuMTwTMFHIhnv0cNUMaBRstfzpP90bwRHRGl98j+Sj02Hmd9ohlSFy5Zz+9clo0CuOhCyNA0kDgXxspFlPw==" saltValue="4/FocEWq405VHSj6o0AEDA==" spinCount="100000" sheet="1" objects="1" scenarios="1"/>
  <mergeCells count="33">
    <mergeCell ref="A42:O42"/>
    <mergeCell ref="A41:O41"/>
    <mergeCell ref="A40:O40"/>
    <mergeCell ref="A39:O39"/>
    <mergeCell ref="B35:C35"/>
    <mergeCell ref="A2:A5"/>
    <mergeCell ref="B2:M2"/>
    <mergeCell ref="N2:O2"/>
    <mergeCell ref="B3:M3"/>
    <mergeCell ref="N3:O3"/>
    <mergeCell ref="B4:M5"/>
    <mergeCell ref="N4:O4"/>
    <mergeCell ref="N5:O5"/>
    <mergeCell ref="M11:N11"/>
    <mergeCell ref="M9:N9"/>
    <mergeCell ref="K9:L9"/>
    <mergeCell ref="K11:L11"/>
    <mergeCell ref="F11:I11"/>
    <mergeCell ref="A24:K32"/>
    <mergeCell ref="F9:I9"/>
    <mergeCell ref="B34:C34"/>
    <mergeCell ref="A9:B11"/>
    <mergeCell ref="D9:E9"/>
    <mergeCell ref="D11:E11"/>
    <mergeCell ref="L27:N27"/>
    <mergeCell ref="L26:N26"/>
    <mergeCell ref="L25:N25"/>
    <mergeCell ref="L24:N24"/>
    <mergeCell ref="L32:N32"/>
    <mergeCell ref="L31:N31"/>
    <mergeCell ref="L30:N30"/>
    <mergeCell ref="L29:N29"/>
    <mergeCell ref="L28:N28"/>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allowBlank="1" showInputMessage="1" showErrorMessage="1" promptTitle="NOMBRE/RAZÓN SOCIAL" prompt="NOMBRE/RAZÓN SOCIAL" sqref="F9:I9"/>
    <dataValidation type="whole" allowBlank="1" showInputMessage="1" showErrorMessage="1" sqref="F14:F23">
      <formula1>0</formula1>
      <formula2>1000000000000000</formula2>
    </dataValidation>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G14:G23</xm:sqref>
        </x14:dataValidation>
        <x14:dataValidation type="list" allowBlank="1" showInputMessage="1" showErrorMessage="1">
          <x14:formula1>
            <xm:f>Cálculos!$F$7:$F$8</xm:f>
          </x14:formula1>
          <xm:sqref>I14:I23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2" bestFit="1" customWidth="1"/>
    <col min="6" max="6" width="15" style="36" bestFit="1" customWidth="1"/>
  </cols>
  <sheetData>
    <row r="6" spans="2:6" x14ac:dyDescent="0.25">
      <c r="B6" s="16" t="s">
        <v>10</v>
      </c>
      <c r="D6" s="30" t="s">
        <v>42</v>
      </c>
      <c r="F6" s="33" t="s">
        <v>43</v>
      </c>
    </row>
    <row r="7" spans="2:6" x14ac:dyDescent="0.25">
      <c r="B7" s="2" t="s">
        <v>44</v>
      </c>
      <c r="D7" s="31">
        <v>0</v>
      </c>
      <c r="F7" s="34">
        <v>0.08</v>
      </c>
    </row>
    <row r="8" spans="2:6" x14ac:dyDescent="0.25">
      <c r="B8" s="2" t="s">
        <v>45</v>
      </c>
      <c r="D8" s="31">
        <v>0.05</v>
      </c>
      <c r="F8" s="35">
        <v>0</v>
      </c>
    </row>
    <row r="9" spans="2:6" x14ac:dyDescent="0.25">
      <c r="B9" s="2" t="s">
        <v>46</v>
      </c>
      <c r="D9" s="31">
        <v>0.19</v>
      </c>
    </row>
    <row r="10" spans="2:6" x14ac:dyDescent="0.25">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2"/>
      <c r="C2" s="102"/>
      <c r="D2" s="111" t="s">
        <v>0</v>
      </c>
      <c r="E2" s="113"/>
      <c r="F2" s="113"/>
      <c r="G2" s="113"/>
      <c r="H2" s="112"/>
      <c r="I2" s="111" t="s">
        <v>47</v>
      </c>
      <c r="J2" s="112"/>
      <c r="K2" s="56"/>
    </row>
    <row r="3" spans="2:11" ht="15" customHeight="1" x14ac:dyDescent="0.25">
      <c r="B3" s="102"/>
      <c r="C3" s="102"/>
      <c r="D3" s="111" t="s">
        <v>2</v>
      </c>
      <c r="E3" s="113"/>
      <c r="F3" s="113"/>
      <c r="G3" s="113"/>
      <c r="H3" s="112"/>
      <c r="I3" s="111" t="s">
        <v>3</v>
      </c>
      <c r="J3" s="112"/>
      <c r="K3" s="55"/>
    </row>
    <row r="4" spans="2:11" ht="15" customHeight="1" x14ac:dyDescent="0.25">
      <c r="B4" s="102"/>
      <c r="C4" s="102"/>
      <c r="D4" s="114" t="s">
        <v>4</v>
      </c>
      <c r="E4" s="115"/>
      <c r="F4" s="115"/>
      <c r="G4" s="115"/>
      <c r="H4" s="116"/>
      <c r="I4" s="111" t="s">
        <v>5</v>
      </c>
      <c r="J4" s="112"/>
      <c r="K4" s="55"/>
    </row>
    <row r="5" spans="2:11" ht="15" customHeight="1" x14ac:dyDescent="0.25">
      <c r="B5" s="102"/>
      <c r="C5" s="102"/>
      <c r="D5" s="117"/>
      <c r="E5" s="118"/>
      <c r="F5" s="118"/>
      <c r="G5" s="118"/>
      <c r="H5" s="119"/>
      <c r="I5" s="111" t="s">
        <v>48</v>
      </c>
      <c r="J5" s="112"/>
      <c r="K5" s="55"/>
    </row>
    <row r="6" spans="2:11" x14ac:dyDescent="0.25">
      <c r="K6" s="47"/>
    </row>
    <row r="7" spans="2:11" ht="15.75" customHeight="1" x14ac:dyDescent="0.25">
      <c r="B7" s="106" t="s">
        <v>49</v>
      </c>
      <c r="C7" s="106"/>
      <c r="D7" s="106"/>
      <c r="E7" s="106"/>
      <c r="F7" s="106"/>
      <c r="G7" s="106"/>
      <c r="H7" s="106"/>
      <c r="I7" s="106"/>
      <c r="J7" s="106"/>
      <c r="K7" s="52"/>
    </row>
    <row r="8" spans="2:11" ht="15.75" customHeight="1" x14ac:dyDescent="0.25">
      <c r="B8" s="101" t="s">
        <v>50</v>
      </c>
      <c r="C8" s="101" t="s">
        <v>51</v>
      </c>
      <c r="D8" s="101"/>
      <c r="E8" s="101"/>
      <c r="F8" s="101"/>
      <c r="G8" s="106" t="s">
        <v>52</v>
      </c>
      <c r="H8" s="106"/>
      <c r="I8" s="106"/>
      <c r="J8" s="106"/>
      <c r="K8" s="52"/>
    </row>
    <row r="9" spans="2:11" ht="15.75" customHeight="1" x14ac:dyDescent="0.25">
      <c r="B9" s="101"/>
      <c r="C9" s="51" t="s">
        <v>53</v>
      </c>
      <c r="D9" s="51" t="s">
        <v>54</v>
      </c>
      <c r="E9" s="101" t="s">
        <v>55</v>
      </c>
      <c r="F9" s="101"/>
      <c r="G9" s="106"/>
      <c r="H9" s="106"/>
      <c r="I9" s="106"/>
      <c r="J9" s="106"/>
      <c r="K9" s="52"/>
    </row>
    <row r="10" spans="2:11" ht="15.75" customHeight="1" x14ac:dyDescent="0.25">
      <c r="B10" s="49">
        <v>1</v>
      </c>
      <c r="C10" s="49">
        <v>2021</v>
      </c>
      <c r="D10" s="49">
        <v>5</v>
      </c>
      <c r="E10" s="120">
        <v>24</v>
      </c>
      <c r="F10" s="120"/>
      <c r="G10" s="109" t="s">
        <v>56</v>
      </c>
      <c r="H10" s="109"/>
      <c r="I10" s="109"/>
      <c r="J10" s="109"/>
      <c r="K10" s="54"/>
    </row>
    <row r="11" spans="2:11" ht="57.75" customHeight="1" x14ac:dyDescent="0.25">
      <c r="B11" s="49">
        <v>2</v>
      </c>
      <c r="C11" s="49">
        <v>2022</v>
      </c>
      <c r="D11" s="49">
        <v>5</v>
      </c>
      <c r="E11" s="107">
        <v>31</v>
      </c>
      <c r="F11" s="108"/>
      <c r="G11" s="103" t="s">
        <v>57</v>
      </c>
      <c r="H11" s="104"/>
      <c r="I11" s="104"/>
      <c r="J11" s="105"/>
      <c r="K11" s="54"/>
    </row>
    <row r="12" spans="2:11" ht="82.5" customHeight="1" x14ac:dyDescent="0.25">
      <c r="B12" s="49">
        <v>3</v>
      </c>
      <c r="C12" s="49">
        <v>2022</v>
      </c>
      <c r="D12" s="49">
        <v>7</v>
      </c>
      <c r="E12" s="107">
        <v>27</v>
      </c>
      <c r="F12" s="108"/>
      <c r="G12" s="103" t="s">
        <v>58</v>
      </c>
      <c r="H12" s="104"/>
      <c r="I12" s="104"/>
      <c r="J12" s="105"/>
      <c r="K12" s="54"/>
    </row>
    <row r="13" spans="2:11" ht="100.5" customHeight="1" x14ac:dyDescent="0.25">
      <c r="B13" s="49">
        <v>4</v>
      </c>
      <c r="C13" s="49">
        <v>2023</v>
      </c>
      <c r="D13" s="49">
        <v>11</v>
      </c>
      <c r="E13" s="107">
        <v>30</v>
      </c>
      <c r="F13" s="108"/>
      <c r="G13" s="103" t="s">
        <v>59</v>
      </c>
      <c r="H13" s="104"/>
      <c r="I13" s="104"/>
      <c r="J13" s="105"/>
      <c r="K13" s="54"/>
    </row>
    <row r="14" spans="2:11" ht="70.5" customHeight="1" x14ac:dyDescent="0.25">
      <c r="B14" s="49">
        <v>5</v>
      </c>
      <c r="C14" s="49">
        <v>2024</v>
      </c>
      <c r="D14" s="57" t="s">
        <v>60</v>
      </c>
      <c r="E14" s="107">
        <v>27</v>
      </c>
      <c r="F14" s="108"/>
      <c r="G14" s="103" t="s">
        <v>61</v>
      </c>
      <c r="H14" s="104"/>
      <c r="I14" s="104"/>
      <c r="J14" s="105"/>
      <c r="K14" s="54"/>
    </row>
    <row r="15" spans="2:11" ht="76.5" customHeight="1" x14ac:dyDescent="0.25">
      <c r="B15" s="49">
        <v>6</v>
      </c>
      <c r="C15" s="49">
        <v>2024</v>
      </c>
      <c r="D15" s="57" t="s">
        <v>62</v>
      </c>
      <c r="E15" s="107"/>
      <c r="F15" s="108"/>
      <c r="G15" s="103" t="s">
        <v>63</v>
      </c>
      <c r="H15" s="104"/>
      <c r="I15" s="104"/>
      <c r="J15" s="105"/>
      <c r="K15" s="54"/>
    </row>
    <row r="16" spans="2:11" ht="15.75" customHeight="1" x14ac:dyDescent="0.25">
      <c r="B16" s="101" t="s">
        <v>64</v>
      </c>
      <c r="C16" s="101"/>
      <c r="D16" s="101"/>
      <c r="E16" s="101"/>
      <c r="F16" s="101"/>
      <c r="G16" s="101"/>
      <c r="H16" s="101"/>
      <c r="I16" s="101"/>
      <c r="J16" s="101"/>
      <c r="K16" s="50"/>
    </row>
    <row r="17" spans="2:11" x14ac:dyDescent="0.25">
      <c r="B17" s="101" t="s">
        <v>65</v>
      </c>
      <c r="C17" s="101"/>
      <c r="D17" s="101"/>
      <c r="E17" s="101"/>
      <c r="F17" s="101" t="s">
        <v>66</v>
      </c>
      <c r="G17" s="101"/>
      <c r="H17" s="101"/>
      <c r="I17" s="101"/>
      <c r="J17" s="101"/>
      <c r="K17" s="50"/>
    </row>
    <row r="18" spans="2:11" ht="15.75" customHeight="1" x14ac:dyDescent="0.25">
      <c r="B18" s="120" t="s">
        <v>67</v>
      </c>
      <c r="C18" s="120"/>
      <c r="D18" s="120"/>
      <c r="E18" s="120"/>
      <c r="F18" s="120" t="s">
        <v>68</v>
      </c>
      <c r="G18" s="120"/>
      <c r="H18" s="120"/>
      <c r="I18" s="120"/>
      <c r="J18" s="120"/>
      <c r="K18" s="48"/>
    </row>
    <row r="19" spans="2:11" x14ac:dyDescent="0.25">
      <c r="B19" s="101" t="s">
        <v>69</v>
      </c>
      <c r="C19" s="101"/>
      <c r="D19" s="101"/>
      <c r="E19" s="101"/>
      <c r="F19" s="101"/>
      <c r="G19" s="101"/>
      <c r="H19" s="101"/>
      <c r="I19" s="101"/>
      <c r="J19" s="101"/>
      <c r="K19" s="50"/>
    </row>
    <row r="20" spans="2:11" x14ac:dyDescent="0.25">
      <c r="B20" s="101" t="s">
        <v>65</v>
      </c>
      <c r="C20" s="101"/>
      <c r="D20" s="101"/>
      <c r="E20" s="101"/>
      <c r="F20" s="101" t="s">
        <v>66</v>
      </c>
      <c r="G20" s="101"/>
      <c r="H20" s="101"/>
      <c r="I20" s="101"/>
      <c r="J20" s="101"/>
      <c r="K20" s="50"/>
    </row>
    <row r="21" spans="2:11" ht="15.75" customHeight="1" x14ac:dyDescent="0.25">
      <c r="B21" s="122" t="s">
        <v>70</v>
      </c>
      <c r="C21" s="122"/>
      <c r="D21" s="122"/>
      <c r="E21" s="122"/>
      <c r="F21" s="122" t="s">
        <v>71</v>
      </c>
      <c r="G21" s="122"/>
      <c r="H21" s="122"/>
      <c r="I21" s="122"/>
      <c r="J21" s="122"/>
      <c r="K21" s="53"/>
    </row>
    <row r="22" spans="2:11" ht="15.75" customHeight="1" x14ac:dyDescent="0.25">
      <c r="B22" s="106" t="s">
        <v>72</v>
      </c>
      <c r="C22" s="106"/>
      <c r="D22" s="106"/>
      <c r="E22" s="106"/>
      <c r="F22" s="106"/>
      <c r="G22" s="106"/>
      <c r="H22" s="106"/>
      <c r="I22" s="106"/>
      <c r="J22" s="106"/>
      <c r="K22" s="52"/>
    </row>
    <row r="23" spans="2:11" x14ac:dyDescent="0.25">
      <c r="B23" s="101" t="s">
        <v>65</v>
      </c>
      <c r="C23" s="101"/>
      <c r="D23" s="101"/>
      <c r="E23" s="101" t="s">
        <v>66</v>
      </c>
      <c r="F23" s="101"/>
      <c r="G23" s="101"/>
      <c r="H23" s="101" t="s">
        <v>73</v>
      </c>
      <c r="I23" s="101"/>
      <c r="J23" s="101"/>
      <c r="K23" s="50"/>
    </row>
    <row r="24" spans="2:11" x14ac:dyDescent="0.25">
      <c r="B24" s="101"/>
      <c r="C24" s="101"/>
      <c r="D24" s="101"/>
      <c r="E24" s="101"/>
      <c r="F24" s="101"/>
      <c r="G24" s="101"/>
      <c r="H24" s="51" t="s">
        <v>53</v>
      </c>
      <c r="I24" s="51" t="s">
        <v>54</v>
      </c>
      <c r="J24" s="51" t="s">
        <v>55</v>
      </c>
      <c r="K24" s="50"/>
    </row>
    <row r="25" spans="2:11" x14ac:dyDescent="0.25">
      <c r="B25" s="120" t="s">
        <v>74</v>
      </c>
      <c r="C25" s="120"/>
      <c r="D25" s="120"/>
      <c r="E25" s="122" t="s">
        <v>75</v>
      </c>
      <c r="F25" s="122"/>
      <c r="G25" s="122"/>
      <c r="H25" s="49">
        <v>2024</v>
      </c>
      <c r="I25" s="57" t="s">
        <v>62</v>
      </c>
      <c r="J25" s="49"/>
      <c r="K25" s="48"/>
    </row>
    <row r="26" spans="2:11" x14ac:dyDescent="0.25">
      <c r="K26" s="47"/>
    </row>
    <row r="27" spans="2:11" ht="56.25" customHeight="1" x14ac:dyDescent="0.25">
      <c r="B27" s="47"/>
      <c r="C27" s="121" t="s">
        <v>76</v>
      </c>
      <c r="D27" s="121"/>
      <c r="E27" s="121"/>
      <c r="F27" s="121"/>
      <c r="G27" s="121"/>
      <c r="H27" s="121"/>
      <c r="I27" s="121"/>
      <c r="K27" s="47"/>
    </row>
    <row r="28" spans="2:11" ht="16.5" customHeight="1" x14ac:dyDescent="0.25">
      <c r="E28" s="110" t="s">
        <v>77</v>
      </c>
      <c r="F28" s="110"/>
      <c r="G28" s="110"/>
      <c r="H28" s="110"/>
      <c r="I28" s="110"/>
      <c r="J28" s="110"/>
      <c r="K28" s="46"/>
    </row>
    <row r="29" spans="2:11" x14ac:dyDescent="0.25">
      <c r="B29" s="47"/>
      <c r="C29" s="47"/>
      <c r="D29" s="47"/>
      <c r="E29" s="110"/>
      <c r="F29" s="110"/>
      <c r="G29" s="110"/>
      <c r="H29" s="110"/>
      <c r="I29" s="110"/>
      <c r="J29" s="110"/>
      <c r="K29" s="46"/>
    </row>
    <row r="30" spans="2:11" ht="15" customHeight="1" x14ac:dyDescent="0.25">
      <c r="C30" s="45"/>
      <c r="D30" s="45"/>
      <c r="E30" s="45"/>
      <c r="F30" s="45"/>
      <c r="G30" s="45"/>
      <c r="H30" s="45"/>
    </row>
    <row r="31" spans="2:11" x14ac:dyDescent="0.25">
      <c r="B31" s="45"/>
      <c r="C31" s="45"/>
      <c r="D31" s="45"/>
      <c r="E31" s="45"/>
      <c r="F31" s="45"/>
      <c r="G31" s="45"/>
      <c r="H31" s="45"/>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schemas.microsoft.com/office/2006/documentManagement/types"/>
    <ds:schemaRef ds:uri="http://purl.org/dc/dcmitype/"/>
    <ds:schemaRef ds:uri="39f7a895-868e-4739-ab10-589c64175fbd"/>
    <ds:schemaRef ds:uri="http://www.w3.org/XML/1998/namespace"/>
    <ds:schemaRef ds:uri="http://schemas.microsoft.com/office/infopath/2007/PartnerControls"/>
    <ds:schemaRef ds:uri="http://schemas.openxmlformats.org/package/2006/metadata/core-properties"/>
    <ds:schemaRef ds:uri="632c1e4e-69c6-4d1f-81a1-009441d464e5"/>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Cristhian David Casquete Ramos</cp:lastModifiedBy>
  <cp:revision/>
  <dcterms:created xsi:type="dcterms:W3CDTF">2017-04-28T13:22:52Z</dcterms:created>
  <dcterms:modified xsi:type="dcterms:W3CDTF">2025-07-24T15:31:40Z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