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YPAOLALEON\Downloads\"/>
    </mc:Choice>
  </mc:AlternateContent>
  <bookViews>
    <workbookView xWindow="0" yWindow="0" windowWidth="28800" windowHeight="12180" tabRatio="876"/>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K15" i="7" s="1"/>
  <c r="J15" i="7"/>
  <c r="L15" i="7"/>
  <c r="M15" i="7" s="1"/>
  <c r="N15" i="7" l="1"/>
  <c r="O15" i="7" s="1"/>
  <c r="O18" i="7"/>
  <c r="O17" i="7"/>
  <c r="L14" i="7"/>
  <c r="M14" i="7" s="1"/>
  <c r="J14" i="7"/>
  <c r="H14" i="7"/>
  <c r="O16" i="7" l="1"/>
  <c r="O19" i="7" s="1"/>
  <c r="K14" i="7"/>
  <c r="O23" i="7"/>
  <c r="O24" i="7" s="1"/>
  <c r="N14" i="7"/>
  <c r="O14" i="7" s="1"/>
  <c r="O20" i="7" l="1"/>
  <c r="O21" i="7"/>
  <c r="O22" i="7" l="1"/>
  <c r="O25" i="7" s="1"/>
</calcChain>
</file>

<file path=xl/sharedStrings.xml><?xml version="1.0" encoding="utf-8"?>
<sst xmlns="http://schemas.openxmlformats.org/spreadsheetml/2006/main" count="99" uniqueCount="83">
  <si>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</si>
  <si>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</si>
  <si>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</si>
  <si>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</si>
  <si>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</si>
  <si>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</si>
  <si>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</si>
  <si>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</si>
  <si>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</si>
  <si>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</si>
  <si>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</si>
  <si>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</si>
  <si>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</si>
  <si>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</si>
  <si>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</si>
  <si>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</si>
  <si>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</si>
  <si>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</si>
  <si>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</si>
  <si>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</si>
  <si>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</si>
  <si>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</si>
  <si>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</si>
  <si>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</si>
  <si>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</si>
  <si>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</si>
  <si>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</si>
  <si>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</si>
  <si>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</si>
  <si>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</si>
  <si>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</si>
  <si>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</si>
  <si>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</si>
  <si>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</si>
  <si>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</si>
  <si>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</si>
  <si>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</si>
  <si>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</si>
  <si>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</si>
  <si>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</si>
  <si>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</si>
  <si>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</si>
  <si>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</si>
  <si>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</si>
  <si>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</si>
  <si>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</si>
  <si>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</si>
  <si>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</si>
  <si>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</si>
  <si>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</si>
  <si>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</si>
  <si>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</si>
  <si>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</si>
  <si>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</si>
  <si>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</si>
  <si>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</si>
  <si>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</si>
  <si>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</si>
  <si>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</si>
  <si>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</si>
  <si>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</si>
  <si>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</si>
  <si>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</si>
  <si>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</si>
  <si>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</si>
  <si>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</si>
  <si>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</si>
  <si>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</si>
  <si>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</si>
  <si>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</si>
  <si>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</si>
  <si>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</si>
  <si>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</si>
  <si>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</si>
  <si>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</si>
  <si>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</si>
  <si>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</si>
  <si>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</si>
  <si>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</si>
  <si>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</si>
  <si>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Servicio de Caracterización de aguas bajo Res. 631 Art 8 ARD y
de las aguas residuales (ARD ARnD) de los prestadores del
servicio público de alcantarillado a cuerpos de agua
superficiales, con una carga menor o igual a 625 Kg/Día DBO5 –
2 puntos de toma - Sede Facatativá Caracterización de aguas
bajo Res. 631 Art 8 ARD y de las aguas residuales (ARD-ARnD)
de los prestadores del servicio público de alcantarillado a
cuerpos de agua superficiales, con una carga menor o igual a
625 Kg/Día DBO5 – 1 puntos de toma – Unidad Agroambiental
El Vergel bajo Res. 699 Art 4 tabla 2 –. Prueba de infiltración -
Unidad Agroambiental El Vergel. (ver anexo de especificaciones
técnicas)</t>
  </si>
  <si>
    <t>Servicio de recolección, transporte y disposición final de
aguas/lodos provenientes de la caja de inspección de la
Extensión Facatativá y el pozo séptico de la Unidad
Agroambiental El Vergel. (ver anexo de especificaciones
técnicas)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</si>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</sst>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7" fillId="3" borderId="31" xfId="0" applyFont="1" applyFill="1" applyBorder="1" applyAlignment="1" applyProtection="1">
      <alignment horizontal="center" vertical="center" wrapText="1"/>
      <protection locked="0"/>
    </xf>
    <xf numFmtId="0" fontId="7" fillId="3" borderId="32" xfId="0" applyFont="1" applyFill="1" applyBorder="1" applyAlignment="1" applyProtection="1">
      <alignment horizontal="center" vertical="center" wrapText="1"/>
      <protection locked="0"/>
    </xf>
    <xf numFmtId="43" fontId="7" fillId="3" borderId="32" xfId="3" applyFont="1" applyFill="1" applyBorder="1" applyAlignment="1" applyProtection="1">
      <alignment horizontal="center" vertical="center" wrapText="1"/>
      <protection locked="0"/>
    </xf>
    <xf numFmtId="43" fontId="7" fillId="3" borderId="37" xfId="3"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3" fillId="0" borderId="33"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8" xfId="3" applyFont="1" applyFill="1" applyBorder="1" applyAlignment="1" applyProtection="1">
      <alignment vertical="center"/>
    </xf>
    <xf numFmtId="43" fontId="3" fillId="0" borderId="37" xfId="4" applyFont="1" applyBorder="1" applyAlignment="1" applyProtection="1">
      <alignment vertical="center"/>
    </xf>
    <xf numFmtId="43" fontId="3" fillId="0" borderId="38" xfId="4" applyFont="1" applyBorder="1" applyAlignment="1" applyProtection="1">
      <alignment vertical="center"/>
    </xf>
    <xf numFmtId="43" fontId="6" fillId="0" borderId="38" xfId="4" applyFont="1" applyBorder="1" applyAlignment="1" applyProtection="1">
      <alignment vertical="center"/>
    </xf>
    <xf numFmtId="43" fontId="3" fillId="0" borderId="38" xfId="4" applyFont="1" applyFill="1" applyBorder="1" applyAlignment="1" applyProtection="1">
      <alignment vertical="center"/>
    </xf>
    <xf numFmtId="43" fontId="6" fillId="0" borderId="39" xfId="4" applyFont="1" applyBorder="1" applyAlignment="1" applyProtection="1">
      <alignment vertical="center"/>
    </xf>
    <xf numFmtId="0" fontId="3" fillId="0" borderId="33"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3"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3"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5"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protection locked="0"/>
    </xf>
    <xf numFmtId="0" fontId="29" fillId="2" borderId="5" xfId="0" applyFont="1" applyFill="1" applyBorder="1" applyAlignment="1" applyProtection="1">
      <alignment horizontal="left" vertical="center" wrapText="1"/>
      <protection locked="0"/>
    </xf>
    <xf numFmtId="0" fontId="29" fillId="2" borderId="21" xfId="0" applyFont="1" applyFill="1" applyBorder="1" applyAlignment="1" applyProtection="1">
      <alignment horizontal="left" vertical="center" wrapText="1"/>
      <protection locked="0"/>
    </xf>
    <xf numFmtId="0" fontId="29" fillId="2" borderId="22" xfId="0" applyFont="1" applyFill="1" applyBorder="1" applyAlignment="1" applyProtection="1">
      <alignment horizontal="left" vertical="center" wrapText="1"/>
      <protection locked="0"/>
    </xf>
    <xf numFmtId="0" fontId="29" fillId="2" borderId="0" xfId="0" applyFont="1" applyFill="1" applyAlignment="1" applyProtection="1">
      <alignment horizontal="left" vertical="center" wrapText="1"/>
      <protection locked="0"/>
    </xf>
    <xf numFmtId="0" fontId="29" fillId="2" borderId="23" xfId="0" applyFont="1" applyFill="1" applyBorder="1" applyAlignment="1" applyProtection="1">
      <alignment horizontal="left" vertical="center" wrapText="1"/>
      <protection locked="0"/>
    </xf>
    <xf numFmtId="0" fontId="29" fillId="2" borderId="24" xfId="0" applyFont="1" applyFill="1" applyBorder="1" applyAlignment="1" applyProtection="1">
      <alignment horizontal="left" vertical="center" wrapText="1"/>
      <protection locked="0"/>
    </xf>
    <xf numFmtId="0" fontId="29" fillId="2" borderId="6" xfId="0" applyFont="1" applyFill="1" applyBorder="1" applyAlignment="1" applyProtection="1">
      <alignment horizontal="left" vertical="center" wrapText="1"/>
      <protection locked="0"/>
    </xf>
    <xf numFmtId="0" fontId="29" fillId="2" borderId="25" xfId="0" applyFont="1" applyFill="1" applyBorder="1" applyAlignment="1" applyProtection="1">
      <alignment horizontal="left" vertical="center" wrapText="1"/>
      <protection locked="0"/>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protection locked="0"/>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topLeftCell="A13" zoomScale="70" zoomScaleNormal="70" zoomScaleSheetLayoutView="70" zoomScalePageLayoutView="55" workbookViewId="0">
      <selection activeCell="F14" sqref="F14"/>
    </sheetView>
  </sheetViews>
  <sheetFormatPr baseColWidth="10" defaultColWidth="11.42578125" defaultRowHeight="15" x14ac:dyDescent="0.25"/>
  <cols>
    <col min="1" max="1" width="10.42578125" style="26" customWidth="1"/>
    <col min="2" max="2" width="56.5703125" style="26" customWidth="1"/>
    <col min="3" max="3" width="23" style="26" customWidth="1"/>
    <col min="4" max="4" width="13.5703125" style="26" bestFit="1" customWidth="1"/>
    <col min="5" max="5" width="14" style="26" bestFit="1" customWidth="1"/>
    <col min="6" max="6" width="13.5703125" style="26" customWidth="1"/>
    <col min="7" max="7" width="17.7109375" style="26" customWidth="1"/>
    <col min="8" max="8" width="15" style="26" customWidth="1"/>
    <col min="9" max="9" width="17.7109375" style="26" customWidth="1"/>
    <col min="10" max="10" width="15" style="26" customWidth="1"/>
    <col min="11" max="11" width="17.85546875" style="28" customWidth="1"/>
    <col min="12" max="13" width="16.7109375" style="28" customWidth="1"/>
    <col min="14" max="14" width="14.7109375" style="28" customWidth="1"/>
    <col min="15" max="15" width="20.28515625" style="28" customWidth="1"/>
    <col min="16" max="16384" width="11.42578125" style="28"/>
  </cols>
  <sheetData>
    <row r="1" spans="1:15" x14ac:dyDescent="0.25">
      <c r="F1" s="27"/>
    </row>
    <row r="2" spans="1:15" ht="15.75" customHeight="1" x14ac:dyDescent="0.25">
      <c r="A2" s="100"/>
      <c r="B2" s="101" t="s">
        <v>0</v>
      </c>
      <c r="C2" s="101"/>
      <c r="D2" s="101"/>
      <c r="E2" s="101"/>
      <c r="F2" s="101"/>
      <c r="G2" s="101"/>
      <c r="H2" s="101"/>
      <c r="I2" s="101"/>
      <c r="J2" s="101"/>
      <c r="K2" s="101"/>
      <c r="L2" s="101"/>
      <c r="M2" s="101"/>
      <c r="N2" s="102" t="s">
        <v>1</v>
      </c>
      <c r="O2" s="102"/>
    </row>
    <row r="3" spans="1:15" ht="15.75" customHeight="1" x14ac:dyDescent="0.25">
      <c r="A3" s="100"/>
      <c r="B3" s="101" t="s">
        <v>2</v>
      </c>
      <c r="C3" s="101"/>
      <c r="D3" s="101"/>
      <c r="E3" s="101"/>
      <c r="F3" s="101"/>
      <c r="G3" s="101"/>
      <c r="H3" s="101"/>
      <c r="I3" s="101"/>
      <c r="J3" s="101"/>
      <c r="K3" s="101"/>
      <c r="L3" s="101"/>
      <c r="M3" s="101"/>
      <c r="N3" s="102" t="s">
        <v>3</v>
      </c>
      <c r="O3" s="102"/>
    </row>
    <row r="4" spans="1:15" ht="16.5" customHeight="1" x14ac:dyDescent="0.25">
      <c r="A4" s="100"/>
      <c r="B4" s="101" t="s">
        <v>4</v>
      </c>
      <c r="C4" s="101"/>
      <c r="D4" s="101"/>
      <c r="E4" s="101"/>
      <c r="F4" s="101"/>
      <c r="G4" s="101"/>
      <c r="H4" s="101"/>
      <c r="I4" s="101"/>
      <c r="J4" s="101"/>
      <c r="K4" s="101"/>
      <c r="L4" s="101"/>
      <c r="M4" s="101"/>
      <c r="N4" s="102" t="s">
        <v>5</v>
      </c>
      <c r="O4" s="102"/>
    </row>
    <row r="5" spans="1:15" ht="15" customHeight="1" x14ac:dyDescent="0.25">
      <c r="A5" s="100"/>
      <c r="B5" s="101"/>
      <c r="C5" s="101"/>
      <c r="D5" s="101"/>
      <c r="E5" s="101"/>
      <c r="F5" s="101"/>
      <c r="G5" s="101"/>
      <c r="H5" s="101"/>
      <c r="I5" s="101"/>
      <c r="J5" s="101"/>
      <c r="K5" s="101"/>
      <c r="L5" s="101"/>
      <c r="M5" s="101"/>
      <c r="N5" s="102" t="s">
        <v>6</v>
      </c>
      <c r="O5" s="102"/>
    </row>
    <row r="7" spans="1:15" x14ac:dyDescent="0.25">
      <c r="A7" s="29" t="s">
        <v>7</v>
      </c>
    </row>
    <row r="8" spans="1:15" ht="9.9499999999999993" customHeight="1" x14ac:dyDescent="0.25">
      <c r="A8" s="30"/>
    </row>
    <row r="9" spans="1:15" ht="30" customHeight="1" x14ac:dyDescent="0.25">
      <c r="A9" s="86" t="s">
        <v>8</v>
      </c>
      <c r="B9" s="87"/>
      <c r="D9" s="92" t="s">
        <v>9</v>
      </c>
      <c r="E9" s="93"/>
      <c r="F9" s="82"/>
      <c r="G9" s="83"/>
      <c r="H9" s="83"/>
      <c r="I9" s="84"/>
      <c r="K9" s="92" t="s">
        <v>10</v>
      </c>
      <c r="L9" s="93"/>
      <c r="M9" s="98"/>
      <c r="N9" s="99"/>
    </row>
    <row r="10" spans="1:15" ht="8.25" customHeight="1" x14ac:dyDescent="0.25">
      <c r="A10" s="88"/>
      <c r="B10" s="89"/>
      <c r="C10" s="31"/>
      <c r="E10" s="32"/>
      <c r="F10" s="32"/>
      <c r="M10" s="32"/>
      <c r="N10" s="26"/>
    </row>
    <row r="11" spans="1:15" ht="30" customHeight="1" x14ac:dyDescent="0.25">
      <c r="A11" s="90"/>
      <c r="B11" s="91"/>
      <c r="D11" s="92" t="s">
        <v>11</v>
      </c>
      <c r="E11" s="93"/>
      <c r="F11" s="82"/>
      <c r="G11" s="83"/>
      <c r="H11" s="83"/>
      <c r="I11" s="84"/>
      <c r="K11" s="92" t="s">
        <v>12</v>
      </c>
      <c r="L11" s="93"/>
      <c r="M11" s="96"/>
      <c r="N11" s="97"/>
      <c r="O11" s="33"/>
    </row>
    <row r="12" spans="1:15" ht="9.9499999999999993" customHeight="1" thickBot="1" x14ac:dyDescent="0.3">
      <c r="A12" s="34"/>
      <c r="B12" s="35"/>
      <c r="C12" s="36"/>
      <c r="D12" s="34"/>
      <c r="E12" s="35"/>
      <c r="F12" s="35"/>
      <c r="G12" s="35"/>
      <c r="H12" s="34"/>
      <c r="I12" s="37"/>
      <c r="J12" s="38"/>
      <c r="K12" s="38"/>
      <c r="L12" s="38"/>
      <c r="N12" s="39"/>
      <c r="O12" s="39"/>
    </row>
    <row r="13" spans="1:15" s="44" customFormat="1" ht="111.75" customHeight="1" x14ac:dyDescent="0.25">
      <c r="A13" s="40" t="s">
        <v>13</v>
      </c>
      <c r="B13" s="41" t="s">
        <v>14</v>
      </c>
      <c r="C13" s="41" t="s">
        <v>15</v>
      </c>
      <c r="D13" s="41" t="s">
        <v>16</v>
      </c>
      <c r="E13" s="41" t="s">
        <v>17</v>
      </c>
      <c r="F13" s="42" t="s">
        <v>18</v>
      </c>
      <c r="G13" s="42" t="s">
        <v>19</v>
      </c>
      <c r="H13" s="42" t="s">
        <v>20</v>
      </c>
      <c r="I13" s="42" t="s">
        <v>21</v>
      </c>
      <c r="J13" s="42" t="s">
        <v>22</v>
      </c>
      <c r="K13" s="42" t="s">
        <v>23</v>
      </c>
      <c r="L13" s="42" t="s">
        <v>24</v>
      </c>
      <c r="M13" s="42" t="s">
        <v>25</v>
      </c>
      <c r="N13" s="42" t="s">
        <v>26</v>
      </c>
      <c r="O13" s="43" t="s">
        <v>27</v>
      </c>
    </row>
    <row r="14" spans="1:15" s="44" customFormat="1" ht="197.25" customHeight="1" x14ac:dyDescent="0.25">
      <c r="A14" s="50">
        <v>1</v>
      </c>
      <c r="B14" s="51" t="s">
        <v>80</v>
      </c>
      <c r="C14" s="3"/>
      <c r="D14" s="52">
        <v>1</v>
      </c>
      <c r="E14" s="53" t="s">
        <v>82</v>
      </c>
      <c r="F14" s="4">
        <v>0</v>
      </c>
      <c r="G14" s="2"/>
      <c r="H14" s="54">
        <f>+ROUND(F14*G14,0)</f>
        <v>0</v>
      </c>
      <c r="I14" s="2"/>
      <c r="J14" s="54">
        <f t="shared" ref="J14" si="0">ROUND(F14*I14,0)</f>
        <v>0</v>
      </c>
      <c r="K14" s="54">
        <f t="shared" ref="K14" si="1">ROUND(F14+H14+J14,0)</f>
        <v>0</v>
      </c>
      <c r="L14" s="54">
        <f t="shared" ref="L14" si="2">ROUND(F14*D14,0)</f>
        <v>0</v>
      </c>
      <c r="M14" s="54">
        <f t="shared" ref="M14" si="3">ROUND(L14*G14,0)</f>
        <v>0</v>
      </c>
      <c r="N14" s="54">
        <f t="shared" ref="N14" si="4">ROUND(L14*I14,0)</f>
        <v>0</v>
      </c>
      <c r="O14" s="55">
        <f t="shared" ref="O14" si="5">ROUND(L14+N14+M14,0)</f>
        <v>0</v>
      </c>
    </row>
    <row r="15" spans="1:15" s="44" customFormat="1" ht="180.75" customHeight="1" thickBot="1" x14ac:dyDescent="0.3">
      <c r="A15" s="50">
        <v>2</v>
      </c>
      <c r="B15" s="51" t="s">
        <v>81</v>
      </c>
      <c r="C15" s="3"/>
      <c r="D15" s="52">
        <v>1</v>
      </c>
      <c r="E15" s="53" t="s">
        <v>82</v>
      </c>
      <c r="F15" s="4">
        <v>0</v>
      </c>
      <c r="G15" s="2"/>
      <c r="H15" s="54">
        <f t="shared" ref="H15" si="6">+ROUND(F15*G15,0)</f>
        <v>0</v>
      </c>
      <c r="I15" s="2"/>
      <c r="J15" s="54">
        <f t="shared" ref="J15" si="7">ROUND(F15*I15,0)</f>
        <v>0</v>
      </c>
      <c r="K15" s="54">
        <f t="shared" ref="K15" si="8">ROUND(F15+H15+J15,0)</f>
        <v>0</v>
      </c>
      <c r="L15" s="54">
        <f t="shared" ref="L15" si="9">ROUND(F15*D15,0)</f>
        <v>0</v>
      </c>
      <c r="M15" s="54">
        <f t="shared" ref="M15" si="10">ROUND(L15*G15,0)</f>
        <v>0</v>
      </c>
      <c r="N15" s="54">
        <f t="shared" ref="N15" si="11">ROUND(L15*I15,0)</f>
        <v>0</v>
      </c>
      <c r="O15" s="55">
        <f t="shared" ref="O15" si="12">ROUND(L15+N15+M15,0)</f>
        <v>0</v>
      </c>
    </row>
    <row r="16" spans="1:15" s="44" customFormat="1" ht="42" customHeight="1" thickBot="1" x14ac:dyDescent="0.3">
      <c r="A16" s="94"/>
      <c r="B16" s="95"/>
      <c r="C16" s="95"/>
      <c r="D16" s="95"/>
      <c r="E16" s="95"/>
      <c r="F16" s="95"/>
      <c r="G16" s="95"/>
      <c r="H16" s="95"/>
      <c r="I16" s="95"/>
      <c r="J16" s="95"/>
      <c r="K16" s="95"/>
      <c r="L16" s="67" t="s">
        <v>28</v>
      </c>
      <c r="M16" s="68"/>
      <c r="N16" s="68"/>
      <c r="O16" s="56">
        <f>SUMIF(G:G,0%,L:L)+SUMIF(G:G,"",L:L)</f>
        <v>0</v>
      </c>
    </row>
    <row r="17" spans="1:17" s="44" customFormat="1" ht="39" customHeight="1" x14ac:dyDescent="0.25">
      <c r="A17" s="73" t="s">
        <v>29</v>
      </c>
      <c r="B17" s="74"/>
      <c r="C17" s="74"/>
      <c r="D17" s="74"/>
      <c r="E17" s="74"/>
      <c r="F17" s="74"/>
      <c r="G17" s="74"/>
      <c r="H17" s="74"/>
      <c r="I17" s="74"/>
      <c r="J17" s="74"/>
      <c r="K17" s="75"/>
      <c r="L17" s="65" t="s">
        <v>30</v>
      </c>
      <c r="M17" s="66"/>
      <c r="N17" s="66"/>
      <c r="O17" s="57">
        <f>SUMIF(G:G,5%,L:L)</f>
        <v>0</v>
      </c>
    </row>
    <row r="18" spans="1:17" s="44" customFormat="1" ht="30" customHeight="1" x14ac:dyDescent="0.25">
      <c r="A18" s="76"/>
      <c r="B18" s="77"/>
      <c r="C18" s="77"/>
      <c r="D18" s="77"/>
      <c r="E18" s="77"/>
      <c r="F18" s="77"/>
      <c r="G18" s="77"/>
      <c r="H18" s="77"/>
      <c r="I18" s="77"/>
      <c r="J18" s="77"/>
      <c r="K18" s="78"/>
      <c r="L18" s="65" t="s">
        <v>31</v>
      </c>
      <c r="M18" s="66"/>
      <c r="N18" s="66"/>
      <c r="O18" s="57">
        <f>SUMIF(G:G,19%,L:L)</f>
        <v>0</v>
      </c>
    </row>
    <row r="19" spans="1:17" s="44" customFormat="1" ht="30" customHeight="1" x14ac:dyDescent="0.25">
      <c r="A19" s="76"/>
      <c r="B19" s="77"/>
      <c r="C19" s="77"/>
      <c r="D19" s="77"/>
      <c r="E19" s="77"/>
      <c r="F19" s="77"/>
      <c r="G19" s="77"/>
      <c r="H19" s="77"/>
      <c r="I19" s="77"/>
      <c r="J19" s="77"/>
      <c r="K19" s="78"/>
      <c r="L19" s="63" t="s">
        <v>24</v>
      </c>
      <c r="M19" s="64"/>
      <c r="N19" s="64"/>
      <c r="O19" s="58">
        <f>SUM(O16:O18)</f>
        <v>0</v>
      </c>
    </row>
    <row r="20" spans="1:17" s="44" customFormat="1" ht="30" customHeight="1" x14ac:dyDescent="0.25">
      <c r="A20" s="76"/>
      <c r="B20" s="77"/>
      <c r="C20" s="77"/>
      <c r="D20" s="77"/>
      <c r="E20" s="77"/>
      <c r="F20" s="77"/>
      <c r="G20" s="77"/>
      <c r="H20" s="77"/>
      <c r="I20" s="77"/>
      <c r="J20" s="77"/>
      <c r="K20" s="78"/>
      <c r="L20" s="61" t="s">
        <v>32</v>
      </c>
      <c r="M20" s="62"/>
      <c r="N20" s="62"/>
      <c r="O20" s="59">
        <f>SUMIF(G:G,5%,M:M)</f>
        <v>0</v>
      </c>
    </row>
    <row r="21" spans="1:17" s="44" customFormat="1" ht="30" customHeight="1" x14ac:dyDescent="0.25">
      <c r="A21" s="76"/>
      <c r="B21" s="77"/>
      <c r="C21" s="77"/>
      <c r="D21" s="77"/>
      <c r="E21" s="77"/>
      <c r="F21" s="77"/>
      <c r="G21" s="77"/>
      <c r="H21" s="77"/>
      <c r="I21" s="77"/>
      <c r="J21" s="77"/>
      <c r="K21" s="78"/>
      <c r="L21" s="61" t="s">
        <v>33</v>
      </c>
      <c r="M21" s="62"/>
      <c r="N21" s="62"/>
      <c r="O21" s="59">
        <f>SUMIF(G:G,19%,M:M)</f>
        <v>0</v>
      </c>
    </row>
    <row r="22" spans="1:17" s="44" customFormat="1" ht="30" customHeight="1" x14ac:dyDescent="0.25">
      <c r="A22" s="76"/>
      <c r="B22" s="77"/>
      <c r="C22" s="77"/>
      <c r="D22" s="77"/>
      <c r="E22" s="77"/>
      <c r="F22" s="77"/>
      <c r="G22" s="77"/>
      <c r="H22" s="77"/>
      <c r="I22" s="77"/>
      <c r="J22" s="77"/>
      <c r="K22" s="78"/>
      <c r="L22" s="63" t="s">
        <v>34</v>
      </c>
      <c r="M22" s="64"/>
      <c r="N22" s="64"/>
      <c r="O22" s="58">
        <f>SUM(O20:O21)</f>
        <v>0</v>
      </c>
    </row>
    <row r="23" spans="1:17" s="44" customFormat="1" ht="30" customHeight="1" x14ac:dyDescent="0.25">
      <c r="A23" s="76"/>
      <c r="B23" s="77"/>
      <c r="C23" s="77"/>
      <c r="D23" s="77"/>
      <c r="E23" s="77"/>
      <c r="F23" s="77"/>
      <c r="G23" s="77"/>
      <c r="H23" s="77"/>
      <c r="I23" s="77"/>
      <c r="J23" s="77"/>
      <c r="K23" s="78"/>
      <c r="L23" s="65" t="s">
        <v>35</v>
      </c>
      <c r="M23" s="66"/>
      <c r="N23" s="66"/>
      <c r="O23" s="57">
        <f>SUMIF(I:I,8%,N:N)</f>
        <v>0</v>
      </c>
    </row>
    <row r="24" spans="1:17" s="44" customFormat="1" ht="37.5" customHeight="1" x14ac:dyDescent="0.25">
      <c r="A24" s="76"/>
      <c r="B24" s="77"/>
      <c r="C24" s="77"/>
      <c r="D24" s="77"/>
      <c r="E24" s="77"/>
      <c r="F24" s="77"/>
      <c r="G24" s="77"/>
      <c r="H24" s="77"/>
      <c r="I24" s="77"/>
      <c r="J24" s="77"/>
      <c r="K24" s="78"/>
      <c r="L24" s="71" t="s">
        <v>36</v>
      </c>
      <c r="M24" s="72"/>
      <c r="N24" s="72"/>
      <c r="O24" s="58">
        <f>SUM(O23)</f>
        <v>0</v>
      </c>
    </row>
    <row r="25" spans="1:17" s="44" customFormat="1" ht="32.25" customHeight="1" thickBot="1" x14ac:dyDescent="0.3">
      <c r="A25" s="79"/>
      <c r="B25" s="80"/>
      <c r="C25" s="80"/>
      <c r="D25" s="80"/>
      <c r="E25" s="80"/>
      <c r="F25" s="80"/>
      <c r="G25" s="80"/>
      <c r="H25" s="80"/>
      <c r="I25" s="80"/>
      <c r="J25" s="80"/>
      <c r="K25" s="81"/>
      <c r="L25" s="69" t="s">
        <v>37</v>
      </c>
      <c r="M25" s="70"/>
      <c r="N25" s="70"/>
      <c r="O25" s="60">
        <f>+O19+O22+O24</f>
        <v>0</v>
      </c>
    </row>
    <row r="27" spans="1:17" ht="50.1" customHeight="1" thickBot="1" x14ac:dyDescent="0.3">
      <c r="B27" s="85"/>
      <c r="C27" s="85"/>
    </row>
    <row r="28" spans="1:17" x14ac:dyDescent="0.25">
      <c r="B28" s="106" t="s">
        <v>38</v>
      </c>
      <c r="C28" s="106"/>
    </row>
    <row r="29" spans="1:17" ht="15" customHeight="1" x14ac:dyDescent="0.25">
      <c r="A29" s="48" t="s">
        <v>39</v>
      </c>
      <c r="M29" s="45"/>
      <c r="N29" s="46"/>
      <c r="O29" s="47"/>
    </row>
    <row r="30" spans="1:17" ht="15.75" customHeight="1" x14ac:dyDescent="0.25">
      <c r="M30" s="45"/>
      <c r="N30" s="46"/>
      <c r="O30" s="47"/>
    </row>
    <row r="31" spans="1:17" ht="15" customHeight="1" x14ac:dyDescent="0.25">
      <c r="M31" s="45"/>
      <c r="N31" s="46"/>
      <c r="O31" s="47"/>
    </row>
    <row r="32" spans="1:17" x14ac:dyDescent="0.25">
      <c r="A32" s="105" t="s">
        <v>40</v>
      </c>
      <c r="B32" s="105"/>
      <c r="C32" s="105"/>
      <c r="D32" s="105"/>
      <c r="E32" s="105"/>
      <c r="F32" s="105"/>
      <c r="G32" s="105"/>
      <c r="H32" s="105"/>
      <c r="I32" s="105"/>
      <c r="J32" s="105"/>
      <c r="K32" s="105"/>
      <c r="L32" s="105"/>
      <c r="M32" s="105"/>
      <c r="N32" s="105"/>
      <c r="O32" s="105"/>
      <c r="P32" s="26"/>
      <c r="Q32" s="26"/>
    </row>
    <row r="33" spans="1:17" ht="15" customHeight="1" x14ac:dyDescent="0.25">
      <c r="A33" s="104" t="s">
        <v>41</v>
      </c>
      <c r="B33" s="104"/>
      <c r="C33" s="104"/>
      <c r="D33" s="104"/>
      <c r="E33" s="104"/>
      <c r="F33" s="104"/>
      <c r="G33" s="104"/>
      <c r="H33" s="104"/>
      <c r="I33" s="104"/>
      <c r="J33" s="104"/>
      <c r="K33" s="104"/>
      <c r="L33" s="104"/>
      <c r="M33" s="104"/>
      <c r="N33" s="104"/>
      <c r="O33" s="104"/>
      <c r="P33" s="49"/>
      <c r="Q33" s="49"/>
    </row>
    <row r="34" spans="1:17" x14ac:dyDescent="0.25">
      <c r="A34" s="103" t="s">
        <v>42</v>
      </c>
      <c r="B34" s="103"/>
      <c r="C34" s="103"/>
      <c r="D34" s="103"/>
      <c r="E34" s="103"/>
      <c r="F34" s="103"/>
      <c r="G34" s="103"/>
      <c r="H34" s="103"/>
      <c r="I34" s="103"/>
      <c r="J34" s="103"/>
      <c r="K34" s="103"/>
      <c r="L34" s="103"/>
      <c r="M34" s="103"/>
      <c r="N34" s="103"/>
      <c r="O34" s="103"/>
      <c r="P34" s="29"/>
      <c r="Q34" s="29"/>
    </row>
    <row r="35" spans="1:17" x14ac:dyDescent="0.25">
      <c r="A35" s="103" t="s">
        <v>43</v>
      </c>
      <c r="B35" s="103"/>
      <c r="C35" s="103"/>
      <c r="D35" s="103"/>
      <c r="E35" s="103"/>
      <c r="F35" s="103"/>
      <c r="G35" s="103"/>
      <c r="H35" s="103"/>
      <c r="I35" s="103"/>
      <c r="J35" s="103"/>
      <c r="K35" s="103"/>
      <c r="L35" s="103"/>
      <c r="M35" s="103"/>
      <c r="N35" s="103"/>
      <c r="O35" s="103"/>
      <c r="P35" s="29"/>
      <c r="Q35" s="29"/>
    </row>
    <row r="36" spans="1:17" x14ac:dyDescent="0.25">
      <c r="K36" s="26"/>
      <c r="L36" s="26"/>
      <c r="M36" s="26"/>
      <c r="N36" s="26"/>
    </row>
    <row r="78" spans="11:15" s="26" customFormat="1" x14ac:dyDescent="0.25">
      <c r="K78" s="28"/>
      <c r="L78" s="28"/>
      <c r="M78" s="28"/>
      <c r="N78" s="28"/>
      <c r="O78" s="28"/>
    </row>
    <row r="79" spans="11:15" s="26" customFormat="1" x14ac:dyDescent="0.25">
      <c r="K79" s="28"/>
      <c r="L79" s="28"/>
      <c r="M79" s="28"/>
      <c r="N79" s="28"/>
      <c r="O79" s="28"/>
    </row>
    <row r="80" spans="11:15" s="26" customFormat="1" x14ac:dyDescent="0.25">
      <c r="K80" s="28"/>
      <c r="L80" s="28"/>
      <c r="M80" s="28"/>
      <c r="N80" s="28"/>
      <c r="O80" s="28"/>
    </row>
    <row r="81" spans="11:15" s="26" customFormat="1" x14ac:dyDescent="0.25">
      <c r="K81" s="28"/>
      <c r="L81" s="28"/>
      <c r="M81" s="28"/>
      <c r="N81" s="28"/>
      <c r="O81" s="28"/>
    </row>
  </sheetData>
  <sheetProtection algorithmName="SHA-512" hashValue="VEvDteEB5pxsjXhpAXetVp+ocTdU5Zd8Efx6C/2X1jcHZJG92mE5NGf/Os47X0hpOpsdXf7ctaQ+NfXuZKhJBw==" saltValue="swH6Iqsd1fQP9EaWR0TbiQ==" spinCount="100000" sheet="1" objects="1" scenario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5">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1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8" bestFit="1" customWidth="1"/>
    <col min="6" max="6" width="15" style="12" bestFit="1" customWidth="1"/>
  </cols>
  <sheetData>
    <row r="6" spans="2:6" x14ac:dyDescent="0.25">
      <c r="B6" s="5" t="s">
        <v>11</v>
      </c>
      <c r="D6" s="6" t="s">
        <v>44</v>
      </c>
      <c r="F6" s="9" t="s">
        <v>45</v>
      </c>
    </row>
    <row r="7" spans="2:6" x14ac:dyDescent="0.25">
      <c r="B7" s="1" t="s">
        <v>46</v>
      </c>
      <c r="D7" s="7">
        <v>0</v>
      </c>
      <c r="F7" s="10">
        <v>0.08</v>
      </c>
    </row>
    <row r="8" spans="2:6" x14ac:dyDescent="0.25">
      <c r="B8" s="1" t="s">
        <v>47</v>
      </c>
      <c r="D8" s="7">
        <v>0.05</v>
      </c>
      <c r="F8" s="11">
        <v>0</v>
      </c>
    </row>
    <row r="9" spans="2:6" x14ac:dyDescent="0.25">
      <c r="B9" s="1" t="s">
        <v>48</v>
      </c>
      <c r="D9" s="7">
        <v>0.19</v>
      </c>
    </row>
    <row r="10" spans="2:6" x14ac:dyDescent="0.25">
      <c r="D10"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17" t="s">
        <v>0</v>
      </c>
      <c r="E2" s="119"/>
      <c r="F2" s="119"/>
      <c r="G2" s="119"/>
      <c r="H2" s="118"/>
      <c r="I2" s="117" t="s">
        <v>49</v>
      </c>
      <c r="J2" s="118"/>
      <c r="K2" s="24"/>
    </row>
    <row r="3" spans="2:11" ht="15" customHeight="1" x14ac:dyDescent="0.25">
      <c r="B3" s="108"/>
      <c r="C3" s="108"/>
      <c r="D3" s="117" t="s">
        <v>2</v>
      </c>
      <c r="E3" s="119"/>
      <c r="F3" s="119"/>
      <c r="G3" s="119"/>
      <c r="H3" s="118"/>
      <c r="I3" s="117" t="s">
        <v>3</v>
      </c>
      <c r="J3" s="118"/>
      <c r="K3" s="23"/>
    </row>
    <row r="4" spans="2:11" ht="15" customHeight="1" x14ac:dyDescent="0.25">
      <c r="B4" s="108"/>
      <c r="C4" s="108"/>
      <c r="D4" s="120" t="s">
        <v>4</v>
      </c>
      <c r="E4" s="121"/>
      <c r="F4" s="121"/>
      <c r="G4" s="121"/>
      <c r="H4" s="122"/>
      <c r="I4" s="117" t="s">
        <v>5</v>
      </c>
      <c r="J4" s="118"/>
      <c r="K4" s="23"/>
    </row>
    <row r="5" spans="2:11" ht="15" customHeight="1" x14ac:dyDescent="0.25">
      <c r="B5" s="108"/>
      <c r="C5" s="108"/>
      <c r="D5" s="123"/>
      <c r="E5" s="124"/>
      <c r="F5" s="124"/>
      <c r="G5" s="124"/>
      <c r="H5" s="125"/>
      <c r="I5" s="117" t="s">
        <v>50</v>
      </c>
      <c r="J5" s="118"/>
      <c r="K5" s="23"/>
    </row>
    <row r="6" spans="2:11" x14ac:dyDescent="0.25">
      <c r="K6" s="15"/>
    </row>
    <row r="7" spans="2:11" ht="15.75" customHeight="1" x14ac:dyDescent="0.25">
      <c r="B7" s="112" t="s">
        <v>51</v>
      </c>
      <c r="C7" s="112"/>
      <c r="D7" s="112"/>
      <c r="E7" s="112"/>
      <c r="F7" s="112"/>
      <c r="G7" s="112"/>
      <c r="H7" s="112"/>
      <c r="I7" s="112"/>
      <c r="J7" s="112"/>
      <c r="K7" s="20"/>
    </row>
    <row r="8" spans="2:11" ht="15.75" customHeight="1" x14ac:dyDescent="0.25">
      <c r="B8" s="107" t="s">
        <v>52</v>
      </c>
      <c r="C8" s="107" t="s">
        <v>53</v>
      </c>
      <c r="D8" s="107"/>
      <c r="E8" s="107"/>
      <c r="F8" s="107"/>
      <c r="G8" s="112" t="s">
        <v>54</v>
      </c>
      <c r="H8" s="112"/>
      <c r="I8" s="112"/>
      <c r="J8" s="112"/>
      <c r="K8" s="20"/>
    </row>
    <row r="9" spans="2:11" ht="15.75" customHeight="1" x14ac:dyDescent="0.25">
      <c r="B9" s="107"/>
      <c r="C9" s="19" t="s">
        <v>55</v>
      </c>
      <c r="D9" s="19" t="s">
        <v>56</v>
      </c>
      <c r="E9" s="107" t="s">
        <v>57</v>
      </c>
      <c r="F9" s="107"/>
      <c r="G9" s="112"/>
      <c r="H9" s="112"/>
      <c r="I9" s="112"/>
      <c r="J9" s="112"/>
      <c r="K9" s="20"/>
    </row>
    <row r="10" spans="2:11" ht="15.75" customHeight="1" x14ac:dyDescent="0.25">
      <c r="B10" s="17">
        <v>1</v>
      </c>
      <c r="C10" s="17">
        <v>2021</v>
      </c>
      <c r="D10" s="17">
        <v>5</v>
      </c>
      <c r="E10" s="126">
        <v>24</v>
      </c>
      <c r="F10" s="126"/>
      <c r="G10" s="115" t="s">
        <v>58</v>
      </c>
      <c r="H10" s="115"/>
      <c r="I10" s="115"/>
      <c r="J10" s="115"/>
      <c r="K10" s="22"/>
    </row>
    <row r="11" spans="2:11" ht="57.75" customHeight="1" x14ac:dyDescent="0.25">
      <c r="B11" s="17">
        <v>2</v>
      </c>
      <c r="C11" s="17">
        <v>2022</v>
      </c>
      <c r="D11" s="17">
        <v>5</v>
      </c>
      <c r="E11" s="113">
        <v>31</v>
      </c>
      <c r="F11" s="114"/>
      <c r="G11" s="109" t="s">
        <v>59</v>
      </c>
      <c r="H11" s="110"/>
      <c r="I11" s="110"/>
      <c r="J11" s="111"/>
      <c r="K11" s="22"/>
    </row>
    <row r="12" spans="2:11" ht="82.5" customHeight="1" x14ac:dyDescent="0.25">
      <c r="B12" s="17">
        <v>3</v>
      </c>
      <c r="C12" s="17">
        <v>2022</v>
      </c>
      <c r="D12" s="17">
        <v>7</v>
      </c>
      <c r="E12" s="113">
        <v>27</v>
      </c>
      <c r="F12" s="114"/>
      <c r="G12" s="109" t="s">
        <v>60</v>
      </c>
      <c r="H12" s="110"/>
      <c r="I12" s="110"/>
      <c r="J12" s="111"/>
      <c r="K12" s="22"/>
    </row>
    <row r="13" spans="2:11" ht="100.5" customHeight="1" x14ac:dyDescent="0.25">
      <c r="B13" s="17">
        <v>4</v>
      </c>
      <c r="C13" s="17">
        <v>2023</v>
      </c>
      <c r="D13" s="17">
        <v>11</v>
      </c>
      <c r="E13" s="113">
        <v>30</v>
      </c>
      <c r="F13" s="114"/>
      <c r="G13" s="109" t="s">
        <v>61</v>
      </c>
      <c r="H13" s="110"/>
      <c r="I13" s="110"/>
      <c r="J13" s="111"/>
      <c r="K13" s="22"/>
    </row>
    <row r="14" spans="2:11" ht="70.5" customHeight="1" x14ac:dyDescent="0.25">
      <c r="B14" s="17">
        <v>5</v>
      </c>
      <c r="C14" s="17">
        <v>2024</v>
      </c>
      <c r="D14" s="25" t="s">
        <v>62</v>
      </c>
      <c r="E14" s="113">
        <v>27</v>
      </c>
      <c r="F14" s="114"/>
      <c r="G14" s="109" t="s">
        <v>63</v>
      </c>
      <c r="H14" s="110"/>
      <c r="I14" s="110"/>
      <c r="J14" s="111"/>
      <c r="K14" s="22"/>
    </row>
    <row r="15" spans="2:11" ht="76.5" customHeight="1" x14ac:dyDescent="0.25">
      <c r="B15" s="17">
        <v>6</v>
      </c>
      <c r="C15" s="17">
        <v>2024</v>
      </c>
      <c r="D15" s="25" t="s">
        <v>64</v>
      </c>
      <c r="E15" s="113"/>
      <c r="F15" s="114"/>
      <c r="G15" s="109" t="s">
        <v>65</v>
      </c>
      <c r="H15" s="110"/>
      <c r="I15" s="110"/>
      <c r="J15" s="111"/>
      <c r="K15" s="22"/>
    </row>
    <row r="16" spans="2:11" ht="15.75" customHeight="1" x14ac:dyDescent="0.25">
      <c r="B16" s="107" t="s">
        <v>66</v>
      </c>
      <c r="C16" s="107"/>
      <c r="D16" s="107"/>
      <c r="E16" s="107"/>
      <c r="F16" s="107"/>
      <c r="G16" s="107"/>
      <c r="H16" s="107"/>
      <c r="I16" s="107"/>
      <c r="J16" s="107"/>
      <c r="K16" s="18"/>
    </row>
    <row r="17" spans="2:11" x14ac:dyDescent="0.25">
      <c r="B17" s="107" t="s">
        <v>67</v>
      </c>
      <c r="C17" s="107"/>
      <c r="D17" s="107"/>
      <c r="E17" s="107"/>
      <c r="F17" s="107" t="s">
        <v>68</v>
      </c>
      <c r="G17" s="107"/>
      <c r="H17" s="107"/>
      <c r="I17" s="107"/>
      <c r="J17" s="107"/>
      <c r="K17" s="18"/>
    </row>
    <row r="18" spans="2:11" ht="15.75" customHeight="1" x14ac:dyDescent="0.25">
      <c r="B18" s="126" t="s">
        <v>69</v>
      </c>
      <c r="C18" s="126"/>
      <c r="D18" s="126"/>
      <c r="E18" s="126"/>
      <c r="F18" s="126" t="s">
        <v>70</v>
      </c>
      <c r="G18" s="126"/>
      <c r="H18" s="126"/>
      <c r="I18" s="126"/>
      <c r="J18" s="126"/>
      <c r="K18" s="16"/>
    </row>
    <row r="19" spans="2:11" x14ac:dyDescent="0.25">
      <c r="B19" s="107" t="s">
        <v>71</v>
      </c>
      <c r="C19" s="107"/>
      <c r="D19" s="107"/>
      <c r="E19" s="107"/>
      <c r="F19" s="107"/>
      <c r="G19" s="107"/>
      <c r="H19" s="107"/>
      <c r="I19" s="107"/>
      <c r="J19" s="107"/>
      <c r="K19" s="18"/>
    </row>
    <row r="20" spans="2:11" x14ac:dyDescent="0.25">
      <c r="B20" s="107" t="s">
        <v>67</v>
      </c>
      <c r="C20" s="107"/>
      <c r="D20" s="107"/>
      <c r="E20" s="107"/>
      <c r="F20" s="107" t="s">
        <v>68</v>
      </c>
      <c r="G20" s="107"/>
      <c r="H20" s="107"/>
      <c r="I20" s="107"/>
      <c r="J20" s="107"/>
      <c r="K20" s="18"/>
    </row>
    <row r="21" spans="2:11" ht="15.75" customHeight="1" x14ac:dyDescent="0.25">
      <c r="B21" s="128" t="s">
        <v>72</v>
      </c>
      <c r="C21" s="128"/>
      <c r="D21" s="128"/>
      <c r="E21" s="128"/>
      <c r="F21" s="128" t="s">
        <v>73</v>
      </c>
      <c r="G21" s="128"/>
      <c r="H21" s="128"/>
      <c r="I21" s="128"/>
      <c r="J21" s="128"/>
      <c r="K21" s="21"/>
    </row>
    <row r="22" spans="2:11" ht="15.75" customHeight="1" x14ac:dyDescent="0.25">
      <c r="B22" s="112" t="s">
        <v>74</v>
      </c>
      <c r="C22" s="112"/>
      <c r="D22" s="112"/>
      <c r="E22" s="112"/>
      <c r="F22" s="112"/>
      <c r="G22" s="112"/>
      <c r="H22" s="112"/>
      <c r="I22" s="112"/>
      <c r="J22" s="112"/>
      <c r="K22" s="20"/>
    </row>
    <row r="23" spans="2:11" x14ac:dyDescent="0.25">
      <c r="B23" s="107" t="s">
        <v>67</v>
      </c>
      <c r="C23" s="107"/>
      <c r="D23" s="107"/>
      <c r="E23" s="107" t="s">
        <v>68</v>
      </c>
      <c r="F23" s="107"/>
      <c r="G23" s="107"/>
      <c r="H23" s="107" t="s">
        <v>75</v>
      </c>
      <c r="I23" s="107"/>
      <c r="J23" s="107"/>
      <c r="K23" s="18"/>
    </row>
    <row r="24" spans="2:11" x14ac:dyDescent="0.25">
      <c r="B24" s="107"/>
      <c r="C24" s="107"/>
      <c r="D24" s="107"/>
      <c r="E24" s="107"/>
      <c r="F24" s="107"/>
      <c r="G24" s="107"/>
      <c r="H24" s="19" t="s">
        <v>55</v>
      </c>
      <c r="I24" s="19" t="s">
        <v>56</v>
      </c>
      <c r="J24" s="19" t="s">
        <v>57</v>
      </c>
      <c r="K24" s="18"/>
    </row>
    <row r="25" spans="2:11" x14ac:dyDescent="0.25">
      <c r="B25" s="126" t="s">
        <v>76</v>
      </c>
      <c r="C25" s="126"/>
      <c r="D25" s="126"/>
      <c r="E25" s="128" t="s">
        <v>77</v>
      </c>
      <c r="F25" s="128"/>
      <c r="G25" s="128"/>
      <c r="H25" s="17">
        <v>2024</v>
      </c>
      <c r="I25" s="25" t="s">
        <v>64</v>
      </c>
      <c r="J25" s="17"/>
      <c r="K25" s="16"/>
    </row>
    <row r="26" spans="2:11" x14ac:dyDescent="0.25">
      <c r="K26" s="15"/>
    </row>
    <row r="27" spans="2:11" ht="56.25" customHeight="1" x14ac:dyDescent="0.25">
      <c r="B27" s="15"/>
      <c r="C27" s="127" t="s">
        <v>78</v>
      </c>
      <c r="D27" s="127"/>
      <c r="E27" s="127"/>
      <c r="F27" s="127"/>
      <c r="G27" s="127"/>
      <c r="H27" s="127"/>
      <c r="I27" s="127"/>
      <c r="K27" s="15"/>
    </row>
    <row r="28" spans="2:11" ht="16.5" customHeight="1" x14ac:dyDescent="0.25">
      <c r="E28" s="116" t="s">
        <v>79</v>
      </c>
      <c r="F28" s="116"/>
      <c r="G28" s="116"/>
      <c r="H28" s="116"/>
      <c r="I28" s="116"/>
      <c r="J28" s="116"/>
      <c r="K28" s="14"/>
    </row>
    <row r="29" spans="2:11" x14ac:dyDescent="0.25">
      <c r="B29" s="15"/>
      <c r="C29" s="15"/>
      <c r="D29" s="15"/>
      <c r="E29" s="116"/>
      <c r="F29" s="116"/>
      <c r="G29" s="116"/>
      <c r="H29" s="116"/>
      <c r="I29" s="116"/>
      <c r="J29" s="116"/>
      <c r="K29" s="14"/>
    </row>
    <row r="30" spans="2:11" ht="15" customHeight="1" x14ac:dyDescent="0.25">
      <c r="C30" s="13"/>
      <c r="D30" s="13"/>
      <c r="E30" s="13"/>
      <c r="F30" s="13"/>
      <c r="G30" s="13"/>
      <c r="H30" s="13"/>
    </row>
    <row r="31" spans="2:11" x14ac:dyDescent="0.25">
      <c r="B31" s="13"/>
      <c r="C31" s="13"/>
      <c r="D31" s="13"/>
      <c r="E31" s="13"/>
      <c r="F31" s="13"/>
      <c r="G31" s="13"/>
      <c r="H31" s="1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dcmitype/"/>
    <ds:schemaRef ds:uri="http://www.w3.org/XML/1998/namespace"/>
    <ds:schemaRef ds:uri="http://schemas.microsoft.com/office/2006/metadata/properties"/>
    <ds:schemaRef ds:uri="http://purl.org/dc/elements/1.1/"/>
    <ds:schemaRef ds:uri="http://schemas.microsoft.com/office/2006/documentManagement/types"/>
    <ds:schemaRef ds:uri="39f7a895-868e-4739-ab10-589c64175fbd"/>
    <ds:schemaRef ds:uri="http://schemas.openxmlformats.org/package/2006/metadata/core-properties"/>
    <ds:schemaRef ds:uri="632c1e4e-69c6-4d1f-81a1-009441d464e5"/>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YULEICA PAOLA LEON GOMEZ</cp:lastModifiedBy>
  <cp:revision/>
  <dcterms:created xsi:type="dcterms:W3CDTF">2017-04-28T13:22:52Z</dcterms:created>
  <dcterms:modified xsi:type="dcterms:W3CDTF">2025-05-21T21:40:01Z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