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wnloads\FA-CD-050 COMUNICACIONES\"/>
    </mc:Choice>
  </mc:AlternateContent>
  <bookViews>
    <workbookView xWindow="0" yWindow="0" windowWidth="28800" windowHeight="12000"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<sst xmlns="http://schemas.openxmlformats.org/spreadsheetml/2006/main" count="104" uniqueCount="86">
  <si>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</si>
  <si>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</si>
  <si>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</si>
  <si>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</si>
  <si>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</si>
  <si>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</si>
  <si>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</si>
  <si>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</si>
  <si>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</si>
  <si>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</si>
  <si>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</si>
  <si>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</si>
  <si>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</si>
  <si>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</si>
  <si>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</si>
  <si>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</si>
  <si>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</si>
  <si>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</si>
  <si>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</si>
  <si>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</si>
  <si>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</si>
  <si>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</si>
  <si>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</si>
  <si>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</si>
  <si>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</si>
  <si>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</si>
  <si>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</si>
  <si>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</si>
  <si>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</si>
  <si>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</si>
  <si>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</si>
  <si>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</si>
  <si>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</si>
  <si>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</si>
  <si>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</si>
  <si>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</si>
  <si>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</si>
  <si>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</si>
  <si>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</si>
  <si>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</si>
  <si>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</si>
  <si>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</si>
  <si>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</si>
  <si>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</si>
  <si>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</si>
  <si>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</si>
  <si>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</si>
  <si>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</si>
  <si>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</si>
  <si>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</si>
  <si>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</si>
  <si>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</si>
  <si>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</si>
  <si>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</si>
  <si>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</si>
  <si>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</si>
  <si>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</si>
  <si>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</si>
  <si>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</si>
  <si>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</si>
  <si>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</si>
  <si>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</si>
  <si>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</si>
  <si>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</si>
  <si>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</si>
  <si>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</si>
  <si>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</si>
  <si>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</si>
  <si>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</si>
  <si>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</si>
  <si>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</si>
  <si>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</si>
  <si>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</si>
  <si>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</si>
  <si>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</si>
  <si>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</si>
  <si>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</si>
  <si>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</si>
  <si>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</si>
  <si>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</si>
  <si>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</si>
  <si>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Emisión de cuñas publicitarias en radio con las siguientes
características:
• Cobertura: Sabana Occidente.
• Dial: F.M.
• Duración: 35 segundos.
• Emitido en la franja prime y musical (a partir de las 7:00 a.m.) .
- 6 Por cada mes.
Nota: La Oficina de Comunicaciones envía las cuñas radiales a
emitir.</t>
  </si>
  <si>
    <t>Emisión de menciones con las siguientes características:
• Cobertura: Cundinamarca.
• Dial: F.M.
• Duración: 50 segundos.
• Emitido en la franja prime y musical (a partir de las 7:00 a.m.) .
- 1 Por cada mes.
Nota: La Oficina de Comunicaciones envía las menciones
radiales a emitir.</t>
  </si>
  <si>
    <t>Emisión de entrevistas con las siguientes características:
• Cobertura: Sabana Occidente.
• Dial: F.M.
• Duración: 25 minutos.
• Emitido en el magazín informativo despertando (programa de
mayor audiencia, con Facebook Live)
- 1 Por cada mes.
Nota: La Oficina de Comunicaciones indicará quién realizará la
entrevista.</t>
  </si>
  <si>
    <t>Publicación de banners publicitarios en un portal web de noticias
con las siguientes características:
Con posicionamiento regional en Cundinamarca.
Con un tamaño que se encuentre entre los rangos de: (1000 a
2000 pixeles de ancho) y (800 a 1100 pixeles de alto).
Publicado durante un mes cada uno de los banner.
Presencia fija.
Su ubicación dentro del site deberá ser un sitio que reporte el
mayor número de vistas del portal web con las características
mencionadas.
Nota: La Oficina de Comunicaciones envía los banners a
publicar.</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</si>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</sst>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zoomScale="70" zoomScaleNormal="70" zoomScaleSheetLayoutView="70" zoomScalePageLayoutView="55" workbookViewId="0">
      <selection activeCell="F16" sqref="F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31.25" customHeight="1" x14ac:dyDescent="0.25">
      <c r="A14" s="27">
        <v>1</v>
      </c>
      <c r="B14" s="29" t="s">
        <v>81</v>
      </c>
      <c r="C14" s="13"/>
      <c r="D14" s="10">
        <v>37</v>
      </c>
      <c r="E14" s="14" t="s">
        <v>85</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26.75" customHeight="1" x14ac:dyDescent="0.25">
      <c r="A15" s="27">
        <v>2</v>
      </c>
      <c r="B15" s="29" t="s">
        <v>82</v>
      </c>
      <c r="C15" s="13"/>
      <c r="D15" s="10">
        <v>5</v>
      </c>
      <c r="E15" s="14" t="s">
        <v>85</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26.75" customHeight="1" x14ac:dyDescent="0.25">
      <c r="A16" s="27">
        <v>3</v>
      </c>
      <c r="B16" s="29" t="s">
        <v>83</v>
      </c>
      <c r="C16" s="13"/>
      <c r="D16" s="10">
        <v>4</v>
      </c>
      <c r="E16" s="14" t="s">
        <v>85</v>
      </c>
      <c r="F16" s="59"/>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168.75" customHeight="1" thickBot="1" x14ac:dyDescent="0.3">
      <c r="A17" s="27">
        <v>4</v>
      </c>
      <c r="B17" s="29" t="s">
        <v>84</v>
      </c>
      <c r="C17" s="13"/>
      <c r="D17" s="10">
        <v>2</v>
      </c>
      <c r="E17" s="14" t="s">
        <v>85</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7">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8">
        <f>SUMIF(G:G,5%,L:L)</f>
        <v>0</v>
      </c>
    </row>
    <row r="20" spans="1:15" s="9" customFormat="1" ht="30" customHeight="1" x14ac:dyDescent="0.25">
      <c r="A20" s="79"/>
      <c r="B20" s="80"/>
      <c r="C20" s="80"/>
      <c r="D20" s="80"/>
      <c r="E20" s="80"/>
      <c r="F20" s="80"/>
      <c r="G20" s="80"/>
      <c r="H20" s="80"/>
      <c r="I20" s="80"/>
      <c r="J20" s="80"/>
      <c r="K20" s="81"/>
      <c r="L20" s="98" t="s">
        <v>29</v>
      </c>
      <c r="M20" s="99"/>
      <c r="N20" s="99"/>
      <c r="O20" s="38">
        <f>SUMIF(G:G,19%,L:L)</f>
        <v>0</v>
      </c>
    </row>
    <row r="21" spans="1:15" s="9" customFormat="1" ht="30" customHeight="1" x14ac:dyDescent="0.25">
      <c r="A21" s="79"/>
      <c r="B21" s="80"/>
      <c r="C21" s="80"/>
      <c r="D21" s="80"/>
      <c r="E21" s="80"/>
      <c r="F21" s="80"/>
      <c r="G21" s="80"/>
      <c r="H21" s="80"/>
      <c r="I21" s="80"/>
      <c r="J21" s="80"/>
      <c r="K21" s="81"/>
      <c r="L21" s="100" t="s">
        <v>22</v>
      </c>
      <c r="M21" s="101"/>
      <c r="N21" s="101"/>
      <c r="O21" s="39">
        <f>SUM(O18:O20)</f>
        <v>0</v>
      </c>
    </row>
    <row r="22" spans="1:15" s="9" customFormat="1" ht="30" customHeight="1" x14ac:dyDescent="0.25">
      <c r="A22" s="79"/>
      <c r="B22" s="80"/>
      <c r="C22" s="80"/>
      <c r="D22" s="80"/>
      <c r="E22" s="80"/>
      <c r="F22" s="80"/>
      <c r="G22" s="80"/>
      <c r="H22" s="80"/>
      <c r="I22" s="80"/>
      <c r="J22" s="80"/>
      <c r="K22" s="81"/>
      <c r="L22" s="102" t="s">
        <v>30</v>
      </c>
      <c r="M22" s="103"/>
      <c r="N22" s="103"/>
      <c r="O22" s="40">
        <f>SUMIF(G:G,5%,M:M)</f>
        <v>0</v>
      </c>
    </row>
    <row r="23" spans="1:15" s="9" customFormat="1" ht="30" customHeight="1" x14ac:dyDescent="0.25">
      <c r="A23" s="79"/>
      <c r="B23" s="80"/>
      <c r="C23" s="80"/>
      <c r="D23" s="80"/>
      <c r="E23" s="80"/>
      <c r="F23" s="80"/>
      <c r="G23" s="80"/>
      <c r="H23" s="80"/>
      <c r="I23" s="80"/>
      <c r="J23" s="80"/>
      <c r="K23" s="81"/>
      <c r="L23" s="102" t="s">
        <v>31</v>
      </c>
      <c r="M23" s="103"/>
      <c r="N23" s="103"/>
      <c r="O23" s="40">
        <f>SUMIF(G:G,19%,M:M)</f>
        <v>0</v>
      </c>
    </row>
    <row r="24" spans="1:15" s="9" customFormat="1" ht="30" customHeight="1" x14ac:dyDescent="0.25">
      <c r="A24" s="79"/>
      <c r="B24" s="80"/>
      <c r="C24" s="80"/>
      <c r="D24" s="80"/>
      <c r="E24" s="80"/>
      <c r="F24" s="80"/>
      <c r="G24" s="80"/>
      <c r="H24" s="80"/>
      <c r="I24" s="80"/>
      <c r="J24" s="80"/>
      <c r="K24" s="81"/>
      <c r="L24" s="100" t="s">
        <v>32</v>
      </c>
      <c r="M24" s="101"/>
      <c r="N24" s="101"/>
      <c r="O24" s="39">
        <f>SUM(O22:O23)</f>
        <v>0</v>
      </c>
    </row>
    <row r="25" spans="1:15" s="9" customFormat="1" ht="30" customHeight="1" x14ac:dyDescent="0.25">
      <c r="A25" s="79"/>
      <c r="B25" s="80"/>
      <c r="C25" s="80"/>
      <c r="D25" s="80"/>
      <c r="E25" s="80"/>
      <c r="F25" s="80"/>
      <c r="G25" s="80"/>
      <c r="H25" s="80"/>
      <c r="I25" s="80"/>
      <c r="J25" s="80"/>
      <c r="K25" s="81"/>
      <c r="L25" s="98" t="s">
        <v>33</v>
      </c>
      <c r="M25" s="99"/>
      <c r="N25" s="99"/>
      <c r="O25" s="38">
        <f>SUMIF(I:I,8%,N:N)</f>
        <v>0</v>
      </c>
    </row>
    <row r="26" spans="1:15" s="9" customFormat="1" ht="37.5" customHeight="1" x14ac:dyDescent="0.25">
      <c r="A26" s="79"/>
      <c r="B26" s="80"/>
      <c r="C26" s="80"/>
      <c r="D26" s="80"/>
      <c r="E26" s="80"/>
      <c r="F26" s="80"/>
      <c r="G26" s="80"/>
      <c r="H26" s="80"/>
      <c r="I26" s="80"/>
      <c r="J26" s="80"/>
      <c r="K26" s="81"/>
      <c r="L26" s="96" t="s">
        <v>34</v>
      </c>
      <c r="M26" s="97"/>
      <c r="N26" s="97"/>
      <c r="O26" s="39">
        <f>SUM(O25)</f>
        <v>0</v>
      </c>
    </row>
    <row r="27" spans="1:15" s="9" customFormat="1" ht="32.25" customHeight="1" thickBot="1" x14ac:dyDescent="0.3">
      <c r="A27" s="82"/>
      <c r="B27" s="83"/>
      <c r="C27" s="83"/>
      <c r="D27" s="83"/>
      <c r="E27" s="83"/>
      <c r="F27" s="83"/>
      <c r="G27" s="83"/>
      <c r="H27" s="83"/>
      <c r="I27" s="83"/>
      <c r="J27" s="83"/>
      <c r="K27" s="84"/>
      <c r="L27" s="94" t="s">
        <v>35</v>
      </c>
      <c r="M27" s="95"/>
      <c r="N27" s="95"/>
      <c r="O27" s="41">
        <f>+O21+O24+O26</f>
        <v>0</v>
      </c>
    </row>
    <row r="29" spans="1:15" ht="50.1" customHeight="1" thickBot="1" x14ac:dyDescent="0.3">
      <c r="B29" s="85"/>
      <c r="C29" s="85"/>
    </row>
    <row r="30" spans="1:15" x14ac:dyDescent="0.25">
      <c r="B30" s="63" t="s">
        <v>36</v>
      </c>
      <c r="C30" s="63"/>
    </row>
    <row r="31" spans="1:15" ht="15" customHeight="1" x14ac:dyDescent="0.25">
      <c r="M31" s="43"/>
      <c r="N31" s="44"/>
      <c r="O31" s="45"/>
    </row>
    <row r="32" spans="1:15" ht="15.75" customHeight="1" x14ac:dyDescent="0.25">
      <c r="M32" s="43"/>
      <c r="N32" s="44"/>
      <c r="O32" s="45"/>
    </row>
    <row r="33" spans="1:17" ht="15" customHeight="1" x14ac:dyDescent="0.25">
      <c r="A33" s="11" t="s">
        <v>37</v>
      </c>
      <c r="M33" s="43"/>
      <c r="N33" s="44"/>
      <c r="O33" s="45"/>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2"/>
      <c r="Q35" s="42"/>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FKV213qauWi5g9GMirvb+nNI0C6SCh40qdImstah+uJnwQ4lckrvtrCOwDwUX0jUjuoBy0/GqdvrGgKI7LHglg==" saltValue="zoF72uMaHQlS6l5gO8Ia/w==" spinCount="100000" sheet="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2025-04-23T23:03:50Z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