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26\"/>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7" l="1"/>
  <c r="N15" i="7" s="1"/>
  <c r="L16" i="7"/>
  <c r="N16" i="7" s="1"/>
  <c r="L17" i="7"/>
  <c r="N17" i="7" s="1"/>
  <c r="L18" i="7"/>
  <c r="N18" i="7" s="1"/>
  <c r="L19" i="7"/>
  <c r="N19" i="7" s="1"/>
  <c r="L20" i="7"/>
  <c r="N20" i="7" s="1"/>
  <c r="L21" i="7"/>
  <c r="N21" i="7" s="1"/>
  <c r="L22" i="7"/>
  <c r="N22" i="7" s="1"/>
  <c r="J15" i="7"/>
  <c r="J16" i="7"/>
  <c r="J17" i="7"/>
  <c r="J18" i="7"/>
  <c r="J19" i="7"/>
  <c r="J20" i="7"/>
  <c r="J21" i="7"/>
  <c r="J22" i="7"/>
  <c r="H15" i="7"/>
  <c r="K15" i="7" s="1"/>
  <c r="H16" i="7"/>
  <c r="K16" i="7" s="1"/>
  <c r="H17" i="7"/>
  <c r="K17" i="7" s="1"/>
  <c r="H18" i="7"/>
  <c r="K18" i="7" s="1"/>
  <c r="H19" i="7"/>
  <c r="K19" i="7" s="1"/>
  <c r="H20" i="7"/>
  <c r="K20" i="7" s="1"/>
  <c r="H21" i="7"/>
  <c r="K21" i="7" s="1"/>
  <c r="H22" i="7"/>
  <c r="K22" i="7" s="1"/>
  <c r="M15" i="7" l="1"/>
  <c r="O15" i="7" s="1"/>
  <c r="M22" i="7"/>
  <c r="O22" i="7" s="1"/>
  <c r="M21" i="7"/>
  <c r="O21" i="7" s="1"/>
  <c r="M20" i="7"/>
  <c r="O20" i="7" s="1"/>
  <c r="M19" i="7"/>
  <c r="O19" i="7" s="1"/>
  <c r="M18" i="7"/>
  <c r="O18" i="7" s="1"/>
  <c r="M17" i="7"/>
  <c r="O17" i="7" s="1"/>
  <c r="M16" i="7"/>
  <c r="O16" i="7" s="1"/>
  <c r="H14" i="7"/>
  <c r="O23" i="7" l="1"/>
  <c r="L14" i="7"/>
  <c r="M14" i="7" s="1"/>
  <c r="J14" i="7"/>
  <c r="O27" i="7" l="1"/>
  <c r="O26" i="7"/>
  <c r="O24" i="7"/>
  <c r="K14" i="7"/>
  <c r="N14" i="7"/>
  <c r="O14" i="7" s="1"/>
  <c r="O28" i="7" l="1"/>
  <c r="O25" i="7"/>
  <c r="O29" i="7"/>
  <c r="O30" i="7" s="1"/>
  <c r="O31" i="7" l="1"/>
</calcChain>
</file>

<file path=xl/sharedStrings.xml><?xml version="1.0" encoding="utf-8"?>
<sst xmlns="http://schemas.openxmlformats.org/spreadsheetml/2006/main" count="111" uniqueCount="90">
  <si>
    <t>MACROPROCESO DE APOYO</t>
  </si>
  <si>
    <t>CÓDIGO: ABSr125</t>
  </si>
  <si>
    <t xml:space="preserve">PROCESO GESTIÓN BIENES Y SERVICIOS </t>
  </si>
  <si>
    <t>VERSIÓN: 6</t>
  </si>
  <si>
    <t>COTIZACIÓN PARA PROCESOS DE BIENES, SERVICIOS U OBRAS</t>
  </si>
  <si>
    <t>VIGENCIA: 2024-07-31</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</si>
  <si>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</si>
  <si>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</si>
  <si>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</si>
  <si>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</si>
  <si>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</si>
  <si>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</si>
  <si>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</si>
  <si>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</si>
  <si>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</si>
  <si>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</si>
  <si>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</si>
  <si>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</si>
  <si>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</si>
  <si>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</si>
  <si>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</si>
  <si>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</si>
  <si>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</si>
  <si>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</si>
  <si>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</si>
  <si>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</si>
  <si>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</si>
  <si>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</si>
  <si>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</si>
  <si>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</si>
  <si>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</si>
  <si>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</si>
  <si>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</si>
  <si>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</si>
  <si>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</si>
  <si>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</si>
  <si>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</si>
  <si>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</si>
  <si>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</si>
  <si>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</si>
  <si>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</si>
  <si>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</si>
  <si>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</si>
  <si>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</si>
  <si>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</si>
  <si>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</si>
  <si>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</si>
  <si>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</si>
  <si>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</si>
  <si>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</si>
  <si>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</si>
  <si>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</si>
  <si>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</si>
  <si>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</si>
  <si>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</si>
  <si>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</si>
  <si>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</si>
  <si>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</si>
  <si>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</si>
  <si>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</si>
  <si>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</si>
  <si>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</si>
  <si>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</si>
  <si>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</si>
  <si>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</si>
  <si>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</si>
  <si>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</si>
  <si>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</si>
  <si>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</si>
  <si>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</si>
  <si>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</si>
  <si>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</si>
  <si>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</si>
  <si>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</si>
  <si>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</si>
  <si>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</si>
  <si>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</si>
  <si>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</si>
  <si>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</si>
  <si>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Servicio de fumigación contra insectos rastreros y voladores por
método de aspersión en las áreas internas de las instalaciones.
Incluye insumos. Extensión Facatativá y Unidad Agroambiental
el Vergel, 21891 metros cuadrados.</t>
  </si>
  <si>
    <t>Aplicación localizada de Gel Insecticida y cucarachicida.
Extensión Facatativá y Unidad Agroambiental el Vergel.</t>
  </si>
  <si>
    <t>Desinfección y desodorización en baños. Extensión Facatativá y
Unidad Agroambiental el Vergel. 348 metros cuadrados.</t>
  </si>
  <si>
    <t>Suministro e Instalación de veinte (20) cajas cebaderas.
Extensión Facatativá y Unidad Agroambiental el Vergel.</t>
  </si>
  <si>
    <t>Desinfección Ambiental Extensión Facatativá y Unidad
Agroambiental el Vergel. 21891 Metros cuadrados.</t>
  </si>
  <si>
    <t>Suministro e instalación de: malla galvanizada de 1mx1m
recubierta en PVC entre unión canal y teja de lugares que se
requieran para evitar anidación y apozamiento.</t>
  </si>
  <si>
    <t>Servicios de soporte con control químico: aplicación de repelente
en gel en áreas de proliferación y cerramiento de espacios para
alejar palomas 550 m².</t>
  </si>
  <si>
    <t>Suministro e instalación de sistema alambre antipajaro en doble
línea, en el perímetro exterior de la fachada para control de
palomas longitud de 500 metros.</t>
  </si>
  <si>
    <t>Servicios de soporte con Control químico: Retiro de nidos,
lavado de áreas y desinfección de pisos y paredes, para alejar
palomas para un área de 6.000 m</t>
  </si>
  <si>
    <t>METRO LINEAL</t>
  </si>
  <si>
    <t>METRO
CUADRADO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</si>
</sst>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tabSelected="1" view="pageBreakPreview" zoomScaleNormal="70" zoomScaleSheetLayoutView="10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4"/>
      <c r="B2" s="95" t="s">
        <v>0</v>
      </c>
      <c r="C2" s="95"/>
      <c r="D2" s="95"/>
      <c r="E2" s="95"/>
      <c r="F2" s="95"/>
      <c r="G2" s="95"/>
      <c r="H2" s="95"/>
      <c r="I2" s="95"/>
      <c r="J2" s="95"/>
      <c r="K2" s="95"/>
      <c r="L2" s="95"/>
      <c r="M2" s="95"/>
      <c r="N2" s="96" t="s">
        <v>1</v>
      </c>
      <c r="O2" s="96"/>
    </row>
    <row r="3" spans="1:15" ht="15.75" customHeight="1" x14ac:dyDescent="0.25">
      <c r="A3" s="94"/>
      <c r="B3" s="95" t="s">
        <v>2</v>
      </c>
      <c r="C3" s="95"/>
      <c r="D3" s="95"/>
      <c r="E3" s="95"/>
      <c r="F3" s="95"/>
      <c r="G3" s="95"/>
      <c r="H3" s="95"/>
      <c r="I3" s="95"/>
      <c r="J3" s="95"/>
      <c r="K3" s="95"/>
      <c r="L3" s="95"/>
      <c r="M3" s="95"/>
      <c r="N3" s="96" t="s">
        <v>3</v>
      </c>
      <c r="O3" s="96"/>
    </row>
    <row r="4" spans="1:15" ht="16.5" customHeight="1" x14ac:dyDescent="0.25">
      <c r="A4" s="94"/>
      <c r="B4" s="95" t="s">
        <v>4</v>
      </c>
      <c r="C4" s="95"/>
      <c r="D4" s="95"/>
      <c r="E4" s="95"/>
      <c r="F4" s="95"/>
      <c r="G4" s="95"/>
      <c r="H4" s="95"/>
      <c r="I4" s="95"/>
      <c r="J4" s="95"/>
      <c r="K4" s="95"/>
      <c r="L4" s="95"/>
      <c r="M4" s="95"/>
      <c r="N4" s="96" t="s">
        <v>5</v>
      </c>
      <c r="O4" s="96"/>
    </row>
    <row r="5" spans="1:15" ht="15" customHeight="1" x14ac:dyDescent="0.25">
      <c r="A5" s="94"/>
      <c r="B5" s="95"/>
      <c r="C5" s="95"/>
      <c r="D5" s="95"/>
      <c r="E5" s="95"/>
      <c r="F5" s="95"/>
      <c r="G5" s="95"/>
      <c r="H5" s="95"/>
      <c r="I5" s="95"/>
      <c r="J5" s="95"/>
      <c r="K5" s="95"/>
      <c r="L5" s="95"/>
      <c r="M5" s="95"/>
      <c r="N5" s="96" t="s">
        <v>6</v>
      </c>
      <c r="O5" s="96"/>
    </row>
    <row r="7" spans="1:15" x14ac:dyDescent="0.25">
      <c r="A7" s="5">
        <v>16</v>
      </c>
    </row>
    <row r="8" spans="1:15" ht="9.9499999999999993" customHeight="1" x14ac:dyDescent="0.25">
      <c r="A8" s="6"/>
    </row>
    <row r="9" spans="1:15" ht="30" customHeight="1" x14ac:dyDescent="0.25">
      <c r="A9" s="82" t="s">
        <v>7</v>
      </c>
      <c r="B9" s="83"/>
      <c r="D9" s="88" t="s">
        <v>8</v>
      </c>
      <c r="E9" s="89"/>
      <c r="F9" s="78"/>
      <c r="G9" s="79"/>
      <c r="H9" s="79"/>
      <c r="I9" s="80"/>
      <c r="K9" s="88" t="s">
        <v>9</v>
      </c>
      <c r="L9" s="89"/>
      <c r="M9" s="92"/>
      <c r="N9" s="93"/>
    </row>
    <row r="10" spans="1:15" ht="8.25" customHeight="1" x14ac:dyDescent="0.25">
      <c r="A10" s="84"/>
      <c r="B10" s="85"/>
      <c r="C10" s="7"/>
      <c r="E10" s="8"/>
      <c r="F10" s="8"/>
      <c r="M10" s="8"/>
      <c r="N10" s="2"/>
    </row>
    <row r="11" spans="1:15" ht="30" customHeight="1" x14ac:dyDescent="0.25">
      <c r="A11" s="86"/>
      <c r="B11" s="87"/>
      <c r="D11" s="88" t="s">
        <v>10</v>
      </c>
      <c r="E11" s="89"/>
      <c r="F11" s="78"/>
      <c r="G11" s="79"/>
      <c r="H11" s="79"/>
      <c r="I11" s="80"/>
      <c r="K11" s="88" t="s">
        <v>11</v>
      </c>
      <c r="L11" s="89"/>
      <c r="M11" s="90"/>
      <c r="N11" s="91"/>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51" x14ac:dyDescent="0.25">
      <c r="A14" s="28">
        <v>1</v>
      </c>
      <c r="B14" s="58" t="s">
        <v>79</v>
      </c>
      <c r="C14" s="13"/>
      <c r="D14" s="10">
        <v>2</v>
      </c>
      <c r="E14" s="14" t="s">
        <v>78</v>
      </c>
      <c r="F14" s="15"/>
      <c r="G14" s="12"/>
      <c r="H14" s="1">
        <f>+ROUND(F14*G14,0)</f>
        <v>0</v>
      </c>
      <c r="I14" s="12"/>
      <c r="J14" s="1">
        <f t="shared" ref="J14:J22" si="0">ROUND(F14*I14,0)</f>
        <v>0</v>
      </c>
      <c r="K14" s="1">
        <f t="shared" ref="K14:K22" si="1">ROUND(F14+H14+J14,0)</f>
        <v>0</v>
      </c>
      <c r="L14" s="1">
        <f t="shared" ref="L14:L22" si="2">ROUND(F14*D14,0)</f>
        <v>0</v>
      </c>
      <c r="M14" s="1">
        <f t="shared" ref="M14:M22" si="3">ROUND(L14*G14,0)</f>
        <v>0</v>
      </c>
      <c r="N14" s="1">
        <f t="shared" ref="N14:N22" si="4">ROUND(L14*I14,0)</f>
        <v>0</v>
      </c>
      <c r="O14" s="29">
        <f t="shared" ref="O14:O22" si="5">ROUND(L14+N14+M14,0)</f>
        <v>0</v>
      </c>
    </row>
    <row r="15" spans="1:15" s="9" customFormat="1" ht="25.5" x14ac:dyDescent="0.25">
      <c r="A15" s="28">
        <v>2</v>
      </c>
      <c r="B15" s="58" t="s">
        <v>80</v>
      </c>
      <c r="C15" s="13"/>
      <c r="D15" s="10">
        <v>2</v>
      </c>
      <c r="E15" s="14" t="s">
        <v>78</v>
      </c>
      <c r="F15" s="15"/>
      <c r="G15" s="12"/>
      <c r="H15" s="1">
        <f t="shared" ref="H15:H22" si="6">+ROUND(F15*G15,0)</f>
        <v>0</v>
      </c>
      <c r="I15" s="12"/>
      <c r="J15" s="1">
        <f t="shared" si="0"/>
        <v>0</v>
      </c>
      <c r="K15" s="1">
        <f t="shared" si="1"/>
        <v>0</v>
      </c>
      <c r="L15" s="1">
        <f t="shared" si="2"/>
        <v>0</v>
      </c>
      <c r="M15" s="1">
        <f t="shared" si="3"/>
        <v>0</v>
      </c>
      <c r="N15" s="1">
        <f t="shared" si="4"/>
        <v>0</v>
      </c>
      <c r="O15" s="29">
        <f t="shared" si="5"/>
        <v>0</v>
      </c>
    </row>
    <row r="16" spans="1:15" s="9" customFormat="1" ht="25.5" x14ac:dyDescent="0.25">
      <c r="A16" s="28">
        <v>3</v>
      </c>
      <c r="B16" s="58" t="s">
        <v>81</v>
      </c>
      <c r="C16" s="13"/>
      <c r="D16" s="10">
        <v>2</v>
      </c>
      <c r="E16" s="14" t="s">
        <v>78</v>
      </c>
      <c r="F16" s="15"/>
      <c r="G16" s="12"/>
      <c r="H16" s="1">
        <f t="shared" si="6"/>
        <v>0</v>
      </c>
      <c r="I16" s="12"/>
      <c r="J16" s="1">
        <f t="shared" si="0"/>
        <v>0</v>
      </c>
      <c r="K16" s="1">
        <f t="shared" si="1"/>
        <v>0</v>
      </c>
      <c r="L16" s="1">
        <f t="shared" si="2"/>
        <v>0</v>
      </c>
      <c r="M16" s="1">
        <f t="shared" si="3"/>
        <v>0</v>
      </c>
      <c r="N16" s="1">
        <f t="shared" si="4"/>
        <v>0</v>
      </c>
      <c r="O16" s="29">
        <f t="shared" si="5"/>
        <v>0</v>
      </c>
    </row>
    <row r="17" spans="1:15" s="9" customFormat="1" ht="25.5" x14ac:dyDescent="0.25">
      <c r="A17" s="28">
        <v>4</v>
      </c>
      <c r="B17" s="58" t="s">
        <v>82</v>
      </c>
      <c r="C17" s="13"/>
      <c r="D17" s="10">
        <v>2</v>
      </c>
      <c r="E17" s="14" t="s">
        <v>78</v>
      </c>
      <c r="F17" s="15"/>
      <c r="G17" s="12"/>
      <c r="H17" s="1">
        <f t="shared" si="6"/>
        <v>0</v>
      </c>
      <c r="I17" s="12"/>
      <c r="J17" s="1">
        <f t="shared" si="0"/>
        <v>0</v>
      </c>
      <c r="K17" s="1">
        <f t="shared" si="1"/>
        <v>0</v>
      </c>
      <c r="L17" s="1">
        <f t="shared" si="2"/>
        <v>0</v>
      </c>
      <c r="M17" s="1">
        <f t="shared" si="3"/>
        <v>0</v>
      </c>
      <c r="N17" s="1">
        <f t="shared" si="4"/>
        <v>0</v>
      </c>
      <c r="O17" s="29">
        <f t="shared" si="5"/>
        <v>0</v>
      </c>
    </row>
    <row r="18" spans="1:15" s="9" customFormat="1" ht="25.5" x14ac:dyDescent="0.25">
      <c r="A18" s="28">
        <v>5</v>
      </c>
      <c r="B18" s="58" t="s">
        <v>83</v>
      </c>
      <c r="C18" s="13"/>
      <c r="D18" s="10">
        <v>2</v>
      </c>
      <c r="E18" s="14" t="s">
        <v>78</v>
      </c>
      <c r="F18" s="15"/>
      <c r="G18" s="12"/>
      <c r="H18" s="1">
        <f t="shared" si="6"/>
        <v>0</v>
      </c>
      <c r="I18" s="12"/>
      <c r="J18" s="1">
        <f t="shared" si="0"/>
        <v>0</v>
      </c>
      <c r="K18" s="1">
        <f t="shared" si="1"/>
        <v>0</v>
      </c>
      <c r="L18" s="1">
        <f t="shared" si="2"/>
        <v>0</v>
      </c>
      <c r="M18" s="1">
        <f t="shared" si="3"/>
        <v>0</v>
      </c>
      <c r="N18" s="1">
        <f t="shared" si="4"/>
        <v>0</v>
      </c>
      <c r="O18" s="29">
        <f t="shared" si="5"/>
        <v>0</v>
      </c>
    </row>
    <row r="19" spans="1:15" s="9" customFormat="1" ht="38.25" x14ac:dyDescent="0.25">
      <c r="A19" s="28">
        <v>6</v>
      </c>
      <c r="B19" s="58" t="s">
        <v>84</v>
      </c>
      <c r="C19" s="13"/>
      <c r="D19" s="10">
        <v>500</v>
      </c>
      <c r="E19" s="14" t="s">
        <v>88</v>
      </c>
      <c r="F19" s="15"/>
      <c r="G19" s="12"/>
      <c r="H19" s="1">
        <f t="shared" si="6"/>
        <v>0</v>
      </c>
      <c r="I19" s="12"/>
      <c r="J19" s="1">
        <f t="shared" si="0"/>
        <v>0</v>
      </c>
      <c r="K19" s="1">
        <f t="shared" si="1"/>
        <v>0</v>
      </c>
      <c r="L19" s="1">
        <f t="shared" si="2"/>
        <v>0</v>
      </c>
      <c r="M19" s="1">
        <f t="shared" si="3"/>
        <v>0</v>
      </c>
      <c r="N19" s="1">
        <f t="shared" si="4"/>
        <v>0</v>
      </c>
      <c r="O19" s="29">
        <f t="shared" si="5"/>
        <v>0</v>
      </c>
    </row>
    <row r="20" spans="1:15" s="9" customFormat="1" ht="38.25" x14ac:dyDescent="0.25">
      <c r="A20" s="28">
        <v>7</v>
      </c>
      <c r="B20" s="58" t="s">
        <v>85</v>
      </c>
      <c r="C20" s="13"/>
      <c r="D20" s="10">
        <v>550</v>
      </c>
      <c r="E20" s="14" t="s">
        <v>89</v>
      </c>
      <c r="F20" s="15"/>
      <c r="G20" s="12"/>
      <c r="H20" s="1">
        <f t="shared" si="6"/>
        <v>0</v>
      </c>
      <c r="I20" s="12"/>
      <c r="J20" s="1">
        <f t="shared" si="0"/>
        <v>0</v>
      </c>
      <c r="K20" s="1">
        <f t="shared" si="1"/>
        <v>0</v>
      </c>
      <c r="L20" s="1">
        <f t="shared" si="2"/>
        <v>0</v>
      </c>
      <c r="M20" s="1">
        <f t="shared" si="3"/>
        <v>0</v>
      </c>
      <c r="N20" s="1">
        <f t="shared" si="4"/>
        <v>0</v>
      </c>
      <c r="O20" s="29">
        <f t="shared" si="5"/>
        <v>0</v>
      </c>
    </row>
    <row r="21" spans="1:15" s="9" customFormat="1" ht="38.25" x14ac:dyDescent="0.25">
      <c r="A21" s="28">
        <v>8</v>
      </c>
      <c r="B21" s="58" t="s">
        <v>86</v>
      </c>
      <c r="C21" s="13"/>
      <c r="D21" s="10">
        <v>500</v>
      </c>
      <c r="E21" s="14" t="s">
        <v>88</v>
      </c>
      <c r="F21" s="15"/>
      <c r="G21" s="12"/>
      <c r="H21" s="1">
        <f t="shared" si="6"/>
        <v>0</v>
      </c>
      <c r="I21" s="12"/>
      <c r="J21" s="1">
        <f t="shared" si="0"/>
        <v>0</v>
      </c>
      <c r="K21" s="1">
        <f t="shared" si="1"/>
        <v>0</v>
      </c>
      <c r="L21" s="1">
        <f t="shared" si="2"/>
        <v>0</v>
      </c>
      <c r="M21" s="1">
        <f t="shared" si="3"/>
        <v>0</v>
      </c>
      <c r="N21" s="1">
        <f t="shared" si="4"/>
        <v>0</v>
      </c>
      <c r="O21" s="29">
        <f t="shared" si="5"/>
        <v>0</v>
      </c>
    </row>
    <row r="22" spans="1:15" s="9" customFormat="1" ht="39" thickBot="1" x14ac:dyDescent="0.3">
      <c r="A22" s="28">
        <v>9</v>
      </c>
      <c r="B22" s="58" t="s">
        <v>87</v>
      </c>
      <c r="C22" s="13"/>
      <c r="D22" s="10">
        <v>6000</v>
      </c>
      <c r="E22" s="14" t="s">
        <v>89</v>
      </c>
      <c r="F22" s="15"/>
      <c r="G22" s="12"/>
      <c r="H22" s="1">
        <f t="shared" si="6"/>
        <v>0</v>
      </c>
      <c r="I22" s="12"/>
      <c r="J22" s="1">
        <f t="shared" si="0"/>
        <v>0</v>
      </c>
      <c r="K22" s="1">
        <f t="shared" si="1"/>
        <v>0</v>
      </c>
      <c r="L22" s="1">
        <f t="shared" si="2"/>
        <v>0</v>
      </c>
      <c r="M22" s="1">
        <f t="shared" si="3"/>
        <v>0</v>
      </c>
      <c r="N22" s="1">
        <f t="shared" si="4"/>
        <v>0</v>
      </c>
      <c r="O22" s="29">
        <f t="shared" si="5"/>
        <v>0</v>
      </c>
    </row>
    <row r="23" spans="1:15" s="9" customFormat="1" ht="39" customHeight="1" x14ac:dyDescent="0.25">
      <c r="A23" s="69" t="s">
        <v>27</v>
      </c>
      <c r="B23" s="70"/>
      <c r="C23" s="70"/>
      <c r="D23" s="70"/>
      <c r="E23" s="70"/>
      <c r="F23" s="70"/>
      <c r="G23" s="70"/>
      <c r="H23" s="70"/>
      <c r="I23" s="70"/>
      <c r="J23" s="70"/>
      <c r="K23" s="71"/>
      <c r="L23" s="63" t="s">
        <v>28</v>
      </c>
      <c r="M23" s="64"/>
      <c r="N23" s="64"/>
      <c r="O23" s="37">
        <f>SUMIF(G:G,5%,L:L)</f>
        <v>0</v>
      </c>
    </row>
    <row r="24" spans="1:15" s="9" customFormat="1" ht="30" customHeight="1" x14ac:dyDescent="0.25">
      <c r="A24" s="72"/>
      <c r="B24" s="73"/>
      <c r="C24" s="73"/>
      <c r="D24" s="73"/>
      <c r="E24" s="73"/>
      <c r="F24" s="73"/>
      <c r="G24" s="73"/>
      <c r="H24" s="73"/>
      <c r="I24" s="73"/>
      <c r="J24" s="73"/>
      <c r="K24" s="74"/>
      <c r="L24" s="63" t="s">
        <v>29</v>
      </c>
      <c r="M24" s="64"/>
      <c r="N24" s="64"/>
      <c r="O24" s="37">
        <f>SUMIF(G:G,19%,L:L)</f>
        <v>0</v>
      </c>
    </row>
    <row r="25" spans="1:15" s="9" customFormat="1" ht="30" customHeight="1" x14ac:dyDescent="0.25">
      <c r="A25" s="72"/>
      <c r="B25" s="73"/>
      <c r="C25" s="73"/>
      <c r="D25" s="73"/>
      <c r="E25" s="73"/>
      <c r="F25" s="73"/>
      <c r="G25" s="73"/>
      <c r="H25" s="73"/>
      <c r="I25" s="73"/>
      <c r="J25" s="73"/>
      <c r="K25" s="74"/>
      <c r="L25" s="61" t="s">
        <v>23</v>
      </c>
      <c r="M25" s="62"/>
      <c r="N25" s="62"/>
      <c r="O25" s="38">
        <f>SUM(O23:O24)</f>
        <v>0</v>
      </c>
    </row>
    <row r="26" spans="1:15" s="9" customFormat="1" ht="30" customHeight="1" x14ac:dyDescent="0.25">
      <c r="A26" s="72"/>
      <c r="B26" s="73"/>
      <c r="C26" s="73"/>
      <c r="D26" s="73"/>
      <c r="E26" s="73"/>
      <c r="F26" s="73"/>
      <c r="G26" s="73"/>
      <c r="H26" s="73"/>
      <c r="I26" s="73"/>
      <c r="J26" s="73"/>
      <c r="K26" s="74"/>
      <c r="L26" s="59" t="s">
        <v>30</v>
      </c>
      <c r="M26" s="60"/>
      <c r="N26" s="60"/>
      <c r="O26" s="39">
        <f>SUMIF(G:G,5%,M:M)</f>
        <v>0</v>
      </c>
    </row>
    <row r="27" spans="1:15" s="9" customFormat="1" ht="30" customHeight="1" x14ac:dyDescent="0.25">
      <c r="A27" s="72"/>
      <c r="B27" s="73"/>
      <c r="C27" s="73"/>
      <c r="D27" s="73"/>
      <c r="E27" s="73"/>
      <c r="F27" s="73"/>
      <c r="G27" s="73"/>
      <c r="H27" s="73"/>
      <c r="I27" s="73"/>
      <c r="J27" s="73"/>
      <c r="K27" s="74"/>
      <c r="L27" s="59" t="s">
        <v>31</v>
      </c>
      <c r="M27" s="60"/>
      <c r="N27" s="60"/>
      <c r="O27" s="39">
        <f>SUMIF(G:G,19%,M:M)</f>
        <v>0</v>
      </c>
    </row>
    <row r="28" spans="1:15" s="9" customFormat="1" ht="30" customHeight="1" x14ac:dyDescent="0.25">
      <c r="A28" s="72"/>
      <c r="B28" s="73"/>
      <c r="C28" s="73"/>
      <c r="D28" s="73"/>
      <c r="E28" s="73"/>
      <c r="F28" s="73"/>
      <c r="G28" s="73"/>
      <c r="H28" s="73"/>
      <c r="I28" s="73"/>
      <c r="J28" s="73"/>
      <c r="K28" s="74"/>
      <c r="L28" s="61" t="s">
        <v>32</v>
      </c>
      <c r="M28" s="62"/>
      <c r="N28" s="62"/>
      <c r="O28" s="38">
        <f>SUM(O26:O27)</f>
        <v>0</v>
      </c>
    </row>
    <row r="29" spans="1:15" s="9" customFormat="1" ht="30" customHeight="1" x14ac:dyDescent="0.25">
      <c r="A29" s="72"/>
      <c r="B29" s="73"/>
      <c r="C29" s="73"/>
      <c r="D29" s="73"/>
      <c r="E29" s="73"/>
      <c r="F29" s="73"/>
      <c r="G29" s="73"/>
      <c r="H29" s="73"/>
      <c r="I29" s="73"/>
      <c r="J29" s="73"/>
      <c r="K29" s="74"/>
      <c r="L29" s="63" t="s">
        <v>33</v>
      </c>
      <c r="M29" s="64"/>
      <c r="N29" s="64"/>
      <c r="O29" s="37">
        <f>SUMIF(I:I,8%,N:N)</f>
        <v>0</v>
      </c>
    </row>
    <row r="30" spans="1:15" s="9" customFormat="1" ht="37.5" customHeight="1" x14ac:dyDescent="0.25">
      <c r="A30" s="72"/>
      <c r="B30" s="73"/>
      <c r="C30" s="73"/>
      <c r="D30" s="73"/>
      <c r="E30" s="73"/>
      <c r="F30" s="73"/>
      <c r="G30" s="73"/>
      <c r="H30" s="73"/>
      <c r="I30" s="73"/>
      <c r="J30" s="73"/>
      <c r="K30" s="74"/>
      <c r="L30" s="67" t="s">
        <v>34</v>
      </c>
      <c r="M30" s="68"/>
      <c r="N30" s="68"/>
      <c r="O30" s="38">
        <f>SUM(O29)</f>
        <v>0</v>
      </c>
    </row>
    <row r="31" spans="1:15" s="9" customFormat="1" ht="32.25" customHeight="1" thickBot="1" x14ac:dyDescent="0.3">
      <c r="A31" s="75"/>
      <c r="B31" s="76"/>
      <c r="C31" s="76"/>
      <c r="D31" s="76"/>
      <c r="E31" s="76"/>
      <c r="F31" s="76"/>
      <c r="G31" s="76"/>
      <c r="H31" s="76"/>
      <c r="I31" s="76"/>
      <c r="J31" s="76"/>
      <c r="K31" s="77"/>
      <c r="L31" s="65" t="s">
        <v>35</v>
      </c>
      <c r="M31" s="66"/>
      <c r="N31" s="66"/>
      <c r="O31" s="40">
        <f>+O25+O28+O30</f>
        <v>0</v>
      </c>
    </row>
    <row r="33" spans="1:17" ht="50.1" customHeight="1" thickBot="1" x14ac:dyDescent="0.3">
      <c r="B33" s="81"/>
      <c r="C33" s="81"/>
    </row>
    <row r="34" spans="1:17" x14ac:dyDescent="0.25">
      <c r="B34" s="100" t="s">
        <v>36</v>
      </c>
      <c r="C34" s="100"/>
    </row>
    <row r="35" spans="1:17" ht="15" customHeight="1" x14ac:dyDescent="0.25">
      <c r="M35" s="42"/>
      <c r="N35" s="43"/>
      <c r="O35" s="44"/>
    </row>
    <row r="36" spans="1:17" ht="15.75" customHeight="1" x14ac:dyDescent="0.25">
      <c r="M36" s="42"/>
      <c r="N36" s="43"/>
      <c r="O36" s="44"/>
    </row>
    <row r="37" spans="1:17" ht="15" customHeight="1" x14ac:dyDescent="0.25">
      <c r="A37" s="11" t="s">
        <v>37</v>
      </c>
      <c r="M37" s="42"/>
      <c r="N37" s="43"/>
      <c r="O37" s="44"/>
    </row>
    <row r="38" spans="1:17" x14ac:dyDescent="0.25">
      <c r="A38" s="99" t="s">
        <v>38</v>
      </c>
      <c r="B38" s="99"/>
      <c r="C38" s="99"/>
      <c r="D38" s="99"/>
      <c r="E38" s="99"/>
      <c r="F38" s="99"/>
      <c r="G38" s="99"/>
      <c r="H38" s="99"/>
      <c r="I38" s="99"/>
      <c r="J38" s="99"/>
      <c r="K38" s="99"/>
      <c r="L38" s="99"/>
      <c r="M38" s="99"/>
      <c r="N38" s="99"/>
      <c r="O38" s="99"/>
      <c r="P38" s="2"/>
      <c r="Q38" s="2"/>
    </row>
    <row r="39" spans="1:17" ht="15" customHeight="1" x14ac:dyDescent="0.25">
      <c r="A39" s="98" t="s">
        <v>39</v>
      </c>
      <c r="B39" s="98"/>
      <c r="C39" s="98"/>
      <c r="D39" s="98"/>
      <c r="E39" s="98"/>
      <c r="F39" s="98"/>
      <c r="G39" s="98"/>
      <c r="H39" s="98"/>
      <c r="I39" s="98"/>
      <c r="J39" s="98"/>
      <c r="K39" s="98"/>
      <c r="L39" s="98"/>
      <c r="M39" s="98"/>
      <c r="N39" s="98"/>
      <c r="O39" s="98"/>
      <c r="P39" s="41"/>
      <c r="Q39" s="41"/>
    </row>
    <row r="40" spans="1:17" x14ac:dyDescent="0.25">
      <c r="A40" s="97" t="s">
        <v>40</v>
      </c>
      <c r="B40" s="97"/>
      <c r="C40" s="97"/>
      <c r="D40" s="97"/>
      <c r="E40" s="97"/>
      <c r="F40" s="97"/>
      <c r="G40" s="97"/>
      <c r="H40" s="97"/>
      <c r="I40" s="97"/>
      <c r="J40" s="97"/>
      <c r="K40" s="97"/>
      <c r="L40" s="97"/>
      <c r="M40" s="97"/>
      <c r="N40" s="97"/>
      <c r="O40" s="97"/>
      <c r="P40" s="5"/>
      <c r="Q40" s="5"/>
    </row>
    <row r="41" spans="1:17" x14ac:dyDescent="0.25">
      <c r="A41" s="97" t="s">
        <v>41</v>
      </c>
      <c r="B41" s="97"/>
      <c r="C41" s="97"/>
      <c r="D41" s="97"/>
      <c r="E41" s="97"/>
      <c r="F41" s="97"/>
      <c r="G41" s="97"/>
      <c r="H41" s="97"/>
      <c r="I41" s="97"/>
      <c r="J41" s="97"/>
      <c r="K41" s="97"/>
      <c r="L41" s="97"/>
      <c r="M41" s="97"/>
      <c r="N41" s="97"/>
      <c r="O41" s="97"/>
      <c r="P41" s="5"/>
      <c r="Q41" s="5"/>
    </row>
    <row r="42" spans="1:17" x14ac:dyDescent="0.25">
      <c r="K42" s="2"/>
      <c r="L42" s="2"/>
      <c r="M42" s="2"/>
      <c r="N42" s="2"/>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sheetData>
  <sheetProtection algorithmName="SHA-512" hashValue="ic04JS46t3mQJtWqEeFwLfENMYebOBebY8C6c8ISdwJzlpaT8Nb3wvuaN6TaahDHUikcIFK+PvDNdaFpiNA6iQ==" saltValue="rmomt7x94wzFLgp1vQXQLg==" spinCount="100000" sheet="1" objects="1" scenarios="1"/>
  <mergeCells count="33">
    <mergeCell ref="A41:O41"/>
    <mergeCell ref="A40:O40"/>
    <mergeCell ref="A39:O39"/>
    <mergeCell ref="A38:O38"/>
    <mergeCell ref="B34:C34"/>
    <mergeCell ref="A2:A5"/>
    <mergeCell ref="B2:M2"/>
    <mergeCell ref="N2:O2"/>
    <mergeCell ref="B3:M3"/>
    <mergeCell ref="N3:O3"/>
    <mergeCell ref="B4:M5"/>
    <mergeCell ref="N4:O4"/>
    <mergeCell ref="N5:O5"/>
    <mergeCell ref="M11:N11"/>
    <mergeCell ref="M9:N9"/>
    <mergeCell ref="K9:L9"/>
    <mergeCell ref="K11:L11"/>
    <mergeCell ref="F11:I11"/>
    <mergeCell ref="A23:K31"/>
    <mergeCell ref="F9:I9"/>
    <mergeCell ref="B33:C33"/>
    <mergeCell ref="A9:B11"/>
    <mergeCell ref="D9:E9"/>
    <mergeCell ref="D11:E11"/>
    <mergeCell ref="L26:N26"/>
    <mergeCell ref="L25:N25"/>
    <mergeCell ref="L24:N24"/>
    <mergeCell ref="L23:N23"/>
    <mergeCell ref="L31:N31"/>
    <mergeCell ref="L30:N30"/>
    <mergeCell ref="L29:N29"/>
    <mergeCell ref="L28:N28"/>
    <mergeCell ref="L27:N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22">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G14:G22</xm:sqref>
        </x14:dataValidation>
        <x14:dataValidation type="list" allowBlank="1" showInputMessage="1" showErrorMessage="1">
          <x14:formula1>
            <xm:f>Cálculos!$F$7:$F$8</xm:f>
          </x14:formula1>
          <xm:sqref>I14:I22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2"/>
      <c r="C2" s="102"/>
      <c r="D2" s="111" t="s">
        <v>0</v>
      </c>
      <c r="E2" s="113"/>
      <c r="F2" s="113"/>
      <c r="G2" s="113"/>
      <c r="H2" s="112"/>
      <c r="I2" s="111" t="s">
        <v>47</v>
      </c>
      <c r="J2" s="112"/>
      <c r="K2" s="56"/>
    </row>
    <row r="3" spans="2:11" ht="15" customHeight="1" x14ac:dyDescent="0.25">
      <c r="B3" s="102"/>
      <c r="C3" s="102"/>
      <c r="D3" s="111" t="s">
        <v>2</v>
      </c>
      <c r="E3" s="113"/>
      <c r="F3" s="113"/>
      <c r="G3" s="113"/>
      <c r="H3" s="112"/>
      <c r="I3" s="111" t="s">
        <v>3</v>
      </c>
      <c r="J3" s="112"/>
      <c r="K3" s="55"/>
    </row>
    <row r="4" spans="2:11" ht="15" customHeight="1" x14ac:dyDescent="0.25">
      <c r="B4" s="102"/>
      <c r="C4" s="102"/>
      <c r="D4" s="114" t="s">
        <v>4</v>
      </c>
      <c r="E4" s="115"/>
      <c r="F4" s="115"/>
      <c r="G4" s="115"/>
      <c r="H4" s="116"/>
      <c r="I4" s="111" t="s">
        <v>5</v>
      </c>
      <c r="J4" s="112"/>
      <c r="K4" s="55"/>
    </row>
    <row r="5" spans="2:11" ht="15" customHeight="1" x14ac:dyDescent="0.25">
      <c r="B5" s="102"/>
      <c r="C5" s="102"/>
      <c r="D5" s="117"/>
      <c r="E5" s="118"/>
      <c r="F5" s="118"/>
      <c r="G5" s="118"/>
      <c r="H5" s="119"/>
      <c r="I5" s="111" t="s">
        <v>48</v>
      </c>
      <c r="J5" s="112"/>
      <c r="K5" s="55"/>
    </row>
    <row r="6" spans="2:11" x14ac:dyDescent="0.25">
      <c r="K6" s="47"/>
    </row>
    <row r="7" spans="2:11" ht="15.75" customHeight="1" x14ac:dyDescent="0.25">
      <c r="B7" s="106" t="s">
        <v>49</v>
      </c>
      <c r="C7" s="106"/>
      <c r="D7" s="106"/>
      <c r="E7" s="106"/>
      <c r="F7" s="106"/>
      <c r="G7" s="106"/>
      <c r="H7" s="106"/>
      <c r="I7" s="106"/>
      <c r="J7" s="106"/>
      <c r="K7" s="52"/>
    </row>
    <row r="8" spans="2:11" ht="15.75" customHeight="1" x14ac:dyDescent="0.25">
      <c r="B8" s="101" t="s">
        <v>50</v>
      </c>
      <c r="C8" s="101" t="s">
        <v>51</v>
      </c>
      <c r="D8" s="101"/>
      <c r="E8" s="101"/>
      <c r="F8" s="101"/>
      <c r="G8" s="106" t="s">
        <v>52</v>
      </c>
      <c r="H8" s="106"/>
      <c r="I8" s="106"/>
      <c r="J8" s="106"/>
      <c r="K8" s="52"/>
    </row>
    <row r="9" spans="2:11" ht="15.75" customHeight="1" x14ac:dyDescent="0.25">
      <c r="B9" s="101"/>
      <c r="C9" s="51" t="s">
        <v>53</v>
      </c>
      <c r="D9" s="51" t="s">
        <v>54</v>
      </c>
      <c r="E9" s="101" t="s">
        <v>55</v>
      </c>
      <c r="F9" s="101"/>
      <c r="G9" s="106"/>
      <c r="H9" s="106"/>
      <c r="I9" s="106"/>
      <c r="J9" s="106"/>
      <c r="K9" s="52"/>
    </row>
    <row r="10" spans="2:11" ht="15.75" customHeight="1" x14ac:dyDescent="0.25">
      <c r="B10" s="49">
        <v>1</v>
      </c>
      <c r="C10" s="49">
        <v>2021</v>
      </c>
      <c r="D10" s="49">
        <v>5</v>
      </c>
      <c r="E10" s="120">
        <v>24</v>
      </c>
      <c r="F10" s="120"/>
      <c r="G10" s="109" t="s">
        <v>56</v>
      </c>
      <c r="H10" s="109"/>
      <c r="I10" s="109"/>
      <c r="J10" s="109"/>
      <c r="K10" s="54"/>
    </row>
    <row r="11" spans="2:11" ht="57.75" customHeight="1" x14ac:dyDescent="0.25">
      <c r="B11" s="49">
        <v>2</v>
      </c>
      <c r="C11" s="49">
        <v>2022</v>
      </c>
      <c r="D11" s="49">
        <v>5</v>
      </c>
      <c r="E11" s="107">
        <v>31</v>
      </c>
      <c r="F11" s="108"/>
      <c r="G11" s="103" t="s">
        <v>57</v>
      </c>
      <c r="H11" s="104"/>
      <c r="I11" s="104"/>
      <c r="J11" s="105"/>
      <c r="K11" s="54"/>
    </row>
    <row r="12" spans="2:11" ht="82.5" customHeight="1" x14ac:dyDescent="0.25">
      <c r="B12" s="49">
        <v>3</v>
      </c>
      <c r="C12" s="49">
        <v>2022</v>
      </c>
      <c r="D12" s="49">
        <v>7</v>
      </c>
      <c r="E12" s="107">
        <v>27</v>
      </c>
      <c r="F12" s="108"/>
      <c r="G12" s="103" t="s">
        <v>58</v>
      </c>
      <c r="H12" s="104"/>
      <c r="I12" s="104"/>
      <c r="J12" s="105"/>
      <c r="K12" s="54"/>
    </row>
    <row r="13" spans="2:11" ht="100.5" customHeight="1" x14ac:dyDescent="0.25">
      <c r="B13" s="49">
        <v>4</v>
      </c>
      <c r="C13" s="49">
        <v>2023</v>
      </c>
      <c r="D13" s="49">
        <v>11</v>
      </c>
      <c r="E13" s="107">
        <v>30</v>
      </c>
      <c r="F13" s="108"/>
      <c r="G13" s="103" t="s">
        <v>59</v>
      </c>
      <c r="H13" s="104"/>
      <c r="I13" s="104"/>
      <c r="J13" s="105"/>
      <c r="K13" s="54"/>
    </row>
    <row r="14" spans="2:11" ht="70.5" customHeight="1" x14ac:dyDescent="0.25">
      <c r="B14" s="49">
        <v>5</v>
      </c>
      <c r="C14" s="49">
        <v>2024</v>
      </c>
      <c r="D14" s="57" t="s">
        <v>60</v>
      </c>
      <c r="E14" s="107">
        <v>27</v>
      </c>
      <c r="F14" s="108"/>
      <c r="G14" s="103" t="s">
        <v>61</v>
      </c>
      <c r="H14" s="104"/>
      <c r="I14" s="104"/>
      <c r="J14" s="105"/>
      <c r="K14" s="54"/>
    </row>
    <row r="15" spans="2:11" ht="76.5" customHeight="1" x14ac:dyDescent="0.25">
      <c r="B15" s="49">
        <v>6</v>
      </c>
      <c r="C15" s="49">
        <v>2024</v>
      </c>
      <c r="D15" s="57" t="s">
        <v>62</v>
      </c>
      <c r="E15" s="107"/>
      <c r="F15" s="108"/>
      <c r="G15" s="103" t="s">
        <v>63</v>
      </c>
      <c r="H15" s="104"/>
      <c r="I15" s="104"/>
      <c r="J15" s="105"/>
      <c r="K15" s="54"/>
    </row>
    <row r="16" spans="2:11" ht="15.75" customHeight="1" x14ac:dyDescent="0.25">
      <c r="B16" s="101" t="s">
        <v>64</v>
      </c>
      <c r="C16" s="101"/>
      <c r="D16" s="101"/>
      <c r="E16" s="101"/>
      <c r="F16" s="101"/>
      <c r="G16" s="101"/>
      <c r="H16" s="101"/>
      <c r="I16" s="101"/>
      <c r="J16" s="101"/>
      <c r="K16" s="50"/>
    </row>
    <row r="17" spans="2:11" x14ac:dyDescent="0.25">
      <c r="B17" s="101" t="s">
        <v>65</v>
      </c>
      <c r="C17" s="101"/>
      <c r="D17" s="101"/>
      <c r="E17" s="101"/>
      <c r="F17" s="101" t="s">
        <v>66</v>
      </c>
      <c r="G17" s="101"/>
      <c r="H17" s="101"/>
      <c r="I17" s="101"/>
      <c r="J17" s="101"/>
      <c r="K17" s="50"/>
    </row>
    <row r="18" spans="2:11" ht="15.75" customHeight="1" x14ac:dyDescent="0.25">
      <c r="B18" s="120" t="s">
        <v>67</v>
      </c>
      <c r="C18" s="120"/>
      <c r="D18" s="120"/>
      <c r="E18" s="120"/>
      <c r="F18" s="120" t="s">
        <v>68</v>
      </c>
      <c r="G18" s="120"/>
      <c r="H18" s="120"/>
      <c r="I18" s="120"/>
      <c r="J18" s="120"/>
      <c r="K18" s="48"/>
    </row>
    <row r="19" spans="2:11" x14ac:dyDescent="0.25">
      <c r="B19" s="101" t="s">
        <v>69</v>
      </c>
      <c r="C19" s="101"/>
      <c r="D19" s="101"/>
      <c r="E19" s="101"/>
      <c r="F19" s="101"/>
      <c r="G19" s="101"/>
      <c r="H19" s="101"/>
      <c r="I19" s="101"/>
      <c r="J19" s="101"/>
      <c r="K19" s="50"/>
    </row>
    <row r="20" spans="2:11" x14ac:dyDescent="0.25">
      <c r="B20" s="101" t="s">
        <v>65</v>
      </c>
      <c r="C20" s="101"/>
      <c r="D20" s="101"/>
      <c r="E20" s="101"/>
      <c r="F20" s="101" t="s">
        <v>66</v>
      </c>
      <c r="G20" s="101"/>
      <c r="H20" s="101"/>
      <c r="I20" s="101"/>
      <c r="J20" s="101"/>
      <c r="K20" s="50"/>
    </row>
    <row r="21" spans="2:11" ht="15.75" customHeight="1" x14ac:dyDescent="0.25">
      <c r="B21" s="122" t="s">
        <v>70</v>
      </c>
      <c r="C21" s="122"/>
      <c r="D21" s="122"/>
      <c r="E21" s="122"/>
      <c r="F21" s="122" t="s">
        <v>71</v>
      </c>
      <c r="G21" s="122"/>
      <c r="H21" s="122"/>
      <c r="I21" s="122"/>
      <c r="J21" s="122"/>
      <c r="K21" s="53"/>
    </row>
    <row r="22" spans="2:11" ht="15.75" customHeight="1" x14ac:dyDescent="0.25">
      <c r="B22" s="106" t="s">
        <v>72</v>
      </c>
      <c r="C22" s="106"/>
      <c r="D22" s="106"/>
      <c r="E22" s="106"/>
      <c r="F22" s="106"/>
      <c r="G22" s="106"/>
      <c r="H22" s="106"/>
      <c r="I22" s="106"/>
      <c r="J22" s="106"/>
      <c r="K22" s="52"/>
    </row>
    <row r="23" spans="2:11" x14ac:dyDescent="0.25">
      <c r="B23" s="101" t="s">
        <v>65</v>
      </c>
      <c r="C23" s="101"/>
      <c r="D23" s="101"/>
      <c r="E23" s="101" t="s">
        <v>66</v>
      </c>
      <c r="F23" s="101"/>
      <c r="G23" s="101"/>
      <c r="H23" s="101" t="s">
        <v>73</v>
      </c>
      <c r="I23" s="101"/>
      <c r="J23" s="101"/>
      <c r="K23" s="50"/>
    </row>
    <row r="24" spans="2:11" x14ac:dyDescent="0.25">
      <c r="B24" s="101"/>
      <c r="C24" s="101"/>
      <c r="D24" s="101"/>
      <c r="E24" s="101"/>
      <c r="F24" s="101"/>
      <c r="G24" s="101"/>
      <c r="H24" s="51" t="s">
        <v>53</v>
      </c>
      <c r="I24" s="51" t="s">
        <v>54</v>
      </c>
      <c r="J24" s="51" t="s">
        <v>55</v>
      </c>
      <c r="K24" s="50"/>
    </row>
    <row r="25" spans="2:11" x14ac:dyDescent="0.25">
      <c r="B25" s="120" t="s">
        <v>74</v>
      </c>
      <c r="C25" s="120"/>
      <c r="D25" s="120"/>
      <c r="E25" s="122" t="s">
        <v>75</v>
      </c>
      <c r="F25" s="122"/>
      <c r="G25" s="122"/>
      <c r="H25" s="49">
        <v>2024</v>
      </c>
      <c r="I25" s="57" t="s">
        <v>62</v>
      </c>
      <c r="J25" s="49"/>
      <c r="K25" s="48"/>
    </row>
    <row r="26" spans="2:11" x14ac:dyDescent="0.25">
      <c r="K26" s="47"/>
    </row>
    <row r="27" spans="2:11" ht="56.25" customHeight="1" x14ac:dyDescent="0.25">
      <c r="B27" s="47"/>
      <c r="C27" s="121" t="s">
        <v>76</v>
      </c>
      <c r="D27" s="121"/>
      <c r="E27" s="121"/>
      <c r="F27" s="121"/>
      <c r="G27" s="121"/>
      <c r="H27" s="121"/>
      <c r="I27" s="121"/>
      <c r="K27" s="47"/>
    </row>
    <row r="28" spans="2:11" ht="16.5" customHeight="1" x14ac:dyDescent="0.25">
      <c r="E28" s="110" t="s">
        <v>77</v>
      </c>
      <c r="F28" s="110"/>
      <c r="G28" s="110"/>
      <c r="H28" s="110"/>
      <c r="I28" s="110"/>
      <c r="J28" s="110"/>
      <c r="K28" s="46"/>
    </row>
    <row r="29" spans="2:11" x14ac:dyDescent="0.25">
      <c r="B29" s="47"/>
      <c r="C29" s="47"/>
      <c r="D29" s="47"/>
      <c r="E29" s="110"/>
      <c r="F29" s="110"/>
      <c r="G29" s="110"/>
      <c r="H29" s="110"/>
      <c r="I29" s="110"/>
      <c r="J29" s="110"/>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microsoft.com/office/infopath/2007/PartnerControls"/>
    <ds:schemaRef ds:uri="http://schemas.microsoft.com/office/2006/documentManagement/types"/>
    <ds:schemaRef ds:uri="http://purl.org/dc/terms/"/>
    <ds:schemaRef ds:uri="http://purl.org/dc/dcmitype/"/>
    <ds:schemaRef ds:uri="39f7a895-868e-4739-ab10-589c64175fbd"/>
    <ds:schemaRef ds:uri="http://purl.org/dc/elements/1.1/"/>
    <ds:schemaRef ds:uri="http://schemas.openxmlformats.org/package/2006/metadata/core-properties"/>
    <ds:schemaRef ds:uri="632c1e4e-69c6-4d1f-81a1-009441d464e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2025-07-17T15:34:40Z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