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ccasquete\Desktop\FA-CD-021\SEGUNDA PUBLICACION\"/>
    </mc:Choice>
  </mc:AlternateContent>
  <bookViews>
    <workbookView xWindow="0" yWindow="0" windowWidth="28800" windowHeight="11580" tabRatio="876"/>
  </bookViews>
  <sheets>
    <sheet name="Bienes y Servicios" sheetId="7" r:id="rId1"/>
    <sheet name="Cálculos" sheetId="2" state="hidden" r:id="rId2"/>
    <sheet name="CONTROL CAMBIOS" sheetId="8" state="hidden" r:id="rId3"/>
  </sheets>
  <definedNames>
    <definedName name="_xlnm.Print_Area" localSheetId="0">'Bienes y Servicios'!$A$1:$O$82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7" l="1"/>
  <c r="N30" i="7"/>
  <c r="N31" i="7"/>
  <c r="N32" i="7"/>
  <c r="N33" i="7"/>
  <c r="N34" i="7"/>
  <c r="N54" i="7"/>
  <c r="N55" i="7"/>
  <c r="N56" i="7"/>
  <c r="N57" i="7"/>
  <c r="N58" i="7"/>
  <c r="N59" i="7"/>
  <c r="N60" i="7"/>
  <c r="N61" i="7"/>
  <c r="N62" i="7"/>
  <c r="M15" i="7"/>
  <c r="M30" i="7"/>
  <c r="M31" i="7"/>
  <c r="M32" i="7"/>
  <c r="M33" i="7"/>
  <c r="M34" i="7"/>
  <c r="M35" i="7"/>
  <c r="M36" i="7"/>
  <c r="M37" i="7"/>
  <c r="M38" i="7"/>
  <c r="L15" i="7"/>
  <c r="L16" i="7"/>
  <c r="N16" i="7" s="1"/>
  <c r="L17" i="7"/>
  <c r="N17" i="7" s="1"/>
  <c r="L18" i="7"/>
  <c r="N18" i="7" s="1"/>
  <c r="L19" i="7"/>
  <c r="N19" i="7" s="1"/>
  <c r="L20" i="7"/>
  <c r="N20" i="7" s="1"/>
  <c r="L21" i="7"/>
  <c r="N21" i="7" s="1"/>
  <c r="L22" i="7"/>
  <c r="N22" i="7" s="1"/>
  <c r="L23" i="7"/>
  <c r="N23" i="7" s="1"/>
  <c r="L24" i="7"/>
  <c r="N24" i="7" s="1"/>
  <c r="L25" i="7"/>
  <c r="L26" i="7"/>
  <c r="L27" i="7"/>
  <c r="L28" i="7"/>
  <c r="L29" i="7"/>
  <c r="L30" i="7"/>
  <c r="L31" i="7"/>
  <c r="O31" i="7" s="1"/>
  <c r="L32" i="7"/>
  <c r="O32" i="7" s="1"/>
  <c r="L33" i="7"/>
  <c r="O33" i="7" s="1"/>
  <c r="L34" i="7"/>
  <c r="O34" i="7" s="1"/>
  <c r="L35" i="7"/>
  <c r="N35" i="7" s="1"/>
  <c r="L36" i="7"/>
  <c r="N36" i="7" s="1"/>
  <c r="L37" i="7"/>
  <c r="L38" i="7"/>
  <c r="N38" i="7" s="1"/>
  <c r="L39" i="7"/>
  <c r="M39" i="7" s="1"/>
  <c r="L40" i="7"/>
  <c r="L41" i="7"/>
  <c r="L42" i="7"/>
  <c r="L43" i="7"/>
  <c r="L44" i="7"/>
  <c r="L45" i="7"/>
  <c r="L46" i="7"/>
  <c r="L47" i="7"/>
  <c r="L48" i="7"/>
  <c r="L49" i="7"/>
  <c r="L50" i="7"/>
  <c r="L51" i="7"/>
  <c r="L52" i="7"/>
  <c r="L53" i="7"/>
  <c r="L54" i="7"/>
  <c r="M54" i="7" s="1"/>
  <c r="O54" i="7" s="1"/>
  <c r="L55" i="7"/>
  <c r="M55" i="7" s="1"/>
  <c r="O55" i="7" s="1"/>
  <c r="L56" i="7"/>
  <c r="M56" i="7" s="1"/>
  <c r="O56" i="7" s="1"/>
  <c r="L57" i="7"/>
  <c r="M57" i="7" s="1"/>
  <c r="O57" i="7" s="1"/>
  <c r="L58" i="7"/>
  <c r="M58" i="7" s="1"/>
  <c r="O58" i="7" s="1"/>
  <c r="L59" i="7"/>
  <c r="M59" i="7" s="1"/>
  <c r="O59" i="7" s="1"/>
  <c r="L60" i="7"/>
  <c r="M60" i="7" s="1"/>
  <c r="O60" i="7" s="1"/>
  <c r="L61" i="7"/>
  <c r="M61" i="7" s="1"/>
  <c r="O61" i="7" s="1"/>
  <c r="L62" i="7"/>
  <c r="M62" i="7" s="1"/>
  <c r="O62" i="7" s="1"/>
  <c r="K15" i="7"/>
  <c r="K16" i="7"/>
  <c r="K17" i="7"/>
  <c r="K18" i="7"/>
  <c r="K19" i="7"/>
  <c r="K20" i="7"/>
  <c r="K21" i="7"/>
  <c r="K22" i="7"/>
  <c r="K23"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H15" i="7"/>
  <c r="H16" i="7"/>
  <c r="H17" i="7"/>
  <c r="H18" i="7"/>
  <c r="H19" i="7"/>
  <c r="H20" i="7"/>
  <c r="H21" i="7"/>
  <c r="H22" i="7"/>
  <c r="H23" i="7"/>
  <c r="H24" i="7"/>
  <c r="K24" i="7" s="1"/>
  <c r="H25" i="7"/>
  <c r="K25" i="7" s="1"/>
  <c r="H26" i="7"/>
  <c r="K26" i="7" s="1"/>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O19" i="7" l="1"/>
  <c r="O41" i="7"/>
  <c r="O16" i="7"/>
  <c r="O15" i="7"/>
  <c r="O38" i="7"/>
  <c r="N37" i="7"/>
  <c r="O37" i="7" s="1"/>
  <c r="O50" i="7"/>
  <c r="O23" i="7"/>
  <c r="O46" i="7"/>
  <c r="O45" i="7"/>
  <c r="O36" i="7"/>
  <c r="N39" i="7"/>
  <c r="O39" i="7" s="1"/>
  <c r="O35" i="7"/>
  <c r="O30" i="7"/>
  <c r="M53" i="7"/>
  <c r="M29" i="7"/>
  <c r="N53" i="7"/>
  <c r="O53" i="7" s="1"/>
  <c r="N29" i="7"/>
  <c r="O29" i="7" s="1"/>
  <c r="M52" i="7"/>
  <c r="M28" i="7"/>
  <c r="N52" i="7"/>
  <c r="O52" i="7" s="1"/>
  <c r="N28" i="7"/>
  <c r="O28" i="7" s="1"/>
  <c r="M51" i="7"/>
  <c r="M27" i="7"/>
  <c r="N51" i="7"/>
  <c r="O51" i="7" s="1"/>
  <c r="N27" i="7"/>
  <c r="O27" i="7" s="1"/>
  <c r="M50" i="7"/>
  <c r="M26" i="7"/>
  <c r="N50" i="7"/>
  <c r="N26" i="7"/>
  <c r="O26" i="7" s="1"/>
  <c r="M49" i="7"/>
  <c r="M25" i="7"/>
  <c r="N49" i="7"/>
  <c r="O49" i="7" s="1"/>
  <c r="N25" i="7"/>
  <c r="O25" i="7" s="1"/>
  <c r="M48" i="7"/>
  <c r="M24" i="7"/>
  <c r="O24" i="7" s="1"/>
  <c r="N48" i="7"/>
  <c r="O48" i="7" s="1"/>
  <c r="M47" i="7"/>
  <c r="M23" i="7"/>
  <c r="N47" i="7"/>
  <c r="O47" i="7" s="1"/>
  <c r="M46" i="7"/>
  <c r="M22" i="7"/>
  <c r="O22" i="7" s="1"/>
  <c r="N46" i="7"/>
  <c r="M45" i="7"/>
  <c r="M21" i="7"/>
  <c r="O21" i="7" s="1"/>
  <c r="N45" i="7"/>
  <c r="M44" i="7"/>
  <c r="M20" i="7"/>
  <c r="O20" i="7" s="1"/>
  <c r="N44" i="7"/>
  <c r="O44" i="7" s="1"/>
  <c r="M43" i="7"/>
  <c r="M19" i="7"/>
  <c r="N43" i="7"/>
  <c r="O43" i="7" s="1"/>
  <c r="M42" i="7"/>
  <c r="M18" i="7"/>
  <c r="O18" i="7" s="1"/>
  <c r="N42" i="7"/>
  <c r="O42" i="7" s="1"/>
  <c r="M41" i="7"/>
  <c r="M17" i="7"/>
  <c r="O17" i="7" s="1"/>
  <c r="N41" i="7"/>
  <c r="M40" i="7"/>
  <c r="M16" i="7"/>
  <c r="N40" i="7"/>
  <c r="O40" i="7" s="1"/>
  <c r="H14" i="7"/>
  <c r="O63" i="7" l="1"/>
  <c r="L14" i="7"/>
  <c r="M14" i="7" s="1"/>
  <c r="J14" i="7"/>
  <c r="O67" i="7" l="1"/>
  <c r="O66" i="7"/>
  <c r="O64" i="7"/>
  <c r="K14" i="7"/>
  <c r="N14" i="7"/>
  <c r="O14" i="7" s="1"/>
  <c r="O68" i="7" l="1"/>
  <c r="O65" i="7"/>
  <c r="O69" i="7"/>
  <c r="O70" i="7" s="1"/>
  <c r="O71" i="7" l="1"/>
</calcChain>
</file>

<file path=xl/sharedStrings.xml><?xml version="1.0" encoding="utf-8"?>
<sst xmlns="http://schemas.openxmlformats.org/spreadsheetml/2006/main" count="191" uniqueCount="133">
  <si>
    <t>MACROPROCESO DE APOYO</t>
  </si>
  <si>
    <t>CÓDIGO: ABSr125</t>
  </si>
  <si>
    <t xml:space="preserve">PROCESO GESTIÓN BIENES Y SERVICIOS </t>
  </si>
  <si>
    <t>VERSIÓN: 6</t>
  </si>
  <si>
    <t>COTIZACIÓN PARA PROCESOS DE BIENES, SERVICIOS U OBRAS</t>
  </si>
  <si>
    <t>VIGENCIA: 2024-07-31</t>
  </si>
  <si>
    <t>PÁGINA 1 DE 6</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</si>
  <si>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</si>
  <si>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</si>
  <si>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</si>
  <si>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</si>
  <si>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</si>
  <si>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</si>
  <si>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</si>
  <si>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</si>
  <si>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</si>
  <si>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</si>
  <si>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</si>
  <si>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</si>
  <si>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</si>
  <si>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</si>
  <si>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</si>
  <si>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</si>
  <si>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</si>
  <si>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</si>
  <si>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</si>
  <si>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</si>
  <si>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</si>
  <si>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</si>
  <si>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</si>
  <si>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</si>
  <si>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</si>
  <si>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</si>
  <si>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</si>
  <si>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</si>
  <si>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</si>
  <si>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</si>
  <si>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</si>
  <si>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</si>
  <si>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</si>
  <si>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</si>
  <si>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</si>
  <si>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</si>
  <si>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</si>
  <si>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</si>
  <si>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</si>
  <si>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</si>
  <si>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CÓDIGO: ABSF125</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</si>
  <si>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</si>
  <si>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</si>
  <si>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</si>
  <si>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</si>
  <si>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</si>
  <si>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</si>
  <si>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</si>
  <si>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</si>
  <si>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</si>
  <si>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</si>
  <si>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</si>
  <si>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Se cambia el nombre; El formato pasa a ser libro Excel que dispone tres (3) hojas para diligenciar según la necesidad, donde se suprime el ABSr126 y pasa a hacer parte del libro del ABSr125; se ajustan los aspectos obligatorios y se incluye espacio para logos.</t>
  </si>
  <si>
    <t>02</t>
  </si>
  <si>
    <t>Se ajusto la formula en la pagina 1 las celdas O68 Y O69; Se ajusta la formula en la pagina 2 las celdas O28 Y O29; Se ajusta la formula en la pagina 4 las celdas O38 Y O38</t>
  </si>
  <si>
    <t>07</t>
  </si>
  <si>
    <t>Se modifica el código ABSr097 teniendo en cuenta que el formato se sistematizó en la sección ASPECTOS OBLIGATORIOS A TENER EN CUENTA.</t>
  </si>
  <si>
    <t>ELABORÓ</t>
  </si>
  <si>
    <t>NOMBRES Y APELLIDOS</t>
  </si>
  <si>
    <t>CARGO</t>
  </si>
  <si>
    <t>Andrés Felipe Sarmiento Rincón</t>
  </si>
  <si>
    <t>Técnico I</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</si>
  <si>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</si>
  <si>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</si>
  <si>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</si>
  <si>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</si>
  <si>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</si>
  <si>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</si>
  <si>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</si>
  <si>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</si>
  <si>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</si>
  <si>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UNIDAD</t>
  </si>
  <si>
    <t>CAFÉ MOLIDO 100% TOSTADO, PROCEDENTE DE GRANOS DE ALTA CALIDAD, PRESENTADO EN UNA BOLSA DE 500 GRAMOS</t>
  </si>
  <si>
    <t>LIBRA</t>
  </si>
  <si>
    <t>KILO</t>
  </si>
  <si>
    <t>BEBIDA AROMÁTICA SABORES SURTIDOS CAJA POR 25 SOBRE</t>
  </si>
  <si>
    <t>CAJA</t>
  </si>
  <si>
    <t>LIMPIÓN DE TOALLA CLARA EN TELA 75 X 40 CM</t>
  </si>
  <si>
    <t>FILTRO DE TELA PARA GRECA DE 60 TINTOS</t>
  </si>
  <si>
    <t>TOALLAS DESECHABLES PRACTISEC DE PAPEL PARA COCINA, ROLLO POR 45 HOJAS DOBLES</t>
  </si>
  <si>
    <t>TOALLA DESECHABLES DE PAPEL PARA MANO, DOBLE HOJA PAQUETE POR 150 UND.</t>
  </si>
  <si>
    <t>PAQUETE</t>
  </si>
  <si>
    <t>LIMPIÓN EN MICROFIBRA PARA LIMPIEZA DE SUPERFICIES COLORES VARIADOS 40 X 40 CMS</t>
  </si>
  <si>
    <t>PAPEL HIGIÉNICO YUMBO, DOBLE HOJA, ROLLO X 250 MTS MÍNIMO.</t>
  </si>
  <si>
    <t>PAPEL HIGIÉNICO DOBLE HOJA,ROLLO 36 MTS MÍNIMO</t>
  </si>
  <si>
    <t>VASO DESECHABLE EN CARTON PARA BEBIDA CALIENTE CAPACIDAD 4 OZ, PAQUETE POR 50 UNIDADES.</t>
  </si>
  <si>
    <t>JABÓN ANTIBACTERIAL PARA MANOS LÍQUIDO, PRESENTACIÓN GALÓN POR 3800 C.C.</t>
  </si>
  <si>
    <t>GALON</t>
  </si>
  <si>
    <t>LIMPIADOR MULTIUSOS DESINFECTANTE PARA PISOS CON BICARBONATO, PRESENTACIÓN 3800 C.C.</t>
  </si>
  <si>
    <t>DETERGENTE EN POLVO PRESENTACIÓN POR 1 KG</t>
  </si>
  <si>
    <t>JABÓN EN CREMA LAVAPLATOS POR 850 GR</t>
  </si>
  <si>
    <t>CERA POLIMÉRICA INDUSTRIAL POR 3.800 CC DE COLOR BLANCA</t>
  </si>
  <si>
    <t>CERA POLIMÉRICA INDUSTRIAL POR 3800 CC DE COLOR ROJA,</t>
  </si>
  <si>
    <t>AMBIENTADOR GENERAL EN ESPRAY 400 CC. DESINFECTANTE</t>
  </si>
  <si>
    <t>GUANTE EN CAUCHO SUAVE, BORDE REFORZADO, ANTIDESLIZANTE, TALLA 8, CALIBRE 25, LA UNIDAD EQUIVALE AL PAR.</t>
  </si>
  <si>
    <t>GUANTE EN CAUCHO SUAVE, BORDE REFORZADO, ANTIDESLIZANTE, TALLA 8 1/2, CALIBRE 25, LA UNIDAD EQUIVALE AL PAR.</t>
  </si>
  <si>
    <t>GUANTE EN CAUCHO SUAVE, BORDE REFORZADO, ANTIDESLIZANTE, TALLA 9, CALIBRE 25, LA UNIDAD EQUIVALE AL PAR.</t>
  </si>
  <si>
    <t>GUANTE DESECHABLE DE NITRILO NEGRO, LIBRE DE TALCO, DE CALIBRE N°6 L, PRESENTACIÓN CAJA X 100 UNIDADES TALLA M.</t>
  </si>
  <si>
    <t>GUANTE DESECHABLE DE NITRILO NEGRO, LIBRE DE TALCO, DE CALIBRE N°6 PRESENTACIÓN CAJA X 100 UNIDADES TALLA L.</t>
  </si>
  <si>
    <t>CHURRUSCO PARA BAÑO CON BASE ELABORADO EN FIBRAS PLÁSTICAS.</t>
  </si>
  <si>
    <t>CARRO CON ESCURRIDOR DE 35 LITROS BAJO LA REF 210</t>
  </si>
  <si>
    <t>CAFETERA CON CAPACIDAD DE 42 TAZAS.</t>
  </si>
  <si>
    <t>MANGO METÁLICO DE 150 CM PARA ESCOBA</t>
  </si>
  <si>
    <t>BOTELLA VARSOL MULTIUSOS ECOLÓGICO, GALÓN POR 3800 C.C.,</t>
  </si>
  <si>
    <t>LIMPIÓN O PAÑO ABSORBENTE DE 38 X 25 CM PARA COCINA REUTILIZABLE</t>
  </si>
  <si>
    <t>TAPABOCAS DESECHABLE 3 CAPAS TERMO SELLADOS RESORTE A LA OREJA, DOBLE FILTRO CAJA X 50 UND.</t>
  </si>
  <si>
    <t>LIMPIAVIDRIOS MAGNÉTICO DOBLE CARA</t>
  </si>
  <si>
    <t>BALDE 12 LITROS MATERIAL PLÁSTICO</t>
  </si>
  <si>
    <t>DESENGRASANTE POR 3800 CC PARA PISO</t>
  </si>
  <si>
    <t>LIMPIADOR DE VIDRIOS 3800 CC</t>
  </si>
  <si>
    <t>BRILLADORA INDUSTRIAL 20 PULGADAS</t>
  </si>
  <si>
    <t>HIDROLAVADORA DE USO INDUSTRIAL CON CARRETE DE 1800 PSI MIN Y 5.8 L/MIN</t>
  </si>
  <si>
    <t>RECOGEDORES CON MANGO PLÁSTICO X 60 CM</t>
  </si>
  <si>
    <t>VASO DESECHABLE EN CARTÓN PARA BEBIDA CALIENTE CAPACIDAD 7 OZ, PAQUETE POR 50 UNIDADES.</t>
  </si>
  <si>
    <t>BLANQUEADOR CONCENTRACIÓN AL 5,25% GALÓN POR 3800 C.C. INDUSTRIAL</t>
  </si>
  <si>
    <t>MECHA COPA TRAPERO SIN MANGO, CON PESO DE 500 GR BAJO LA REFERENCIA 1000.</t>
  </si>
  <si>
    <t>AZÚCAR BLANCA 5GR. PAQUETE DE 200 TUBOS STICK PACK, BOLSA POR 10 PAQUETES</t>
  </si>
  <si>
    <t>BOLSA PARA LA BASURA INDUSTRIAL CAPACIDAD 80CM DE ANCHO X 100 CMS DE ALTO, CALIBRE MÍNIMO 3 PAQUETE POR 6 UNIDADES COLOR VERDE</t>
  </si>
  <si>
    <t>BOLSA PARA LA BASURA INDUSTRIAL CAPACIDAD 80 CM DE ANCHO X 100 CMS DE ALTO, CALIBRE MÍNIMO 3 PAQUETE POR 6 UNIDADES COLOR NEGRO</t>
  </si>
  <si>
    <t>BOLSA PARA LA BASURA INDUSTRIAL CAPACIDAD 80CM DE ANCHO X 100 CMS DE ALTO, CALIBRE MÍNIMO 3 PAQUETE POR 6 UNIDADES COLOR BLANCO</t>
  </si>
  <si>
    <t>BOLSA PARA LA BASURA INDUSTRIAL CAPACIDAD  80CM DE ANCHO X 100 CMS DE ALTO, CALIBRE MÍNIMO 3 PAQUETE POR 6 UNIDADES COLOR ROJO</t>
  </si>
  <si>
    <t>BOLSA PARA BASURA INDUSTRIAL, COLOR NEGRO CAPACIDAD 52 DE ANCHO X 60 CM DE ALTO CAPACIDAD 10 LT, PAQUETE POR 6 UNIDADES.</t>
  </si>
  <si>
    <t>BOLSA PARA BASURA INDUSTRIAL, COLOR VERDE CAPACIDAD 52 DE ANCHO X 60 CM DE ALTO CAPACIDAD 10 LT, PAQUETE POR 6 UNIDADES</t>
  </si>
  <si>
    <t>BOLSA PARA BASURA INDUSTRIAL, COLOR BLANCA CAPACIDAD 52 DE ANCHO X 60 CM DE ALTO CAPACIDAD 10 LT, PAQUETE POR 6 UNIDADES.</t>
  </si>
  <si>
    <t>BOLSA PARA BASURA INDUSTRIAL, COLOR ROJA CAPACIDAD 52 DE ANCHO X 60 CM DE ALTO CAPACIDAD 10 LT, PAQUETE POR 6 UNIDADES.</t>
  </si>
  <si>
    <t>ESCOBA DE CERDA SUAVE O DURA DE 35 LARGO X 8CM DE ANCHO  X 13 CM DE ALTO , MATERIAL DE BASE EN PLÁSTICO CON ACOPLE TIPO ROSCA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</si>
</sst>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7"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0" applyNumberFormat="0" applyAlignment="0" applyProtection="0"/>
    <xf numFmtId="0" fontId="18" fillId="8" borderId="11" applyNumberFormat="0" applyAlignment="0" applyProtection="0"/>
    <xf numFmtId="0" fontId="19" fillId="8" borderId="10" applyNumberFormat="0" applyAlignment="0" applyProtection="0"/>
    <xf numFmtId="0" fontId="20" fillId="0" borderId="12" applyNumberFormat="0" applyFill="0" applyAlignment="0" applyProtection="0"/>
    <xf numFmtId="0" fontId="21" fillId="9" borderId="13" applyNumberFormat="0" applyAlignment="0" applyProtection="0"/>
    <xf numFmtId="0" fontId="22" fillId="0" borderId="0" applyNumberFormat="0" applyFill="0" applyBorder="0" applyAlignment="0" applyProtection="0"/>
    <xf numFmtId="0" fontId="5" fillId="10" borderId="14" applyNumberFormat="0" applyFont="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3">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29" xfId="0" applyFont="1" applyFill="1" applyBorder="1" applyAlignment="1" applyProtection="1">
      <alignment horizontal="center" vertical="center" wrapText="1"/>
      <protection hidden="1"/>
    </xf>
    <xf numFmtId="0" fontId="7" fillId="3" borderId="30" xfId="0" applyFont="1" applyFill="1" applyBorder="1" applyAlignment="1" applyProtection="1">
      <alignment horizontal="center" vertical="center" wrapText="1"/>
      <protection hidden="1"/>
    </xf>
    <xf numFmtId="43" fontId="7" fillId="3" borderId="30" xfId="3" applyFont="1" applyFill="1" applyBorder="1" applyAlignment="1" applyProtection="1">
      <alignment horizontal="center" vertical="center" wrapText="1"/>
      <protection hidden="1"/>
    </xf>
    <xf numFmtId="43" fontId="7" fillId="3" borderId="35" xfId="3" applyFont="1" applyFill="1" applyBorder="1" applyAlignment="1" applyProtection="1">
      <alignment horizontal="center" vertical="center" wrapText="1"/>
      <protection hidden="1"/>
    </xf>
    <xf numFmtId="0" fontId="3" fillId="0" borderId="31" xfId="0" applyFont="1" applyBorder="1" applyAlignment="1" applyProtection="1">
      <alignment horizontal="center" vertical="center"/>
      <protection hidden="1"/>
    </xf>
    <xf numFmtId="43" fontId="3" fillId="0" borderId="36"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6" xfId="4" applyFont="1" applyBorder="1" applyAlignment="1" applyProtection="1">
      <alignment vertical="center"/>
      <protection hidden="1"/>
    </xf>
    <xf numFmtId="43" fontId="6" fillId="0" borderId="36" xfId="4" applyFont="1" applyBorder="1" applyAlignment="1" applyProtection="1">
      <alignment vertical="center"/>
      <protection hidden="1"/>
    </xf>
    <xf numFmtId="43" fontId="3" fillId="0" borderId="36" xfId="4" applyFont="1" applyFill="1" applyBorder="1" applyAlignment="1" applyProtection="1">
      <alignment vertical="center"/>
      <protection hidden="1"/>
    </xf>
    <xf numFmtId="43" fontId="6" fillId="0" borderId="37"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18"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19" xfId="0" applyFont="1" applyFill="1" applyBorder="1" applyAlignment="1" applyProtection="1">
      <alignment horizontal="left" vertical="center" wrapText="1"/>
      <protection hidden="1"/>
    </xf>
    <xf numFmtId="0" fontId="29" fillId="2" borderId="20"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25" xfId="0" applyFont="1" applyFill="1" applyBorder="1" applyAlignment="1" applyProtection="1">
      <alignment horizontal="center" vertical="center"/>
      <protection locked="0"/>
    </xf>
    <xf numFmtId="0" fontId="27" fillId="35" borderId="34" xfId="0" applyFont="1" applyFill="1" applyBorder="1" applyAlignment="1" applyProtection="1">
      <alignment horizontal="center" vertical="center"/>
      <protection locked="0"/>
    </xf>
    <xf numFmtId="0" fontId="27" fillId="35" borderId="17" xfId="0" applyFont="1" applyFill="1" applyBorder="1" applyAlignment="1" applyProtection="1">
      <alignment horizontal="center" vertical="center"/>
      <protection locked="0"/>
    </xf>
    <xf numFmtId="0" fontId="27" fillId="35" borderId="16"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3" fillId="0" borderId="31"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1"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2"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31"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7"/>
  <sheetViews>
    <sheetView showGridLines="0" tabSelected="1" view="pageBreakPreview" topLeftCell="A38" zoomScale="110" zoomScaleNormal="70" zoomScaleSheetLayoutView="110" zoomScalePageLayoutView="55" workbookViewId="0">
      <selection activeCell="B41" sqref="B41"/>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3.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3"/>
      <c r="B2" s="64" t="s">
        <v>0</v>
      </c>
      <c r="C2" s="64"/>
      <c r="D2" s="64"/>
      <c r="E2" s="64"/>
      <c r="F2" s="64"/>
      <c r="G2" s="64"/>
      <c r="H2" s="64"/>
      <c r="I2" s="64"/>
      <c r="J2" s="64"/>
      <c r="K2" s="64"/>
      <c r="L2" s="64"/>
      <c r="M2" s="64"/>
      <c r="N2" s="65" t="s">
        <v>1</v>
      </c>
      <c r="O2" s="65"/>
    </row>
    <row r="3" spans="1:15" ht="15.75" customHeight="1" x14ac:dyDescent="0.25">
      <c r="A3" s="63"/>
      <c r="B3" s="64" t="s">
        <v>2</v>
      </c>
      <c r="C3" s="64"/>
      <c r="D3" s="64"/>
      <c r="E3" s="64"/>
      <c r="F3" s="64"/>
      <c r="G3" s="64"/>
      <c r="H3" s="64"/>
      <c r="I3" s="64"/>
      <c r="J3" s="64"/>
      <c r="K3" s="64"/>
      <c r="L3" s="64"/>
      <c r="M3" s="64"/>
      <c r="N3" s="65" t="s">
        <v>3</v>
      </c>
      <c r="O3" s="65"/>
    </row>
    <row r="4" spans="1:15" ht="16.5" customHeight="1" x14ac:dyDescent="0.25">
      <c r="A4" s="63"/>
      <c r="B4" s="64" t="s">
        <v>4</v>
      </c>
      <c r="C4" s="64"/>
      <c r="D4" s="64"/>
      <c r="E4" s="64"/>
      <c r="F4" s="64"/>
      <c r="G4" s="64"/>
      <c r="H4" s="64"/>
      <c r="I4" s="64"/>
      <c r="J4" s="64"/>
      <c r="K4" s="64"/>
      <c r="L4" s="64"/>
      <c r="M4" s="64"/>
      <c r="N4" s="65" t="s">
        <v>5</v>
      </c>
      <c r="O4" s="65"/>
    </row>
    <row r="5" spans="1:15" ht="15" customHeight="1" x14ac:dyDescent="0.25">
      <c r="A5" s="63"/>
      <c r="B5" s="64"/>
      <c r="C5" s="64"/>
      <c r="D5" s="64"/>
      <c r="E5" s="64"/>
      <c r="F5" s="64"/>
      <c r="G5" s="64"/>
      <c r="H5" s="64"/>
      <c r="I5" s="64"/>
      <c r="J5" s="64"/>
      <c r="K5" s="64"/>
      <c r="L5" s="64"/>
      <c r="M5" s="64"/>
      <c r="N5" s="65" t="s">
        <v>6</v>
      </c>
      <c r="O5" s="65"/>
    </row>
    <row r="7" spans="1:15" x14ac:dyDescent="0.25">
      <c r="A7" s="5">
        <v>16</v>
      </c>
    </row>
    <row r="8" spans="1:15" ht="9.9499999999999993" customHeight="1" x14ac:dyDescent="0.25">
      <c r="A8" s="6"/>
    </row>
    <row r="9" spans="1:15" ht="30" customHeight="1" x14ac:dyDescent="0.25">
      <c r="A9" s="85" t="s">
        <v>7</v>
      </c>
      <c r="B9" s="86"/>
      <c r="D9" s="70" t="s">
        <v>8</v>
      </c>
      <c r="E9" s="71"/>
      <c r="F9" s="72"/>
      <c r="G9" s="73"/>
      <c r="H9" s="73"/>
      <c r="I9" s="74"/>
      <c r="K9" s="70" t="s">
        <v>9</v>
      </c>
      <c r="L9" s="71"/>
      <c r="M9" s="68"/>
      <c r="N9" s="69"/>
    </row>
    <row r="10" spans="1:15" ht="8.25" customHeight="1" x14ac:dyDescent="0.25">
      <c r="A10" s="87"/>
      <c r="B10" s="88"/>
      <c r="C10" s="7"/>
      <c r="E10" s="8"/>
      <c r="F10" s="8"/>
      <c r="M10" s="8"/>
      <c r="N10" s="2"/>
    </row>
    <row r="11" spans="1:15" ht="30" customHeight="1" x14ac:dyDescent="0.25">
      <c r="A11" s="89"/>
      <c r="B11" s="90"/>
      <c r="D11" s="70" t="s">
        <v>10</v>
      </c>
      <c r="E11" s="71"/>
      <c r="F11" s="72"/>
      <c r="G11" s="73"/>
      <c r="H11" s="73"/>
      <c r="I11" s="74"/>
      <c r="K11" s="70" t="s">
        <v>11</v>
      </c>
      <c r="L11" s="71"/>
      <c r="M11" s="66"/>
      <c r="N11" s="67"/>
      <c r="O11" s="20"/>
    </row>
    <row r="12" spans="1:15" ht="9.9499999999999993" customHeight="1" thickBot="1" x14ac:dyDescent="0.3">
      <c r="A12" s="19"/>
      <c r="B12" s="21"/>
      <c r="C12" s="17"/>
      <c r="D12" s="19"/>
      <c r="E12" s="21"/>
      <c r="F12" s="21"/>
      <c r="G12" s="21"/>
      <c r="H12" s="19"/>
      <c r="I12" s="22"/>
      <c r="J12" s="18"/>
      <c r="K12" s="18"/>
      <c r="L12" s="18"/>
      <c r="N12" s="23"/>
      <c r="O12" s="23"/>
    </row>
    <row r="13" spans="1:15" s="9" customFormat="1" ht="111.75" customHeight="1" x14ac:dyDescent="0.25">
      <c r="A13" s="24" t="s">
        <v>12</v>
      </c>
      <c r="B13" s="25" t="s">
        <v>13</v>
      </c>
      <c r="C13" s="25" t="s">
        <v>14</v>
      </c>
      <c r="D13" s="25" t="s">
        <v>15</v>
      </c>
      <c r="E13" s="25" t="s">
        <v>16</v>
      </c>
      <c r="F13" s="26" t="s">
        <v>17</v>
      </c>
      <c r="G13" s="26" t="s">
        <v>18</v>
      </c>
      <c r="H13" s="26" t="s">
        <v>19</v>
      </c>
      <c r="I13" s="26" t="s">
        <v>20</v>
      </c>
      <c r="J13" s="26" t="s">
        <v>21</v>
      </c>
      <c r="K13" s="26" t="s">
        <v>22</v>
      </c>
      <c r="L13" s="26" t="s">
        <v>23</v>
      </c>
      <c r="M13" s="26" t="s">
        <v>24</v>
      </c>
      <c r="N13" s="26" t="s">
        <v>25</v>
      </c>
      <c r="O13" s="27" t="s">
        <v>26</v>
      </c>
    </row>
    <row r="14" spans="1:15" s="9" customFormat="1" ht="38.25" x14ac:dyDescent="0.25">
      <c r="A14" s="28">
        <v>1</v>
      </c>
      <c r="B14" s="58" t="s">
        <v>79</v>
      </c>
      <c r="C14" s="13"/>
      <c r="D14" s="10">
        <v>1</v>
      </c>
      <c r="E14" s="14" t="s">
        <v>80</v>
      </c>
      <c r="F14" s="15"/>
      <c r="G14" s="12"/>
      <c r="H14" s="1">
        <f>+ROUND(F14*G14,0)</f>
        <v>0</v>
      </c>
      <c r="I14" s="12"/>
      <c r="J14" s="1">
        <f t="shared" ref="J14:J62" si="0">ROUND(F14*I14,0)</f>
        <v>0</v>
      </c>
      <c r="K14" s="1">
        <f t="shared" ref="K14:K62" si="1">ROUND(F14+H14+J14,0)</f>
        <v>0</v>
      </c>
      <c r="L14" s="1">
        <f t="shared" ref="L14:L62" si="2">ROUND(F14*D14,0)</f>
        <v>0</v>
      </c>
      <c r="M14" s="1">
        <f t="shared" ref="M14:M62" si="3">ROUND(L14*G14,0)</f>
        <v>0</v>
      </c>
      <c r="N14" s="1">
        <f t="shared" ref="N14:N62" si="4">ROUND(L14*I14,0)</f>
        <v>0</v>
      </c>
      <c r="O14" s="29">
        <f t="shared" ref="O14:O62" si="5">ROUND(L14+N14+M14,0)</f>
        <v>0</v>
      </c>
    </row>
    <row r="15" spans="1:15" s="9" customFormat="1" ht="25.5" x14ac:dyDescent="0.25">
      <c r="A15" s="28">
        <v>2</v>
      </c>
      <c r="B15" s="58" t="s">
        <v>123</v>
      </c>
      <c r="C15" s="13"/>
      <c r="D15" s="10">
        <v>1</v>
      </c>
      <c r="E15" s="14" t="s">
        <v>88</v>
      </c>
      <c r="F15" s="15"/>
      <c r="G15" s="12"/>
      <c r="H15" s="1">
        <f t="shared" ref="H15:H62" si="6">+ROUND(F15*G15,0)</f>
        <v>0</v>
      </c>
      <c r="I15" s="12"/>
      <c r="J15" s="1">
        <f t="shared" si="0"/>
        <v>0</v>
      </c>
      <c r="K15" s="1">
        <f t="shared" si="1"/>
        <v>0</v>
      </c>
      <c r="L15" s="1">
        <f t="shared" si="2"/>
        <v>0</v>
      </c>
      <c r="M15" s="1">
        <f t="shared" si="3"/>
        <v>0</v>
      </c>
      <c r="N15" s="1">
        <f t="shared" si="4"/>
        <v>0</v>
      </c>
      <c r="O15" s="29">
        <f t="shared" si="5"/>
        <v>0</v>
      </c>
    </row>
    <row r="16" spans="1:15" s="9" customFormat="1" ht="25.5" x14ac:dyDescent="0.25">
      <c r="A16" s="28">
        <v>3</v>
      </c>
      <c r="B16" s="58" t="s">
        <v>82</v>
      </c>
      <c r="C16" s="13"/>
      <c r="D16" s="10">
        <v>1</v>
      </c>
      <c r="E16" s="14" t="s">
        <v>83</v>
      </c>
      <c r="F16" s="15"/>
      <c r="G16" s="12"/>
      <c r="H16" s="1">
        <f t="shared" si="6"/>
        <v>0</v>
      </c>
      <c r="I16" s="12"/>
      <c r="J16" s="1">
        <f t="shared" si="0"/>
        <v>0</v>
      </c>
      <c r="K16" s="1">
        <f t="shared" si="1"/>
        <v>0</v>
      </c>
      <c r="L16" s="1">
        <f t="shared" si="2"/>
        <v>0</v>
      </c>
      <c r="M16" s="1">
        <f t="shared" si="3"/>
        <v>0</v>
      </c>
      <c r="N16" s="1">
        <f t="shared" si="4"/>
        <v>0</v>
      </c>
      <c r="O16" s="29">
        <f t="shared" si="5"/>
        <v>0</v>
      </c>
    </row>
    <row r="17" spans="1:15" s="9" customFormat="1" x14ac:dyDescent="0.25">
      <c r="A17" s="28">
        <v>4</v>
      </c>
      <c r="B17" s="58" t="s">
        <v>84</v>
      </c>
      <c r="C17" s="13"/>
      <c r="D17" s="10">
        <v>1</v>
      </c>
      <c r="E17" s="14" t="s">
        <v>78</v>
      </c>
      <c r="F17" s="15"/>
      <c r="G17" s="12"/>
      <c r="H17" s="1">
        <f t="shared" si="6"/>
        <v>0</v>
      </c>
      <c r="I17" s="12"/>
      <c r="J17" s="1">
        <f t="shared" si="0"/>
        <v>0</v>
      </c>
      <c r="K17" s="1">
        <f t="shared" si="1"/>
        <v>0</v>
      </c>
      <c r="L17" s="1">
        <f t="shared" si="2"/>
        <v>0</v>
      </c>
      <c r="M17" s="1">
        <f t="shared" si="3"/>
        <v>0</v>
      </c>
      <c r="N17" s="1">
        <f t="shared" si="4"/>
        <v>0</v>
      </c>
      <c r="O17" s="29">
        <f t="shared" si="5"/>
        <v>0</v>
      </c>
    </row>
    <row r="18" spans="1:15" s="9" customFormat="1" x14ac:dyDescent="0.25">
      <c r="A18" s="28">
        <v>5</v>
      </c>
      <c r="B18" s="58" t="s">
        <v>85</v>
      </c>
      <c r="C18" s="13"/>
      <c r="D18" s="10">
        <v>1</v>
      </c>
      <c r="E18" s="14" t="s">
        <v>78</v>
      </c>
      <c r="F18" s="15"/>
      <c r="G18" s="12"/>
      <c r="H18" s="1">
        <f t="shared" si="6"/>
        <v>0</v>
      </c>
      <c r="I18" s="12"/>
      <c r="J18" s="1">
        <f t="shared" si="0"/>
        <v>0</v>
      </c>
      <c r="K18" s="1">
        <f t="shared" si="1"/>
        <v>0</v>
      </c>
      <c r="L18" s="1">
        <f t="shared" si="2"/>
        <v>0</v>
      </c>
      <c r="M18" s="1">
        <f t="shared" si="3"/>
        <v>0</v>
      </c>
      <c r="N18" s="1">
        <f t="shared" si="4"/>
        <v>0</v>
      </c>
      <c r="O18" s="29">
        <f t="shared" si="5"/>
        <v>0</v>
      </c>
    </row>
    <row r="19" spans="1:15" s="9" customFormat="1" ht="25.5" x14ac:dyDescent="0.25">
      <c r="A19" s="28">
        <v>6</v>
      </c>
      <c r="B19" s="58" t="s">
        <v>86</v>
      </c>
      <c r="C19" s="13"/>
      <c r="D19" s="10">
        <v>1</v>
      </c>
      <c r="E19" s="14" t="s">
        <v>78</v>
      </c>
      <c r="F19" s="15"/>
      <c r="G19" s="12"/>
      <c r="H19" s="1">
        <f t="shared" si="6"/>
        <v>0</v>
      </c>
      <c r="I19" s="12"/>
      <c r="J19" s="1">
        <f t="shared" si="0"/>
        <v>0</v>
      </c>
      <c r="K19" s="1">
        <f t="shared" si="1"/>
        <v>0</v>
      </c>
      <c r="L19" s="1">
        <f t="shared" si="2"/>
        <v>0</v>
      </c>
      <c r="M19" s="1">
        <f t="shared" si="3"/>
        <v>0</v>
      </c>
      <c r="N19" s="1">
        <f t="shared" si="4"/>
        <v>0</v>
      </c>
      <c r="O19" s="29">
        <f t="shared" si="5"/>
        <v>0</v>
      </c>
    </row>
    <row r="20" spans="1:15" s="9" customFormat="1" ht="25.5" x14ac:dyDescent="0.25">
      <c r="A20" s="28">
        <v>7</v>
      </c>
      <c r="B20" s="58" t="s">
        <v>87</v>
      </c>
      <c r="C20" s="13"/>
      <c r="D20" s="10">
        <v>1</v>
      </c>
      <c r="E20" s="14" t="s">
        <v>88</v>
      </c>
      <c r="F20" s="15"/>
      <c r="G20" s="12"/>
      <c r="H20" s="1">
        <f t="shared" si="6"/>
        <v>0</v>
      </c>
      <c r="I20" s="12"/>
      <c r="J20" s="1">
        <f t="shared" si="0"/>
        <v>0</v>
      </c>
      <c r="K20" s="1">
        <f t="shared" si="1"/>
        <v>0</v>
      </c>
      <c r="L20" s="1">
        <f t="shared" si="2"/>
        <v>0</v>
      </c>
      <c r="M20" s="1">
        <f t="shared" si="3"/>
        <v>0</v>
      </c>
      <c r="N20" s="1">
        <f t="shared" si="4"/>
        <v>0</v>
      </c>
      <c r="O20" s="29">
        <f t="shared" si="5"/>
        <v>0</v>
      </c>
    </row>
    <row r="21" spans="1:15" s="9" customFormat="1" ht="25.5" x14ac:dyDescent="0.25">
      <c r="A21" s="28">
        <v>8</v>
      </c>
      <c r="B21" s="58" t="s">
        <v>89</v>
      </c>
      <c r="C21" s="13"/>
      <c r="D21" s="10">
        <v>1</v>
      </c>
      <c r="E21" s="14" t="s">
        <v>78</v>
      </c>
      <c r="F21" s="15"/>
      <c r="G21" s="12"/>
      <c r="H21" s="1">
        <f t="shared" si="6"/>
        <v>0</v>
      </c>
      <c r="I21" s="12"/>
      <c r="J21" s="1">
        <f t="shared" si="0"/>
        <v>0</v>
      </c>
      <c r="K21" s="1">
        <f t="shared" si="1"/>
        <v>0</v>
      </c>
      <c r="L21" s="1">
        <f t="shared" si="2"/>
        <v>0</v>
      </c>
      <c r="M21" s="1">
        <f t="shared" si="3"/>
        <v>0</v>
      </c>
      <c r="N21" s="1">
        <f t="shared" si="4"/>
        <v>0</v>
      </c>
      <c r="O21" s="29">
        <f t="shared" si="5"/>
        <v>0</v>
      </c>
    </row>
    <row r="22" spans="1:15" s="9" customFormat="1" ht="25.5" x14ac:dyDescent="0.25">
      <c r="A22" s="28">
        <v>9</v>
      </c>
      <c r="B22" s="58" t="s">
        <v>90</v>
      </c>
      <c r="C22" s="13"/>
      <c r="D22" s="10">
        <v>1</v>
      </c>
      <c r="E22" s="14" t="s">
        <v>78</v>
      </c>
      <c r="F22" s="15"/>
      <c r="G22" s="12"/>
      <c r="H22" s="1">
        <f t="shared" si="6"/>
        <v>0</v>
      </c>
      <c r="I22" s="12"/>
      <c r="J22" s="1">
        <f t="shared" si="0"/>
        <v>0</v>
      </c>
      <c r="K22" s="1">
        <f t="shared" si="1"/>
        <v>0</v>
      </c>
      <c r="L22" s="1">
        <f t="shared" si="2"/>
        <v>0</v>
      </c>
      <c r="M22" s="1">
        <f t="shared" si="3"/>
        <v>0</v>
      </c>
      <c r="N22" s="1">
        <f t="shared" si="4"/>
        <v>0</v>
      </c>
      <c r="O22" s="29">
        <f t="shared" si="5"/>
        <v>0</v>
      </c>
    </row>
    <row r="23" spans="1:15" s="9" customFormat="1" x14ac:dyDescent="0.25">
      <c r="A23" s="28">
        <v>10</v>
      </c>
      <c r="B23" s="58" t="s">
        <v>91</v>
      </c>
      <c r="C23" s="13"/>
      <c r="D23" s="10">
        <v>1</v>
      </c>
      <c r="E23" s="14" t="s">
        <v>78</v>
      </c>
      <c r="F23" s="15"/>
      <c r="G23" s="12"/>
      <c r="H23" s="1">
        <f t="shared" si="6"/>
        <v>0</v>
      </c>
      <c r="I23" s="12"/>
      <c r="J23" s="1">
        <f t="shared" si="0"/>
        <v>0</v>
      </c>
      <c r="K23" s="1">
        <f t="shared" si="1"/>
        <v>0</v>
      </c>
      <c r="L23" s="1">
        <f t="shared" si="2"/>
        <v>0</v>
      </c>
      <c r="M23" s="1">
        <f t="shared" si="3"/>
        <v>0</v>
      </c>
      <c r="N23" s="1">
        <f t="shared" si="4"/>
        <v>0</v>
      </c>
      <c r="O23" s="29">
        <f t="shared" si="5"/>
        <v>0</v>
      </c>
    </row>
    <row r="24" spans="1:15" s="9" customFormat="1" ht="25.5" x14ac:dyDescent="0.25">
      <c r="A24" s="28">
        <v>11</v>
      </c>
      <c r="B24" s="58" t="s">
        <v>120</v>
      </c>
      <c r="C24" s="13"/>
      <c r="D24" s="10">
        <v>1</v>
      </c>
      <c r="E24" s="14" t="s">
        <v>88</v>
      </c>
      <c r="F24" s="15"/>
      <c r="G24" s="12"/>
      <c r="H24" s="1">
        <f t="shared" si="6"/>
        <v>0</v>
      </c>
      <c r="I24" s="12"/>
      <c r="J24" s="1">
        <f t="shared" si="0"/>
        <v>0</v>
      </c>
      <c r="K24" s="1">
        <f t="shared" si="1"/>
        <v>0</v>
      </c>
      <c r="L24" s="1">
        <f t="shared" si="2"/>
        <v>0</v>
      </c>
      <c r="M24" s="1">
        <f t="shared" si="3"/>
        <v>0</v>
      </c>
      <c r="N24" s="1">
        <f t="shared" si="4"/>
        <v>0</v>
      </c>
      <c r="O24" s="29">
        <f t="shared" si="5"/>
        <v>0</v>
      </c>
    </row>
    <row r="25" spans="1:15" s="9" customFormat="1" ht="25.5" x14ac:dyDescent="0.25">
      <c r="A25" s="28">
        <v>12</v>
      </c>
      <c r="B25" s="58" t="s">
        <v>92</v>
      </c>
      <c r="C25" s="13"/>
      <c r="D25" s="10">
        <v>1</v>
      </c>
      <c r="E25" s="14" t="s">
        <v>88</v>
      </c>
      <c r="F25" s="15"/>
      <c r="G25" s="12"/>
      <c r="H25" s="1">
        <f t="shared" si="6"/>
        <v>0</v>
      </c>
      <c r="I25" s="12"/>
      <c r="J25" s="1">
        <f t="shared" si="0"/>
        <v>0</v>
      </c>
      <c r="K25" s="1">
        <f t="shared" si="1"/>
        <v>0</v>
      </c>
      <c r="L25" s="1">
        <f t="shared" si="2"/>
        <v>0</v>
      </c>
      <c r="M25" s="1">
        <f t="shared" si="3"/>
        <v>0</v>
      </c>
      <c r="N25" s="1">
        <f t="shared" si="4"/>
        <v>0</v>
      </c>
      <c r="O25" s="29">
        <f t="shared" si="5"/>
        <v>0</v>
      </c>
    </row>
    <row r="26" spans="1:15" s="9" customFormat="1" ht="25.5" x14ac:dyDescent="0.25">
      <c r="A26" s="28">
        <v>13</v>
      </c>
      <c r="B26" s="58" t="s">
        <v>93</v>
      </c>
      <c r="C26" s="13"/>
      <c r="D26" s="10">
        <v>1</v>
      </c>
      <c r="E26" s="14" t="s">
        <v>94</v>
      </c>
      <c r="F26" s="15"/>
      <c r="G26" s="12"/>
      <c r="H26" s="1">
        <f t="shared" si="6"/>
        <v>0</v>
      </c>
      <c r="I26" s="12"/>
      <c r="J26" s="1">
        <f t="shared" si="0"/>
        <v>0</v>
      </c>
      <c r="K26" s="1">
        <f t="shared" si="1"/>
        <v>0</v>
      </c>
      <c r="L26" s="1">
        <f t="shared" si="2"/>
        <v>0</v>
      </c>
      <c r="M26" s="1">
        <f t="shared" si="3"/>
        <v>0</v>
      </c>
      <c r="N26" s="1">
        <f t="shared" si="4"/>
        <v>0</v>
      </c>
      <c r="O26" s="29">
        <f t="shared" si="5"/>
        <v>0</v>
      </c>
    </row>
    <row r="27" spans="1:15" s="9" customFormat="1" ht="25.5" x14ac:dyDescent="0.25">
      <c r="A27" s="28">
        <v>14</v>
      </c>
      <c r="B27" s="58" t="s">
        <v>95</v>
      </c>
      <c r="C27" s="13"/>
      <c r="D27" s="10">
        <v>1</v>
      </c>
      <c r="E27" s="14" t="s">
        <v>94</v>
      </c>
      <c r="F27" s="15"/>
      <c r="G27" s="12"/>
      <c r="H27" s="1">
        <f t="shared" si="6"/>
        <v>0</v>
      </c>
      <c r="I27" s="12"/>
      <c r="J27" s="1">
        <f t="shared" si="0"/>
        <v>0</v>
      </c>
      <c r="K27" s="1">
        <f t="shared" si="1"/>
        <v>0</v>
      </c>
      <c r="L27" s="1">
        <f t="shared" si="2"/>
        <v>0</v>
      </c>
      <c r="M27" s="1">
        <f t="shared" si="3"/>
        <v>0</v>
      </c>
      <c r="N27" s="1">
        <f t="shared" si="4"/>
        <v>0</v>
      </c>
      <c r="O27" s="29">
        <f t="shared" si="5"/>
        <v>0</v>
      </c>
    </row>
    <row r="28" spans="1:15" s="9" customFormat="1" x14ac:dyDescent="0.25">
      <c r="A28" s="28">
        <v>15</v>
      </c>
      <c r="B28" s="58" t="s">
        <v>96</v>
      </c>
      <c r="C28" s="13"/>
      <c r="D28" s="10">
        <v>1</v>
      </c>
      <c r="E28" s="14" t="s">
        <v>81</v>
      </c>
      <c r="F28" s="15"/>
      <c r="G28" s="12"/>
      <c r="H28" s="1">
        <f t="shared" si="6"/>
        <v>0</v>
      </c>
      <c r="I28" s="12"/>
      <c r="J28" s="1">
        <f t="shared" si="0"/>
        <v>0</v>
      </c>
      <c r="K28" s="1">
        <f t="shared" si="1"/>
        <v>0</v>
      </c>
      <c r="L28" s="1">
        <f t="shared" si="2"/>
        <v>0</v>
      </c>
      <c r="M28" s="1">
        <f t="shared" si="3"/>
        <v>0</v>
      </c>
      <c r="N28" s="1">
        <f t="shared" si="4"/>
        <v>0</v>
      </c>
      <c r="O28" s="29">
        <f t="shared" si="5"/>
        <v>0</v>
      </c>
    </row>
    <row r="29" spans="1:15" s="9" customFormat="1" x14ac:dyDescent="0.25">
      <c r="A29" s="28">
        <v>16</v>
      </c>
      <c r="B29" s="58" t="s">
        <v>97</v>
      </c>
      <c r="C29" s="13"/>
      <c r="D29" s="10">
        <v>1</v>
      </c>
      <c r="E29" s="14" t="s">
        <v>78</v>
      </c>
      <c r="F29" s="15"/>
      <c r="G29" s="12"/>
      <c r="H29" s="1">
        <f t="shared" si="6"/>
        <v>0</v>
      </c>
      <c r="I29" s="12"/>
      <c r="J29" s="1">
        <f t="shared" si="0"/>
        <v>0</v>
      </c>
      <c r="K29" s="1">
        <f t="shared" si="1"/>
        <v>0</v>
      </c>
      <c r="L29" s="1">
        <f t="shared" si="2"/>
        <v>0</v>
      </c>
      <c r="M29" s="1">
        <f t="shared" si="3"/>
        <v>0</v>
      </c>
      <c r="N29" s="1">
        <f t="shared" si="4"/>
        <v>0</v>
      </c>
      <c r="O29" s="29">
        <f t="shared" si="5"/>
        <v>0</v>
      </c>
    </row>
    <row r="30" spans="1:15" s="9" customFormat="1" ht="25.5" x14ac:dyDescent="0.25">
      <c r="A30" s="28">
        <v>17</v>
      </c>
      <c r="B30" s="58" t="s">
        <v>98</v>
      </c>
      <c r="C30" s="13"/>
      <c r="D30" s="10">
        <v>1</v>
      </c>
      <c r="E30" s="14" t="s">
        <v>94</v>
      </c>
      <c r="F30" s="15"/>
      <c r="G30" s="12"/>
      <c r="H30" s="1">
        <f t="shared" si="6"/>
        <v>0</v>
      </c>
      <c r="I30" s="12"/>
      <c r="J30" s="1">
        <f t="shared" si="0"/>
        <v>0</v>
      </c>
      <c r="K30" s="1">
        <f t="shared" si="1"/>
        <v>0</v>
      </c>
      <c r="L30" s="1">
        <f t="shared" si="2"/>
        <v>0</v>
      </c>
      <c r="M30" s="1">
        <f t="shared" si="3"/>
        <v>0</v>
      </c>
      <c r="N30" s="1">
        <f t="shared" si="4"/>
        <v>0</v>
      </c>
      <c r="O30" s="29">
        <f t="shared" si="5"/>
        <v>0</v>
      </c>
    </row>
    <row r="31" spans="1:15" s="9" customFormat="1" ht="25.5" x14ac:dyDescent="0.25">
      <c r="A31" s="28">
        <v>18</v>
      </c>
      <c r="B31" s="58" t="s">
        <v>99</v>
      </c>
      <c r="C31" s="13"/>
      <c r="D31" s="10">
        <v>1</v>
      </c>
      <c r="E31" s="14" t="s">
        <v>94</v>
      </c>
      <c r="F31" s="15"/>
      <c r="G31" s="12"/>
      <c r="H31" s="1">
        <f t="shared" si="6"/>
        <v>0</v>
      </c>
      <c r="I31" s="12"/>
      <c r="J31" s="1">
        <f t="shared" si="0"/>
        <v>0</v>
      </c>
      <c r="K31" s="1">
        <f t="shared" si="1"/>
        <v>0</v>
      </c>
      <c r="L31" s="1">
        <f t="shared" si="2"/>
        <v>0</v>
      </c>
      <c r="M31" s="1">
        <f t="shared" si="3"/>
        <v>0</v>
      </c>
      <c r="N31" s="1">
        <f t="shared" si="4"/>
        <v>0</v>
      </c>
      <c r="O31" s="29">
        <f t="shared" si="5"/>
        <v>0</v>
      </c>
    </row>
    <row r="32" spans="1:15" s="9" customFormat="1" ht="25.5" x14ac:dyDescent="0.25">
      <c r="A32" s="28">
        <v>19</v>
      </c>
      <c r="B32" s="58" t="s">
        <v>121</v>
      </c>
      <c r="C32" s="13"/>
      <c r="D32" s="10">
        <v>1</v>
      </c>
      <c r="E32" s="14" t="s">
        <v>94</v>
      </c>
      <c r="F32" s="15"/>
      <c r="G32" s="12"/>
      <c r="H32" s="1">
        <f t="shared" si="6"/>
        <v>0</v>
      </c>
      <c r="I32" s="12"/>
      <c r="J32" s="1">
        <f t="shared" si="0"/>
        <v>0</v>
      </c>
      <c r="K32" s="1">
        <f t="shared" si="1"/>
        <v>0</v>
      </c>
      <c r="L32" s="1">
        <f t="shared" si="2"/>
        <v>0</v>
      </c>
      <c r="M32" s="1">
        <f t="shared" si="3"/>
        <v>0</v>
      </c>
      <c r="N32" s="1">
        <f t="shared" si="4"/>
        <v>0</v>
      </c>
      <c r="O32" s="29">
        <f t="shared" si="5"/>
        <v>0</v>
      </c>
    </row>
    <row r="33" spans="1:15" s="9" customFormat="1" ht="25.5" x14ac:dyDescent="0.25">
      <c r="A33" s="28">
        <v>20</v>
      </c>
      <c r="B33" s="58" t="s">
        <v>100</v>
      </c>
      <c r="C33" s="13"/>
      <c r="D33" s="10">
        <v>1</v>
      </c>
      <c r="E33" s="14" t="s">
        <v>78</v>
      </c>
      <c r="F33" s="15"/>
      <c r="G33" s="12"/>
      <c r="H33" s="1">
        <f t="shared" si="6"/>
        <v>0</v>
      </c>
      <c r="I33" s="12"/>
      <c r="J33" s="1">
        <f t="shared" si="0"/>
        <v>0</v>
      </c>
      <c r="K33" s="1">
        <f t="shared" si="1"/>
        <v>0</v>
      </c>
      <c r="L33" s="1">
        <f t="shared" si="2"/>
        <v>0</v>
      </c>
      <c r="M33" s="1">
        <f t="shared" si="3"/>
        <v>0</v>
      </c>
      <c r="N33" s="1">
        <f t="shared" si="4"/>
        <v>0</v>
      </c>
      <c r="O33" s="29">
        <f t="shared" si="5"/>
        <v>0</v>
      </c>
    </row>
    <row r="34" spans="1:15" s="9" customFormat="1" ht="38.25" x14ac:dyDescent="0.25">
      <c r="A34" s="28">
        <v>21</v>
      </c>
      <c r="B34" s="58" t="s">
        <v>124</v>
      </c>
      <c r="C34" s="13"/>
      <c r="D34" s="10">
        <v>1</v>
      </c>
      <c r="E34" s="14" t="s">
        <v>88</v>
      </c>
      <c r="F34" s="15"/>
      <c r="G34" s="12"/>
      <c r="H34" s="1">
        <f t="shared" si="6"/>
        <v>0</v>
      </c>
      <c r="I34" s="12"/>
      <c r="J34" s="1">
        <f t="shared" si="0"/>
        <v>0</v>
      </c>
      <c r="K34" s="1">
        <f t="shared" si="1"/>
        <v>0</v>
      </c>
      <c r="L34" s="1">
        <f t="shared" si="2"/>
        <v>0</v>
      </c>
      <c r="M34" s="1">
        <f t="shared" si="3"/>
        <v>0</v>
      </c>
      <c r="N34" s="1">
        <f t="shared" si="4"/>
        <v>0</v>
      </c>
      <c r="O34" s="29">
        <f t="shared" si="5"/>
        <v>0</v>
      </c>
    </row>
    <row r="35" spans="1:15" s="9" customFormat="1" ht="38.25" x14ac:dyDescent="0.25">
      <c r="A35" s="28">
        <v>22</v>
      </c>
      <c r="B35" s="58" t="s">
        <v>125</v>
      </c>
      <c r="C35" s="13"/>
      <c r="D35" s="10">
        <v>1</v>
      </c>
      <c r="E35" s="14" t="s">
        <v>88</v>
      </c>
      <c r="F35" s="15"/>
      <c r="G35" s="12"/>
      <c r="H35" s="1">
        <f t="shared" si="6"/>
        <v>0</v>
      </c>
      <c r="I35" s="12"/>
      <c r="J35" s="1">
        <f t="shared" si="0"/>
        <v>0</v>
      </c>
      <c r="K35" s="1">
        <f t="shared" si="1"/>
        <v>0</v>
      </c>
      <c r="L35" s="1">
        <f t="shared" si="2"/>
        <v>0</v>
      </c>
      <c r="M35" s="1">
        <f t="shared" si="3"/>
        <v>0</v>
      </c>
      <c r="N35" s="1">
        <f t="shared" si="4"/>
        <v>0</v>
      </c>
      <c r="O35" s="29">
        <f t="shared" si="5"/>
        <v>0</v>
      </c>
    </row>
    <row r="36" spans="1:15" s="9" customFormat="1" ht="38.25" x14ac:dyDescent="0.25">
      <c r="A36" s="28">
        <v>23</v>
      </c>
      <c r="B36" s="58" t="s">
        <v>126</v>
      </c>
      <c r="C36" s="13"/>
      <c r="D36" s="10">
        <v>1</v>
      </c>
      <c r="E36" s="14" t="s">
        <v>88</v>
      </c>
      <c r="F36" s="15"/>
      <c r="G36" s="12"/>
      <c r="H36" s="1">
        <f t="shared" si="6"/>
        <v>0</v>
      </c>
      <c r="I36" s="12"/>
      <c r="J36" s="1">
        <f t="shared" si="0"/>
        <v>0</v>
      </c>
      <c r="K36" s="1">
        <f t="shared" si="1"/>
        <v>0</v>
      </c>
      <c r="L36" s="1">
        <f t="shared" si="2"/>
        <v>0</v>
      </c>
      <c r="M36" s="1">
        <f t="shared" si="3"/>
        <v>0</v>
      </c>
      <c r="N36" s="1">
        <f t="shared" si="4"/>
        <v>0</v>
      </c>
      <c r="O36" s="29">
        <f t="shared" si="5"/>
        <v>0</v>
      </c>
    </row>
    <row r="37" spans="1:15" s="9" customFormat="1" ht="38.25" x14ac:dyDescent="0.25">
      <c r="A37" s="28">
        <v>24</v>
      </c>
      <c r="B37" s="58" t="s">
        <v>127</v>
      </c>
      <c r="C37" s="13"/>
      <c r="D37" s="10">
        <v>1</v>
      </c>
      <c r="E37" s="14" t="s">
        <v>88</v>
      </c>
      <c r="F37" s="15"/>
      <c r="G37" s="12"/>
      <c r="H37" s="1">
        <f t="shared" si="6"/>
        <v>0</v>
      </c>
      <c r="I37" s="12"/>
      <c r="J37" s="1">
        <f t="shared" si="0"/>
        <v>0</v>
      </c>
      <c r="K37" s="1">
        <f t="shared" si="1"/>
        <v>0</v>
      </c>
      <c r="L37" s="1">
        <f t="shared" si="2"/>
        <v>0</v>
      </c>
      <c r="M37" s="1">
        <f t="shared" si="3"/>
        <v>0</v>
      </c>
      <c r="N37" s="1">
        <f t="shared" si="4"/>
        <v>0</v>
      </c>
      <c r="O37" s="29">
        <f t="shared" si="5"/>
        <v>0</v>
      </c>
    </row>
    <row r="38" spans="1:15" s="9" customFormat="1" ht="38.25" x14ac:dyDescent="0.25">
      <c r="A38" s="28">
        <v>25</v>
      </c>
      <c r="B38" s="58" t="s">
        <v>128</v>
      </c>
      <c r="C38" s="13"/>
      <c r="D38" s="10">
        <v>1</v>
      </c>
      <c r="E38" s="14" t="s">
        <v>88</v>
      </c>
      <c r="F38" s="15"/>
      <c r="G38" s="12"/>
      <c r="H38" s="1">
        <f t="shared" si="6"/>
        <v>0</v>
      </c>
      <c r="I38" s="12"/>
      <c r="J38" s="1">
        <f t="shared" si="0"/>
        <v>0</v>
      </c>
      <c r="K38" s="1">
        <f t="shared" si="1"/>
        <v>0</v>
      </c>
      <c r="L38" s="1">
        <f t="shared" si="2"/>
        <v>0</v>
      </c>
      <c r="M38" s="1">
        <f t="shared" si="3"/>
        <v>0</v>
      </c>
      <c r="N38" s="1">
        <f t="shared" si="4"/>
        <v>0</v>
      </c>
      <c r="O38" s="29">
        <f t="shared" si="5"/>
        <v>0</v>
      </c>
    </row>
    <row r="39" spans="1:15" s="9" customFormat="1" ht="38.25" x14ac:dyDescent="0.25">
      <c r="A39" s="28">
        <v>26</v>
      </c>
      <c r="B39" s="58" t="s">
        <v>129</v>
      </c>
      <c r="C39" s="13"/>
      <c r="D39" s="10">
        <v>1</v>
      </c>
      <c r="E39" s="14" t="s">
        <v>88</v>
      </c>
      <c r="F39" s="15"/>
      <c r="G39" s="12"/>
      <c r="H39" s="1">
        <f t="shared" si="6"/>
        <v>0</v>
      </c>
      <c r="I39" s="12"/>
      <c r="J39" s="1">
        <f t="shared" si="0"/>
        <v>0</v>
      </c>
      <c r="K39" s="1">
        <f t="shared" si="1"/>
        <v>0</v>
      </c>
      <c r="L39" s="1">
        <f t="shared" si="2"/>
        <v>0</v>
      </c>
      <c r="M39" s="1">
        <f t="shared" si="3"/>
        <v>0</v>
      </c>
      <c r="N39" s="1">
        <f t="shared" si="4"/>
        <v>0</v>
      </c>
      <c r="O39" s="29">
        <f t="shared" si="5"/>
        <v>0</v>
      </c>
    </row>
    <row r="40" spans="1:15" s="9" customFormat="1" ht="38.25" x14ac:dyDescent="0.25">
      <c r="A40" s="28">
        <v>27</v>
      </c>
      <c r="B40" s="58" t="s">
        <v>130</v>
      </c>
      <c r="C40" s="13"/>
      <c r="D40" s="10">
        <v>1</v>
      </c>
      <c r="E40" s="14" t="s">
        <v>88</v>
      </c>
      <c r="F40" s="15"/>
      <c r="G40" s="12"/>
      <c r="H40" s="1">
        <f t="shared" si="6"/>
        <v>0</v>
      </c>
      <c r="I40" s="12"/>
      <c r="J40" s="1">
        <f t="shared" si="0"/>
        <v>0</v>
      </c>
      <c r="K40" s="1">
        <f t="shared" si="1"/>
        <v>0</v>
      </c>
      <c r="L40" s="1">
        <f t="shared" si="2"/>
        <v>0</v>
      </c>
      <c r="M40" s="1">
        <f t="shared" si="3"/>
        <v>0</v>
      </c>
      <c r="N40" s="1">
        <f t="shared" si="4"/>
        <v>0</v>
      </c>
      <c r="O40" s="29">
        <f t="shared" si="5"/>
        <v>0</v>
      </c>
    </row>
    <row r="41" spans="1:15" s="9" customFormat="1" ht="38.25" x14ac:dyDescent="0.25">
      <c r="A41" s="28">
        <v>28</v>
      </c>
      <c r="B41" s="58" t="s">
        <v>131</v>
      </c>
      <c r="C41" s="13"/>
      <c r="D41" s="10">
        <v>1</v>
      </c>
      <c r="E41" s="14" t="s">
        <v>88</v>
      </c>
      <c r="F41" s="15"/>
      <c r="G41" s="12"/>
      <c r="H41" s="1">
        <f t="shared" si="6"/>
        <v>0</v>
      </c>
      <c r="I41" s="12"/>
      <c r="J41" s="1">
        <f t="shared" si="0"/>
        <v>0</v>
      </c>
      <c r="K41" s="1">
        <f t="shared" si="1"/>
        <v>0</v>
      </c>
      <c r="L41" s="1">
        <f t="shared" si="2"/>
        <v>0</v>
      </c>
      <c r="M41" s="1">
        <f t="shared" si="3"/>
        <v>0</v>
      </c>
      <c r="N41" s="1">
        <f t="shared" si="4"/>
        <v>0</v>
      </c>
      <c r="O41" s="29">
        <f t="shared" si="5"/>
        <v>0</v>
      </c>
    </row>
    <row r="42" spans="1:15" s="9" customFormat="1" ht="38.25" x14ac:dyDescent="0.25">
      <c r="A42" s="28">
        <v>29</v>
      </c>
      <c r="B42" s="58" t="s">
        <v>101</v>
      </c>
      <c r="C42" s="13"/>
      <c r="D42" s="10">
        <v>1</v>
      </c>
      <c r="E42" s="14" t="s">
        <v>78</v>
      </c>
      <c r="F42" s="15"/>
      <c r="G42" s="12"/>
      <c r="H42" s="1">
        <f t="shared" si="6"/>
        <v>0</v>
      </c>
      <c r="I42" s="12"/>
      <c r="J42" s="1">
        <f t="shared" si="0"/>
        <v>0</v>
      </c>
      <c r="K42" s="1">
        <f t="shared" si="1"/>
        <v>0</v>
      </c>
      <c r="L42" s="1">
        <f t="shared" si="2"/>
        <v>0</v>
      </c>
      <c r="M42" s="1">
        <f t="shared" si="3"/>
        <v>0</v>
      </c>
      <c r="N42" s="1">
        <f t="shared" si="4"/>
        <v>0</v>
      </c>
      <c r="O42" s="29">
        <f t="shared" si="5"/>
        <v>0</v>
      </c>
    </row>
    <row r="43" spans="1:15" s="9" customFormat="1" ht="38.25" x14ac:dyDescent="0.25">
      <c r="A43" s="28">
        <v>30</v>
      </c>
      <c r="B43" s="58" t="s">
        <v>102</v>
      </c>
      <c r="C43" s="13"/>
      <c r="D43" s="10">
        <v>1</v>
      </c>
      <c r="E43" s="14" t="s">
        <v>78</v>
      </c>
      <c r="F43" s="15"/>
      <c r="G43" s="12"/>
      <c r="H43" s="1">
        <f t="shared" si="6"/>
        <v>0</v>
      </c>
      <c r="I43" s="12"/>
      <c r="J43" s="1">
        <f t="shared" si="0"/>
        <v>0</v>
      </c>
      <c r="K43" s="1">
        <f t="shared" si="1"/>
        <v>0</v>
      </c>
      <c r="L43" s="1">
        <f t="shared" si="2"/>
        <v>0</v>
      </c>
      <c r="M43" s="1">
        <f t="shared" si="3"/>
        <v>0</v>
      </c>
      <c r="N43" s="1">
        <f t="shared" si="4"/>
        <v>0</v>
      </c>
      <c r="O43" s="29">
        <f t="shared" si="5"/>
        <v>0</v>
      </c>
    </row>
    <row r="44" spans="1:15" s="9" customFormat="1" ht="38.25" x14ac:dyDescent="0.25">
      <c r="A44" s="28">
        <v>31</v>
      </c>
      <c r="B44" s="58" t="s">
        <v>103</v>
      </c>
      <c r="C44" s="13"/>
      <c r="D44" s="10">
        <v>1</v>
      </c>
      <c r="E44" s="14" t="s">
        <v>78</v>
      </c>
      <c r="F44" s="15"/>
      <c r="G44" s="12"/>
      <c r="H44" s="1">
        <f t="shared" si="6"/>
        <v>0</v>
      </c>
      <c r="I44" s="12"/>
      <c r="J44" s="1">
        <f t="shared" si="0"/>
        <v>0</v>
      </c>
      <c r="K44" s="1">
        <f t="shared" si="1"/>
        <v>0</v>
      </c>
      <c r="L44" s="1">
        <f t="shared" si="2"/>
        <v>0</v>
      </c>
      <c r="M44" s="1">
        <f t="shared" si="3"/>
        <v>0</v>
      </c>
      <c r="N44" s="1">
        <f t="shared" si="4"/>
        <v>0</v>
      </c>
      <c r="O44" s="29">
        <f t="shared" si="5"/>
        <v>0</v>
      </c>
    </row>
    <row r="45" spans="1:15" s="9" customFormat="1" ht="38.25" x14ac:dyDescent="0.25">
      <c r="A45" s="28">
        <v>32</v>
      </c>
      <c r="B45" s="58" t="s">
        <v>104</v>
      </c>
      <c r="C45" s="13"/>
      <c r="D45" s="10">
        <v>1</v>
      </c>
      <c r="E45" s="14" t="s">
        <v>83</v>
      </c>
      <c r="F45" s="15"/>
      <c r="G45" s="12"/>
      <c r="H45" s="1">
        <f t="shared" si="6"/>
        <v>0</v>
      </c>
      <c r="I45" s="12"/>
      <c r="J45" s="1">
        <f t="shared" si="0"/>
        <v>0</v>
      </c>
      <c r="K45" s="1">
        <f t="shared" si="1"/>
        <v>0</v>
      </c>
      <c r="L45" s="1">
        <f t="shared" si="2"/>
        <v>0</v>
      </c>
      <c r="M45" s="1">
        <f t="shared" si="3"/>
        <v>0</v>
      </c>
      <c r="N45" s="1">
        <f t="shared" si="4"/>
        <v>0</v>
      </c>
      <c r="O45" s="29">
        <f t="shared" si="5"/>
        <v>0</v>
      </c>
    </row>
    <row r="46" spans="1:15" s="9" customFormat="1" ht="38.25" x14ac:dyDescent="0.25">
      <c r="A46" s="28">
        <v>33</v>
      </c>
      <c r="B46" s="58" t="s">
        <v>105</v>
      </c>
      <c r="C46" s="13"/>
      <c r="D46" s="10">
        <v>1</v>
      </c>
      <c r="E46" s="14" t="s">
        <v>83</v>
      </c>
      <c r="F46" s="15"/>
      <c r="G46" s="12"/>
      <c r="H46" s="1">
        <f t="shared" si="6"/>
        <v>0</v>
      </c>
      <c r="I46" s="12"/>
      <c r="J46" s="1">
        <f t="shared" si="0"/>
        <v>0</v>
      </c>
      <c r="K46" s="1">
        <f t="shared" si="1"/>
        <v>0</v>
      </c>
      <c r="L46" s="1">
        <f t="shared" si="2"/>
        <v>0</v>
      </c>
      <c r="M46" s="1">
        <f t="shared" si="3"/>
        <v>0</v>
      </c>
      <c r="N46" s="1">
        <f t="shared" si="4"/>
        <v>0</v>
      </c>
      <c r="O46" s="29">
        <f t="shared" si="5"/>
        <v>0</v>
      </c>
    </row>
    <row r="47" spans="1:15" s="9" customFormat="1" ht="25.5" x14ac:dyDescent="0.25">
      <c r="A47" s="28">
        <v>34</v>
      </c>
      <c r="B47" s="58" t="s">
        <v>106</v>
      </c>
      <c r="C47" s="13"/>
      <c r="D47" s="10">
        <v>1</v>
      </c>
      <c r="E47" s="14" t="s">
        <v>78</v>
      </c>
      <c r="F47" s="15"/>
      <c r="G47" s="12"/>
      <c r="H47" s="1">
        <f t="shared" si="6"/>
        <v>0</v>
      </c>
      <c r="I47" s="12"/>
      <c r="J47" s="1">
        <f t="shared" si="0"/>
        <v>0</v>
      </c>
      <c r="K47" s="1">
        <f t="shared" si="1"/>
        <v>0</v>
      </c>
      <c r="L47" s="1">
        <f t="shared" si="2"/>
        <v>0</v>
      </c>
      <c r="M47" s="1">
        <f t="shared" si="3"/>
        <v>0</v>
      </c>
      <c r="N47" s="1">
        <f t="shared" si="4"/>
        <v>0</v>
      </c>
      <c r="O47" s="29">
        <f t="shared" si="5"/>
        <v>0</v>
      </c>
    </row>
    <row r="48" spans="1:15" s="9" customFormat="1" x14ac:dyDescent="0.25">
      <c r="A48" s="28">
        <v>35</v>
      </c>
      <c r="B48" s="58" t="s">
        <v>107</v>
      </c>
      <c r="C48" s="13"/>
      <c r="D48" s="10">
        <v>1</v>
      </c>
      <c r="E48" s="14" t="s">
        <v>78</v>
      </c>
      <c r="F48" s="15"/>
      <c r="G48" s="12"/>
      <c r="H48" s="1">
        <f t="shared" si="6"/>
        <v>0</v>
      </c>
      <c r="I48" s="12"/>
      <c r="J48" s="1">
        <f t="shared" si="0"/>
        <v>0</v>
      </c>
      <c r="K48" s="1">
        <f t="shared" si="1"/>
        <v>0</v>
      </c>
      <c r="L48" s="1">
        <f t="shared" si="2"/>
        <v>0</v>
      </c>
      <c r="M48" s="1">
        <f t="shared" si="3"/>
        <v>0</v>
      </c>
      <c r="N48" s="1">
        <f t="shared" si="4"/>
        <v>0</v>
      </c>
      <c r="O48" s="29">
        <f t="shared" si="5"/>
        <v>0</v>
      </c>
    </row>
    <row r="49" spans="1:15" s="9" customFormat="1" ht="25.5" x14ac:dyDescent="0.25">
      <c r="A49" s="28">
        <v>36</v>
      </c>
      <c r="B49" s="58" t="s">
        <v>122</v>
      </c>
      <c r="C49" s="13"/>
      <c r="D49" s="10">
        <v>1</v>
      </c>
      <c r="E49" s="14" t="s">
        <v>78</v>
      </c>
      <c r="F49" s="15"/>
      <c r="G49" s="12"/>
      <c r="H49" s="1">
        <f t="shared" si="6"/>
        <v>0</v>
      </c>
      <c r="I49" s="12"/>
      <c r="J49" s="1">
        <f t="shared" si="0"/>
        <v>0</v>
      </c>
      <c r="K49" s="1">
        <f t="shared" si="1"/>
        <v>0</v>
      </c>
      <c r="L49" s="1">
        <f t="shared" si="2"/>
        <v>0</v>
      </c>
      <c r="M49" s="1">
        <f t="shared" si="3"/>
        <v>0</v>
      </c>
      <c r="N49" s="1">
        <f t="shared" si="4"/>
        <v>0</v>
      </c>
      <c r="O49" s="29">
        <f t="shared" si="5"/>
        <v>0</v>
      </c>
    </row>
    <row r="50" spans="1:15" s="9" customFormat="1" ht="38.25" x14ac:dyDescent="0.25">
      <c r="A50" s="28">
        <v>37</v>
      </c>
      <c r="B50" s="58" t="s">
        <v>132</v>
      </c>
      <c r="C50" s="13"/>
      <c r="D50" s="10">
        <v>1</v>
      </c>
      <c r="E50" s="14" t="s">
        <v>78</v>
      </c>
      <c r="F50" s="15"/>
      <c r="G50" s="12"/>
      <c r="H50" s="1">
        <f t="shared" si="6"/>
        <v>0</v>
      </c>
      <c r="I50" s="12"/>
      <c r="J50" s="1">
        <f t="shared" si="0"/>
        <v>0</v>
      </c>
      <c r="K50" s="1">
        <f t="shared" si="1"/>
        <v>0</v>
      </c>
      <c r="L50" s="1">
        <f t="shared" si="2"/>
        <v>0</v>
      </c>
      <c r="M50" s="1">
        <f t="shared" si="3"/>
        <v>0</v>
      </c>
      <c r="N50" s="1">
        <f t="shared" si="4"/>
        <v>0</v>
      </c>
      <c r="O50" s="29">
        <f t="shared" si="5"/>
        <v>0</v>
      </c>
    </row>
    <row r="51" spans="1:15" s="9" customFormat="1" x14ac:dyDescent="0.25">
      <c r="A51" s="28">
        <v>38</v>
      </c>
      <c r="B51" s="58" t="s">
        <v>108</v>
      </c>
      <c r="C51" s="13"/>
      <c r="D51" s="10">
        <v>1</v>
      </c>
      <c r="E51" s="14" t="s">
        <v>78</v>
      </c>
      <c r="F51" s="15"/>
      <c r="G51" s="12"/>
      <c r="H51" s="1">
        <f t="shared" si="6"/>
        <v>0</v>
      </c>
      <c r="I51" s="12"/>
      <c r="J51" s="1">
        <f t="shared" si="0"/>
        <v>0</v>
      </c>
      <c r="K51" s="1">
        <f t="shared" si="1"/>
        <v>0</v>
      </c>
      <c r="L51" s="1">
        <f t="shared" si="2"/>
        <v>0</v>
      </c>
      <c r="M51" s="1">
        <f t="shared" si="3"/>
        <v>0</v>
      </c>
      <c r="N51" s="1">
        <f t="shared" si="4"/>
        <v>0</v>
      </c>
      <c r="O51" s="29">
        <f t="shared" si="5"/>
        <v>0</v>
      </c>
    </row>
    <row r="52" spans="1:15" s="9" customFormat="1" x14ac:dyDescent="0.25">
      <c r="A52" s="28">
        <v>39</v>
      </c>
      <c r="B52" s="58" t="s">
        <v>109</v>
      </c>
      <c r="C52" s="13"/>
      <c r="D52" s="10">
        <v>1</v>
      </c>
      <c r="E52" s="14" t="s">
        <v>78</v>
      </c>
      <c r="F52" s="15"/>
      <c r="G52" s="12"/>
      <c r="H52" s="1">
        <f t="shared" si="6"/>
        <v>0</v>
      </c>
      <c r="I52" s="12"/>
      <c r="J52" s="1">
        <f t="shared" si="0"/>
        <v>0</v>
      </c>
      <c r="K52" s="1">
        <f t="shared" si="1"/>
        <v>0</v>
      </c>
      <c r="L52" s="1">
        <f t="shared" si="2"/>
        <v>0</v>
      </c>
      <c r="M52" s="1">
        <f t="shared" si="3"/>
        <v>0</v>
      </c>
      <c r="N52" s="1">
        <f t="shared" si="4"/>
        <v>0</v>
      </c>
      <c r="O52" s="29">
        <f t="shared" si="5"/>
        <v>0</v>
      </c>
    </row>
    <row r="53" spans="1:15" s="9" customFormat="1" ht="25.5" x14ac:dyDescent="0.25">
      <c r="A53" s="28">
        <v>40</v>
      </c>
      <c r="B53" s="58" t="s">
        <v>110</v>
      </c>
      <c r="C53" s="13"/>
      <c r="D53" s="10">
        <v>1</v>
      </c>
      <c r="E53" s="14" t="s">
        <v>94</v>
      </c>
      <c r="F53" s="15"/>
      <c r="G53" s="12"/>
      <c r="H53" s="1">
        <f t="shared" si="6"/>
        <v>0</v>
      </c>
      <c r="I53" s="12"/>
      <c r="J53" s="1">
        <f t="shared" si="0"/>
        <v>0</v>
      </c>
      <c r="K53" s="1">
        <f t="shared" si="1"/>
        <v>0</v>
      </c>
      <c r="L53" s="1">
        <f t="shared" si="2"/>
        <v>0</v>
      </c>
      <c r="M53" s="1">
        <f t="shared" si="3"/>
        <v>0</v>
      </c>
      <c r="N53" s="1">
        <f t="shared" si="4"/>
        <v>0</v>
      </c>
      <c r="O53" s="29">
        <f t="shared" si="5"/>
        <v>0</v>
      </c>
    </row>
    <row r="54" spans="1:15" s="9" customFormat="1" ht="25.5" x14ac:dyDescent="0.25">
      <c r="A54" s="28">
        <v>41</v>
      </c>
      <c r="B54" s="58" t="s">
        <v>111</v>
      </c>
      <c r="C54" s="13"/>
      <c r="D54" s="10">
        <v>1</v>
      </c>
      <c r="E54" s="14" t="s">
        <v>78</v>
      </c>
      <c r="F54" s="15"/>
      <c r="G54" s="12"/>
      <c r="H54" s="1">
        <f t="shared" si="6"/>
        <v>0</v>
      </c>
      <c r="I54" s="12"/>
      <c r="J54" s="1">
        <f t="shared" si="0"/>
        <v>0</v>
      </c>
      <c r="K54" s="1">
        <f t="shared" si="1"/>
        <v>0</v>
      </c>
      <c r="L54" s="1">
        <f t="shared" si="2"/>
        <v>0</v>
      </c>
      <c r="M54" s="1">
        <f t="shared" si="3"/>
        <v>0</v>
      </c>
      <c r="N54" s="1">
        <f t="shared" si="4"/>
        <v>0</v>
      </c>
      <c r="O54" s="29">
        <f t="shared" si="5"/>
        <v>0</v>
      </c>
    </row>
    <row r="55" spans="1:15" s="9" customFormat="1" ht="25.5" x14ac:dyDescent="0.25">
      <c r="A55" s="28">
        <v>42</v>
      </c>
      <c r="B55" s="58" t="s">
        <v>112</v>
      </c>
      <c r="C55" s="13"/>
      <c r="D55" s="10">
        <v>1</v>
      </c>
      <c r="E55" s="14" t="s">
        <v>83</v>
      </c>
      <c r="F55" s="15"/>
      <c r="G55" s="12"/>
      <c r="H55" s="1">
        <f t="shared" si="6"/>
        <v>0</v>
      </c>
      <c r="I55" s="12"/>
      <c r="J55" s="1">
        <f t="shared" si="0"/>
        <v>0</v>
      </c>
      <c r="K55" s="1">
        <f t="shared" si="1"/>
        <v>0</v>
      </c>
      <c r="L55" s="1">
        <f t="shared" si="2"/>
        <v>0</v>
      </c>
      <c r="M55" s="1">
        <f t="shared" si="3"/>
        <v>0</v>
      </c>
      <c r="N55" s="1">
        <f t="shared" si="4"/>
        <v>0</v>
      </c>
      <c r="O55" s="29">
        <f t="shared" si="5"/>
        <v>0</v>
      </c>
    </row>
    <row r="56" spans="1:15" s="9" customFormat="1" x14ac:dyDescent="0.25">
      <c r="A56" s="28">
        <v>43</v>
      </c>
      <c r="B56" s="58" t="s">
        <v>113</v>
      </c>
      <c r="C56" s="13"/>
      <c r="D56" s="10">
        <v>1</v>
      </c>
      <c r="E56" s="14" t="s">
        <v>78</v>
      </c>
      <c r="F56" s="15"/>
      <c r="G56" s="12"/>
      <c r="H56" s="1">
        <f t="shared" si="6"/>
        <v>0</v>
      </c>
      <c r="I56" s="12"/>
      <c r="J56" s="1">
        <f t="shared" si="0"/>
        <v>0</v>
      </c>
      <c r="K56" s="1">
        <f t="shared" si="1"/>
        <v>0</v>
      </c>
      <c r="L56" s="1">
        <f t="shared" si="2"/>
        <v>0</v>
      </c>
      <c r="M56" s="1">
        <f t="shared" si="3"/>
        <v>0</v>
      </c>
      <c r="N56" s="1">
        <f t="shared" si="4"/>
        <v>0</v>
      </c>
      <c r="O56" s="29">
        <f t="shared" si="5"/>
        <v>0</v>
      </c>
    </row>
    <row r="57" spans="1:15" s="9" customFormat="1" x14ac:dyDescent="0.25">
      <c r="A57" s="28">
        <v>44</v>
      </c>
      <c r="B57" s="58" t="s">
        <v>114</v>
      </c>
      <c r="C57" s="13"/>
      <c r="D57" s="10">
        <v>1</v>
      </c>
      <c r="E57" s="14" t="s">
        <v>78</v>
      </c>
      <c r="F57" s="15"/>
      <c r="G57" s="12"/>
      <c r="H57" s="1">
        <f t="shared" si="6"/>
        <v>0</v>
      </c>
      <c r="I57" s="12"/>
      <c r="J57" s="1">
        <f t="shared" si="0"/>
        <v>0</v>
      </c>
      <c r="K57" s="1">
        <f t="shared" si="1"/>
        <v>0</v>
      </c>
      <c r="L57" s="1">
        <f t="shared" si="2"/>
        <v>0</v>
      </c>
      <c r="M57" s="1">
        <f t="shared" si="3"/>
        <v>0</v>
      </c>
      <c r="N57" s="1">
        <f t="shared" si="4"/>
        <v>0</v>
      </c>
      <c r="O57" s="29">
        <f t="shared" si="5"/>
        <v>0</v>
      </c>
    </row>
    <row r="58" spans="1:15" s="9" customFormat="1" x14ac:dyDescent="0.25">
      <c r="A58" s="28">
        <v>45</v>
      </c>
      <c r="B58" s="58" t="s">
        <v>115</v>
      </c>
      <c r="C58" s="13"/>
      <c r="D58" s="10">
        <v>1</v>
      </c>
      <c r="E58" s="14" t="s">
        <v>94</v>
      </c>
      <c r="F58" s="15"/>
      <c r="G58" s="12"/>
      <c r="H58" s="1">
        <f t="shared" si="6"/>
        <v>0</v>
      </c>
      <c r="I58" s="12"/>
      <c r="J58" s="1">
        <f t="shared" si="0"/>
        <v>0</v>
      </c>
      <c r="K58" s="1">
        <f t="shared" si="1"/>
        <v>0</v>
      </c>
      <c r="L58" s="1">
        <f t="shared" si="2"/>
        <v>0</v>
      </c>
      <c r="M58" s="1">
        <f t="shared" si="3"/>
        <v>0</v>
      </c>
      <c r="N58" s="1">
        <f t="shared" si="4"/>
        <v>0</v>
      </c>
      <c r="O58" s="29">
        <f t="shared" si="5"/>
        <v>0</v>
      </c>
    </row>
    <row r="59" spans="1:15" s="9" customFormat="1" x14ac:dyDescent="0.25">
      <c r="A59" s="28">
        <v>46</v>
      </c>
      <c r="B59" s="58" t="s">
        <v>116</v>
      </c>
      <c r="C59" s="13"/>
      <c r="D59" s="10">
        <v>1</v>
      </c>
      <c r="E59" s="14" t="s">
        <v>94</v>
      </c>
      <c r="F59" s="15"/>
      <c r="G59" s="12"/>
      <c r="H59" s="1">
        <f t="shared" si="6"/>
        <v>0</v>
      </c>
      <c r="I59" s="12"/>
      <c r="J59" s="1">
        <f t="shared" si="0"/>
        <v>0</v>
      </c>
      <c r="K59" s="1">
        <f t="shared" si="1"/>
        <v>0</v>
      </c>
      <c r="L59" s="1">
        <f t="shared" si="2"/>
        <v>0</v>
      </c>
      <c r="M59" s="1">
        <f t="shared" si="3"/>
        <v>0</v>
      </c>
      <c r="N59" s="1">
        <f t="shared" si="4"/>
        <v>0</v>
      </c>
      <c r="O59" s="29">
        <f t="shared" si="5"/>
        <v>0</v>
      </c>
    </row>
    <row r="60" spans="1:15" s="9" customFormat="1" x14ac:dyDescent="0.25">
      <c r="A60" s="28">
        <v>47</v>
      </c>
      <c r="B60" s="58" t="s">
        <v>117</v>
      </c>
      <c r="C60" s="13"/>
      <c r="D60" s="10">
        <v>1</v>
      </c>
      <c r="E60" s="14" t="s">
        <v>78</v>
      </c>
      <c r="F60" s="15"/>
      <c r="G60" s="12"/>
      <c r="H60" s="1">
        <f t="shared" si="6"/>
        <v>0</v>
      </c>
      <c r="I60" s="12"/>
      <c r="J60" s="1">
        <f t="shared" si="0"/>
        <v>0</v>
      </c>
      <c r="K60" s="1">
        <f t="shared" si="1"/>
        <v>0</v>
      </c>
      <c r="L60" s="1">
        <f t="shared" si="2"/>
        <v>0</v>
      </c>
      <c r="M60" s="1">
        <f t="shared" si="3"/>
        <v>0</v>
      </c>
      <c r="N60" s="1">
        <f t="shared" si="4"/>
        <v>0</v>
      </c>
      <c r="O60" s="29">
        <f t="shared" si="5"/>
        <v>0</v>
      </c>
    </row>
    <row r="61" spans="1:15" s="9" customFormat="1" ht="25.5" x14ac:dyDescent="0.25">
      <c r="A61" s="28">
        <v>48</v>
      </c>
      <c r="B61" s="58" t="s">
        <v>118</v>
      </c>
      <c r="C61" s="13"/>
      <c r="D61" s="10">
        <v>1</v>
      </c>
      <c r="E61" s="14" t="s">
        <v>78</v>
      </c>
      <c r="F61" s="15"/>
      <c r="G61" s="12"/>
      <c r="H61" s="1">
        <f t="shared" si="6"/>
        <v>0</v>
      </c>
      <c r="I61" s="12"/>
      <c r="J61" s="1">
        <f t="shared" si="0"/>
        <v>0</v>
      </c>
      <c r="K61" s="1">
        <f t="shared" si="1"/>
        <v>0</v>
      </c>
      <c r="L61" s="1">
        <f t="shared" si="2"/>
        <v>0</v>
      </c>
      <c r="M61" s="1">
        <f t="shared" si="3"/>
        <v>0</v>
      </c>
      <c r="N61" s="1">
        <f t="shared" si="4"/>
        <v>0</v>
      </c>
      <c r="O61" s="29">
        <f t="shared" si="5"/>
        <v>0</v>
      </c>
    </row>
    <row r="62" spans="1:15" s="9" customFormat="1" ht="19.5" customHeight="1" thickBot="1" x14ac:dyDescent="0.3">
      <c r="A62" s="28">
        <v>49</v>
      </c>
      <c r="B62" s="58" t="s">
        <v>119</v>
      </c>
      <c r="C62" s="13"/>
      <c r="D62" s="10">
        <v>1</v>
      </c>
      <c r="E62" s="14" t="s">
        <v>78</v>
      </c>
      <c r="F62" s="15"/>
      <c r="G62" s="12"/>
      <c r="H62" s="1">
        <f t="shared" si="6"/>
        <v>0</v>
      </c>
      <c r="I62" s="12"/>
      <c r="J62" s="1">
        <f t="shared" si="0"/>
        <v>0</v>
      </c>
      <c r="K62" s="1">
        <f t="shared" si="1"/>
        <v>0</v>
      </c>
      <c r="L62" s="1">
        <f t="shared" si="2"/>
        <v>0</v>
      </c>
      <c r="M62" s="1">
        <f t="shared" si="3"/>
        <v>0</v>
      </c>
      <c r="N62" s="1">
        <f t="shared" si="4"/>
        <v>0</v>
      </c>
      <c r="O62" s="29">
        <f t="shared" si="5"/>
        <v>0</v>
      </c>
    </row>
    <row r="63" spans="1:15" s="9" customFormat="1" ht="39" customHeight="1" x14ac:dyDescent="0.25">
      <c r="A63" s="75" t="s">
        <v>27</v>
      </c>
      <c r="B63" s="76"/>
      <c r="C63" s="76"/>
      <c r="D63" s="76"/>
      <c r="E63" s="76"/>
      <c r="F63" s="76"/>
      <c r="G63" s="76"/>
      <c r="H63" s="76"/>
      <c r="I63" s="76"/>
      <c r="J63" s="76"/>
      <c r="K63" s="77"/>
      <c r="L63" s="95" t="s">
        <v>28</v>
      </c>
      <c r="M63" s="96"/>
      <c r="N63" s="96"/>
      <c r="O63" s="37">
        <f>SUMIF(G:G,5%,L:L)</f>
        <v>0</v>
      </c>
    </row>
    <row r="64" spans="1:15" s="9" customFormat="1" ht="30" customHeight="1" x14ac:dyDescent="0.25">
      <c r="A64" s="78"/>
      <c r="B64" s="79"/>
      <c r="C64" s="79"/>
      <c r="D64" s="79"/>
      <c r="E64" s="79"/>
      <c r="F64" s="79"/>
      <c r="G64" s="79"/>
      <c r="H64" s="79"/>
      <c r="I64" s="79"/>
      <c r="J64" s="79"/>
      <c r="K64" s="80"/>
      <c r="L64" s="95" t="s">
        <v>29</v>
      </c>
      <c r="M64" s="96"/>
      <c r="N64" s="96"/>
      <c r="O64" s="37">
        <f>SUMIF(G:G,19%,L:L)</f>
        <v>0</v>
      </c>
    </row>
    <row r="65" spans="1:17" s="9" customFormat="1" ht="30" customHeight="1" x14ac:dyDescent="0.25">
      <c r="A65" s="78"/>
      <c r="B65" s="79"/>
      <c r="C65" s="79"/>
      <c r="D65" s="79"/>
      <c r="E65" s="79"/>
      <c r="F65" s="79"/>
      <c r="G65" s="79"/>
      <c r="H65" s="79"/>
      <c r="I65" s="79"/>
      <c r="J65" s="79"/>
      <c r="K65" s="80"/>
      <c r="L65" s="93" t="s">
        <v>23</v>
      </c>
      <c r="M65" s="94"/>
      <c r="N65" s="94"/>
      <c r="O65" s="38">
        <f>SUM(O63:O64)</f>
        <v>0</v>
      </c>
    </row>
    <row r="66" spans="1:17" s="9" customFormat="1" ht="30" customHeight="1" x14ac:dyDescent="0.25">
      <c r="A66" s="78"/>
      <c r="B66" s="79"/>
      <c r="C66" s="79"/>
      <c r="D66" s="79"/>
      <c r="E66" s="79"/>
      <c r="F66" s="79"/>
      <c r="G66" s="79"/>
      <c r="H66" s="79"/>
      <c r="I66" s="79"/>
      <c r="J66" s="79"/>
      <c r="K66" s="80"/>
      <c r="L66" s="91" t="s">
        <v>30</v>
      </c>
      <c r="M66" s="92"/>
      <c r="N66" s="92"/>
      <c r="O66" s="39">
        <f>SUMIF(G:G,5%,M:M)</f>
        <v>0</v>
      </c>
    </row>
    <row r="67" spans="1:17" s="9" customFormat="1" ht="30" customHeight="1" x14ac:dyDescent="0.25">
      <c r="A67" s="78"/>
      <c r="B67" s="79"/>
      <c r="C67" s="79"/>
      <c r="D67" s="79"/>
      <c r="E67" s="79"/>
      <c r="F67" s="79"/>
      <c r="G67" s="79"/>
      <c r="H67" s="79"/>
      <c r="I67" s="79"/>
      <c r="J67" s="79"/>
      <c r="K67" s="80"/>
      <c r="L67" s="91" t="s">
        <v>31</v>
      </c>
      <c r="M67" s="92"/>
      <c r="N67" s="92"/>
      <c r="O67" s="39">
        <f>SUMIF(G:G,19%,M:M)</f>
        <v>0</v>
      </c>
    </row>
    <row r="68" spans="1:17" s="9" customFormat="1" ht="30" customHeight="1" x14ac:dyDescent="0.25">
      <c r="A68" s="78"/>
      <c r="B68" s="79"/>
      <c r="C68" s="79"/>
      <c r="D68" s="79"/>
      <c r="E68" s="79"/>
      <c r="F68" s="79"/>
      <c r="G68" s="79"/>
      <c r="H68" s="79"/>
      <c r="I68" s="79"/>
      <c r="J68" s="79"/>
      <c r="K68" s="80"/>
      <c r="L68" s="93" t="s">
        <v>32</v>
      </c>
      <c r="M68" s="94"/>
      <c r="N68" s="94"/>
      <c r="O68" s="38">
        <f>SUM(O66:O67)</f>
        <v>0</v>
      </c>
    </row>
    <row r="69" spans="1:17" s="9" customFormat="1" ht="30" customHeight="1" x14ac:dyDescent="0.25">
      <c r="A69" s="78"/>
      <c r="B69" s="79"/>
      <c r="C69" s="79"/>
      <c r="D69" s="79"/>
      <c r="E69" s="79"/>
      <c r="F69" s="79"/>
      <c r="G69" s="79"/>
      <c r="H69" s="79"/>
      <c r="I69" s="79"/>
      <c r="J69" s="79"/>
      <c r="K69" s="80"/>
      <c r="L69" s="95" t="s">
        <v>33</v>
      </c>
      <c r="M69" s="96"/>
      <c r="N69" s="96"/>
      <c r="O69" s="37">
        <f>SUMIF(I:I,8%,N:N)</f>
        <v>0</v>
      </c>
    </row>
    <row r="70" spans="1:17" s="9" customFormat="1" ht="37.5" customHeight="1" x14ac:dyDescent="0.25">
      <c r="A70" s="78"/>
      <c r="B70" s="79"/>
      <c r="C70" s="79"/>
      <c r="D70" s="79"/>
      <c r="E70" s="79"/>
      <c r="F70" s="79"/>
      <c r="G70" s="79"/>
      <c r="H70" s="79"/>
      <c r="I70" s="79"/>
      <c r="J70" s="79"/>
      <c r="K70" s="80"/>
      <c r="L70" s="99" t="s">
        <v>34</v>
      </c>
      <c r="M70" s="100"/>
      <c r="N70" s="100"/>
      <c r="O70" s="38">
        <f>SUM(O69)</f>
        <v>0</v>
      </c>
    </row>
    <row r="71" spans="1:17" s="9" customFormat="1" ht="32.25" customHeight="1" thickBot="1" x14ac:dyDescent="0.3">
      <c r="A71" s="81"/>
      <c r="B71" s="82"/>
      <c r="C71" s="82"/>
      <c r="D71" s="82"/>
      <c r="E71" s="82"/>
      <c r="F71" s="82"/>
      <c r="G71" s="82"/>
      <c r="H71" s="82"/>
      <c r="I71" s="82"/>
      <c r="J71" s="82"/>
      <c r="K71" s="83"/>
      <c r="L71" s="97" t="s">
        <v>35</v>
      </c>
      <c r="M71" s="98"/>
      <c r="N71" s="98"/>
      <c r="O71" s="40">
        <f>+O65+O68+O70</f>
        <v>0</v>
      </c>
    </row>
    <row r="73" spans="1:17" ht="50.1" customHeight="1" thickBot="1" x14ac:dyDescent="0.3">
      <c r="B73" s="84"/>
      <c r="C73" s="84"/>
    </row>
    <row r="74" spans="1:17" x14ac:dyDescent="0.25">
      <c r="B74" s="62" t="s">
        <v>36</v>
      </c>
      <c r="C74" s="62"/>
    </row>
    <row r="75" spans="1:17" ht="15" customHeight="1" x14ac:dyDescent="0.25">
      <c r="M75" s="42"/>
      <c r="N75" s="43"/>
      <c r="O75" s="44"/>
    </row>
    <row r="76" spans="1:17" ht="15.75" customHeight="1" x14ac:dyDescent="0.25">
      <c r="M76" s="42"/>
      <c r="N76" s="43"/>
      <c r="O76" s="44"/>
    </row>
    <row r="77" spans="1:17" ht="15" customHeight="1" x14ac:dyDescent="0.25">
      <c r="A77" s="11" t="s">
        <v>37</v>
      </c>
      <c r="M77" s="42"/>
      <c r="N77" s="43"/>
      <c r="O77" s="44"/>
    </row>
    <row r="78" spans="1:17" x14ac:dyDescent="0.25">
      <c r="A78" s="61" t="s">
        <v>38</v>
      </c>
      <c r="B78" s="61"/>
      <c r="C78" s="61"/>
      <c r="D78" s="61"/>
      <c r="E78" s="61"/>
      <c r="F78" s="61"/>
      <c r="G78" s="61"/>
      <c r="H78" s="61"/>
      <c r="I78" s="61"/>
      <c r="J78" s="61"/>
      <c r="K78" s="61"/>
      <c r="L78" s="61"/>
      <c r="M78" s="61"/>
      <c r="N78" s="61"/>
      <c r="O78" s="61"/>
      <c r="P78" s="2"/>
      <c r="Q78" s="2"/>
    </row>
    <row r="79" spans="1:17" ht="15" customHeight="1" x14ac:dyDescent="0.25">
      <c r="A79" s="60" t="s">
        <v>39</v>
      </c>
      <c r="B79" s="60"/>
      <c r="C79" s="60"/>
      <c r="D79" s="60"/>
      <c r="E79" s="60"/>
      <c r="F79" s="60"/>
      <c r="G79" s="60"/>
      <c r="H79" s="60"/>
      <c r="I79" s="60"/>
      <c r="J79" s="60"/>
      <c r="K79" s="60"/>
      <c r="L79" s="60"/>
      <c r="M79" s="60"/>
      <c r="N79" s="60"/>
      <c r="O79" s="60"/>
      <c r="P79" s="41"/>
      <c r="Q79" s="41"/>
    </row>
    <row r="80" spans="1:17" x14ac:dyDescent="0.25">
      <c r="A80" s="59" t="s">
        <v>40</v>
      </c>
      <c r="B80" s="59"/>
      <c r="C80" s="59"/>
      <c r="D80" s="59"/>
      <c r="E80" s="59"/>
      <c r="F80" s="59"/>
      <c r="G80" s="59"/>
      <c r="H80" s="59"/>
      <c r="I80" s="59"/>
      <c r="J80" s="59"/>
      <c r="K80" s="59"/>
      <c r="L80" s="59"/>
      <c r="M80" s="59"/>
      <c r="N80" s="59"/>
      <c r="O80" s="59"/>
      <c r="P80" s="5"/>
      <c r="Q80" s="5"/>
    </row>
    <row r="81" spans="1:17" x14ac:dyDescent="0.25">
      <c r="A81" s="59" t="s">
        <v>41</v>
      </c>
      <c r="B81" s="59"/>
      <c r="C81" s="59"/>
      <c r="D81" s="59"/>
      <c r="E81" s="59"/>
      <c r="F81" s="59"/>
      <c r="G81" s="59"/>
      <c r="H81" s="59"/>
      <c r="I81" s="59"/>
      <c r="J81" s="59"/>
      <c r="K81" s="59"/>
      <c r="L81" s="59"/>
      <c r="M81" s="59"/>
      <c r="N81" s="59"/>
      <c r="O81" s="59"/>
      <c r="P81" s="5"/>
      <c r="Q81" s="5"/>
    </row>
    <row r="82" spans="1:17" x14ac:dyDescent="0.25">
      <c r="K82" s="2"/>
      <c r="L82" s="2"/>
      <c r="M82" s="2"/>
      <c r="N82" s="2"/>
    </row>
    <row r="124" spans="11:15" s="2" customFormat="1" x14ac:dyDescent="0.25">
      <c r="K124" s="4"/>
      <c r="L124" s="4"/>
      <c r="M124" s="4"/>
      <c r="N124" s="4"/>
      <c r="O124" s="4"/>
    </row>
    <row r="125" spans="11:15" s="2" customFormat="1" x14ac:dyDescent="0.25">
      <c r="K125" s="4"/>
      <c r="L125" s="4"/>
      <c r="M125" s="4"/>
      <c r="N125" s="4"/>
      <c r="O125" s="4"/>
    </row>
    <row r="126" spans="11:15" s="2" customFormat="1" x14ac:dyDescent="0.25">
      <c r="K126" s="4"/>
      <c r="L126" s="4"/>
      <c r="M126" s="4"/>
      <c r="N126" s="4"/>
      <c r="O126" s="4"/>
    </row>
    <row r="127" spans="11:15" s="2" customFormat="1" x14ac:dyDescent="0.25">
      <c r="K127" s="4"/>
      <c r="L127" s="4"/>
      <c r="M127" s="4"/>
      <c r="N127" s="4"/>
      <c r="O127" s="4"/>
    </row>
  </sheetData>
  <mergeCells count="33">
    <mergeCell ref="L66:N66"/>
    <mergeCell ref="L65:N65"/>
    <mergeCell ref="L64:N64"/>
    <mergeCell ref="L63:N63"/>
    <mergeCell ref="L71:N71"/>
    <mergeCell ref="L70:N70"/>
    <mergeCell ref="L69:N69"/>
    <mergeCell ref="L68:N68"/>
    <mergeCell ref="L67:N67"/>
    <mergeCell ref="A63:K71"/>
    <mergeCell ref="F9:I9"/>
    <mergeCell ref="B73:C73"/>
    <mergeCell ref="A9:B11"/>
    <mergeCell ref="D9:E9"/>
    <mergeCell ref="D11:E11"/>
    <mergeCell ref="M11:N11"/>
    <mergeCell ref="M9:N9"/>
    <mergeCell ref="K9:L9"/>
    <mergeCell ref="K11:L11"/>
    <mergeCell ref="F11:I11"/>
    <mergeCell ref="A2:A5"/>
    <mergeCell ref="B2:M2"/>
    <mergeCell ref="N2:O2"/>
    <mergeCell ref="B3:M3"/>
    <mergeCell ref="N3:O3"/>
    <mergeCell ref="B4:M5"/>
    <mergeCell ref="N4:O4"/>
    <mergeCell ref="N5:O5"/>
    <mergeCell ref="A81:O81"/>
    <mergeCell ref="A80:O80"/>
    <mergeCell ref="A79:O79"/>
    <mergeCell ref="A78:O78"/>
    <mergeCell ref="B74:C74"/>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allowBlank="1" showInputMessage="1" showErrorMessage="1" promptTitle="NOMBRE/RAZÓN SOCIAL" prompt="NOMBRE/RAZÓN SOCIAL" sqref="F9:I9"/>
    <dataValidation type="whole" allowBlank="1" showInputMessage="1" showErrorMessage="1" sqref="F14:F62">
      <formula1>0</formula1>
      <formula2>1000000000000000</formula2>
    </dataValidation>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G14:G62</xm:sqref>
        </x14:dataValidation>
        <x14:dataValidation type="list" allowBlank="1" showInputMessage="1" showErrorMessage="1">
          <x14:formula1>
            <xm:f>Cálculos!$F$7:$F$8</xm:f>
          </x14:formula1>
          <xm:sqref>I14:I62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6" t="s">
        <v>10</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1"/>
      <c r="C2" s="121"/>
      <c r="D2" s="112" t="s">
        <v>0</v>
      </c>
      <c r="E2" s="114"/>
      <c r="F2" s="114"/>
      <c r="G2" s="114"/>
      <c r="H2" s="113"/>
      <c r="I2" s="112" t="s">
        <v>47</v>
      </c>
      <c r="J2" s="113"/>
      <c r="K2" s="56"/>
    </row>
    <row r="3" spans="2:11" ht="15" customHeight="1" x14ac:dyDescent="0.25">
      <c r="B3" s="121"/>
      <c r="C3" s="121"/>
      <c r="D3" s="112" t="s">
        <v>2</v>
      </c>
      <c r="E3" s="114"/>
      <c r="F3" s="114"/>
      <c r="G3" s="114"/>
      <c r="H3" s="113"/>
      <c r="I3" s="112" t="s">
        <v>3</v>
      </c>
      <c r="J3" s="113"/>
      <c r="K3" s="55"/>
    </row>
    <row r="4" spans="2:11" ht="15" customHeight="1" x14ac:dyDescent="0.25">
      <c r="B4" s="121"/>
      <c r="C4" s="121"/>
      <c r="D4" s="115" t="s">
        <v>4</v>
      </c>
      <c r="E4" s="116"/>
      <c r="F4" s="116"/>
      <c r="G4" s="116"/>
      <c r="H4" s="117"/>
      <c r="I4" s="112" t="s">
        <v>5</v>
      </c>
      <c r="J4" s="113"/>
      <c r="K4" s="55"/>
    </row>
    <row r="5" spans="2:11" ht="15" customHeight="1" x14ac:dyDescent="0.25">
      <c r="B5" s="121"/>
      <c r="C5" s="121"/>
      <c r="D5" s="118"/>
      <c r="E5" s="119"/>
      <c r="F5" s="119"/>
      <c r="G5" s="119"/>
      <c r="H5" s="120"/>
      <c r="I5" s="112" t="s">
        <v>48</v>
      </c>
      <c r="J5" s="113"/>
      <c r="K5" s="55"/>
    </row>
    <row r="6" spans="2:11" x14ac:dyDescent="0.25">
      <c r="K6" s="47"/>
    </row>
    <row r="7" spans="2:11" ht="15.75" customHeight="1" x14ac:dyDescent="0.25">
      <c r="B7" s="110" t="s">
        <v>49</v>
      </c>
      <c r="C7" s="110"/>
      <c r="D7" s="110"/>
      <c r="E7" s="110"/>
      <c r="F7" s="110"/>
      <c r="G7" s="110"/>
      <c r="H7" s="110"/>
      <c r="I7" s="110"/>
      <c r="J7" s="110"/>
      <c r="K7" s="52"/>
    </row>
    <row r="8" spans="2:11" ht="15.75" customHeight="1" x14ac:dyDescent="0.25">
      <c r="B8" s="107" t="s">
        <v>50</v>
      </c>
      <c r="C8" s="107" t="s">
        <v>51</v>
      </c>
      <c r="D8" s="107"/>
      <c r="E8" s="107"/>
      <c r="F8" s="107"/>
      <c r="G8" s="110" t="s">
        <v>52</v>
      </c>
      <c r="H8" s="110"/>
      <c r="I8" s="110"/>
      <c r="J8" s="110"/>
      <c r="K8" s="52"/>
    </row>
    <row r="9" spans="2:11" ht="15.75" customHeight="1" x14ac:dyDescent="0.25">
      <c r="B9" s="107"/>
      <c r="C9" s="51" t="s">
        <v>53</v>
      </c>
      <c r="D9" s="51" t="s">
        <v>54</v>
      </c>
      <c r="E9" s="107" t="s">
        <v>55</v>
      </c>
      <c r="F9" s="107"/>
      <c r="G9" s="110"/>
      <c r="H9" s="110"/>
      <c r="I9" s="110"/>
      <c r="J9" s="110"/>
      <c r="K9" s="52"/>
    </row>
    <row r="10" spans="2:11" ht="15.75" customHeight="1" x14ac:dyDescent="0.25">
      <c r="B10" s="49">
        <v>1</v>
      </c>
      <c r="C10" s="49">
        <v>2021</v>
      </c>
      <c r="D10" s="49">
        <v>5</v>
      </c>
      <c r="E10" s="108">
        <v>24</v>
      </c>
      <c r="F10" s="108"/>
      <c r="G10" s="122" t="s">
        <v>56</v>
      </c>
      <c r="H10" s="122"/>
      <c r="I10" s="122"/>
      <c r="J10" s="122"/>
      <c r="K10" s="54"/>
    </row>
    <row r="11" spans="2:11" ht="57.75" customHeight="1" x14ac:dyDescent="0.25">
      <c r="B11" s="49">
        <v>2</v>
      </c>
      <c r="C11" s="49">
        <v>2022</v>
      </c>
      <c r="D11" s="49">
        <v>5</v>
      </c>
      <c r="E11" s="101">
        <v>31</v>
      </c>
      <c r="F11" s="102"/>
      <c r="G11" s="103" t="s">
        <v>57</v>
      </c>
      <c r="H11" s="104"/>
      <c r="I11" s="104"/>
      <c r="J11" s="105"/>
      <c r="K11" s="54"/>
    </row>
    <row r="12" spans="2:11" ht="82.5" customHeight="1" x14ac:dyDescent="0.25">
      <c r="B12" s="49">
        <v>3</v>
      </c>
      <c r="C12" s="49">
        <v>2022</v>
      </c>
      <c r="D12" s="49">
        <v>7</v>
      </c>
      <c r="E12" s="101">
        <v>27</v>
      </c>
      <c r="F12" s="102"/>
      <c r="G12" s="103" t="s">
        <v>58</v>
      </c>
      <c r="H12" s="104"/>
      <c r="I12" s="104"/>
      <c r="J12" s="105"/>
      <c r="K12" s="54"/>
    </row>
    <row r="13" spans="2:11" ht="100.5" customHeight="1" x14ac:dyDescent="0.25">
      <c r="B13" s="49">
        <v>4</v>
      </c>
      <c r="C13" s="49">
        <v>2023</v>
      </c>
      <c r="D13" s="49">
        <v>11</v>
      </c>
      <c r="E13" s="101">
        <v>30</v>
      </c>
      <c r="F13" s="102"/>
      <c r="G13" s="103" t="s">
        <v>59</v>
      </c>
      <c r="H13" s="104"/>
      <c r="I13" s="104"/>
      <c r="J13" s="105"/>
      <c r="K13" s="54"/>
    </row>
    <row r="14" spans="2:11" ht="70.5" customHeight="1" x14ac:dyDescent="0.25">
      <c r="B14" s="49">
        <v>5</v>
      </c>
      <c r="C14" s="49">
        <v>2024</v>
      </c>
      <c r="D14" s="57" t="s">
        <v>60</v>
      </c>
      <c r="E14" s="101">
        <v>27</v>
      </c>
      <c r="F14" s="102"/>
      <c r="G14" s="103" t="s">
        <v>61</v>
      </c>
      <c r="H14" s="104"/>
      <c r="I14" s="104"/>
      <c r="J14" s="105"/>
      <c r="K14" s="54"/>
    </row>
    <row r="15" spans="2:11" ht="76.5" customHeight="1" x14ac:dyDescent="0.25">
      <c r="B15" s="49">
        <v>6</v>
      </c>
      <c r="C15" s="49">
        <v>2024</v>
      </c>
      <c r="D15" s="57" t="s">
        <v>62</v>
      </c>
      <c r="E15" s="101"/>
      <c r="F15" s="102"/>
      <c r="G15" s="103" t="s">
        <v>63</v>
      </c>
      <c r="H15" s="104"/>
      <c r="I15" s="104"/>
      <c r="J15" s="105"/>
      <c r="K15" s="54"/>
    </row>
    <row r="16" spans="2:11" ht="15.75" customHeight="1" x14ac:dyDescent="0.25">
      <c r="B16" s="107" t="s">
        <v>64</v>
      </c>
      <c r="C16" s="107"/>
      <c r="D16" s="107"/>
      <c r="E16" s="107"/>
      <c r="F16" s="107"/>
      <c r="G16" s="107"/>
      <c r="H16" s="107"/>
      <c r="I16" s="107"/>
      <c r="J16" s="107"/>
      <c r="K16" s="50"/>
    </row>
    <row r="17" spans="2:11" x14ac:dyDescent="0.25">
      <c r="B17" s="107" t="s">
        <v>65</v>
      </c>
      <c r="C17" s="107"/>
      <c r="D17" s="107"/>
      <c r="E17" s="107"/>
      <c r="F17" s="107" t="s">
        <v>66</v>
      </c>
      <c r="G17" s="107"/>
      <c r="H17" s="107"/>
      <c r="I17" s="107"/>
      <c r="J17" s="107"/>
      <c r="K17" s="50"/>
    </row>
    <row r="18" spans="2:11" ht="15.75" customHeight="1" x14ac:dyDescent="0.25">
      <c r="B18" s="108" t="s">
        <v>67</v>
      </c>
      <c r="C18" s="108"/>
      <c r="D18" s="108"/>
      <c r="E18" s="108"/>
      <c r="F18" s="108" t="s">
        <v>68</v>
      </c>
      <c r="G18" s="108"/>
      <c r="H18" s="108"/>
      <c r="I18" s="108"/>
      <c r="J18" s="108"/>
      <c r="K18" s="48"/>
    </row>
    <row r="19" spans="2:11" x14ac:dyDescent="0.25">
      <c r="B19" s="107" t="s">
        <v>69</v>
      </c>
      <c r="C19" s="107"/>
      <c r="D19" s="107"/>
      <c r="E19" s="107"/>
      <c r="F19" s="107"/>
      <c r="G19" s="107"/>
      <c r="H19" s="107"/>
      <c r="I19" s="107"/>
      <c r="J19" s="107"/>
      <c r="K19" s="50"/>
    </row>
    <row r="20" spans="2:11" x14ac:dyDescent="0.25">
      <c r="B20" s="107" t="s">
        <v>65</v>
      </c>
      <c r="C20" s="107"/>
      <c r="D20" s="107"/>
      <c r="E20" s="107"/>
      <c r="F20" s="107" t="s">
        <v>66</v>
      </c>
      <c r="G20" s="107"/>
      <c r="H20" s="107"/>
      <c r="I20" s="107"/>
      <c r="J20" s="107"/>
      <c r="K20" s="50"/>
    </row>
    <row r="21" spans="2:11" ht="15.75" customHeight="1" x14ac:dyDescent="0.25">
      <c r="B21" s="109" t="s">
        <v>70</v>
      </c>
      <c r="C21" s="109"/>
      <c r="D21" s="109"/>
      <c r="E21" s="109"/>
      <c r="F21" s="109" t="s">
        <v>71</v>
      </c>
      <c r="G21" s="109"/>
      <c r="H21" s="109"/>
      <c r="I21" s="109"/>
      <c r="J21" s="109"/>
      <c r="K21" s="53"/>
    </row>
    <row r="22" spans="2:11" ht="15.75" customHeight="1" x14ac:dyDescent="0.25">
      <c r="B22" s="110" t="s">
        <v>72</v>
      </c>
      <c r="C22" s="110"/>
      <c r="D22" s="110"/>
      <c r="E22" s="110"/>
      <c r="F22" s="110"/>
      <c r="G22" s="110"/>
      <c r="H22" s="110"/>
      <c r="I22" s="110"/>
      <c r="J22" s="110"/>
      <c r="K22" s="52"/>
    </row>
    <row r="23" spans="2:11" x14ac:dyDescent="0.25">
      <c r="B23" s="107" t="s">
        <v>65</v>
      </c>
      <c r="C23" s="107"/>
      <c r="D23" s="107"/>
      <c r="E23" s="107" t="s">
        <v>66</v>
      </c>
      <c r="F23" s="107"/>
      <c r="G23" s="107"/>
      <c r="H23" s="107" t="s">
        <v>73</v>
      </c>
      <c r="I23" s="107"/>
      <c r="J23" s="107"/>
      <c r="K23" s="50"/>
    </row>
    <row r="24" spans="2:11" x14ac:dyDescent="0.25">
      <c r="B24" s="107"/>
      <c r="C24" s="107"/>
      <c r="D24" s="107"/>
      <c r="E24" s="107"/>
      <c r="F24" s="107"/>
      <c r="G24" s="107"/>
      <c r="H24" s="51" t="s">
        <v>53</v>
      </c>
      <c r="I24" s="51" t="s">
        <v>54</v>
      </c>
      <c r="J24" s="51" t="s">
        <v>55</v>
      </c>
      <c r="K24" s="50"/>
    </row>
    <row r="25" spans="2:11" x14ac:dyDescent="0.25">
      <c r="B25" s="108" t="s">
        <v>74</v>
      </c>
      <c r="C25" s="108"/>
      <c r="D25" s="108"/>
      <c r="E25" s="109" t="s">
        <v>75</v>
      </c>
      <c r="F25" s="109"/>
      <c r="G25" s="109"/>
      <c r="H25" s="49">
        <v>2024</v>
      </c>
      <c r="I25" s="57" t="s">
        <v>62</v>
      </c>
      <c r="J25" s="49"/>
      <c r="K25" s="48"/>
    </row>
    <row r="26" spans="2:11" x14ac:dyDescent="0.25">
      <c r="K26" s="47"/>
    </row>
    <row r="27" spans="2:11" ht="56.25" customHeight="1" x14ac:dyDescent="0.25">
      <c r="B27" s="47"/>
      <c r="C27" s="106" t="s">
        <v>76</v>
      </c>
      <c r="D27" s="106"/>
      <c r="E27" s="106"/>
      <c r="F27" s="106"/>
      <c r="G27" s="106"/>
      <c r="H27" s="106"/>
      <c r="I27" s="106"/>
      <c r="K27" s="47"/>
    </row>
    <row r="28" spans="2:11" ht="16.5" customHeight="1" x14ac:dyDescent="0.25">
      <c r="E28" s="111" t="s">
        <v>77</v>
      </c>
      <c r="F28" s="111"/>
      <c r="G28" s="111"/>
      <c r="H28" s="111"/>
      <c r="I28" s="111"/>
      <c r="J28" s="111"/>
      <c r="K28" s="46"/>
    </row>
    <row r="29" spans="2:11" x14ac:dyDescent="0.25">
      <c r="B29" s="47"/>
      <c r="C29" s="47"/>
      <c r="D29" s="47"/>
      <c r="E29" s="111"/>
      <c r="F29" s="111"/>
      <c r="G29" s="111"/>
      <c r="H29" s="111"/>
      <c r="I29" s="111"/>
      <c r="J29" s="111"/>
      <c r="K29" s="46"/>
    </row>
    <row r="30" spans="2:11" ht="15" customHeight="1" x14ac:dyDescent="0.25">
      <c r="C30" s="45"/>
      <c r="D30" s="45"/>
      <c r="E30" s="45"/>
      <c r="F30" s="45"/>
      <c r="G30" s="45"/>
      <c r="H30" s="45"/>
    </row>
    <row r="31" spans="2:11" x14ac:dyDescent="0.25">
      <c r="B31" s="45"/>
      <c r="C31" s="45"/>
      <c r="D31" s="45"/>
      <c r="E31" s="45"/>
      <c r="F31" s="45"/>
      <c r="G31" s="45"/>
      <c r="H31" s="45"/>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elements/1.1/"/>
    <ds:schemaRef ds:uri="http://schemas.microsoft.com/office/2006/metadata/properties"/>
    <ds:schemaRef ds:uri="http://schemas.microsoft.com/office/infopath/2007/PartnerControls"/>
    <ds:schemaRef ds:uri="http://purl.org/dc/dcmitype/"/>
    <ds:schemaRef ds:uri="http://purl.org/dc/terms/"/>
    <ds:schemaRef ds:uri="39f7a895-868e-4739-ab10-589c64175fbd"/>
    <ds:schemaRef ds:uri="http://schemas.microsoft.com/office/2006/documentManagement/types"/>
    <ds:schemaRef ds:uri="http://schemas.openxmlformats.org/package/2006/metadata/core-properties"/>
    <ds:schemaRef ds:uri="632c1e4e-69c6-4d1f-81a1-009441d464e5"/>
    <ds:schemaRef ds:uri="http://www.w3.org/XML/1998/namespac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Cristhian David Casquete Ramos</cp:lastModifiedBy>
  <cp:revision/>
  <cp:lastPrinted>2025-07-18T19:54:24Z</cp:lastPrinted>
  <dcterms:created xsi:type="dcterms:W3CDTF">2017-04-28T13:22:52Z</dcterms:created>
  <dcterms:modified xsi:type="dcterms:W3CDTF">2025-07-24T20:54:20Z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