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 - UNIVERSIDAD DE CUNDINAMARCA\ccasquete\Downloads\"/>
    </mc:Choice>
  </mc:AlternateContent>
  <bookViews>
    <workbookView xWindow="0" yWindow="0" windowWidth="28800" windowHeight="12180" tabRatio="876"/>
  </bookViews>
  <sheets>
    <sheet name="Bienes y Servicios" sheetId="7" r:id="rId1"/>
    <sheet name="Cálculos" sheetId="2" state="hidden" r:id="rId2"/>
    <sheet name="CONTROL CAMBIOS" sheetId="8" state="hidden" r:id="rId3"/>
  </sheets>
  <definedNames>
    <definedName name="_xlnm.Print_Area" localSheetId="0">'Bienes y Servicios'!$A$1:$O$63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8" i="7" l="1"/>
  <c r="O47" i="7"/>
  <c r="H16" i="7" l="1"/>
  <c r="J16" i="7"/>
  <c r="L16" i="7"/>
  <c r="M16" i="7" s="1"/>
  <c r="H17" i="7"/>
  <c r="J17" i="7"/>
  <c r="L17" i="7"/>
  <c r="M17" i="7" s="1"/>
  <c r="H18" i="7"/>
  <c r="J18" i="7"/>
  <c r="L18" i="7"/>
  <c r="M18" i="7" s="1"/>
  <c r="H19" i="7"/>
  <c r="J19" i="7"/>
  <c r="L19" i="7"/>
  <c r="M19" i="7" s="1"/>
  <c r="H20" i="7"/>
  <c r="J20" i="7"/>
  <c r="L20" i="7"/>
  <c r="M20" i="7" s="1"/>
  <c r="H21" i="7"/>
  <c r="J21" i="7"/>
  <c r="L21" i="7"/>
  <c r="N21" i="7" s="1"/>
  <c r="M21" i="7"/>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41" i="7"/>
  <c r="J41" i="7"/>
  <c r="L41" i="7"/>
  <c r="N41" i="7" s="1"/>
  <c r="H42" i="7"/>
  <c r="J42" i="7"/>
  <c r="L42" i="7"/>
  <c r="M42" i="7" s="1"/>
  <c r="H15" i="7"/>
  <c r="J15" i="7"/>
  <c r="L15" i="7"/>
  <c r="M15" i="7" s="1"/>
  <c r="O45" i="7"/>
  <c r="O44" i="7"/>
  <c r="L14" i="7"/>
  <c r="M14" i="7" s="1"/>
  <c r="J14" i="7"/>
  <c r="H14" i="7"/>
  <c r="M22" i="7" l="1"/>
  <c r="O22" i="7" s="1"/>
  <c r="K30" i="7"/>
  <c r="K21" i="7"/>
  <c r="K36" i="7"/>
  <c r="K19" i="7"/>
  <c r="N18" i="7"/>
  <c r="O18" i="7" s="1"/>
  <c r="K37" i="7"/>
  <c r="K24" i="7"/>
  <c r="K27" i="7"/>
  <c r="K35" i="7"/>
  <c r="M37" i="7"/>
  <c r="O37" i="7" s="1"/>
  <c r="M34" i="7"/>
  <c r="K31" i="7"/>
  <c r="N27" i="7"/>
  <c r="O27" i="7" s="1"/>
  <c r="O34" i="7"/>
  <c r="N17" i="7"/>
  <c r="O17" i="7" s="1"/>
  <c r="K25" i="7"/>
  <c r="M29" i="7"/>
  <c r="O29" i="7" s="1"/>
  <c r="N26" i="7"/>
  <c r="O26" i="7" s="1"/>
  <c r="K20" i="7"/>
  <c r="N39" i="7"/>
  <c r="O39" i="7" s="1"/>
  <c r="K23" i="7"/>
  <c r="K29" i="7"/>
  <c r="K26" i="7"/>
  <c r="M35" i="7"/>
  <c r="O35" i="7" s="1"/>
  <c r="N28" i="7"/>
  <c r="O28" i="7" s="1"/>
  <c r="K41" i="7"/>
  <c r="K38" i="7"/>
  <c r="K33" i="7"/>
  <c r="O21" i="7"/>
  <c r="N40" i="7"/>
  <c r="O40" i="7" s="1"/>
  <c r="M23" i="7"/>
  <c r="O23" i="7" s="1"/>
  <c r="K18" i="7"/>
  <c r="K32" i="7"/>
  <c r="N25" i="7"/>
  <c r="O25" i="7" s="1"/>
  <c r="K40" i="7"/>
  <c r="K28" i="7"/>
  <c r="K17" i="7"/>
  <c r="K15" i="7"/>
  <c r="K39" i="7"/>
  <c r="K34" i="7"/>
  <c r="K42" i="7"/>
  <c r="M41" i="7"/>
  <c r="O41" i="7" s="1"/>
  <c r="N38" i="7"/>
  <c r="O38" i="7" s="1"/>
  <c r="M33" i="7"/>
  <c r="O33" i="7" s="1"/>
  <c r="K22" i="7"/>
  <c r="K16" i="7"/>
  <c r="N32" i="7"/>
  <c r="O32" i="7" s="1"/>
  <c r="N20" i="7"/>
  <c r="O20" i="7" s="1"/>
  <c r="N42" i="7"/>
  <c r="O42" i="7" s="1"/>
  <c r="N30" i="7"/>
  <c r="O30" i="7" s="1"/>
  <c r="N16" i="7"/>
  <c r="O16" i="7" s="1"/>
  <c r="N31" i="7"/>
  <c r="O31" i="7" s="1"/>
  <c r="N19" i="7"/>
  <c r="O19" i="7" s="1"/>
  <c r="N36" i="7"/>
  <c r="O36" i="7" s="1"/>
  <c r="N24" i="7"/>
  <c r="O24" i="7" s="1"/>
  <c r="N15" i="7"/>
  <c r="O15" i="7" s="1"/>
  <c r="O43" i="7"/>
  <c r="O46" i="7" s="1"/>
  <c r="K14" i="7"/>
  <c r="O49" i="7"/>
  <c r="O50" i="7"/>
  <c r="O51" i="7" s="1"/>
  <c r="N14" i="7"/>
  <c r="O14" i="7" s="1"/>
  <c r="O52" i="7" l="1"/>
</calcChain>
</file>

<file path=xl/sharedStrings.xml><?xml version="1.0" encoding="utf-8"?>
<sst xmlns="http://schemas.openxmlformats.org/spreadsheetml/2006/main" count="154" uniqueCount="111">
  <si>
    <t>MACROPROCESO DE APOYO</t>
  </si>
  <si>
    <t>CÓDIGO: ABSr125</t>
  </si>
  <si>
    <t xml:space="preserve">PROCESO GESTIÓN BIENES Y SERVICIOS </t>
  </si>
  <si>
    <t>VERSIÓN: 6</t>
  </si>
  <si>
    <t>COTIZACIÓN PARA PROCESOS DE BIENES, SERVICIOS U OBRAS</t>
  </si>
  <si>
    <t>VIGENCIA: 2024-07-31</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</si>
  <si>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</si>
  <si>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</si>
  <si>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</si>
  <si>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</si>
  <si>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</si>
  <si>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</si>
  <si>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</si>
  <si>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</si>
  <si>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</si>
  <si>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</si>
  <si>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</si>
  <si>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</si>
  <si>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</si>
  <si>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</si>
  <si>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</si>
  <si>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</si>
  <si>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</si>
  <si>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</si>
  <si>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</si>
  <si>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</si>
  <si>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</si>
  <si>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</si>
  <si>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</si>
  <si>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</si>
  <si>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</si>
  <si>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</si>
  <si>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</si>
  <si>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</si>
  <si>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</si>
  <si>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</si>
  <si>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</si>
  <si>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</si>
  <si>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</si>
  <si>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</si>
  <si>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</si>
  <si>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</si>
  <si>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</si>
  <si>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</si>
  <si>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</si>
  <si>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</si>
  <si>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</si>
  <si>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</si>
  <si>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</si>
  <si>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</si>
  <si>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CÓDIGO: ABSF125</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</si>
  <si>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</si>
  <si>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</si>
  <si>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</si>
  <si>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</si>
  <si>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</si>
  <si>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</si>
  <si>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</si>
  <si>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</si>
  <si>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</si>
  <si>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</si>
  <si>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</si>
  <si>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Se cambia el nombre; El formato pasa a ser libro Excel que dispone tres (3) hojas para diligenciar según la necesidad, donde se suprime el ABSr126 y pasa a hacer parte del libro del ABSr125; se ajustan los aspectos obligatorios y se incluye espacio para logos.</t>
  </si>
  <si>
    <t>02</t>
  </si>
  <si>
    <t>Se ajusto la formula en la pagina 1 las celdas O68 Y O69; Se ajusta la formula en la pagina 2 las celdas O28 Y O29; Se ajusta la formula en la pagina 4 las celdas O38 Y O38</t>
  </si>
  <si>
    <t>07</t>
  </si>
  <si>
    <t>Se modifica el código ABSr097 teniendo en cuenta que el formato se sistematizó en la sección ASPECTOS OBLIGATORIOS A TENER EN CUENTA.</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</si>
  <si>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</si>
  <si>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</si>
  <si>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</si>
  <si>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</si>
  <si>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</si>
  <si>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</si>
  <si>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</si>
  <si>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</si>
  <si>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</si>
  <si>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</si>
  <si>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</si>
  <si>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</si>
  <si>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</si>
  <si>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</si>
  <si>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SACAROSA 500 GRAMOS</t>
  </si>
  <si>
    <t>UNIDAD</t>
  </si>
  <si>
    <t>AGUA DESTILADA GARRA X 20 LTRS</t>
  </si>
  <si>
    <t>ALCOHOL INDUSTRIAL AL 96 % GARRA X 5 LTRS</t>
  </si>
  <si>
    <t>ETANOL ABSOLUTO AL 99 % X LITRO</t>
  </si>
  <si>
    <t>AZUL DE LACTOFENOL POR 100 MILILITROS</t>
  </si>
  <si>
    <t>VERDE DE BROMOCRESOL POR 5 g</t>
  </si>
  <si>
    <t>LUGOL DE GRAM POR LITRO</t>
  </si>
  <si>
    <t>SAFRANINA DE GRAM POR LITRO</t>
  </si>
  <si>
    <t>AMONIO FLUORURO POR 500 GRAMOS</t>
  </si>
  <si>
    <t>JABON NEUTRO GALON POR 5 L</t>
  </si>
  <si>
    <t>ÁCIDO MOLÍBDICO POR 100 GRAMOS</t>
  </si>
  <si>
    <t>MARCADOR DE PESO RANGO 100-1000pb</t>
  </si>
  <si>
    <t>ÁCIDO L(+) ASCÓRBICO POR 250 GRAMOS</t>
  </si>
  <si>
    <t>ESTAÑO (II) CLORURO 2-HIDRATO POR 100 GRAMOS</t>
  </si>
  <si>
    <t>ROJO DE METILO POR 5 GRAMOS</t>
  </si>
  <si>
    <t>TAMPON INDICADORA DE DUREZA (500 TABLETAS DE 0.2
g)</t>
  </si>
  <si>
    <t>AGAR AGAR POR 500 GRAMOS</t>
  </si>
  <si>
    <t>HIPOCLORITO DE SODIO GALON POR 4 LITROS</t>
  </si>
  <si>
    <t>ETER ETÍLICO POR 1 LITRO</t>
  </si>
  <si>
    <t>CICLOHEXANO 99.5% POR 1 LITRO</t>
  </si>
  <si>
    <t>CALDO VERDE BRILLANTE POR 500 GRAMOS</t>
  </si>
  <si>
    <t>Reactivo de rango alto para DQO 0-1500 ppm (25 pruebas) con
codigo de referencia HI93754-C</t>
  </si>
  <si>
    <t>Reactivo para sulfato (100 pruebas) con codigo de referencia
HI93751-01</t>
  </si>
  <si>
    <t>AGAR POTATO DEXTROSA POR 500 GRAMOS</t>
  </si>
  <si>
    <t>SOLUCIÓN TAMPÓN PH 4 ROJO CERTIFICADO
PRESENTACIÓN 500 MILILITROS</t>
  </si>
  <si>
    <t>SOLUCIÓN TAMPÓN PH 7 AMARILLO CERTIFICADO
POR 500 MILILITROS</t>
  </si>
  <si>
    <t>SOLUCIÓN TAMPÓN PH 10 AZUL CERTIFICADO POR 500
MILILITROS</t>
  </si>
  <si>
    <t>BAP (6-BENCILAMINOPURINA) POR 25 GRAMOS</t>
  </si>
  <si>
    <t>ÁCIDO GIBERÉLICO POR 1 GRAMO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</si>
</sst>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9">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1" xfId="0" applyFont="1" applyBorder="1" applyAlignment="1" applyProtection="1">
      <alignment horizontal="left" vertical="center" wrapText="1"/>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8"/>
  <sheetViews>
    <sheetView showGridLines="0" tabSelected="1" view="pageBreakPreview" topLeftCell="A7" zoomScale="90" zoomScaleNormal="70" zoomScaleSheetLayoutView="90" zoomScalePageLayoutView="55" workbookViewId="0">
      <selection activeCell="E42" sqref="E42"/>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00"/>
      <c r="B2" s="101" t="s">
        <v>0</v>
      </c>
      <c r="C2" s="101"/>
      <c r="D2" s="101"/>
      <c r="E2" s="101"/>
      <c r="F2" s="101"/>
      <c r="G2" s="101"/>
      <c r="H2" s="101"/>
      <c r="I2" s="101"/>
      <c r="J2" s="101"/>
      <c r="K2" s="101"/>
      <c r="L2" s="101"/>
      <c r="M2" s="101"/>
      <c r="N2" s="102" t="s">
        <v>1</v>
      </c>
      <c r="O2" s="102"/>
    </row>
    <row r="3" spans="1:15" ht="15.75" customHeight="1" x14ac:dyDescent="0.25">
      <c r="A3" s="100"/>
      <c r="B3" s="101" t="s">
        <v>2</v>
      </c>
      <c r="C3" s="101"/>
      <c r="D3" s="101"/>
      <c r="E3" s="101"/>
      <c r="F3" s="101"/>
      <c r="G3" s="101"/>
      <c r="H3" s="101"/>
      <c r="I3" s="101"/>
      <c r="J3" s="101"/>
      <c r="K3" s="101"/>
      <c r="L3" s="101"/>
      <c r="M3" s="101"/>
      <c r="N3" s="102" t="s">
        <v>3</v>
      </c>
      <c r="O3" s="102"/>
    </row>
    <row r="4" spans="1:15" ht="16.5" customHeight="1" x14ac:dyDescent="0.25">
      <c r="A4" s="100"/>
      <c r="B4" s="101" t="s">
        <v>4</v>
      </c>
      <c r="C4" s="101"/>
      <c r="D4" s="101"/>
      <c r="E4" s="101"/>
      <c r="F4" s="101"/>
      <c r="G4" s="101"/>
      <c r="H4" s="101"/>
      <c r="I4" s="101"/>
      <c r="J4" s="101"/>
      <c r="K4" s="101"/>
      <c r="L4" s="101"/>
      <c r="M4" s="101"/>
      <c r="N4" s="102" t="s">
        <v>5</v>
      </c>
      <c r="O4" s="102"/>
    </row>
    <row r="5" spans="1:15" ht="15" customHeight="1" x14ac:dyDescent="0.25">
      <c r="A5" s="100"/>
      <c r="B5" s="101"/>
      <c r="C5" s="101"/>
      <c r="D5" s="101"/>
      <c r="E5" s="101"/>
      <c r="F5" s="101"/>
      <c r="G5" s="101"/>
      <c r="H5" s="101"/>
      <c r="I5" s="101"/>
      <c r="J5" s="101"/>
      <c r="K5" s="101"/>
      <c r="L5" s="101"/>
      <c r="M5" s="101"/>
      <c r="N5" s="102" t="s">
        <v>6</v>
      </c>
      <c r="O5" s="102"/>
    </row>
    <row r="7" spans="1:15" x14ac:dyDescent="0.25">
      <c r="A7" s="5" t="s">
        <v>7</v>
      </c>
    </row>
    <row r="8" spans="1:15" ht="9.9499999999999993" customHeight="1" x14ac:dyDescent="0.25">
      <c r="A8" s="6"/>
    </row>
    <row r="9" spans="1:15" ht="30" customHeight="1" x14ac:dyDescent="0.25">
      <c r="A9" s="86" t="s">
        <v>8</v>
      </c>
      <c r="B9" s="87"/>
      <c r="D9" s="92" t="s">
        <v>9</v>
      </c>
      <c r="E9" s="93"/>
      <c r="F9" s="82"/>
      <c r="G9" s="83"/>
      <c r="H9" s="83"/>
      <c r="I9" s="84"/>
      <c r="K9" s="92" t="s">
        <v>10</v>
      </c>
      <c r="L9" s="93"/>
      <c r="M9" s="98"/>
      <c r="N9" s="99"/>
    </row>
    <row r="10" spans="1:15" ht="8.25" customHeight="1" x14ac:dyDescent="0.25">
      <c r="A10" s="88"/>
      <c r="B10" s="89"/>
      <c r="C10" s="7"/>
      <c r="E10" s="8"/>
      <c r="F10" s="8"/>
      <c r="M10" s="8"/>
      <c r="N10" s="2"/>
    </row>
    <row r="11" spans="1:15" ht="30" customHeight="1" x14ac:dyDescent="0.25">
      <c r="A11" s="90"/>
      <c r="B11" s="91"/>
      <c r="D11" s="92" t="s">
        <v>11</v>
      </c>
      <c r="E11" s="93"/>
      <c r="F11" s="82"/>
      <c r="G11" s="83"/>
      <c r="H11" s="83"/>
      <c r="I11" s="84"/>
      <c r="K11" s="92" t="s">
        <v>12</v>
      </c>
      <c r="L11" s="93"/>
      <c r="M11" s="96"/>
      <c r="N11" s="97"/>
      <c r="O11" s="20"/>
    </row>
    <row r="12" spans="1:15" ht="9.9499999999999993"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13</v>
      </c>
      <c r="B13" s="25" t="s">
        <v>14</v>
      </c>
      <c r="C13" s="25" t="s">
        <v>15</v>
      </c>
      <c r="D13" s="25" t="s">
        <v>16</v>
      </c>
      <c r="E13" s="25" t="s">
        <v>17</v>
      </c>
      <c r="F13" s="26" t="s">
        <v>18</v>
      </c>
      <c r="G13" s="26" t="s">
        <v>19</v>
      </c>
      <c r="H13" s="26" t="s">
        <v>20</v>
      </c>
      <c r="I13" s="26" t="s">
        <v>21</v>
      </c>
      <c r="J13" s="26" t="s">
        <v>22</v>
      </c>
      <c r="K13" s="26" t="s">
        <v>23</v>
      </c>
      <c r="L13" s="26" t="s">
        <v>24</v>
      </c>
      <c r="M13" s="26" t="s">
        <v>25</v>
      </c>
      <c r="N13" s="26" t="s">
        <v>26</v>
      </c>
      <c r="O13" s="27" t="s">
        <v>27</v>
      </c>
    </row>
    <row r="14" spans="1:15" s="9" customFormat="1" ht="51" customHeight="1" x14ac:dyDescent="0.25">
      <c r="A14" s="28">
        <v>1</v>
      </c>
      <c r="B14" s="60" t="s">
        <v>81</v>
      </c>
      <c r="C14" s="13"/>
      <c r="D14" s="10">
        <v>2</v>
      </c>
      <c r="E14" s="14" t="s">
        <v>82</v>
      </c>
      <c r="F14" s="15"/>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9">
        <f t="shared" ref="O14" si="5">ROUND(L14+N14+M14,0)</f>
        <v>0</v>
      </c>
    </row>
    <row r="15" spans="1:15" s="9" customFormat="1" ht="51" customHeight="1" x14ac:dyDescent="0.25">
      <c r="A15" s="28">
        <v>2</v>
      </c>
      <c r="B15" s="30" t="s">
        <v>83</v>
      </c>
      <c r="C15" s="13"/>
      <c r="D15" s="10">
        <v>5</v>
      </c>
      <c r="E15" s="14" t="s">
        <v>82</v>
      </c>
      <c r="F15" s="15"/>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9">
        <f t="shared" ref="O15" si="12">ROUND(L15+N15+M15,0)</f>
        <v>0</v>
      </c>
    </row>
    <row r="16" spans="1:15" s="9" customFormat="1" ht="51" customHeight="1" x14ac:dyDescent="0.25">
      <c r="A16" s="28">
        <v>3</v>
      </c>
      <c r="B16" s="60" t="s">
        <v>84</v>
      </c>
      <c r="C16" s="13"/>
      <c r="D16" s="10">
        <v>10</v>
      </c>
      <c r="E16" s="14" t="s">
        <v>82</v>
      </c>
      <c r="F16" s="15"/>
      <c r="G16" s="12"/>
      <c r="H16" s="1">
        <f t="shared" ref="H16:H42" si="13">+ROUND(F16*G16,0)</f>
        <v>0</v>
      </c>
      <c r="I16" s="12"/>
      <c r="J16" s="1">
        <f t="shared" ref="J16:J42" si="14">ROUND(F16*I16,0)</f>
        <v>0</v>
      </c>
      <c r="K16" s="1">
        <f t="shared" ref="K16:K42" si="15">ROUND(F16+H16+J16,0)</f>
        <v>0</v>
      </c>
      <c r="L16" s="1">
        <f t="shared" ref="L16:L42" si="16">ROUND(F16*D16,0)</f>
        <v>0</v>
      </c>
      <c r="M16" s="1">
        <f t="shared" ref="M16:M42" si="17">ROUND(L16*G16,0)</f>
        <v>0</v>
      </c>
      <c r="N16" s="1">
        <f t="shared" ref="N16:N42" si="18">ROUND(L16*I16,0)</f>
        <v>0</v>
      </c>
      <c r="O16" s="29">
        <f t="shared" ref="O16:O42" si="19">ROUND(L16+N16+M16,0)</f>
        <v>0</v>
      </c>
    </row>
    <row r="17" spans="1:15" s="9" customFormat="1" ht="51" customHeight="1" x14ac:dyDescent="0.25">
      <c r="A17" s="28">
        <v>4</v>
      </c>
      <c r="B17" s="60" t="s">
        <v>85</v>
      </c>
      <c r="C17" s="13"/>
      <c r="D17" s="10">
        <v>1</v>
      </c>
      <c r="E17" s="14" t="s">
        <v>82</v>
      </c>
      <c r="F17" s="15"/>
      <c r="G17" s="12"/>
      <c r="H17" s="1">
        <f t="shared" si="13"/>
        <v>0</v>
      </c>
      <c r="I17" s="12"/>
      <c r="J17" s="1">
        <f t="shared" si="14"/>
        <v>0</v>
      </c>
      <c r="K17" s="1">
        <f t="shared" si="15"/>
        <v>0</v>
      </c>
      <c r="L17" s="1">
        <f t="shared" si="16"/>
        <v>0</v>
      </c>
      <c r="M17" s="1">
        <f t="shared" si="17"/>
        <v>0</v>
      </c>
      <c r="N17" s="1">
        <f t="shared" si="18"/>
        <v>0</v>
      </c>
      <c r="O17" s="29">
        <f t="shared" si="19"/>
        <v>0</v>
      </c>
    </row>
    <row r="18" spans="1:15" s="9" customFormat="1" ht="51" customHeight="1" x14ac:dyDescent="0.25">
      <c r="A18" s="28">
        <v>5</v>
      </c>
      <c r="B18" s="60" t="s">
        <v>86</v>
      </c>
      <c r="C18" s="13"/>
      <c r="D18" s="10">
        <v>3</v>
      </c>
      <c r="E18" s="14" t="s">
        <v>82</v>
      </c>
      <c r="F18" s="15"/>
      <c r="G18" s="12"/>
      <c r="H18" s="1">
        <f t="shared" si="13"/>
        <v>0</v>
      </c>
      <c r="I18" s="12"/>
      <c r="J18" s="1">
        <f t="shared" si="14"/>
        <v>0</v>
      </c>
      <c r="K18" s="1">
        <f t="shared" si="15"/>
        <v>0</v>
      </c>
      <c r="L18" s="1">
        <f t="shared" si="16"/>
        <v>0</v>
      </c>
      <c r="M18" s="1">
        <f t="shared" si="17"/>
        <v>0</v>
      </c>
      <c r="N18" s="1">
        <f t="shared" si="18"/>
        <v>0</v>
      </c>
      <c r="O18" s="29">
        <f t="shared" si="19"/>
        <v>0</v>
      </c>
    </row>
    <row r="19" spans="1:15" s="9" customFormat="1" ht="51" customHeight="1" x14ac:dyDescent="0.25">
      <c r="A19" s="28">
        <v>6</v>
      </c>
      <c r="B19" s="60" t="s">
        <v>87</v>
      </c>
      <c r="C19" s="13"/>
      <c r="D19" s="10">
        <v>1</v>
      </c>
      <c r="E19" s="14" t="s">
        <v>82</v>
      </c>
      <c r="F19" s="15"/>
      <c r="G19" s="12"/>
      <c r="H19" s="1">
        <f t="shared" si="13"/>
        <v>0</v>
      </c>
      <c r="I19" s="12"/>
      <c r="J19" s="1">
        <f t="shared" si="14"/>
        <v>0</v>
      </c>
      <c r="K19" s="1">
        <f t="shared" si="15"/>
        <v>0</v>
      </c>
      <c r="L19" s="1">
        <f t="shared" si="16"/>
        <v>0</v>
      </c>
      <c r="M19" s="1">
        <f t="shared" si="17"/>
        <v>0</v>
      </c>
      <c r="N19" s="1">
        <f t="shared" si="18"/>
        <v>0</v>
      </c>
      <c r="O19" s="29">
        <f t="shared" si="19"/>
        <v>0</v>
      </c>
    </row>
    <row r="20" spans="1:15" s="9" customFormat="1" ht="51" customHeight="1" x14ac:dyDescent="0.25">
      <c r="A20" s="28">
        <v>7</v>
      </c>
      <c r="B20" s="60" t="s">
        <v>88</v>
      </c>
      <c r="C20" s="13"/>
      <c r="D20" s="10">
        <v>2</v>
      </c>
      <c r="E20" s="14" t="s">
        <v>82</v>
      </c>
      <c r="F20" s="15"/>
      <c r="G20" s="12"/>
      <c r="H20" s="1">
        <f t="shared" si="13"/>
        <v>0</v>
      </c>
      <c r="I20" s="12"/>
      <c r="J20" s="1">
        <f t="shared" si="14"/>
        <v>0</v>
      </c>
      <c r="K20" s="1">
        <f t="shared" si="15"/>
        <v>0</v>
      </c>
      <c r="L20" s="1">
        <f t="shared" si="16"/>
        <v>0</v>
      </c>
      <c r="M20" s="1">
        <f t="shared" si="17"/>
        <v>0</v>
      </c>
      <c r="N20" s="1">
        <f t="shared" si="18"/>
        <v>0</v>
      </c>
      <c r="O20" s="29">
        <f t="shared" si="19"/>
        <v>0</v>
      </c>
    </row>
    <row r="21" spans="1:15" s="9" customFormat="1" ht="51" customHeight="1" x14ac:dyDescent="0.25">
      <c r="A21" s="28">
        <v>8</v>
      </c>
      <c r="B21" s="60" t="s">
        <v>89</v>
      </c>
      <c r="C21" s="13"/>
      <c r="D21" s="10">
        <v>1</v>
      </c>
      <c r="E21" s="14" t="s">
        <v>82</v>
      </c>
      <c r="F21" s="15"/>
      <c r="G21" s="12"/>
      <c r="H21" s="1">
        <f t="shared" si="13"/>
        <v>0</v>
      </c>
      <c r="I21" s="12"/>
      <c r="J21" s="1">
        <f t="shared" si="14"/>
        <v>0</v>
      </c>
      <c r="K21" s="1">
        <f t="shared" si="15"/>
        <v>0</v>
      </c>
      <c r="L21" s="1">
        <f t="shared" si="16"/>
        <v>0</v>
      </c>
      <c r="M21" s="1">
        <f t="shared" si="17"/>
        <v>0</v>
      </c>
      <c r="N21" s="1">
        <f t="shared" si="18"/>
        <v>0</v>
      </c>
      <c r="O21" s="29">
        <f t="shared" si="19"/>
        <v>0</v>
      </c>
    </row>
    <row r="22" spans="1:15" s="9" customFormat="1" ht="51" customHeight="1" x14ac:dyDescent="0.25">
      <c r="A22" s="28">
        <v>9</v>
      </c>
      <c r="B22" s="60" t="s">
        <v>90</v>
      </c>
      <c r="C22" s="13"/>
      <c r="D22" s="10">
        <v>1</v>
      </c>
      <c r="E22" s="14" t="s">
        <v>82</v>
      </c>
      <c r="F22" s="15"/>
      <c r="G22" s="12"/>
      <c r="H22" s="1">
        <f t="shared" si="13"/>
        <v>0</v>
      </c>
      <c r="I22" s="12"/>
      <c r="J22" s="1">
        <f t="shared" si="14"/>
        <v>0</v>
      </c>
      <c r="K22" s="1">
        <f t="shared" si="15"/>
        <v>0</v>
      </c>
      <c r="L22" s="1">
        <f t="shared" si="16"/>
        <v>0</v>
      </c>
      <c r="M22" s="1">
        <f t="shared" si="17"/>
        <v>0</v>
      </c>
      <c r="N22" s="1">
        <f t="shared" si="18"/>
        <v>0</v>
      </c>
      <c r="O22" s="29">
        <f t="shared" si="19"/>
        <v>0</v>
      </c>
    </row>
    <row r="23" spans="1:15" s="9" customFormat="1" ht="51" customHeight="1" x14ac:dyDescent="0.25">
      <c r="A23" s="28">
        <v>10</v>
      </c>
      <c r="B23" s="60" t="s">
        <v>91</v>
      </c>
      <c r="C23" s="13"/>
      <c r="D23" s="10">
        <v>3</v>
      </c>
      <c r="E23" s="14" t="s">
        <v>82</v>
      </c>
      <c r="F23" s="15"/>
      <c r="G23" s="12"/>
      <c r="H23" s="1">
        <f t="shared" si="13"/>
        <v>0</v>
      </c>
      <c r="I23" s="12"/>
      <c r="J23" s="1">
        <f t="shared" si="14"/>
        <v>0</v>
      </c>
      <c r="K23" s="1">
        <f t="shared" si="15"/>
        <v>0</v>
      </c>
      <c r="L23" s="1">
        <f t="shared" si="16"/>
        <v>0</v>
      </c>
      <c r="M23" s="1">
        <f t="shared" si="17"/>
        <v>0</v>
      </c>
      <c r="N23" s="1">
        <f t="shared" si="18"/>
        <v>0</v>
      </c>
      <c r="O23" s="29">
        <f t="shared" si="19"/>
        <v>0</v>
      </c>
    </row>
    <row r="24" spans="1:15" s="9" customFormat="1" ht="51" customHeight="1" x14ac:dyDescent="0.25">
      <c r="A24" s="28">
        <v>11</v>
      </c>
      <c r="B24" s="60" t="s">
        <v>92</v>
      </c>
      <c r="C24" s="13"/>
      <c r="D24" s="10">
        <v>1</v>
      </c>
      <c r="E24" s="14" t="s">
        <v>82</v>
      </c>
      <c r="F24" s="15"/>
      <c r="G24" s="12"/>
      <c r="H24" s="1">
        <f t="shared" si="13"/>
        <v>0</v>
      </c>
      <c r="I24" s="12"/>
      <c r="J24" s="1">
        <f t="shared" si="14"/>
        <v>0</v>
      </c>
      <c r="K24" s="1">
        <f t="shared" si="15"/>
        <v>0</v>
      </c>
      <c r="L24" s="1">
        <f t="shared" si="16"/>
        <v>0</v>
      </c>
      <c r="M24" s="1">
        <f t="shared" si="17"/>
        <v>0</v>
      </c>
      <c r="N24" s="1">
        <f t="shared" si="18"/>
        <v>0</v>
      </c>
      <c r="O24" s="29">
        <f t="shared" si="19"/>
        <v>0</v>
      </c>
    </row>
    <row r="25" spans="1:15" s="9" customFormat="1" ht="51" customHeight="1" x14ac:dyDescent="0.25">
      <c r="A25" s="28">
        <v>12</v>
      </c>
      <c r="B25" s="30" t="s">
        <v>93</v>
      </c>
      <c r="C25" s="13"/>
      <c r="D25" s="10">
        <v>1</v>
      </c>
      <c r="E25" s="14" t="s">
        <v>82</v>
      </c>
      <c r="F25" s="15"/>
      <c r="G25" s="12"/>
      <c r="H25" s="1">
        <f t="shared" si="13"/>
        <v>0</v>
      </c>
      <c r="I25" s="12"/>
      <c r="J25" s="1">
        <f t="shared" si="14"/>
        <v>0</v>
      </c>
      <c r="K25" s="1">
        <f t="shared" si="15"/>
        <v>0</v>
      </c>
      <c r="L25" s="1">
        <f t="shared" si="16"/>
        <v>0</v>
      </c>
      <c r="M25" s="1">
        <f t="shared" si="17"/>
        <v>0</v>
      </c>
      <c r="N25" s="1">
        <f t="shared" si="18"/>
        <v>0</v>
      </c>
      <c r="O25" s="29">
        <f t="shared" si="19"/>
        <v>0</v>
      </c>
    </row>
    <row r="26" spans="1:15" s="9" customFormat="1" ht="51" customHeight="1" x14ac:dyDescent="0.25">
      <c r="A26" s="28">
        <v>13</v>
      </c>
      <c r="B26" s="60" t="s">
        <v>94</v>
      </c>
      <c r="C26" s="13"/>
      <c r="D26" s="10">
        <v>1</v>
      </c>
      <c r="E26" s="14" t="s">
        <v>82</v>
      </c>
      <c r="F26" s="15"/>
      <c r="G26" s="12"/>
      <c r="H26" s="1">
        <f t="shared" si="13"/>
        <v>0</v>
      </c>
      <c r="I26" s="12"/>
      <c r="J26" s="1">
        <f t="shared" si="14"/>
        <v>0</v>
      </c>
      <c r="K26" s="1">
        <f t="shared" si="15"/>
        <v>0</v>
      </c>
      <c r="L26" s="1">
        <f t="shared" si="16"/>
        <v>0</v>
      </c>
      <c r="M26" s="1">
        <f t="shared" si="17"/>
        <v>0</v>
      </c>
      <c r="N26" s="1">
        <f t="shared" si="18"/>
        <v>0</v>
      </c>
      <c r="O26" s="29">
        <f t="shared" si="19"/>
        <v>0</v>
      </c>
    </row>
    <row r="27" spans="1:15" s="9" customFormat="1" ht="51" customHeight="1" x14ac:dyDescent="0.25">
      <c r="A27" s="28">
        <v>14</v>
      </c>
      <c r="B27" s="60" t="s">
        <v>95</v>
      </c>
      <c r="C27" s="13"/>
      <c r="D27" s="10">
        <v>1</v>
      </c>
      <c r="E27" s="14" t="s">
        <v>82</v>
      </c>
      <c r="F27" s="15"/>
      <c r="G27" s="12"/>
      <c r="H27" s="1">
        <f t="shared" si="13"/>
        <v>0</v>
      </c>
      <c r="I27" s="12"/>
      <c r="J27" s="1">
        <f t="shared" si="14"/>
        <v>0</v>
      </c>
      <c r="K27" s="1">
        <f t="shared" si="15"/>
        <v>0</v>
      </c>
      <c r="L27" s="1">
        <f t="shared" si="16"/>
        <v>0</v>
      </c>
      <c r="M27" s="1">
        <f t="shared" si="17"/>
        <v>0</v>
      </c>
      <c r="N27" s="1">
        <f t="shared" si="18"/>
        <v>0</v>
      </c>
      <c r="O27" s="29">
        <f t="shared" si="19"/>
        <v>0</v>
      </c>
    </row>
    <row r="28" spans="1:15" s="9" customFormat="1" ht="51" customHeight="1" x14ac:dyDescent="0.25">
      <c r="A28" s="28">
        <v>15</v>
      </c>
      <c r="B28" s="60" t="s">
        <v>96</v>
      </c>
      <c r="C28" s="13"/>
      <c r="D28" s="10">
        <v>1</v>
      </c>
      <c r="E28" s="14" t="s">
        <v>82</v>
      </c>
      <c r="F28" s="15"/>
      <c r="G28" s="12"/>
      <c r="H28" s="1">
        <f t="shared" si="13"/>
        <v>0</v>
      </c>
      <c r="I28" s="12"/>
      <c r="J28" s="1">
        <f t="shared" si="14"/>
        <v>0</v>
      </c>
      <c r="K28" s="1">
        <f t="shared" si="15"/>
        <v>0</v>
      </c>
      <c r="L28" s="1">
        <f t="shared" si="16"/>
        <v>0</v>
      </c>
      <c r="M28" s="1">
        <f t="shared" si="17"/>
        <v>0</v>
      </c>
      <c r="N28" s="1">
        <f t="shared" si="18"/>
        <v>0</v>
      </c>
      <c r="O28" s="29">
        <f t="shared" si="19"/>
        <v>0</v>
      </c>
    </row>
    <row r="29" spans="1:15" s="9" customFormat="1" ht="51" customHeight="1" x14ac:dyDescent="0.25">
      <c r="A29" s="28">
        <v>16</v>
      </c>
      <c r="B29" s="60" t="s">
        <v>97</v>
      </c>
      <c r="C29" s="13"/>
      <c r="D29" s="10">
        <v>1</v>
      </c>
      <c r="E29" s="14" t="s">
        <v>82</v>
      </c>
      <c r="F29" s="15"/>
      <c r="G29" s="12"/>
      <c r="H29" s="1">
        <f t="shared" si="13"/>
        <v>0</v>
      </c>
      <c r="I29" s="12"/>
      <c r="J29" s="1">
        <f t="shared" si="14"/>
        <v>0</v>
      </c>
      <c r="K29" s="1">
        <f t="shared" si="15"/>
        <v>0</v>
      </c>
      <c r="L29" s="1">
        <f t="shared" si="16"/>
        <v>0</v>
      </c>
      <c r="M29" s="1">
        <f t="shared" si="17"/>
        <v>0</v>
      </c>
      <c r="N29" s="1">
        <f t="shared" si="18"/>
        <v>0</v>
      </c>
      <c r="O29" s="29">
        <f t="shared" si="19"/>
        <v>0</v>
      </c>
    </row>
    <row r="30" spans="1:15" s="9" customFormat="1" ht="51" customHeight="1" x14ac:dyDescent="0.25">
      <c r="A30" s="28">
        <v>17</v>
      </c>
      <c r="B30" s="60" t="s">
        <v>98</v>
      </c>
      <c r="C30" s="13"/>
      <c r="D30" s="10">
        <v>1</v>
      </c>
      <c r="E30" s="14" t="s">
        <v>82</v>
      </c>
      <c r="F30" s="15"/>
      <c r="G30" s="12"/>
      <c r="H30" s="1">
        <f t="shared" si="13"/>
        <v>0</v>
      </c>
      <c r="I30" s="12"/>
      <c r="J30" s="1">
        <f t="shared" si="14"/>
        <v>0</v>
      </c>
      <c r="K30" s="1">
        <f t="shared" si="15"/>
        <v>0</v>
      </c>
      <c r="L30" s="1">
        <f t="shared" si="16"/>
        <v>0</v>
      </c>
      <c r="M30" s="1">
        <f t="shared" si="17"/>
        <v>0</v>
      </c>
      <c r="N30" s="1">
        <f t="shared" si="18"/>
        <v>0</v>
      </c>
      <c r="O30" s="29">
        <f t="shared" si="19"/>
        <v>0</v>
      </c>
    </row>
    <row r="31" spans="1:15" s="9" customFormat="1" ht="51" customHeight="1" x14ac:dyDescent="0.25">
      <c r="A31" s="28">
        <v>18</v>
      </c>
      <c r="B31" s="60" t="s">
        <v>99</v>
      </c>
      <c r="C31" s="13"/>
      <c r="D31" s="10">
        <v>1</v>
      </c>
      <c r="E31" s="14" t="s">
        <v>82</v>
      </c>
      <c r="F31" s="15"/>
      <c r="G31" s="12"/>
      <c r="H31" s="1">
        <f t="shared" si="13"/>
        <v>0</v>
      </c>
      <c r="I31" s="12"/>
      <c r="J31" s="1">
        <f t="shared" si="14"/>
        <v>0</v>
      </c>
      <c r="K31" s="1">
        <f t="shared" si="15"/>
        <v>0</v>
      </c>
      <c r="L31" s="1">
        <f t="shared" si="16"/>
        <v>0</v>
      </c>
      <c r="M31" s="1">
        <f t="shared" si="17"/>
        <v>0</v>
      </c>
      <c r="N31" s="1">
        <f t="shared" si="18"/>
        <v>0</v>
      </c>
      <c r="O31" s="29">
        <f t="shared" si="19"/>
        <v>0</v>
      </c>
    </row>
    <row r="32" spans="1:15" s="9" customFormat="1" ht="51" customHeight="1" x14ac:dyDescent="0.25">
      <c r="A32" s="28">
        <v>19</v>
      </c>
      <c r="B32" s="60" t="s">
        <v>100</v>
      </c>
      <c r="C32" s="13"/>
      <c r="D32" s="10">
        <v>2</v>
      </c>
      <c r="E32" s="14" t="s">
        <v>82</v>
      </c>
      <c r="F32" s="15"/>
      <c r="G32" s="12"/>
      <c r="H32" s="1">
        <f t="shared" si="13"/>
        <v>0</v>
      </c>
      <c r="I32" s="12"/>
      <c r="J32" s="1">
        <f t="shared" si="14"/>
        <v>0</v>
      </c>
      <c r="K32" s="1">
        <f t="shared" si="15"/>
        <v>0</v>
      </c>
      <c r="L32" s="1">
        <f t="shared" si="16"/>
        <v>0</v>
      </c>
      <c r="M32" s="1">
        <f t="shared" si="17"/>
        <v>0</v>
      </c>
      <c r="N32" s="1">
        <f t="shared" si="18"/>
        <v>0</v>
      </c>
      <c r="O32" s="29">
        <f t="shared" si="19"/>
        <v>0</v>
      </c>
    </row>
    <row r="33" spans="1:15" s="9" customFormat="1" ht="51" customHeight="1" x14ac:dyDescent="0.25">
      <c r="A33" s="28">
        <v>20</v>
      </c>
      <c r="B33" s="60" t="s">
        <v>101</v>
      </c>
      <c r="C33" s="13"/>
      <c r="D33" s="10">
        <v>1</v>
      </c>
      <c r="E33" s="14" t="s">
        <v>82</v>
      </c>
      <c r="F33" s="15"/>
      <c r="G33" s="12"/>
      <c r="H33" s="1">
        <f t="shared" si="13"/>
        <v>0</v>
      </c>
      <c r="I33" s="12"/>
      <c r="J33" s="1">
        <f t="shared" si="14"/>
        <v>0</v>
      </c>
      <c r="K33" s="1">
        <f t="shared" si="15"/>
        <v>0</v>
      </c>
      <c r="L33" s="1">
        <f t="shared" si="16"/>
        <v>0</v>
      </c>
      <c r="M33" s="1">
        <f t="shared" si="17"/>
        <v>0</v>
      </c>
      <c r="N33" s="1">
        <f t="shared" si="18"/>
        <v>0</v>
      </c>
      <c r="O33" s="29">
        <f t="shared" si="19"/>
        <v>0</v>
      </c>
    </row>
    <row r="34" spans="1:15" s="9" customFormat="1" ht="51" customHeight="1" x14ac:dyDescent="0.25">
      <c r="A34" s="28">
        <v>21</v>
      </c>
      <c r="B34" s="60" t="s">
        <v>102</v>
      </c>
      <c r="C34" s="13"/>
      <c r="D34" s="10">
        <v>1</v>
      </c>
      <c r="E34" s="14" t="s">
        <v>82</v>
      </c>
      <c r="F34" s="15"/>
      <c r="G34" s="12"/>
      <c r="H34" s="1">
        <f t="shared" si="13"/>
        <v>0</v>
      </c>
      <c r="I34" s="12"/>
      <c r="J34" s="1">
        <f t="shared" si="14"/>
        <v>0</v>
      </c>
      <c r="K34" s="1">
        <f t="shared" si="15"/>
        <v>0</v>
      </c>
      <c r="L34" s="1">
        <f t="shared" si="16"/>
        <v>0</v>
      </c>
      <c r="M34" s="1">
        <f t="shared" si="17"/>
        <v>0</v>
      </c>
      <c r="N34" s="1">
        <f t="shared" si="18"/>
        <v>0</v>
      </c>
      <c r="O34" s="29">
        <f t="shared" si="19"/>
        <v>0</v>
      </c>
    </row>
    <row r="35" spans="1:15" s="9" customFormat="1" ht="51" customHeight="1" x14ac:dyDescent="0.25">
      <c r="A35" s="28">
        <v>22</v>
      </c>
      <c r="B35" s="60" t="s">
        <v>103</v>
      </c>
      <c r="C35" s="13"/>
      <c r="D35" s="10">
        <v>1</v>
      </c>
      <c r="E35" s="14" t="s">
        <v>82</v>
      </c>
      <c r="F35" s="15"/>
      <c r="G35" s="12"/>
      <c r="H35" s="1">
        <f t="shared" si="13"/>
        <v>0</v>
      </c>
      <c r="I35" s="12"/>
      <c r="J35" s="1">
        <f t="shared" si="14"/>
        <v>0</v>
      </c>
      <c r="K35" s="1">
        <f t="shared" si="15"/>
        <v>0</v>
      </c>
      <c r="L35" s="1">
        <f t="shared" si="16"/>
        <v>0</v>
      </c>
      <c r="M35" s="1">
        <f t="shared" si="17"/>
        <v>0</v>
      </c>
      <c r="N35" s="1">
        <f t="shared" si="18"/>
        <v>0</v>
      </c>
      <c r="O35" s="29">
        <f t="shared" si="19"/>
        <v>0</v>
      </c>
    </row>
    <row r="36" spans="1:15" s="9" customFormat="1" ht="51" customHeight="1" x14ac:dyDescent="0.25">
      <c r="A36" s="28">
        <v>23</v>
      </c>
      <c r="B36" s="60" t="s">
        <v>104</v>
      </c>
      <c r="C36" s="13"/>
      <c r="D36" s="10">
        <v>1</v>
      </c>
      <c r="E36" s="14" t="s">
        <v>82</v>
      </c>
      <c r="F36" s="15"/>
      <c r="G36" s="12"/>
      <c r="H36" s="1">
        <f t="shared" si="13"/>
        <v>0</v>
      </c>
      <c r="I36" s="12"/>
      <c r="J36" s="1">
        <f t="shared" si="14"/>
        <v>0</v>
      </c>
      <c r="K36" s="1">
        <f t="shared" si="15"/>
        <v>0</v>
      </c>
      <c r="L36" s="1">
        <f t="shared" si="16"/>
        <v>0</v>
      </c>
      <c r="M36" s="1">
        <f t="shared" si="17"/>
        <v>0</v>
      </c>
      <c r="N36" s="1">
        <f t="shared" si="18"/>
        <v>0</v>
      </c>
      <c r="O36" s="29">
        <f t="shared" si="19"/>
        <v>0</v>
      </c>
    </row>
    <row r="37" spans="1:15" s="9" customFormat="1" ht="51" customHeight="1" x14ac:dyDescent="0.25">
      <c r="A37" s="28">
        <v>24</v>
      </c>
      <c r="B37" s="60" t="s">
        <v>105</v>
      </c>
      <c r="C37" s="13"/>
      <c r="D37" s="10">
        <v>2</v>
      </c>
      <c r="E37" s="14" t="s">
        <v>82</v>
      </c>
      <c r="F37" s="15"/>
      <c r="G37" s="12"/>
      <c r="H37" s="1">
        <f t="shared" si="13"/>
        <v>0</v>
      </c>
      <c r="I37" s="12"/>
      <c r="J37" s="1">
        <f t="shared" si="14"/>
        <v>0</v>
      </c>
      <c r="K37" s="1">
        <f t="shared" si="15"/>
        <v>0</v>
      </c>
      <c r="L37" s="1">
        <f t="shared" si="16"/>
        <v>0</v>
      </c>
      <c r="M37" s="1">
        <f t="shared" si="17"/>
        <v>0</v>
      </c>
      <c r="N37" s="1">
        <f t="shared" si="18"/>
        <v>0</v>
      </c>
      <c r="O37" s="29">
        <f t="shared" si="19"/>
        <v>0</v>
      </c>
    </row>
    <row r="38" spans="1:15" s="9" customFormat="1" ht="51" customHeight="1" x14ac:dyDescent="0.25">
      <c r="A38" s="28">
        <v>25</v>
      </c>
      <c r="B38" s="30" t="s">
        <v>106</v>
      </c>
      <c r="C38" s="13"/>
      <c r="D38" s="10">
        <v>1</v>
      </c>
      <c r="E38" s="14" t="s">
        <v>82</v>
      </c>
      <c r="F38" s="15"/>
      <c r="G38" s="12"/>
      <c r="H38" s="1">
        <f t="shared" si="13"/>
        <v>0</v>
      </c>
      <c r="I38" s="12"/>
      <c r="J38" s="1">
        <f t="shared" si="14"/>
        <v>0</v>
      </c>
      <c r="K38" s="1">
        <f t="shared" si="15"/>
        <v>0</v>
      </c>
      <c r="L38" s="1">
        <f t="shared" si="16"/>
        <v>0</v>
      </c>
      <c r="M38" s="1">
        <f t="shared" si="17"/>
        <v>0</v>
      </c>
      <c r="N38" s="1">
        <f t="shared" si="18"/>
        <v>0</v>
      </c>
      <c r="O38" s="29">
        <f t="shared" si="19"/>
        <v>0</v>
      </c>
    </row>
    <row r="39" spans="1:15" s="9" customFormat="1" ht="51" customHeight="1" x14ac:dyDescent="0.25">
      <c r="A39" s="28">
        <v>26</v>
      </c>
      <c r="B39" s="30" t="s">
        <v>107</v>
      </c>
      <c r="C39" s="13"/>
      <c r="D39" s="10">
        <v>1</v>
      </c>
      <c r="E39" s="14" t="s">
        <v>82</v>
      </c>
      <c r="F39" s="15"/>
      <c r="G39" s="12"/>
      <c r="H39" s="1">
        <f t="shared" si="13"/>
        <v>0</v>
      </c>
      <c r="I39" s="12"/>
      <c r="J39" s="1">
        <f t="shared" si="14"/>
        <v>0</v>
      </c>
      <c r="K39" s="1">
        <f t="shared" si="15"/>
        <v>0</v>
      </c>
      <c r="L39" s="1">
        <f t="shared" si="16"/>
        <v>0</v>
      </c>
      <c r="M39" s="1">
        <f t="shared" si="17"/>
        <v>0</v>
      </c>
      <c r="N39" s="1">
        <f t="shared" si="18"/>
        <v>0</v>
      </c>
      <c r="O39" s="29">
        <f t="shared" si="19"/>
        <v>0</v>
      </c>
    </row>
    <row r="40" spans="1:15" s="9" customFormat="1" ht="51" customHeight="1" x14ac:dyDescent="0.25">
      <c r="A40" s="28">
        <v>27</v>
      </c>
      <c r="B40" s="30" t="s">
        <v>108</v>
      </c>
      <c r="C40" s="13"/>
      <c r="D40" s="10">
        <v>1</v>
      </c>
      <c r="E40" s="14" t="s">
        <v>82</v>
      </c>
      <c r="F40" s="15"/>
      <c r="G40" s="12"/>
      <c r="H40" s="1">
        <f t="shared" si="13"/>
        <v>0</v>
      </c>
      <c r="I40" s="12"/>
      <c r="J40" s="1">
        <f t="shared" si="14"/>
        <v>0</v>
      </c>
      <c r="K40" s="1">
        <f t="shared" si="15"/>
        <v>0</v>
      </c>
      <c r="L40" s="1">
        <f t="shared" si="16"/>
        <v>0</v>
      </c>
      <c r="M40" s="1">
        <f t="shared" si="17"/>
        <v>0</v>
      </c>
      <c r="N40" s="1">
        <f t="shared" si="18"/>
        <v>0</v>
      </c>
      <c r="O40" s="29">
        <f t="shared" si="19"/>
        <v>0</v>
      </c>
    </row>
    <row r="41" spans="1:15" s="9" customFormat="1" ht="51" customHeight="1" x14ac:dyDescent="0.25">
      <c r="A41" s="28">
        <v>28</v>
      </c>
      <c r="B41" s="30" t="s">
        <v>109</v>
      </c>
      <c r="C41" s="13"/>
      <c r="D41" s="10">
        <v>1</v>
      </c>
      <c r="E41" s="14" t="s">
        <v>82</v>
      </c>
      <c r="F41" s="15"/>
      <c r="G41" s="12"/>
      <c r="H41" s="1">
        <f t="shared" si="13"/>
        <v>0</v>
      </c>
      <c r="I41" s="12"/>
      <c r="J41" s="1">
        <f t="shared" si="14"/>
        <v>0</v>
      </c>
      <c r="K41" s="1">
        <f t="shared" si="15"/>
        <v>0</v>
      </c>
      <c r="L41" s="1">
        <f t="shared" si="16"/>
        <v>0</v>
      </c>
      <c r="M41" s="1">
        <f t="shared" si="17"/>
        <v>0</v>
      </c>
      <c r="N41" s="1">
        <f t="shared" si="18"/>
        <v>0</v>
      </c>
      <c r="O41" s="29">
        <f t="shared" si="19"/>
        <v>0</v>
      </c>
    </row>
    <row r="42" spans="1:15" s="9" customFormat="1" ht="51" customHeight="1" thickBot="1" x14ac:dyDescent="0.3">
      <c r="A42" s="28">
        <v>29</v>
      </c>
      <c r="B42" s="30" t="s">
        <v>110</v>
      </c>
      <c r="C42" s="13"/>
      <c r="D42" s="10">
        <v>1</v>
      </c>
      <c r="E42" s="14" t="s">
        <v>82</v>
      </c>
      <c r="F42" s="15"/>
      <c r="G42" s="12"/>
      <c r="H42" s="1">
        <f t="shared" si="13"/>
        <v>0</v>
      </c>
      <c r="I42" s="12"/>
      <c r="J42" s="1">
        <f t="shared" si="14"/>
        <v>0</v>
      </c>
      <c r="K42" s="1">
        <f t="shared" si="15"/>
        <v>0</v>
      </c>
      <c r="L42" s="1">
        <f t="shared" si="16"/>
        <v>0</v>
      </c>
      <c r="M42" s="1">
        <f t="shared" si="17"/>
        <v>0</v>
      </c>
      <c r="N42" s="1">
        <f t="shared" si="18"/>
        <v>0</v>
      </c>
      <c r="O42" s="29">
        <f t="shared" si="19"/>
        <v>0</v>
      </c>
    </row>
    <row r="43" spans="1:15" s="9" customFormat="1" ht="42" customHeight="1" thickBot="1" x14ac:dyDescent="0.3">
      <c r="A43" s="94" t="s">
        <v>28</v>
      </c>
      <c r="B43" s="95"/>
      <c r="C43" s="95"/>
      <c r="D43" s="95"/>
      <c r="E43" s="95"/>
      <c r="F43" s="95"/>
      <c r="G43" s="95"/>
      <c r="H43" s="95"/>
      <c r="I43" s="95"/>
      <c r="J43" s="95"/>
      <c r="K43" s="95"/>
      <c r="L43" s="67" t="s">
        <v>29</v>
      </c>
      <c r="M43" s="68"/>
      <c r="N43" s="68"/>
      <c r="O43" s="38">
        <f>SUMIF(G:G,0%,L:L)+SUMIF(G:G,"",L:L)</f>
        <v>0</v>
      </c>
    </row>
    <row r="44" spans="1:15" s="9" customFormat="1" ht="39" customHeight="1" x14ac:dyDescent="0.25">
      <c r="A44" s="73" t="s">
        <v>30</v>
      </c>
      <c r="B44" s="74"/>
      <c r="C44" s="74"/>
      <c r="D44" s="74"/>
      <c r="E44" s="74"/>
      <c r="F44" s="74"/>
      <c r="G44" s="74"/>
      <c r="H44" s="74"/>
      <c r="I44" s="74"/>
      <c r="J44" s="74"/>
      <c r="K44" s="75"/>
      <c r="L44" s="65" t="s">
        <v>31</v>
      </c>
      <c r="M44" s="66"/>
      <c r="N44" s="66"/>
      <c r="O44" s="39">
        <f>SUMIF(G:G,5%,L:L)</f>
        <v>0</v>
      </c>
    </row>
    <row r="45" spans="1:15" s="9" customFormat="1" ht="30" customHeight="1" x14ac:dyDescent="0.25">
      <c r="A45" s="76"/>
      <c r="B45" s="77"/>
      <c r="C45" s="77"/>
      <c r="D45" s="77"/>
      <c r="E45" s="77"/>
      <c r="F45" s="77"/>
      <c r="G45" s="77"/>
      <c r="H45" s="77"/>
      <c r="I45" s="77"/>
      <c r="J45" s="77"/>
      <c r="K45" s="78"/>
      <c r="L45" s="65" t="s">
        <v>32</v>
      </c>
      <c r="M45" s="66"/>
      <c r="N45" s="66"/>
      <c r="O45" s="39">
        <f>SUMIF(G:G,19%,L:L)</f>
        <v>0</v>
      </c>
    </row>
    <row r="46" spans="1:15" s="9" customFormat="1" ht="30" customHeight="1" x14ac:dyDescent="0.25">
      <c r="A46" s="76"/>
      <c r="B46" s="77"/>
      <c r="C46" s="77"/>
      <c r="D46" s="77"/>
      <c r="E46" s="77"/>
      <c r="F46" s="77"/>
      <c r="G46" s="77"/>
      <c r="H46" s="77"/>
      <c r="I46" s="77"/>
      <c r="J46" s="77"/>
      <c r="K46" s="78"/>
      <c r="L46" s="63" t="s">
        <v>24</v>
      </c>
      <c r="M46" s="64"/>
      <c r="N46" s="64"/>
      <c r="O46" s="40">
        <f>SUM(O43:O45)</f>
        <v>0</v>
      </c>
    </row>
    <row r="47" spans="1:15" s="9" customFormat="1" ht="30" customHeight="1" x14ac:dyDescent="0.25">
      <c r="A47" s="76"/>
      <c r="B47" s="77"/>
      <c r="C47" s="77"/>
      <c r="D47" s="77"/>
      <c r="E47" s="77"/>
      <c r="F47" s="77"/>
      <c r="G47" s="77"/>
      <c r="H47" s="77"/>
      <c r="I47" s="77"/>
      <c r="J47" s="77"/>
      <c r="K47" s="78"/>
      <c r="L47" s="61" t="s">
        <v>33</v>
      </c>
      <c r="M47" s="62"/>
      <c r="N47" s="62"/>
      <c r="O47" s="41">
        <f>SUMIF(G:G,5%,M:M)</f>
        <v>0</v>
      </c>
    </row>
    <row r="48" spans="1:15" s="9" customFormat="1" ht="30" customHeight="1" x14ac:dyDescent="0.25">
      <c r="A48" s="76"/>
      <c r="B48" s="77"/>
      <c r="C48" s="77"/>
      <c r="D48" s="77"/>
      <c r="E48" s="77"/>
      <c r="F48" s="77"/>
      <c r="G48" s="77"/>
      <c r="H48" s="77"/>
      <c r="I48" s="77"/>
      <c r="J48" s="77"/>
      <c r="K48" s="78"/>
      <c r="L48" s="61" t="s">
        <v>34</v>
      </c>
      <c r="M48" s="62"/>
      <c r="N48" s="62"/>
      <c r="O48" s="41">
        <f>SUMIF(G:G,19%,M:M)</f>
        <v>0</v>
      </c>
    </row>
    <row r="49" spans="1:17" s="9" customFormat="1" ht="30" customHeight="1" x14ac:dyDescent="0.25">
      <c r="A49" s="76"/>
      <c r="B49" s="77"/>
      <c r="C49" s="77"/>
      <c r="D49" s="77"/>
      <c r="E49" s="77"/>
      <c r="F49" s="77"/>
      <c r="G49" s="77"/>
      <c r="H49" s="77"/>
      <c r="I49" s="77"/>
      <c r="J49" s="77"/>
      <c r="K49" s="78"/>
      <c r="L49" s="63" t="s">
        <v>35</v>
      </c>
      <c r="M49" s="64"/>
      <c r="N49" s="64"/>
      <c r="O49" s="40">
        <f>SUM(O47:O48)</f>
        <v>0</v>
      </c>
    </row>
    <row r="50" spans="1:17" s="9" customFormat="1" ht="30" customHeight="1" x14ac:dyDescent="0.25">
      <c r="A50" s="76"/>
      <c r="B50" s="77"/>
      <c r="C50" s="77"/>
      <c r="D50" s="77"/>
      <c r="E50" s="77"/>
      <c r="F50" s="77"/>
      <c r="G50" s="77"/>
      <c r="H50" s="77"/>
      <c r="I50" s="77"/>
      <c r="J50" s="77"/>
      <c r="K50" s="78"/>
      <c r="L50" s="65" t="s">
        <v>36</v>
      </c>
      <c r="M50" s="66"/>
      <c r="N50" s="66"/>
      <c r="O50" s="39">
        <f>SUMIF(I:I,8%,N:N)</f>
        <v>0</v>
      </c>
    </row>
    <row r="51" spans="1:17" s="9" customFormat="1" ht="37.5" customHeight="1" x14ac:dyDescent="0.25">
      <c r="A51" s="76"/>
      <c r="B51" s="77"/>
      <c r="C51" s="77"/>
      <c r="D51" s="77"/>
      <c r="E51" s="77"/>
      <c r="F51" s="77"/>
      <c r="G51" s="77"/>
      <c r="H51" s="77"/>
      <c r="I51" s="77"/>
      <c r="J51" s="77"/>
      <c r="K51" s="78"/>
      <c r="L51" s="71" t="s">
        <v>37</v>
      </c>
      <c r="M51" s="72"/>
      <c r="N51" s="72"/>
      <c r="O51" s="40">
        <f>SUM(O50)</f>
        <v>0</v>
      </c>
    </row>
    <row r="52" spans="1:17" s="9" customFormat="1" ht="32.25" customHeight="1" thickBot="1" x14ac:dyDescent="0.3">
      <c r="A52" s="79"/>
      <c r="B52" s="80"/>
      <c r="C52" s="80"/>
      <c r="D52" s="80"/>
      <c r="E52" s="80"/>
      <c r="F52" s="80"/>
      <c r="G52" s="80"/>
      <c r="H52" s="80"/>
      <c r="I52" s="80"/>
      <c r="J52" s="80"/>
      <c r="K52" s="81"/>
      <c r="L52" s="69" t="s">
        <v>38</v>
      </c>
      <c r="M52" s="70"/>
      <c r="N52" s="70"/>
      <c r="O52" s="42">
        <f>+O46+O49+O51</f>
        <v>0</v>
      </c>
    </row>
    <row r="54" spans="1:17" ht="50.1" customHeight="1" thickBot="1" x14ac:dyDescent="0.3">
      <c r="B54" s="85"/>
      <c r="C54" s="85"/>
    </row>
    <row r="55" spans="1:17" x14ac:dyDescent="0.25">
      <c r="B55" s="106" t="s">
        <v>39</v>
      </c>
      <c r="C55" s="106"/>
    </row>
    <row r="56" spans="1:17" ht="15" customHeight="1" x14ac:dyDescent="0.25">
      <c r="M56" s="44"/>
      <c r="N56" s="45"/>
      <c r="O56" s="46"/>
    </row>
    <row r="57" spans="1:17" ht="15.75" customHeight="1" x14ac:dyDescent="0.25">
      <c r="M57" s="44"/>
      <c r="N57" s="45"/>
      <c r="O57" s="46"/>
    </row>
    <row r="58" spans="1:17" ht="15" customHeight="1" x14ac:dyDescent="0.25">
      <c r="A58" s="11" t="s">
        <v>40</v>
      </c>
      <c r="M58" s="44"/>
      <c r="N58" s="45"/>
      <c r="O58" s="46"/>
    </row>
    <row r="59" spans="1:17" x14ac:dyDescent="0.25">
      <c r="A59" s="105" t="s">
        <v>41</v>
      </c>
      <c r="B59" s="105"/>
      <c r="C59" s="105"/>
      <c r="D59" s="105"/>
      <c r="E59" s="105"/>
      <c r="F59" s="105"/>
      <c r="G59" s="105"/>
      <c r="H59" s="105"/>
      <c r="I59" s="105"/>
      <c r="J59" s="105"/>
      <c r="K59" s="105"/>
      <c r="L59" s="105"/>
      <c r="M59" s="105"/>
      <c r="N59" s="105"/>
      <c r="O59" s="105"/>
      <c r="P59" s="2"/>
      <c r="Q59" s="2"/>
    </row>
    <row r="60" spans="1:17" ht="15" customHeight="1" x14ac:dyDescent="0.25">
      <c r="A60" s="104" t="s">
        <v>42</v>
      </c>
      <c r="B60" s="104"/>
      <c r="C60" s="104"/>
      <c r="D60" s="104"/>
      <c r="E60" s="104"/>
      <c r="F60" s="104"/>
      <c r="G60" s="104"/>
      <c r="H60" s="104"/>
      <c r="I60" s="104"/>
      <c r="J60" s="104"/>
      <c r="K60" s="104"/>
      <c r="L60" s="104"/>
      <c r="M60" s="104"/>
      <c r="N60" s="104"/>
      <c r="O60" s="104"/>
      <c r="P60" s="43"/>
      <c r="Q60" s="43"/>
    </row>
    <row r="61" spans="1:17" x14ac:dyDescent="0.25">
      <c r="A61" s="103" t="s">
        <v>43</v>
      </c>
      <c r="B61" s="103"/>
      <c r="C61" s="103"/>
      <c r="D61" s="103"/>
      <c r="E61" s="103"/>
      <c r="F61" s="103"/>
      <c r="G61" s="103"/>
      <c r="H61" s="103"/>
      <c r="I61" s="103"/>
      <c r="J61" s="103"/>
      <c r="K61" s="103"/>
      <c r="L61" s="103"/>
      <c r="M61" s="103"/>
      <c r="N61" s="103"/>
      <c r="O61" s="103"/>
      <c r="P61" s="5"/>
      <c r="Q61" s="5"/>
    </row>
    <row r="62" spans="1:17" x14ac:dyDescent="0.25">
      <c r="A62" s="103" t="s">
        <v>44</v>
      </c>
      <c r="B62" s="103"/>
      <c r="C62" s="103"/>
      <c r="D62" s="103"/>
      <c r="E62" s="103"/>
      <c r="F62" s="103"/>
      <c r="G62" s="103"/>
      <c r="H62" s="103"/>
      <c r="I62" s="103"/>
      <c r="J62" s="103"/>
      <c r="K62" s="103"/>
      <c r="L62" s="103"/>
      <c r="M62" s="103"/>
      <c r="N62" s="103"/>
      <c r="O62" s="103"/>
      <c r="P62" s="5"/>
      <c r="Q62" s="5"/>
    </row>
    <row r="63" spans="1:17" x14ac:dyDescent="0.25">
      <c r="K63" s="2"/>
      <c r="L63" s="2"/>
      <c r="M63" s="2"/>
      <c r="N63" s="2"/>
    </row>
    <row r="105" spans="11:15" s="2" customFormat="1" x14ac:dyDescent="0.25">
      <c r="K105" s="4"/>
      <c r="L105" s="4"/>
      <c r="M105" s="4"/>
      <c r="N105" s="4"/>
      <c r="O105" s="4"/>
    </row>
    <row r="106" spans="11:15" s="2" customFormat="1" x14ac:dyDescent="0.25">
      <c r="K106" s="4"/>
      <c r="L106" s="4"/>
      <c r="M106" s="4"/>
      <c r="N106" s="4"/>
      <c r="O106" s="4"/>
    </row>
    <row r="107" spans="11:15" s="2" customFormat="1" x14ac:dyDescent="0.25">
      <c r="K107" s="4"/>
      <c r="L107" s="4"/>
      <c r="M107" s="4"/>
      <c r="N107" s="4"/>
      <c r="O107" s="4"/>
    </row>
    <row r="108" spans="11:15" s="2" customFormat="1" x14ac:dyDescent="0.25">
      <c r="K108" s="4"/>
      <c r="L108" s="4"/>
      <c r="M108" s="4"/>
      <c r="N108" s="4"/>
      <c r="O108" s="4"/>
    </row>
  </sheetData>
  <sheetProtection algorithmName="SHA-512" hashValue="lLyg52BVDtNZluu+D0joEfkzaKymlPqna0FrY0PM6i6ds4xto3OgznBl0Jo7zMkUCZK/xeK0+fGm8cQzc+Y1xg==" saltValue="rhK34B4E78+V7vv37hnzng==" spinCount="100000" sheet="1"/>
  <mergeCells count="35">
    <mergeCell ref="A62:O62"/>
    <mergeCell ref="A61:O61"/>
    <mergeCell ref="A60:O60"/>
    <mergeCell ref="A59:O59"/>
    <mergeCell ref="B55:C55"/>
    <mergeCell ref="A2:A5"/>
    <mergeCell ref="B2:M2"/>
    <mergeCell ref="N2:O2"/>
    <mergeCell ref="B3:M3"/>
    <mergeCell ref="N3:O3"/>
    <mergeCell ref="B4:M5"/>
    <mergeCell ref="N4:O4"/>
    <mergeCell ref="N5:O5"/>
    <mergeCell ref="M11:N11"/>
    <mergeCell ref="M9:N9"/>
    <mergeCell ref="K9:L9"/>
    <mergeCell ref="K11:L11"/>
    <mergeCell ref="F11:I11"/>
    <mergeCell ref="A44:K52"/>
    <mergeCell ref="F9:I9"/>
    <mergeCell ref="B54:C54"/>
    <mergeCell ref="A9:B11"/>
    <mergeCell ref="D9:E9"/>
    <mergeCell ref="D11:E11"/>
    <mergeCell ref="A43:K43"/>
    <mergeCell ref="L52:N52"/>
    <mergeCell ref="L51:N51"/>
    <mergeCell ref="L50:N50"/>
    <mergeCell ref="L49:N49"/>
    <mergeCell ref="L48:N48"/>
    <mergeCell ref="L47:N47"/>
    <mergeCell ref="L46:N46"/>
    <mergeCell ref="L45:N45"/>
    <mergeCell ref="L44:N44"/>
    <mergeCell ref="L43:N43"/>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42">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G14:G42</xm:sqref>
        </x14:dataValidation>
        <x14:dataValidation type="list" allowBlank="1" showInputMessage="1" showErrorMessage="1">
          <x14:formula1>
            <xm:f>Cálculos!$F$7:$F$8</xm:f>
          </x14:formula1>
          <xm:sqref>I14:I42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3" bestFit="1" customWidth="1"/>
    <col min="6" max="6" width="15" style="37" bestFit="1" customWidth="1"/>
  </cols>
  <sheetData>
    <row r="6" spans="2:6" x14ac:dyDescent="0.25">
      <c r="B6" s="16" t="s">
        <v>11</v>
      </c>
      <c r="D6" s="31" t="s">
        <v>45</v>
      </c>
      <c r="F6" s="34" t="s">
        <v>46</v>
      </c>
    </row>
    <row r="7" spans="2:6" x14ac:dyDescent="0.25">
      <c r="B7" s="2" t="s">
        <v>47</v>
      </c>
      <c r="D7" s="32">
        <v>0</v>
      </c>
      <c r="F7" s="35">
        <v>0.08</v>
      </c>
    </row>
    <row r="8" spans="2:6" x14ac:dyDescent="0.25">
      <c r="B8" s="2" t="s">
        <v>48</v>
      </c>
      <c r="D8" s="32">
        <v>0.05</v>
      </c>
      <c r="F8" s="36">
        <v>0</v>
      </c>
    </row>
    <row r="9" spans="2:6" x14ac:dyDescent="0.25">
      <c r="B9" s="2" t="s">
        <v>49</v>
      </c>
      <c r="D9" s="32">
        <v>0.19</v>
      </c>
    </row>
    <row r="10" spans="2:6" x14ac:dyDescent="0.25">
      <c r="D10" s="3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17" t="s">
        <v>0</v>
      </c>
      <c r="E2" s="119"/>
      <c r="F2" s="119"/>
      <c r="G2" s="119"/>
      <c r="H2" s="118"/>
      <c r="I2" s="117" t="s">
        <v>50</v>
      </c>
      <c r="J2" s="118"/>
      <c r="K2" s="58"/>
    </row>
    <row r="3" spans="2:11" ht="15" customHeight="1" x14ac:dyDescent="0.25">
      <c r="B3" s="108"/>
      <c r="C3" s="108"/>
      <c r="D3" s="117" t="s">
        <v>2</v>
      </c>
      <c r="E3" s="119"/>
      <c r="F3" s="119"/>
      <c r="G3" s="119"/>
      <c r="H3" s="118"/>
      <c r="I3" s="117" t="s">
        <v>3</v>
      </c>
      <c r="J3" s="118"/>
      <c r="K3" s="57"/>
    </row>
    <row r="4" spans="2:11" ht="15" customHeight="1" x14ac:dyDescent="0.25">
      <c r="B4" s="108"/>
      <c r="C4" s="108"/>
      <c r="D4" s="120" t="s">
        <v>4</v>
      </c>
      <c r="E4" s="121"/>
      <c r="F4" s="121"/>
      <c r="G4" s="121"/>
      <c r="H4" s="122"/>
      <c r="I4" s="117" t="s">
        <v>5</v>
      </c>
      <c r="J4" s="118"/>
      <c r="K4" s="57"/>
    </row>
    <row r="5" spans="2:11" ht="15" customHeight="1" x14ac:dyDescent="0.25">
      <c r="B5" s="108"/>
      <c r="C5" s="108"/>
      <c r="D5" s="123"/>
      <c r="E5" s="124"/>
      <c r="F5" s="124"/>
      <c r="G5" s="124"/>
      <c r="H5" s="125"/>
      <c r="I5" s="117" t="s">
        <v>51</v>
      </c>
      <c r="J5" s="118"/>
      <c r="K5" s="57"/>
    </row>
    <row r="6" spans="2:11" x14ac:dyDescent="0.25">
      <c r="K6" s="49"/>
    </row>
    <row r="7" spans="2:11" ht="15.75" customHeight="1" x14ac:dyDescent="0.25">
      <c r="B7" s="112" t="s">
        <v>52</v>
      </c>
      <c r="C7" s="112"/>
      <c r="D7" s="112"/>
      <c r="E7" s="112"/>
      <c r="F7" s="112"/>
      <c r="G7" s="112"/>
      <c r="H7" s="112"/>
      <c r="I7" s="112"/>
      <c r="J7" s="112"/>
      <c r="K7" s="54"/>
    </row>
    <row r="8" spans="2:11" ht="15.75" customHeight="1" x14ac:dyDescent="0.25">
      <c r="B8" s="107" t="s">
        <v>53</v>
      </c>
      <c r="C8" s="107" t="s">
        <v>54</v>
      </c>
      <c r="D8" s="107"/>
      <c r="E8" s="107"/>
      <c r="F8" s="107"/>
      <c r="G8" s="112" t="s">
        <v>55</v>
      </c>
      <c r="H8" s="112"/>
      <c r="I8" s="112"/>
      <c r="J8" s="112"/>
      <c r="K8" s="54"/>
    </row>
    <row r="9" spans="2:11" ht="15.75" customHeight="1" x14ac:dyDescent="0.25">
      <c r="B9" s="107"/>
      <c r="C9" s="53" t="s">
        <v>56</v>
      </c>
      <c r="D9" s="53" t="s">
        <v>57</v>
      </c>
      <c r="E9" s="107" t="s">
        <v>58</v>
      </c>
      <c r="F9" s="107"/>
      <c r="G9" s="112"/>
      <c r="H9" s="112"/>
      <c r="I9" s="112"/>
      <c r="J9" s="112"/>
      <c r="K9" s="54"/>
    </row>
    <row r="10" spans="2:11" ht="15.75" customHeight="1" x14ac:dyDescent="0.25">
      <c r="B10" s="51">
        <v>1</v>
      </c>
      <c r="C10" s="51">
        <v>2021</v>
      </c>
      <c r="D10" s="51">
        <v>5</v>
      </c>
      <c r="E10" s="126">
        <v>24</v>
      </c>
      <c r="F10" s="126"/>
      <c r="G10" s="115" t="s">
        <v>59</v>
      </c>
      <c r="H10" s="115"/>
      <c r="I10" s="115"/>
      <c r="J10" s="115"/>
      <c r="K10" s="56"/>
    </row>
    <row r="11" spans="2:11" ht="57.75" customHeight="1" x14ac:dyDescent="0.25">
      <c r="B11" s="51">
        <v>2</v>
      </c>
      <c r="C11" s="51">
        <v>2022</v>
      </c>
      <c r="D11" s="51">
        <v>5</v>
      </c>
      <c r="E11" s="113">
        <v>31</v>
      </c>
      <c r="F11" s="114"/>
      <c r="G11" s="109" t="s">
        <v>60</v>
      </c>
      <c r="H11" s="110"/>
      <c r="I11" s="110"/>
      <c r="J11" s="111"/>
      <c r="K11" s="56"/>
    </row>
    <row r="12" spans="2:11" ht="82.5" customHeight="1" x14ac:dyDescent="0.25">
      <c r="B12" s="51">
        <v>3</v>
      </c>
      <c r="C12" s="51">
        <v>2022</v>
      </c>
      <c r="D12" s="51">
        <v>7</v>
      </c>
      <c r="E12" s="113">
        <v>27</v>
      </c>
      <c r="F12" s="114"/>
      <c r="G12" s="109" t="s">
        <v>61</v>
      </c>
      <c r="H12" s="110"/>
      <c r="I12" s="110"/>
      <c r="J12" s="111"/>
      <c r="K12" s="56"/>
    </row>
    <row r="13" spans="2:11" ht="100.5" customHeight="1" x14ac:dyDescent="0.25">
      <c r="B13" s="51">
        <v>4</v>
      </c>
      <c r="C13" s="51">
        <v>2023</v>
      </c>
      <c r="D13" s="51">
        <v>11</v>
      </c>
      <c r="E13" s="113">
        <v>30</v>
      </c>
      <c r="F13" s="114"/>
      <c r="G13" s="109" t="s">
        <v>62</v>
      </c>
      <c r="H13" s="110"/>
      <c r="I13" s="110"/>
      <c r="J13" s="111"/>
      <c r="K13" s="56"/>
    </row>
    <row r="14" spans="2:11" ht="70.5" customHeight="1" x14ac:dyDescent="0.25">
      <c r="B14" s="51">
        <v>5</v>
      </c>
      <c r="C14" s="51">
        <v>2024</v>
      </c>
      <c r="D14" s="59" t="s">
        <v>63</v>
      </c>
      <c r="E14" s="113">
        <v>27</v>
      </c>
      <c r="F14" s="114"/>
      <c r="G14" s="109" t="s">
        <v>64</v>
      </c>
      <c r="H14" s="110"/>
      <c r="I14" s="110"/>
      <c r="J14" s="111"/>
      <c r="K14" s="56"/>
    </row>
    <row r="15" spans="2:11" ht="76.5" customHeight="1" x14ac:dyDescent="0.25">
      <c r="B15" s="51">
        <v>6</v>
      </c>
      <c r="C15" s="51">
        <v>2024</v>
      </c>
      <c r="D15" s="59" t="s">
        <v>65</v>
      </c>
      <c r="E15" s="113"/>
      <c r="F15" s="114"/>
      <c r="G15" s="109" t="s">
        <v>66</v>
      </c>
      <c r="H15" s="110"/>
      <c r="I15" s="110"/>
      <c r="J15" s="111"/>
      <c r="K15" s="56"/>
    </row>
    <row r="16" spans="2:11" ht="15.75" customHeight="1" x14ac:dyDescent="0.25">
      <c r="B16" s="107" t="s">
        <v>67</v>
      </c>
      <c r="C16" s="107"/>
      <c r="D16" s="107"/>
      <c r="E16" s="107"/>
      <c r="F16" s="107"/>
      <c r="G16" s="107"/>
      <c r="H16" s="107"/>
      <c r="I16" s="107"/>
      <c r="J16" s="107"/>
      <c r="K16" s="52"/>
    </row>
    <row r="17" spans="2:11" x14ac:dyDescent="0.25">
      <c r="B17" s="107" t="s">
        <v>68</v>
      </c>
      <c r="C17" s="107"/>
      <c r="D17" s="107"/>
      <c r="E17" s="107"/>
      <c r="F17" s="107" t="s">
        <v>69</v>
      </c>
      <c r="G17" s="107"/>
      <c r="H17" s="107"/>
      <c r="I17" s="107"/>
      <c r="J17" s="107"/>
      <c r="K17" s="52"/>
    </row>
    <row r="18" spans="2:11" ht="15.75" customHeight="1" x14ac:dyDescent="0.25">
      <c r="B18" s="126" t="s">
        <v>70</v>
      </c>
      <c r="C18" s="126"/>
      <c r="D18" s="126"/>
      <c r="E18" s="126"/>
      <c r="F18" s="126" t="s">
        <v>71</v>
      </c>
      <c r="G18" s="126"/>
      <c r="H18" s="126"/>
      <c r="I18" s="126"/>
      <c r="J18" s="126"/>
      <c r="K18" s="50"/>
    </row>
    <row r="19" spans="2:11" x14ac:dyDescent="0.25">
      <c r="B19" s="107" t="s">
        <v>72</v>
      </c>
      <c r="C19" s="107"/>
      <c r="D19" s="107"/>
      <c r="E19" s="107"/>
      <c r="F19" s="107"/>
      <c r="G19" s="107"/>
      <c r="H19" s="107"/>
      <c r="I19" s="107"/>
      <c r="J19" s="107"/>
      <c r="K19" s="52"/>
    </row>
    <row r="20" spans="2:11" x14ac:dyDescent="0.25">
      <c r="B20" s="107" t="s">
        <v>68</v>
      </c>
      <c r="C20" s="107"/>
      <c r="D20" s="107"/>
      <c r="E20" s="107"/>
      <c r="F20" s="107" t="s">
        <v>69</v>
      </c>
      <c r="G20" s="107"/>
      <c r="H20" s="107"/>
      <c r="I20" s="107"/>
      <c r="J20" s="107"/>
      <c r="K20" s="52"/>
    </row>
    <row r="21" spans="2:11" ht="15.75" customHeight="1" x14ac:dyDescent="0.25">
      <c r="B21" s="128" t="s">
        <v>73</v>
      </c>
      <c r="C21" s="128"/>
      <c r="D21" s="128"/>
      <c r="E21" s="128"/>
      <c r="F21" s="128" t="s">
        <v>74</v>
      </c>
      <c r="G21" s="128"/>
      <c r="H21" s="128"/>
      <c r="I21" s="128"/>
      <c r="J21" s="128"/>
      <c r="K21" s="55"/>
    </row>
    <row r="22" spans="2:11" ht="15.75" customHeight="1" x14ac:dyDescent="0.25">
      <c r="B22" s="112" t="s">
        <v>75</v>
      </c>
      <c r="C22" s="112"/>
      <c r="D22" s="112"/>
      <c r="E22" s="112"/>
      <c r="F22" s="112"/>
      <c r="G22" s="112"/>
      <c r="H22" s="112"/>
      <c r="I22" s="112"/>
      <c r="J22" s="112"/>
      <c r="K22" s="54"/>
    </row>
    <row r="23" spans="2:11" x14ac:dyDescent="0.25">
      <c r="B23" s="107" t="s">
        <v>68</v>
      </c>
      <c r="C23" s="107"/>
      <c r="D23" s="107"/>
      <c r="E23" s="107" t="s">
        <v>69</v>
      </c>
      <c r="F23" s="107"/>
      <c r="G23" s="107"/>
      <c r="H23" s="107" t="s">
        <v>76</v>
      </c>
      <c r="I23" s="107"/>
      <c r="J23" s="107"/>
      <c r="K23" s="52"/>
    </row>
    <row r="24" spans="2:11" x14ac:dyDescent="0.25">
      <c r="B24" s="107"/>
      <c r="C24" s="107"/>
      <c r="D24" s="107"/>
      <c r="E24" s="107"/>
      <c r="F24" s="107"/>
      <c r="G24" s="107"/>
      <c r="H24" s="53" t="s">
        <v>56</v>
      </c>
      <c r="I24" s="53" t="s">
        <v>57</v>
      </c>
      <c r="J24" s="53" t="s">
        <v>58</v>
      </c>
      <c r="K24" s="52"/>
    </row>
    <row r="25" spans="2:11" x14ac:dyDescent="0.25">
      <c r="B25" s="126" t="s">
        <v>77</v>
      </c>
      <c r="C25" s="126"/>
      <c r="D25" s="126"/>
      <c r="E25" s="128" t="s">
        <v>78</v>
      </c>
      <c r="F25" s="128"/>
      <c r="G25" s="128"/>
      <c r="H25" s="51">
        <v>2024</v>
      </c>
      <c r="I25" s="59" t="s">
        <v>65</v>
      </c>
      <c r="J25" s="51"/>
      <c r="K25" s="50"/>
    </row>
    <row r="26" spans="2:11" x14ac:dyDescent="0.25">
      <c r="K26" s="49"/>
    </row>
    <row r="27" spans="2:11" ht="56.25" customHeight="1" x14ac:dyDescent="0.25">
      <c r="B27" s="49"/>
      <c r="C27" s="127" t="s">
        <v>79</v>
      </c>
      <c r="D27" s="127"/>
      <c r="E27" s="127"/>
      <c r="F27" s="127"/>
      <c r="G27" s="127"/>
      <c r="H27" s="127"/>
      <c r="I27" s="127"/>
      <c r="K27" s="49"/>
    </row>
    <row r="28" spans="2:11" ht="16.5" customHeight="1" x14ac:dyDescent="0.25">
      <c r="E28" s="116" t="s">
        <v>80</v>
      </c>
      <c r="F28" s="116"/>
      <c r="G28" s="116"/>
      <c r="H28" s="116"/>
      <c r="I28" s="116"/>
      <c r="J28" s="116"/>
      <c r="K28" s="48"/>
    </row>
    <row r="29" spans="2:11" x14ac:dyDescent="0.25">
      <c r="B29" s="49"/>
      <c r="C29" s="49"/>
      <c r="D29" s="49"/>
      <c r="E29" s="116"/>
      <c r="F29" s="116"/>
      <c r="G29" s="116"/>
      <c r="H29" s="116"/>
      <c r="I29" s="116"/>
      <c r="J29" s="116"/>
      <c r="K29" s="48"/>
    </row>
    <row r="30" spans="2:11" ht="15" customHeight="1" x14ac:dyDescent="0.25">
      <c r="C30" s="47"/>
      <c r="D30" s="47"/>
      <c r="E30" s="47"/>
      <c r="F30" s="47"/>
      <c r="G30" s="47"/>
      <c r="H30" s="47"/>
    </row>
    <row r="31" spans="2:11" x14ac:dyDescent="0.25">
      <c r="B31" s="47"/>
      <c r="C31" s="47"/>
      <c r="D31" s="47"/>
      <c r="E31" s="47"/>
      <c r="F31" s="47"/>
      <c r="G31" s="47"/>
      <c r="H31" s="47"/>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microsoft.com/office/2006/metadata/properties"/>
    <ds:schemaRef ds:uri="http://schemas.microsoft.com/office/infopath/2007/PartnerControls"/>
    <ds:schemaRef ds:uri="632c1e4e-69c6-4d1f-81a1-009441d464e5"/>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Cristhian David Casquete Ramos</cp:lastModifiedBy>
  <cp:revision/>
  <dcterms:created xsi:type="dcterms:W3CDTF">2017-04-28T13:22:52Z</dcterms:created>
  <dcterms:modified xsi:type="dcterms:W3CDTF">2025-02-26T22:34:31Z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