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DOCUMENTOS DE PUBLICACIÓN CONTRATACIÓN DIRECTA\"/>
    </mc:Choice>
  </mc:AlternateContent>
  <bookViews>
    <workbookView xWindow="0" yWindow="0" windowWidth="28800" windowHeight="12000"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<sst xmlns="http://schemas.openxmlformats.org/spreadsheetml/2006/main" count="104" uniqueCount="86">
  <si>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</si>
  <si>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</si>
  <si>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</si>
  <si>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</si>
  <si>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</si>
  <si>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</si>
  <si>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</si>
  <si>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</si>
  <si>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</si>
  <si>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</si>
  <si>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</si>
  <si>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</si>
  <si>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</si>
  <si>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</si>
  <si>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</si>
  <si>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</si>
  <si>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</si>
  <si>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</si>
  <si>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</si>
  <si>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</si>
  <si>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</si>
  <si>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</si>
  <si>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</si>
  <si>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</si>
  <si>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</si>
  <si>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</si>
  <si>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</si>
  <si>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</si>
  <si>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</si>
  <si>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</si>
  <si>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</si>
  <si>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</si>
  <si>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</si>
  <si>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</si>
  <si>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</si>
  <si>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</si>
  <si>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</si>
  <si>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</si>
  <si>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</si>
  <si>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</si>
  <si>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</si>
  <si>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</si>
  <si>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</si>
  <si>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</si>
  <si>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</si>
  <si>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</si>
  <si>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</si>
  <si>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</si>
  <si>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</si>
  <si>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</si>
  <si>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</si>
  <si>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</si>
  <si>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</si>
  <si>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</si>
  <si>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</si>
  <si>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</si>
  <si>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</si>
  <si>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</si>
  <si>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</si>
  <si>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</si>
  <si>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</si>
  <si>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</si>
  <si>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</si>
  <si>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</si>
  <si>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</si>
  <si>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</si>
  <si>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</si>
  <si>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</si>
  <si>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</si>
  <si>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</si>
  <si>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</si>
  <si>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</si>
  <si>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</si>
  <si>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</si>
  <si>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</si>
  <si>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</si>
  <si>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</si>
  <si>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</si>
  <si>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</si>
  <si>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</si>
  <si>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</si>
  <si>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DESAYUNOS COMPUESTOS POR:
1 LIQUIDO 9 ONZAS, 1 CEREAL 70 GRS, 1 FRUTA 100 GRS,
1 PROTEINA 90 GRS
LIQUIDO: CAFÉ- CHOCOLATE- AVENA- JUGO
CEREAL: ARROZ- AREPA-PAN
FRUTA: MANDARINA - PAPAYA- BANANO- PERAMANZANA
PROTEINA: HUEVO-QUESO-POLLO-JAMON- SALCHICHA</t>
  </si>
  <si>
    <t>SERVICIO DE REFRIGERIOS COMPUESTOS POR:
REFRIGERIO TIPO 1
1 SOLIDO 250 GR, 1 LIQUIDO 9 ONZAS,1 FRUTA 50 GR
SOLIDO: ALMOJABANA, MANTECADA, BRAZO DE REINA,
SANDUWCH JAMON Y QUESO, PASTEL DE
POLLO/CARNE/HAWAIANO, AREPA CON QUESO
LIQUIDO: JUGO, AVENA, GASEOSA, BEBIDA CALIENTE
FRUTA: MANDARINA,BANANO,PERA,MANZANA</t>
  </si>
  <si>
    <t>SERVICIO DE REFRIGERIOS COMPUESTOS POR:
REFRIGERIO TIPO 2
1 SOLIDO 250 GR, 1 LIQUIDO 9 ONZAS, 1 FRUTA COSECHA
50 GR, 1 LIQUIDO 300 ML.
SOLIDO: ALMOJABANA, MANTECADA, BRAZO DE REINA,
SANDUWCH JAMON Y QUESO, PASTEL DE
POLLO/CARNE/HAWAIANO, AREPA CON QUESO
LIQUIDO: JUGO, AVENA, GASEOSA.BEBIDA CALIENTE
FRUTA: BANANO, MANDARINA, PERA, NARANJA LIQUIDO:
BOTELLA DE AGUA 300 ML</t>
  </si>
  <si>
    <t>SERVICIO DE ALMUERZOS COMPUESTOS POR:
SOLIDO 100 GR, PROTEINA 150 GR, 2 CARBOHIDRATOS 140
GR, ENSALDA- VERDURA 50 GR, LIQUIDO 300 ML
SOLIDO: SOPA, CONSOME, PORCION DE FRUTA
PROTEINA: POLLO/RES/CERDO
CARBOHIDRATOS: PASTA, PAPA, YUCA, GRANOS
ENSALADA- VERDURA: LECHUGA, TOMATE, AGUACATE,
ZANAHORIA, REMOLACHA, ACELGA, ESPINACA, AHUYAMA
LIQUIDO: JUGO, GASEOSA, AGUA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</si>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</sst>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2">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wrapText="1"/>
    </xf>
    <xf numFmtId="43" fontId="7" fillId="3" borderId="32" xfId="3" applyFont="1" applyFill="1" applyBorder="1" applyAlignment="1" applyProtection="1">
      <alignment horizontal="center" vertical="center" wrapText="1"/>
    </xf>
    <xf numFmtId="43" fontId="7" fillId="3" borderId="37" xfId="3"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3" fillId="0" borderId="33" xfId="0" applyFont="1" applyBorder="1" applyAlignment="1" applyProtection="1">
      <alignment horizontal="center" vertical="center"/>
      <protection locked="0"/>
    </xf>
    <xf numFmtId="43" fontId="3" fillId="0" borderId="1" xfId="3" applyFont="1" applyFill="1" applyBorder="1" applyAlignment="1" applyProtection="1">
      <alignment horizontal="center" vertical="center"/>
      <protection locked="0"/>
    </xf>
    <xf numFmtId="43" fontId="3" fillId="0" borderId="37" xfId="4" applyFont="1" applyBorder="1" applyAlignment="1" applyProtection="1">
      <alignment vertical="center"/>
      <protection locked="0"/>
    </xf>
    <xf numFmtId="43" fontId="3" fillId="0" borderId="38" xfId="4" applyFont="1" applyBorder="1" applyAlignment="1" applyProtection="1">
      <alignment vertical="center"/>
      <protection locked="0"/>
    </xf>
    <xf numFmtId="43" fontId="6" fillId="0" borderId="38" xfId="4" applyFont="1" applyBorder="1" applyAlignment="1" applyProtection="1">
      <alignment vertical="center"/>
      <protection locked="0"/>
    </xf>
    <xf numFmtId="43" fontId="3" fillId="0" borderId="38" xfId="4" applyFont="1" applyFill="1" applyBorder="1" applyAlignment="1" applyProtection="1">
      <alignment vertical="center"/>
      <protection locked="0"/>
    </xf>
    <xf numFmtId="43" fontId="6" fillId="0" borderId="39" xfId="4" applyFont="1" applyBorder="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6" fillId="0" borderId="34" xfId="3" applyNumberFormat="1" applyFont="1" applyBorder="1" applyAlignment="1" applyProtection="1">
      <alignment horizontal="center" vertical="center" wrapText="1"/>
      <protection locked="0"/>
    </xf>
    <xf numFmtId="0" fontId="6" fillId="0" borderId="35" xfId="3" applyNumberFormat="1" applyFont="1" applyBorder="1" applyAlignment="1" applyProtection="1">
      <alignment horizontal="center" vertical="center" wrapText="1"/>
      <protection locked="0"/>
    </xf>
    <xf numFmtId="0" fontId="6" fillId="0" borderId="33" xfId="3" applyNumberFormat="1" applyFont="1" applyBorder="1" applyAlignment="1" applyProtection="1">
      <alignment horizontal="center" vertical="center" wrapText="1"/>
      <protection locked="0"/>
    </xf>
    <xf numFmtId="0" fontId="6" fillId="0" borderId="1" xfId="3" applyNumberFormat="1" applyFont="1" applyBorder="1" applyAlignment="1" applyProtection="1">
      <alignment horizontal="center" vertical="center" wrapText="1"/>
      <protection locked="0"/>
    </xf>
    <xf numFmtId="0" fontId="3" fillId="0" borderId="33" xfId="3" applyNumberFormat="1" applyFont="1" applyBorder="1" applyAlignment="1" applyProtection="1">
      <alignment horizontal="center" vertical="center" wrapText="1"/>
      <protection locked="0"/>
    </xf>
    <xf numFmtId="0" fontId="3" fillId="0" borderId="1" xfId="3" applyNumberFormat="1" applyFont="1" applyBorder="1" applyAlignment="1" applyProtection="1">
      <alignment horizontal="center" vertical="center" wrapText="1"/>
      <protection locked="0"/>
    </xf>
    <xf numFmtId="0" fontId="6" fillId="0" borderId="33" xfId="3" applyNumberFormat="1" applyFont="1" applyBorder="1" applyAlignment="1" applyProtection="1">
      <alignment horizontal="center" vertical="center"/>
      <protection locked="0"/>
    </xf>
    <xf numFmtId="0" fontId="6" fillId="0" borderId="1" xfId="3" applyNumberFormat="1" applyFont="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locked="0"/>
    </xf>
    <xf numFmtId="0" fontId="3" fillId="0" borderId="1" xfId="3" applyNumberFormat="1" applyFont="1" applyBorder="1" applyAlignment="1" applyProtection="1">
      <alignment horizontal="center" vertical="center"/>
      <protection locked="0"/>
    </xf>
    <xf numFmtId="0" fontId="3" fillId="0" borderId="31" xfId="3" applyNumberFormat="1" applyFont="1" applyBorder="1" applyAlignment="1" applyProtection="1">
      <alignment horizontal="center" vertical="center" wrapText="1"/>
      <protection locked="0"/>
    </xf>
    <xf numFmtId="0" fontId="3" fillId="0" borderId="32" xfId="3" applyNumberFormat="1"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topLeftCell="A16" zoomScale="90" zoomScaleNormal="70" zoomScaleSheetLayoutView="90" zoomScalePageLayoutView="55" workbookViewId="0">
      <selection activeCell="E14" sqref="E14"/>
    </sheetView>
  </sheetViews>
  <sheetFormatPr baseColWidth="10" defaultColWidth="11.42578125" defaultRowHeight="15" x14ac:dyDescent="0.25"/>
  <cols>
    <col min="1" max="1" width="10.42578125" style="34" customWidth="1"/>
    <col min="2" max="2" width="56.5703125" style="34" customWidth="1"/>
    <col min="3" max="3" width="23" style="34" customWidth="1"/>
    <col min="4" max="4" width="13.5703125" style="34" bestFit="1" customWidth="1"/>
    <col min="5" max="5" width="14" style="34" bestFit="1" customWidth="1"/>
    <col min="6" max="6" width="13.5703125" style="34" customWidth="1"/>
    <col min="7" max="7" width="17.7109375" style="34" customWidth="1"/>
    <col min="8" max="8" width="15" style="34" customWidth="1"/>
    <col min="9" max="9" width="17.7109375" style="34" customWidth="1"/>
    <col min="10" max="10" width="15" style="34" customWidth="1"/>
    <col min="11" max="11" width="17.85546875" style="36" customWidth="1"/>
    <col min="12" max="13" width="16.7109375" style="36" customWidth="1"/>
    <col min="14" max="14" width="14.7109375" style="36" customWidth="1"/>
    <col min="15" max="15" width="20.28515625" style="36" customWidth="1"/>
    <col min="16" max="16384" width="11.42578125" style="36"/>
  </cols>
  <sheetData>
    <row r="1" spans="1:15" x14ac:dyDescent="0.25">
      <c r="F1" s="35"/>
    </row>
    <row r="2" spans="1:15" ht="15.75" customHeight="1" x14ac:dyDescent="0.25">
      <c r="A2" s="68"/>
      <c r="B2" s="69" t="s">
        <v>0</v>
      </c>
      <c r="C2" s="69"/>
      <c r="D2" s="69"/>
      <c r="E2" s="69"/>
      <c r="F2" s="69"/>
      <c r="G2" s="69"/>
      <c r="H2" s="69"/>
      <c r="I2" s="69"/>
      <c r="J2" s="69"/>
      <c r="K2" s="69"/>
      <c r="L2" s="69"/>
      <c r="M2" s="69"/>
      <c r="N2" s="70" t="s">
        <v>80</v>
      </c>
      <c r="O2" s="70"/>
    </row>
    <row r="3" spans="1:15" ht="15.75" customHeight="1" x14ac:dyDescent="0.25">
      <c r="A3" s="68"/>
      <c r="B3" s="69" t="s">
        <v>2</v>
      </c>
      <c r="C3" s="69"/>
      <c r="D3" s="69"/>
      <c r="E3" s="69"/>
      <c r="F3" s="69"/>
      <c r="G3" s="69"/>
      <c r="H3" s="69"/>
      <c r="I3" s="69"/>
      <c r="J3" s="69"/>
      <c r="K3" s="69"/>
      <c r="L3" s="69"/>
      <c r="M3" s="69"/>
      <c r="N3" s="70" t="s">
        <v>77</v>
      </c>
      <c r="O3" s="70"/>
    </row>
    <row r="4" spans="1:15" ht="16.5" customHeight="1" x14ac:dyDescent="0.25">
      <c r="A4" s="68"/>
      <c r="B4" s="69" t="s">
        <v>3</v>
      </c>
      <c r="C4" s="69"/>
      <c r="D4" s="69"/>
      <c r="E4" s="69"/>
      <c r="F4" s="69"/>
      <c r="G4" s="69"/>
      <c r="H4" s="69"/>
      <c r="I4" s="69"/>
      <c r="J4" s="69"/>
      <c r="K4" s="69"/>
      <c r="L4" s="69"/>
      <c r="M4" s="69"/>
      <c r="N4" s="70" t="s">
        <v>79</v>
      </c>
      <c r="O4" s="70"/>
    </row>
    <row r="5" spans="1:15" ht="15" customHeight="1" x14ac:dyDescent="0.25">
      <c r="A5" s="68"/>
      <c r="B5" s="69"/>
      <c r="C5" s="69"/>
      <c r="D5" s="69"/>
      <c r="E5" s="69"/>
      <c r="F5" s="69"/>
      <c r="G5" s="69"/>
      <c r="H5" s="69"/>
      <c r="I5" s="69"/>
      <c r="J5" s="69"/>
      <c r="K5" s="69"/>
      <c r="L5" s="69"/>
      <c r="M5" s="69"/>
      <c r="N5" s="70" t="s">
        <v>4</v>
      </c>
      <c r="O5" s="70"/>
    </row>
    <row r="7" spans="1:15" x14ac:dyDescent="0.25">
      <c r="A7" s="37" t="s">
        <v>5</v>
      </c>
    </row>
    <row r="8" spans="1:15" ht="9.9499999999999993" customHeight="1" x14ac:dyDescent="0.25">
      <c r="A8" s="38"/>
    </row>
    <row r="9" spans="1:15" ht="30" customHeight="1" x14ac:dyDescent="0.25">
      <c r="A9" s="90" t="s">
        <v>6</v>
      </c>
      <c r="B9" s="91"/>
      <c r="D9" s="75" t="s">
        <v>7</v>
      </c>
      <c r="E9" s="76"/>
      <c r="F9" s="77"/>
      <c r="G9" s="78"/>
      <c r="H9" s="78"/>
      <c r="I9" s="79"/>
      <c r="K9" s="75" t="s">
        <v>8</v>
      </c>
      <c r="L9" s="76"/>
      <c r="M9" s="73"/>
      <c r="N9" s="74"/>
    </row>
    <row r="10" spans="1:15" ht="8.25" customHeight="1" x14ac:dyDescent="0.25">
      <c r="A10" s="92"/>
      <c r="B10" s="93"/>
      <c r="C10" s="39"/>
      <c r="E10" s="40"/>
      <c r="F10" s="40"/>
      <c r="M10" s="40"/>
      <c r="N10" s="34"/>
    </row>
    <row r="11" spans="1:15" ht="30" customHeight="1" x14ac:dyDescent="0.25">
      <c r="A11" s="94"/>
      <c r="B11" s="95"/>
      <c r="D11" s="75" t="s">
        <v>9</v>
      </c>
      <c r="E11" s="76"/>
      <c r="F11" s="77"/>
      <c r="G11" s="78"/>
      <c r="H11" s="78"/>
      <c r="I11" s="79"/>
      <c r="K11" s="75" t="s">
        <v>10</v>
      </c>
      <c r="L11" s="76"/>
      <c r="M11" s="71"/>
      <c r="N11" s="72"/>
      <c r="O11" s="41"/>
    </row>
    <row r="12" spans="1:15" ht="9.9499999999999993" customHeight="1" thickBot="1" x14ac:dyDescent="0.3">
      <c r="A12" s="42"/>
      <c r="B12" s="43"/>
      <c r="C12" s="44"/>
      <c r="D12" s="42"/>
      <c r="E12" s="43"/>
      <c r="F12" s="43"/>
      <c r="G12" s="43"/>
      <c r="H12" s="42"/>
      <c r="I12" s="45"/>
      <c r="J12" s="46"/>
      <c r="K12" s="46"/>
      <c r="L12" s="46"/>
      <c r="N12" s="47"/>
      <c r="O12" s="47"/>
    </row>
    <row r="13" spans="1:15" s="51" customFormat="1" ht="111.75" customHeight="1" x14ac:dyDescent="0.25">
      <c r="A13" s="48" t="s">
        <v>11</v>
      </c>
      <c r="B13" s="26" t="s">
        <v>12</v>
      </c>
      <c r="C13" s="49" t="s">
        <v>13</v>
      </c>
      <c r="D13" s="26" t="s">
        <v>14</v>
      </c>
      <c r="E13" s="26" t="s">
        <v>15</v>
      </c>
      <c r="F13" s="50" t="s">
        <v>16</v>
      </c>
      <c r="G13" s="50" t="s">
        <v>17</v>
      </c>
      <c r="H13" s="50" t="s">
        <v>18</v>
      </c>
      <c r="I13" s="50" t="s">
        <v>19</v>
      </c>
      <c r="J13" s="27" t="s">
        <v>20</v>
      </c>
      <c r="K13" s="27" t="s">
        <v>21</v>
      </c>
      <c r="L13" s="27" t="s">
        <v>22</v>
      </c>
      <c r="M13" s="27" t="s">
        <v>23</v>
      </c>
      <c r="N13" s="27" t="s">
        <v>24</v>
      </c>
      <c r="O13" s="28" t="s">
        <v>25</v>
      </c>
    </row>
    <row r="14" spans="1:15" s="51" customFormat="1" ht="120.75" customHeight="1" x14ac:dyDescent="0.25">
      <c r="A14" s="52">
        <v>1</v>
      </c>
      <c r="B14" s="29" t="s">
        <v>81</v>
      </c>
      <c r="C14" s="3"/>
      <c r="D14" s="30">
        <v>120</v>
      </c>
      <c r="E14" s="31" t="s">
        <v>85</v>
      </c>
      <c r="F14" s="25"/>
      <c r="G14" s="2"/>
      <c r="H14" s="53">
        <f>+ROUND(F14*G14,0)</f>
        <v>0</v>
      </c>
      <c r="I14" s="2"/>
      <c r="J14" s="32">
        <f t="shared" ref="J14" si="0">ROUND(F14*I14,0)</f>
        <v>0</v>
      </c>
      <c r="K14" s="32">
        <f t="shared" ref="K14" si="1">ROUND(F14+H14+J14,0)</f>
        <v>0</v>
      </c>
      <c r="L14" s="32">
        <f t="shared" ref="L14" si="2">ROUND(F14*D14,0)</f>
        <v>0</v>
      </c>
      <c r="M14" s="32">
        <f t="shared" ref="M14" si="3">ROUND(L14*G14,0)</f>
        <v>0</v>
      </c>
      <c r="N14" s="32">
        <f t="shared" ref="N14" si="4">ROUND(L14*I14,0)</f>
        <v>0</v>
      </c>
      <c r="O14" s="33">
        <f t="shared" ref="O14" si="5">ROUND(L14+N14+M14,0)</f>
        <v>0</v>
      </c>
    </row>
    <row r="15" spans="1:15" s="51" customFormat="1" ht="126" customHeight="1" x14ac:dyDescent="0.25">
      <c r="A15" s="52">
        <v>2</v>
      </c>
      <c r="B15" s="29" t="s">
        <v>82</v>
      </c>
      <c r="C15" s="3"/>
      <c r="D15" s="30">
        <v>340</v>
      </c>
      <c r="E15" s="31" t="s">
        <v>85</v>
      </c>
      <c r="F15" s="25"/>
      <c r="G15" s="2"/>
      <c r="H15" s="53">
        <f t="shared" ref="H15" si="6">+ROUND(F15*G15,0)</f>
        <v>0</v>
      </c>
      <c r="I15" s="2"/>
      <c r="J15" s="32">
        <f t="shared" ref="J15" si="7">ROUND(F15*I15,0)</f>
        <v>0</v>
      </c>
      <c r="K15" s="32">
        <f t="shared" ref="K15" si="8">ROUND(F15+H15+J15,0)</f>
        <v>0</v>
      </c>
      <c r="L15" s="32">
        <f t="shared" ref="L15" si="9">ROUND(F15*D15,0)</f>
        <v>0</v>
      </c>
      <c r="M15" s="32">
        <f t="shared" ref="M15" si="10">ROUND(L15*G15,0)</f>
        <v>0</v>
      </c>
      <c r="N15" s="32">
        <f t="shared" ref="N15" si="11">ROUND(L15*I15,0)</f>
        <v>0</v>
      </c>
      <c r="O15" s="33">
        <f t="shared" ref="O15" si="12">ROUND(L15+N15+M15,0)</f>
        <v>0</v>
      </c>
    </row>
    <row r="16" spans="1:15" s="51" customFormat="1" ht="150.75" customHeight="1" x14ac:dyDescent="0.25">
      <c r="A16" s="52">
        <v>3</v>
      </c>
      <c r="B16" s="29" t="s">
        <v>83</v>
      </c>
      <c r="C16" s="3"/>
      <c r="D16" s="30">
        <v>440</v>
      </c>
      <c r="E16" s="31" t="s">
        <v>85</v>
      </c>
      <c r="F16" s="25"/>
      <c r="G16" s="2"/>
      <c r="H16" s="53">
        <f t="shared" ref="H16:H17" si="13">+ROUND(F16*G16,0)</f>
        <v>0</v>
      </c>
      <c r="I16" s="2"/>
      <c r="J16" s="32">
        <f t="shared" ref="J16:J17" si="14">ROUND(F16*I16,0)</f>
        <v>0</v>
      </c>
      <c r="K16" s="32">
        <f t="shared" ref="K16:K17" si="15">ROUND(F16+H16+J16,0)</f>
        <v>0</v>
      </c>
      <c r="L16" s="32">
        <f t="shared" ref="L16:L17" si="16">ROUND(F16*D16,0)</f>
        <v>0</v>
      </c>
      <c r="M16" s="32">
        <f t="shared" ref="M16:M17" si="17">ROUND(L16*G16,0)</f>
        <v>0</v>
      </c>
      <c r="N16" s="32">
        <f t="shared" ref="N16:N17" si="18">ROUND(L16*I16,0)</f>
        <v>0</v>
      </c>
      <c r="O16" s="33">
        <f t="shared" ref="O16:O17" si="19">ROUND(L16+N16+M16,0)</f>
        <v>0</v>
      </c>
    </row>
    <row r="17" spans="1:15" s="51" customFormat="1" ht="168.75" customHeight="1" thickBot="1" x14ac:dyDescent="0.3">
      <c r="A17" s="52">
        <v>4</v>
      </c>
      <c r="B17" s="29" t="s">
        <v>84</v>
      </c>
      <c r="C17" s="3"/>
      <c r="D17" s="30">
        <v>380</v>
      </c>
      <c r="E17" s="31" t="s">
        <v>85</v>
      </c>
      <c r="F17" s="25"/>
      <c r="G17" s="2"/>
      <c r="H17" s="53">
        <f t="shared" si="13"/>
        <v>0</v>
      </c>
      <c r="I17" s="2"/>
      <c r="J17" s="32">
        <f t="shared" si="14"/>
        <v>0</v>
      </c>
      <c r="K17" s="32">
        <f t="shared" si="15"/>
        <v>0</v>
      </c>
      <c r="L17" s="32">
        <f t="shared" si="16"/>
        <v>0</v>
      </c>
      <c r="M17" s="32">
        <f t="shared" si="17"/>
        <v>0</v>
      </c>
      <c r="N17" s="32">
        <f t="shared" si="18"/>
        <v>0</v>
      </c>
      <c r="O17" s="33">
        <f t="shared" si="19"/>
        <v>0</v>
      </c>
    </row>
    <row r="18" spans="1:15" s="51" customFormat="1" ht="42" customHeight="1" thickBot="1" x14ac:dyDescent="0.3">
      <c r="A18" s="96" t="s">
        <v>26</v>
      </c>
      <c r="B18" s="97"/>
      <c r="C18" s="97"/>
      <c r="D18" s="97"/>
      <c r="E18" s="97"/>
      <c r="F18" s="97"/>
      <c r="G18" s="97"/>
      <c r="H18" s="97"/>
      <c r="I18" s="97"/>
      <c r="J18" s="97"/>
      <c r="K18" s="97"/>
      <c r="L18" s="108" t="s">
        <v>27</v>
      </c>
      <c r="M18" s="109"/>
      <c r="N18" s="109"/>
      <c r="O18" s="54">
        <f>SUMIF(G:G,0%,L:L)+SUMIF(G:G,"",L:L)</f>
        <v>0</v>
      </c>
    </row>
    <row r="19" spans="1:15" s="51" customFormat="1" ht="39" customHeight="1" x14ac:dyDescent="0.25">
      <c r="A19" s="80" t="s">
        <v>78</v>
      </c>
      <c r="B19" s="81"/>
      <c r="C19" s="81"/>
      <c r="D19" s="81"/>
      <c r="E19" s="81"/>
      <c r="F19" s="81"/>
      <c r="G19" s="81"/>
      <c r="H19" s="81"/>
      <c r="I19" s="81"/>
      <c r="J19" s="81"/>
      <c r="K19" s="82"/>
      <c r="L19" s="102" t="s">
        <v>28</v>
      </c>
      <c r="M19" s="103"/>
      <c r="N19" s="103"/>
      <c r="O19" s="55">
        <f>SUMIF(G:G,5%,L:L)</f>
        <v>0</v>
      </c>
    </row>
    <row r="20" spans="1:15" s="51" customFormat="1" ht="30" customHeight="1" x14ac:dyDescent="0.25">
      <c r="A20" s="83"/>
      <c r="B20" s="84"/>
      <c r="C20" s="84"/>
      <c r="D20" s="84"/>
      <c r="E20" s="84"/>
      <c r="F20" s="84"/>
      <c r="G20" s="84"/>
      <c r="H20" s="84"/>
      <c r="I20" s="84"/>
      <c r="J20" s="84"/>
      <c r="K20" s="85"/>
      <c r="L20" s="102" t="s">
        <v>29</v>
      </c>
      <c r="M20" s="103"/>
      <c r="N20" s="103"/>
      <c r="O20" s="55">
        <f>SUMIF(G:G,19%,L:L)</f>
        <v>0</v>
      </c>
    </row>
    <row r="21" spans="1:15" s="51" customFormat="1" ht="30" customHeight="1" x14ac:dyDescent="0.25">
      <c r="A21" s="83"/>
      <c r="B21" s="84"/>
      <c r="C21" s="84"/>
      <c r="D21" s="84"/>
      <c r="E21" s="84"/>
      <c r="F21" s="84"/>
      <c r="G21" s="84"/>
      <c r="H21" s="84"/>
      <c r="I21" s="84"/>
      <c r="J21" s="84"/>
      <c r="K21" s="85"/>
      <c r="L21" s="104" t="s">
        <v>22</v>
      </c>
      <c r="M21" s="105"/>
      <c r="N21" s="105"/>
      <c r="O21" s="56">
        <f>SUM(O18:O20)</f>
        <v>0</v>
      </c>
    </row>
    <row r="22" spans="1:15" s="51" customFormat="1" ht="30" customHeight="1" x14ac:dyDescent="0.25">
      <c r="A22" s="83"/>
      <c r="B22" s="84"/>
      <c r="C22" s="84"/>
      <c r="D22" s="84"/>
      <c r="E22" s="84"/>
      <c r="F22" s="84"/>
      <c r="G22" s="84"/>
      <c r="H22" s="84"/>
      <c r="I22" s="84"/>
      <c r="J22" s="84"/>
      <c r="K22" s="85"/>
      <c r="L22" s="106" t="s">
        <v>30</v>
      </c>
      <c r="M22" s="107"/>
      <c r="N22" s="107"/>
      <c r="O22" s="57">
        <f>SUMIF(G:G,5%,M:M)</f>
        <v>0</v>
      </c>
    </row>
    <row r="23" spans="1:15" s="51" customFormat="1" ht="30" customHeight="1" x14ac:dyDescent="0.25">
      <c r="A23" s="83"/>
      <c r="B23" s="84"/>
      <c r="C23" s="84"/>
      <c r="D23" s="84"/>
      <c r="E23" s="84"/>
      <c r="F23" s="84"/>
      <c r="G23" s="84"/>
      <c r="H23" s="84"/>
      <c r="I23" s="84"/>
      <c r="J23" s="84"/>
      <c r="K23" s="85"/>
      <c r="L23" s="106" t="s">
        <v>31</v>
      </c>
      <c r="M23" s="107"/>
      <c r="N23" s="107"/>
      <c r="O23" s="57">
        <f>SUMIF(G:G,19%,M:M)</f>
        <v>0</v>
      </c>
    </row>
    <row r="24" spans="1:15" s="51" customFormat="1" ht="30" customHeight="1" x14ac:dyDescent="0.25">
      <c r="A24" s="83"/>
      <c r="B24" s="84"/>
      <c r="C24" s="84"/>
      <c r="D24" s="84"/>
      <c r="E24" s="84"/>
      <c r="F24" s="84"/>
      <c r="G24" s="84"/>
      <c r="H24" s="84"/>
      <c r="I24" s="84"/>
      <c r="J24" s="84"/>
      <c r="K24" s="85"/>
      <c r="L24" s="104" t="s">
        <v>32</v>
      </c>
      <c r="M24" s="105"/>
      <c r="N24" s="105"/>
      <c r="O24" s="56">
        <f>SUM(O22:O23)</f>
        <v>0</v>
      </c>
    </row>
    <row r="25" spans="1:15" s="51" customFormat="1" ht="30" customHeight="1" x14ac:dyDescent="0.25">
      <c r="A25" s="83"/>
      <c r="B25" s="84"/>
      <c r="C25" s="84"/>
      <c r="D25" s="84"/>
      <c r="E25" s="84"/>
      <c r="F25" s="84"/>
      <c r="G25" s="84"/>
      <c r="H25" s="84"/>
      <c r="I25" s="84"/>
      <c r="J25" s="84"/>
      <c r="K25" s="85"/>
      <c r="L25" s="102" t="s">
        <v>33</v>
      </c>
      <c r="M25" s="103"/>
      <c r="N25" s="103"/>
      <c r="O25" s="55">
        <f>SUMIF(I:I,8%,N:N)</f>
        <v>0</v>
      </c>
    </row>
    <row r="26" spans="1:15" s="51" customFormat="1" ht="37.5" customHeight="1" x14ac:dyDescent="0.25">
      <c r="A26" s="83"/>
      <c r="B26" s="84"/>
      <c r="C26" s="84"/>
      <c r="D26" s="84"/>
      <c r="E26" s="84"/>
      <c r="F26" s="84"/>
      <c r="G26" s="84"/>
      <c r="H26" s="84"/>
      <c r="I26" s="84"/>
      <c r="J26" s="84"/>
      <c r="K26" s="85"/>
      <c r="L26" s="100" t="s">
        <v>34</v>
      </c>
      <c r="M26" s="101"/>
      <c r="N26" s="101"/>
      <c r="O26" s="56">
        <f>SUM(O25)</f>
        <v>0</v>
      </c>
    </row>
    <row r="27" spans="1:15" s="51" customFormat="1" ht="32.25" customHeight="1" thickBot="1" x14ac:dyDescent="0.3">
      <c r="A27" s="86"/>
      <c r="B27" s="87"/>
      <c r="C27" s="87"/>
      <c r="D27" s="87"/>
      <c r="E27" s="87"/>
      <c r="F27" s="87"/>
      <c r="G27" s="87"/>
      <c r="H27" s="87"/>
      <c r="I27" s="87"/>
      <c r="J27" s="87"/>
      <c r="K27" s="88"/>
      <c r="L27" s="98" t="s">
        <v>35</v>
      </c>
      <c r="M27" s="99"/>
      <c r="N27" s="99"/>
      <c r="O27" s="58">
        <f>+O21+O24+O26</f>
        <v>0</v>
      </c>
    </row>
    <row r="29" spans="1:15" ht="50.1" customHeight="1" thickBot="1" x14ac:dyDescent="0.3">
      <c r="B29" s="89"/>
      <c r="C29" s="89"/>
    </row>
    <row r="30" spans="1:15" x14ac:dyDescent="0.25">
      <c r="B30" s="67" t="s">
        <v>36</v>
      </c>
      <c r="C30" s="67"/>
    </row>
    <row r="31" spans="1:15" ht="15" customHeight="1" x14ac:dyDescent="0.25">
      <c r="M31" s="59"/>
      <c r="N31" s="60"/>
      <c r="O31" s="61"/>
    </row>
    <row r="32" spans="1:15" ht="15.75" customHeight="1" x14ac:dyDescent="0.25">
      <c r="M32" s="59"/>
      <c r="N32" s="60"/>
      <c r="O32" s="61"/>
    </row>
    <row r="33" spans="1:17" ht="15" customHeight="1" x14ac:dyDescent="0.25">
      <c r="A33" s="62" t="s">
        <v>37</v>
      </c>
      <c r="M33" s="59"/>
      <c r="N33" s="60"/>
      <c r="O33" s="61"/>
    </row>
    <row r="34" spans="1:17" x14ac:dyDescent="0.25">
      <c r="A34" s="66" t="s">
        <v>38</v>
      </c>
      <c r="B34" s="66"/>
      <c r="C34" s="66"/>
      <c r="D34" s="66"/>
      <c r="E34" s="66"/>
      <c r="F34" s="66"/>
      <c r="G34" s="66"/>
      <c r="H34" s="66"/>
      <c r="I34" s="66"/>
      <c r="J34" s="66"/>
      <c r="K34" s="66"/>
      <c r="L34" s="66"/>
      <c r="M34" s="66"/>
      <c r="N34" s="66"/>
      <c r="O34" s="66"/>
      <c r="P34" s="34"/>
      <c r="Q34" s="34"/>
    </row>
    <row r="35" spans="1:17" ht="15" customHeight="1" x14ac:dyDescent="0.25">
      <c r="A35" s="65" t="s">
        <v>39</v>
      </c>
      <c r="B35" s="65"/>
      <c r="C35" s="65"/>
      <c r="D35" s="65"/>
      <c r="E35" s="65"/>
      <c r="F35" s="65"/>
      <c r="G35" s="65"/>
      <c r="H35" s="65"/>
      <c r="I35" s="65"/>
      <c r="J35" s="65"/>
      <c r="K35" s="65"/>
      <c r="L35" s="65"/>
      <c r="M35" s="65"/>
      <c r="N35" s="65"/>
      <c r="O35" s="65"/>
      <c r="P35" s="63"/>
      <c r="Q35" s="63"/>
    </row>
    <row r="36" spans="1:17" x14ac:dyDescent="0.25">
      <c r="A36" s="64" t="s">
        <v>40</v>
      </c>
      <c r="B36" s="64"/>
      <c r="C36" s="64"/>
      <c r="D36" s="64"/>
      <c r="E36" s="64"/>
      <c r="F36" s="64"/>
      <c r="G36" s="64"/>
      <c r="H36" s="64"/>
      <c r="I36" s="64"/>
      <c r="J36" s="64"/>
      <c r="K36" s="64"/>
      <c r="L36" s="64"/>
      <c r="M36" s="64"/>
      <c r="N36" s="64"/>
      <c r="O36" s="64"/>
      <c r="P36" s="37"/>
      <c r="Q36" s="37"/>
    </row>
    <row r="37" spans="1:17" x14ac:dyDescent="0.25">
      <c r="A37" s="64" t="s">
        <v>41</v>
      </c>
      <c r="B37" s="64"/>
      <c r="C37" s="64"/>
      <c r="D37" s="64"/>
      <c r="E37" s="64"/>
      <c r="F37" s="64"/>
      <c r="G37" s="64"/>
      <c r="H37" s="64"/>
      <c r="I37" s="64"/>
      <c r="J37" s="64"/>
      <c r="K37" s="64"/>
      <c r="L37" s="64"/>
      <c r="M37" s="64"/>
      <c r="N37" s="64"/>
      <c r="O37" s="64"/>
      <c r="P37" s="37"/>
      <c r="Q37" s="37"/>
    </row>
    <row r="38" spans="1:17" x14ac:dyDescent="0.25">
      <c r="K38" s="34"/>
      <c r="L38" s="34"/>
      <c r="M38" s="34"/>
      <c r="N38" s="34"/>
    </row>
    <row r="80" spans="11:15" s="34" customFormat="1" x14ac:dyDescent="0.25">
      <c r="K80" s="36"/>
      <c r="L80" s="36"/>
      <c r="M80" s="36"/>
      <c r="N80" s="36"/>
      <c r="O80" s="36"/>
    </row>
    <row r="81" spans="11:15" s="34" customFormat="1" x14ac:dyDescent="0.25">
      <c r="K81" s="36"/>
      <c r="L81" s="36"/>
      <c r="M81" s="36"/>
      <c r="N81" s="36"/>
      <c r="O81" s="36"/>
    </row>
    <row r="82" spans="11:15" s="34" customFormat="1" x14ac:dyDescent="0.25">
      <c r="K82" s="36"/>
      <c r="L82" s="36"/>
      <c r="M82" s="36"/>
      <c r="N82" s="36"/>
      <c r="O82" s="36"/>
    </row>
    <row r="83" spans="11:15" s="34" customFormat="1" x14ac:dyDescent="0.25">
      <c r="K83" s="36"/>
      <c r="L83" s="36"/>
      <c r="M83" s="36"/>
      <c r="N83" s="36"/>
      <c r="O83" s="36"/>
    </row>
  </sheetData>
  <sheetProtection algorithmName="SHA-512" hashValue="N1hfeB8mUeIiBBUpED6LhA8KkQJ239MateiGTmzPBl7YwjOtxU1DBs8CFcLUsuVN2Eo8hhuy0JslXeG/JNHPJw==" saltValue="rCWO7BQnyU+pzMazFIKb8g==" spinCount="100000" sheet="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9</v>
      </c>
      <c r="D6" s="5" t="s">
        <v>42</v>
      </c>
      <c r="F6" s="8" t="s">
        <v>43</v>
      </c>
    </row>
    <row r="7" spans="2:6" x14ac:dyDescent="0.25">
      <c r="B7" s="1" t="s">
        <v>44</v>
      </c>
      <c r="D7" s="6">
        <v>0</v>
      </c>
      <c r="F7" s="9">
        <v>0.08</v>
      </c>
    </row>
    <row r="8" spans="2:6" x14ac:dyDescent="0.25">
      <c r="B8" s="1" t="s">
        <v>45</v>
      </c>
      <c r="D8" s="6">
        <v>0.05</v>
      </c>
      <c r="F8" s="10">
        <v>0</v>
      </c>
    </row>
    <row r="9" spans="2:6" x14ac:dyDescent="0.25">
      <c r="B9" s="1" t="s">
        <v>46</v>
      </c>
      <c r="D9" s="6">
        <v>0.19</v>
      </c>
    </row>
    <row r="10" spans="2:6" x14ac:dyDescent="0.25">
      <c r="D10"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0"/>
      <c r="C2" s="130"/>
      <c r="D2" s="121" t="s">
        <v>0</v>
      </c>
      <c r="E2" s="123"/>
      <c r="F2" s="123"/>
      <c r="G2" s="123"/>
      <c r="H2" s="122"/>
      <c r="I2" s="121" t="s">
        <v>1</v>
      </c>
      <c r="J2" s="122"/>
      <c r="K2" s="23"/>
    </row>
    <row r="3" spans="2:11" ht="15" customHeight="1" x14ac:dyDescent="0.25">
      <c r="B3" s="130"/>
      <c r="C3" s="130"/>
      <c r="D3" s="121" t="s">
        <v>2</v>
      </c>
      <c r="E3" s="123"/>
      <c r="F3" s="123"/>
      <c r="G3" s="123"/>
      <c r="H3" s="122"/>
      <c r="I3" s="121" t="s">
        <v>77</v>
      </c>
      <c r="J3" s="122"/>
      <c r="K3" s="22"/>
    </row>
    <row r="4" spans="2:11" ht="15" customHeight="1" x14ac:dyDescent="0.25">
      <c r="B4" s="130"/>
      <c r="C4" s="130"/>
      <c r="D4" s="124" t="s">
        <v>3</v>
      </c>
      <c r="E4" s="125"/>
      <c r="F4" s="125"/>
      <c r="G4" s="125"/>
      <c r="H4" s="126"/>
      <c r="I4" s="121" t="s">
        <v>79</v>
      </c>
      <c r="J4" s="122"/>
      <c r="K4" s="22"/>
    </row>
    <row r="5" spans="2:11" ht="15" customHeight="1" x14ac:dyDescent="0.25">
      <c r="B5" s="130"/>
      <c r="C5" s="130"/>
      <c r="D5" s="127"/>
      <c r="E5" s="128"/>
      <c r="F5" s="128"/>
      <c r="G5" s="128"/>
      <c r="H5" s="129"/>
      <c r="I5" s="121" t="s">
        <v>47</v>
      </c>
      <c r="J5" s="122"/>
      <c r="K5" s="22"/>
    </row>
    <row r="6" spans="2:11" x14ac:dyDescent="0.25">
      <c r="K6" s="14"/>
    </row>
    <row r="7" spans="2:11" ht="15.75" customHeight="1" x14ac:dyDescent="0.25">
      <c r="B7" s="119" t="s">
        <v>48</v>
      </c>
      <c r="C7" s="119"/>
      <c r="D7" s="119"/>
      <c r="E7" s="119"/>
      <c r="F7" s="119"/>
      <c r="G7" s="119"/>
      <c r="H7" s="119"/>
      <c r="I7" s="119"/>
      <c r="J7" s="119"/>
      <c r="K7" s="19"/>
    </row>
    <row r="8" spans="2:11" ht="15.75" customHeight="1" x14ac:dyDescent="0.25">
      <c r="B8" s="116" t="s">
        <v>49</v>
      </c>
      <c r="C8" s="116" t="s">
        <v>50</v>
      </c>
      <c r="D8" s="116"/>
      <c r="E8" s="116"/>
      <c r="F8" s="116"/>
      <c r="G8" s="119" t="s">
        <v>51</v>
      </c>
      <c r="H8" s="119"/>
      <c r="I8" s="119"/>
      <c r="J8" s="119"/>
      <c r="K8" s="19"/>
    </row>
    <row r="9" spans="2:11" ht="15.75" customHeight="1" x14ac:dyDescent="0.25">
      <c r="B9" s="116"/>
      <c r="C9" s="18" t="s">
        <v>52</v>
      </c>
      <c r="D9" s="18" t="s">
        <v>53</v>
      </c>
      <c r="E9" s="116" t="s">
        <v>54</v>
      </c>
      <c r="F9" s="116"/>
      <c r="G9" s="119"/>
      <c r="H9" s="119"/>
      <c r="I9" s="119"/>
      <c r="J9" s="119"/>
      <c r="K9" s="19"/>
    </row>
    <row r="10" spans="2:11" ht="15.75" customHeight="1" x14ac:dyDescent="0.25">
      <c r="B10" s="16">
        <v>1</v>
      </c>
      <c r="C10" s="16">
        <v>2021</v>
      </c>
      <c r="D10" s="16">
        <v>5</v>
      </c>
      <c r="E10" s="117">
        <v>24</v>
      </c>
      <c r="F10" s="117"/>
      <c r="G10" s="131" t="s">
        <v>55</v>
      </c>
      <c r="H10" s="131"/>
      <c r="I10" s="131"/>
      <c r="J10" s="131"/>
      <c r="K10" s="21"/>
    </row>
    <row r="11" spans="2:11" ht="57.75" customHeight="1" x14ac:dyDescent="0.25">
      <c r="B11" s="16">
        <v>2</v>
      </c>
      <c r="C11" s="16">
        <v>2022</v>
      </c>
      <c r="D11" s="16">
        <v>5</v>
      </c>
      <c r="E11" s="110">
        <v>31</v>
      </c>
      <c r="F11" s="111"/>
      <c r="G11" s="112" t="s">
        <v>56</v>
      </c>
      <c r="H11" s="113"/>
      <c r="I11" s="113"/>
      <c r="J11" s="114"/>
      <c r="K11" s="21"/>
    </row>
    <row r="12" spans="2:11" ht="82.5" customHeight="1" x14ac:dyDescent="0.25">
      <c r="B12" s="16">
        <v>3</v>
      </c>
      <c r="C12" s="16">
        <v>2022</v>
      </c>
      <c r="D12" s="16">
        <v>7</v>
      </c>
      <c r="E12" s="110">
        <v>27</v>
      </c>
      <c r="F12" s="111"/>
      <c r="G12" s="112" t="s">
        <v>57</v>
      </c>
      <c r="H12" s="113"/>
      <c r="I12" s="113"/>
      <c r="J12" s="114"/>
      <c r="K12" s="21"/>
    </row>
    <row r="13" spans="2:11" ht="100.5" customHeight="1" x14ac:dyDescent="0.25">
      <c r="B13" s="16">
        <v>4</v>
      </c>
      <c r="C13" s="16">
        <v>2023</v>
      </c>
      <c r="D13" s="16">
        <v>11</v>
      </c>
      <c r="E13" s="110">
        <v>30</v>
      </c>
      <c r="F13" s="111"/>
      <c r="G13" s="112" t="s">
        <v>72</v>
      </c>
      <c r="H13" s="113"/>
      <c r="I13" s="113"/>
      <c r="J13" s="114"/>
      <c r="K13" s="21"/>
    </row>
    <row r="14" spans="2:11" ht="70.5" customHeight="1" x14ac:dyDescent="0.25">
      <c r="B14" s="16">
        <v>5</v>
      </c>
      <c r="C14" s="16">
        <v>2024</v>
      </c>
      <c r="D14" s="24" t="s">
        <v>71</v>
      </c>
      <c r="E14" s="110">
        <v>27</v>
      </c>
      <c r="F14" s="111"/>
      <c r="G14" s="112" t="s">
        <v>73</v>
      </c>
      <c r="H14" s="113"/>
      <c r="I14" s="113"/>
      <c r="J14" s="114"/>
      <c r="K14" s="21"/>
    </row>
    <row r="15" spans="2:11" ht="76.5" customHeight="1" x14ac:dyDescent="0.25">
      <c r="B15" s="16">
        <v>6</v>
      </c>
      <c r="C15" s="16">
        <v>2024</v>
      </c>
      <c r="D15" s="24" t="s">
        <v>74</v>
      </c>
      <c r="E15" s="110"/>
      <c r="F15" s="111"/>
      <c r="G15" s="112" t="s">
        <v>76</v>
      </c>
      <c r="H15" s="113"/>
      <c r="I15" s="113"/>
      <c r="J15" s="114"/>
      <c r="K15" s="21"/>
    </row>
    <row r="16" spans="2:11" ht="15.75" customHeight="1" x14ac:dyDescent="0.25">
      <c r="B16" s="116" t="s">
        <v>58</v>
      </c>
      <c r="C16" s="116"/>
      <c r="D16" s="116"/>
      <c r="E16" s="116"/>
      <c r="F16" s="116"/>
      <c r="G16" s="116"/>
      <c r="H16" s="116"/>
      <c r="I16" s="116"/>
      <c r="J16" s="116"/>
      <c r="K16" s="17"/>
    </row>
    <row r="17" spans="2:11" x14ac:dyDescent="0.25">
      <c r="B17" s="116" t="s">
        <v>59</v>
      </c>
      <c r="C17" s="116"/>
      <c r="D17" s="116"/>
      <c r="E17" s="116"/>
      <c r="F17" s="116" t="s">
        <v>60</v>
      </c>
      <c r="G17" s="116"/>
      <c r="H17" s="116"/>
      <c r="I17" s="116"/>
      <c r="J17" s="116"/>
      <c r="K17" s="17"/>
    </row>
    <row r="18" spans="2:11" ht="15.75" customHeight="1" x14ac:dyDescent="0.25">
      <c r="B18" s="117" t="s">
        <v>61</v>
      </c>
      <c r="C18" s="117"/>
      <c r="D18" s="117"/>
      <c r="E18" s="117"/>
      <c r="F18" s="117" t="s">
        <v>75</v>
      </c>
      <c r="G18" s="117"/>
      <c r="H18" s="117"/>
      <c r="I18" s="117"/>
      <c r="J18" s="117"/>
      <c r="K18" s="15"/>
    </row>
    <row r="19" spans="2:11" x14ac:dyDescent="0.25">
      <c r="B19" s="116" t="s">
        <v>62</v>
      </c>
      <c r="C19" s="116"/>
      <c r="D19" s="116"/>
      <c r="E19" s="116"/>
      <c r="F19" s="116"/>
      <c r="G19" s="116"/>
      <c r="H19" s="116"/>
      <c r="I19" s="116"/>
      <c r="J19" s="116"/>
      <c r="K19" s="17"/>
    </row>
    <row r="20" spans="2:11" x14ac:dyDescent="0.25">
      <c r="B20" s="116" t="s">
        <v>59</v>
      </c>
      <c r="C20" s="116"/>
      <c r="D20" s="116"/>
      <c r="E20" s="116"/>
      <c r="F20" s="116" t="s">
        <v>60</v>
      </c>
      <c r="G20" s="116"/>
      <c r="H20" s="116"/>
      <c r="I20" s="116"/>
      <c r="J20" s="116"/>
      <c r="K20" s="17"/>
    </row>
    <row r="21" spans="2:11" ht="15.75" customHeight="1" x14ac:dyDescent="0.25">
      <c r="B21" s="118" t="s">
        <v>63</v>
      </c>
      <c r="C21" s="118"/>
      <c r="D21" s="118"/>
      <c r="E21" s="118"/>
      <c r="F21" s="118" t="s">
        <v>64</v>
      </c>
      <c r="G21" s="118"/>
      <c r="H21" s="118"/>
      <c r="I21" s="118"/>
      <c r="J21" s="118"/>
      <c r="K21" s="20"/>
    </row>
    <row r="22" spans="2:11" ht="15.75" customHeight="1" x14ac:dyDescent="0.25">
      <c r="B22" s="119" t="s">
        <v>65</v>
      </c>
      <c r="C22" s="119"/>
      <c r="D22" s="119"/>
      <c r="E22" s="119"/>
      <c r="F22" s="119"/>
      <c r="G22" s="119"/>
      <c r="H22" s="119"/>
      <c r="I22" s="119"/>
      <c r="J22" s="119"/>
      <c r="K22" s="19"/>
    </row>
    <row r="23" spans="2:11" x14ac:dyDescent="0.25">
      <c r="B23" s="116" t="s">
        <v>59</v>
      </c>
      <c r="C23" s="116"/>
      <c r="D23" s="116"/>
      <c r="E23" s="116" t="s">
        <v>60</v>
      </c>
      <c r="F23" s="116"/>
      <c r="G23" s="116"/>
      <c r="H23" s="116" t="s">
        <v>66</v>
      </c>
      <c r="I23" s="116"/>
      <c r="J23" s="116"/>
      <c r="K23" s="17"/>
    </row>
    <row r="24" spans="2:11" x14ac:dyDescent="0.25">
      <c r="B24" s="116"/>
      <c r="C24" s="116"/>
      <c r="D24" s="116"/>
      <c r="E24" s="116"/>
      <c r="F24" s="116"/>
      <c r="G24" s="116"/>
      <c r="H24" s="18" t="s">
        <v>52</v>
      </c>
      <c r="I24" s="18" t="s">
        <v>53</v>
      </c>
      <c r="J24" s="18" t="s">
        <v>54</v>
      </c>
      <c r="K24" s="17"/>
    </row>
    <row r="25" spans="2:11" x14ac:dyDescent="0.25">
      <c r="B25" s="117" t="s">
        <v>67</v>
      </c>
      <c r="C25" s="117"/>
      <c r="D25" s="117"/>
      <c r="E25" s="118" t="s">
        <v>68</v>
      </c>
      <c r="F25" s="118"/>
      <c r="G25" s="118"/>
      <c r="H25" s="16">
        <v>2024</v>
      </c>
      <c r="I25" s="24" t="s">
        <v>74</v>
      </c>
      <c r="J25" s="16"/>
      <c r="K25" s="15"/>
    </row>
    <row r="26" spans="2:11" x14ac:dyDescent="0.25">
      <c r="K26" s="14"/>
    </row>
    <row r="27" spans="2:11" ht="56.25" customHeight="1" x14ac:dyDescent="0.25">
      <c r="B27" s="14"/>
      <c r="C27" s="115" t="s">
        <v>69</v>
      </c>
      <c r="D27" s="115"/>
      <c r="E27" s="115"/>
      <c r="F27" s="115"/>
      <c r="G27" s="115"/>
      <c r="H27" s="115"/>
      <c r="I27" s="115"/>
      <c r="K27" s="14"/>
    </row>
    <row r="28" spans="2:11" ht="16.5" customHeight="1" x14ac:dyDescent="0.25">
      <c r="E28" s="120" t="s">
        <v>70</v>
      </c>
      <c r="F28" s="120"/>
      <c r="G28" s="120"/>
      <c r="H28" s="120"/>
      <c r="I28" s="120"/>
      <c r="J28" s="120"/>
      <c r="K28" s="13"/>
    </row>
    <row r="29" spans="2:11" x14ac:dyDescent="0.25">
      <c r="B29" s="14"/>
      <c r="C29" s="14"/>
      <c r="D29" s="14"/>
      <c r="E29" s="120"/>
      <c r="F29" s="120"/>
      <c r="G29" s="120"/>
      <c r="H29" s="120"/>
      <c r="I29" s="120"/>
      <c r="J29" s="120"/>
      <c r="K29" s="13"/>
    </row>
    <row r="30" spans="2:11" ht="15" customHeight="1" x14ac:dyDescent="0.25">
      <c r="C30" s="12"/>
      <c r="D30" s="12"/>
      <c r="E30" s="12"/>
      <c r="F30" s="12"/>
      <c r="G30" s="12"/>
      <c r="H30" s="12"/>
    </row>
    <row r="31" spans="2:11" x14ac:dyDescent="0.25">
      <c r="B31" s="12"/>
      <c r="C31" s="12"/>
      <c r="D31" s="12"/>
      <c r="E31" s="12"/>
      <c r="F31" s="12"/>
      <c r="G31" s="12"/>
      <c r="H31" s="12"/>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2025-03-17T20:36:12Z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