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https://mailunicundiedu-my.sharepoint.com/personal/gangelicagomez_ucundinamarca_edu_co/Documents/ANGELICA OC/6. GESTION CONTRACTUAL 2025/F-CD-288 MOBILIARIO POSTGRADOS/PUBLICACION/"/>
    </mc:Choice>
  </mc:AlternateContent>
  <xr:revisionPtr revIDLastSave="117" documentId="13_ncr:1_{F325527D-AE3E-4150-8C66-BA9D114568FD}" xr6:coauthVersionLast="47" xr6:coauthVersionMax="47" xr10:uidLastSave="{CF9410D2-048E-4D04-A2D7-32A371158A41}"/>
  <bookViews>
    <workbookView xWindow="-120" yWindow="-120" windowWidth="29040" windowHeight="15720" tabRatio="876" xr2:uid="{00000000-000D-0000-FFFF-FFFF00000000}"/>
  </bookViews>
  <sheets>
    <sheet name="Bienes y Servicios" sheetId="7" r:id="rId1"/>
    <sheet name="Cálculos" sheetId="2" state="hidden" r:id="rId2"/>
    <sheet name="CONTROL CAMBIOS" sheetId="8" state="hidden" r:id="rId3"/>
  </sheets>
  <definedNames>
    <definedName name="_xlnm.Print_Area" localSheetId="0">'Bienes y Servicios'!$A$1:$O$39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6" i="7" l="1"/>
  <c r="J16" i="7"/>
  <c r="L16" i="7"/>
  <c r="M16" i="7" s="1"/>
  <c r="H17" i="7"/>
  <c r="J17" i="7"/>
  <c r="L17" i="7"/>
  <c r="M17" i="7" s="1"/>
  <c r="H18" i="7"/>
  <c r="J18" i="7"/>
  <c r="L18" i="7"/>
  <c r="M18" i="7" s="1"/>
  <c r="H15" i="7"/>
  <c r="J15" i="7"/>
  <c r="L15" i="7"/>
  <c r="M15" i="7" s="1"/>
  <c r="O21" i="7"/>
  <c r="O20" i="7"/>
  <c r="L14" i="7"/>
  <c r="M14" i="7" s="1"/>
  <c r="O23" i="7" s="1"/>
  <c r="J14" i="7"/>
  <c r="H14" i="7"/>
  <c r="O24" i="7" l="1"/>
  <c r="N18" i="7"/>
  <c r="O18" i="7" s="1"/>
  <c r="N17" i="7"/>
  <c r="O17" i="7" s="1"/>
  <c r="K18" i="7"/>
  <c r="K17" i="7"/>
  <c r="K15" i="7"/>
  <c r="K16" i="7"/>
  <c r="N16" i="7"/>
  <c r="O16" i="7" s="1"/>
  <c r="N15" i="7"/>
  <c r="O15" i="7" s="1"/>
  <c r="O19" i="7"/>
  <c r="O22" i="7" s="1"/>
  <c r="K14" i="7"/>
  <c r="O25" i="7"/>
  <c r="O26" i="7"/>
  <c r="O27" i="7" s="1"/>
  <c r="N14" i="7"/>
  <c r="O14" i="7" s="1"/>
  <c r="O28" i="7" l="1"/>
</calcChain>
</file>

<file path=xl/sharedStrings.xml><?xml version="1.0" encoding="utf-8"?>
<sst xmlns="http://schemas.openxmlformats.org/spreadsheetml/2006/main" count="106" uniqueCount="87">
  <si>
    <t>MACROPROCESO DE APOYO</t>
  </si>
  <si>
    <t>CÓDIGO: ABSF125</t>
  </si>
  <si>
    <t xml:space="preserve">PROCESO GESTIÓN BIENES Y SERVICIOS </t>
  </si>
  <si>
    <t>COTIZACIÓN PARA PROCESOS DE BIENES, SERVICIOS U OBRAS</t>
  </si>
  <si>
    <t>PÁGINA 1 DE 6</t>
  </si>
  <si>
    <t>32.1</t>
  </si>
  <si>
    <t>ESPACIO PARA LOGO DEL COTIZANTE</t>
  </si>
  <si>
    <t>COTIZANTE</t>
  </si>
  <si>
    <t>FECHA DE ELABORACIÓN</t>
  </si>
  <si>
    <t>TIPO DE CONTRIBUYENTE</t>
  </si>
  <si>
    <t>NIT. O CC.</t>
  </si>
  <si>
    <t xml:space="preserve">ÍTEM </t>
  </si>
  <si>
    <t>ESPECIFICACIONES TÉCNICAS DE LOS BIENES Y/O SERVICIOS REQUERIDOS</t>
  </si>
  <si>
    <t>MARCAS</t>
  </si>
  <si>
    <t xml:space="preserve">CANTIDAD </t>
  </si>
  <si>
    <t>UNIDAD DE MEDIDA</t>
  </si>
  <si>
    <t>VALOR UNITARIO</t>
  </si>
  <si>
    <t>PORCENTAJE DE IMPUESTO AL VALOR AGREGADO - IVA</t>
  </si>
  <si>
    <t xml:space="preserve">VALOR  IVA </t>
  </si>
  <si>
    <t>PORCENTAJE DE IMPUESTO NACIONAL AL CONSUMO –INC</t>
  </si>
  <si>
    <t>VALOR INC</t>
  </si>
  <si>
    <t xml:space="preserve">VALOR TOTAL UNITARIO </t>
  </si>
  <si>
    <t>SUBTOTAL</t>
  </si>
  <si>
    <t>IMPUESTO AL VALOR AGREGADO - IVA</t>
  </si>
  <si>
    <t>IMPUESTO NACIONAL AL CONSUMO – INC</t>
  </si>
  <si>
    <t>TOTAL</t>
  </si>
  <si>
    <t>ASPECTOS OBLIGATORIOS A TENER EN CUENTA</t>
  </si>
  <si>
    <t>VALOR NO GRAVADO IVA (TARIFA 0%)</t>
  </si>
  <si>
    <t>VALOR GRAVADO IVA 5%</t>
  </si>
  <si>
    <t>VALOR GRAVADO IVA 19%</t>
  </si>
  <si>
    <t>IVA 5%</t>
  </si>
  <si>
    <t>IVA 19 %</t>
  </si>
  <si>
    <t xml:space="preserve">TOTAL IVA </t>
  </si>
  <si>
    <t>IMPUESTO NACIONAL AL CONSUMO –INC  8%</t>
  </si>
  <si>
    <t>TOTAL IMPUESTO NACIONAL AL CONSUMO –INC</t>
  </si>
  <si>
    <t>TOTAL OFERTA</t>
  </si>
  <si>
    <t xml:space="preserve">FIRMA REPRESENTANTE LEGAL Y/O PERSONA NATURAL </t>
  </si>
  <si>
    <t>32.1-41</t>
  </si>
  <si>
    <t>Diagonal 18 No. 20-29 Fusagasugá – Cundinamarca</t>
  </si>
  <si>
    <t>Teléfono: (601) 8281483 Línea Gratuita: 018000180414</t>
  </si>
  <si>
    <t xml:space="preserve">www.ucundinamarca.edu.co E-mail: info@ucundinamarca.edu.co </t>
  </si>
  <si>
    <t>NIT: 890.680.062-2</t>
  </si>
  <si>
    <t>Porcentajes IVA</t>
  </si>
  <si>
    <t>Porcentajes INC</t>
  </si>
  <si>
    <t>PERSONA NATURAL  NO RESPONSABLE DE IVA</t>
  </si>
  <si>
    <t>PERSONA NATURAL  RESPONSABLE DE IVA</t>
  </si>
  <si>
    <t>PERSONA JURÍDICA</t>
  </si>
  <si>
    <t>PÁGINA: 6 de 6</t>
  </si>
  <si>
    <t>CONTROL DE CAMBIOS</t>
  </si>
  <si>
    <t>VERSIÓN</t>
  </si>
  <si>
    <t>FECHA DE APROBACIÓN</t>
  </si>
  <si>
    <t>DESCRIPCIÓN DEL CAMBIO</t>
  </si>
  <si>
    <t>AAAA</t>
  </si>
  <si>
    <t>MM</t>
  </si>
  <si>
    <t>DD</t>
  </si>
  <si>
    <t>Emisión del documento.</t>
  </si>
  <si>
    <t xml:space="preserve">Se incluye impuesto nacional al consumo INC y aspectos para tener en cuenta (Nota 5 y 6). Se relaciona en la Nota 10, formato 
de justificación de precios bajos (ABSr132). </t>
  </si>
  <si>
    <t xml:space="preserve">Se incluye Nota 11 “Cuando se trate de un proceso de selección para un contrato de TRACTO SUCESIVO”, se ajustan las Notas 9, 11 y 13, acorde a la solicitud de cotización, se suprime el término de “invitación pública”. </t>
  </si>
  <si>
    <t>ELABORÓ</t>
  </si>
  <si>
    <t>NOMBRES Y APELLIDOS</t>
  </si>
  <si>
    <t>CARGO</t>
  </si>
  <si>
    <t>Andrés Felipe Sarmiento Rincón</t>
  </si>
  <si>
    <t>REVISÓ</t>
  </si>
  <si>
    <t>Katerine Viviana García Orjuela</t>
  </si>
  <si>
    <t>Jefe Oficina de Compras</t>
  </si>
  <si>
    <t>APROBÓ (GESTOR RESPONSABLE DEL PROCESO)</t>
  </si>
  <si>
    <t>FECHA</t>
  </si>
  <si>
    <t>Ricardo Andrés Jiménez Nieto</t>
  </si>
  <si>
    <t>Director de Bienes y Servicios</t>
  </si>
  <si>
    <r>
      <t xml:space="preserve">  Diagonal 18 No. 20-29 Fusagasugá – Cundinamarca                                                                                                   
  Teléfono: (601) 8281483 Línea Gratuita: 018000180414                                                                                                                              
</t>
    </r>
    <r>
      <rPr>
        <u/>
        <sz val="8"/>
        <rFont val="Arial"/>
        <family val="2"/>
      </rPr>
      <t>www.ucundinamarca.edu.co</t>
    </r>
    <r>
      <rPr>
        <sz val="8"/>
        <rFont val="Arial"/>
        <family val="2"/>
      </rPr>
      <t xml:space="preserve"> E-mail:</t>
    </r>
    <r>
      <rPr>
        <u/>
        <sz val="8"/>
        <rFont val="Arial"/>
        <family val="2"/>
      </rPr>
      <t xml:space="preserve"> info@ucundinamarca.edu.co </t>
    </r>
    <r>
      <rPr>
        <sz val="8"/>
        <rFont val="Arial"/>
        <family val="2"/>
      </rPr>
      <t xml:space="preserve">
    NIT: 890.680.062-2</t>
    </r>
  </si>
  <si>
    <t xml:space="preserve">
Documento controlado por el Sistema de Gestión de la Calidad
Asegúrese que corresponde a la última versión consultando el Portal Institucional
</t>
  </si>
  <si>
    <t>02</t>
  </si>
  <si>
    <t>Se cambia el nombre; El formato pasa a ser libro Excel que dispone tres (3) hojas para diligenciar según la necesidad, donde se suprime el ABSr126 y pasa a hacer parte del libro del ABSr125; se ajustan los aspectos obligatorios y se incluye espacio para logos.</t>
  </si>
  <si>
    <t>Se ajusto la formula en la pagina 1 las celdas O68 Y O69; Se ajusta la formula en la pagina 2 las celdas O28 Y O29; Se ajusta la formula en la pagina 4 las celdas O38 Y O38</t>
  </si>
  <si>
    <t>07</t>
  </si>
  <si>
    <t>Técnico I</t>
  </si>
  <si>
    <t>Se modifica el código ABSr097 teniendo en cuenta que el formato se sistematizó en la sección ASPECTOS OBLIGATORIOS A TENER EN CUENTA.</t>
  </si>
  <si>
    <t>VERSIÓN: 6</t>
  </si>
  <si>
    <r>
      <t xml:space="preserve">NOTA 1: </t>
    </r>
    <r>
      <rPr>
        <sz val="12"/>
        <rFont val="Arial"/>
        <family val="2"/>
      </rPr>
      <t>Señor cotizante diligencie los campos sombreados en color GRIS en el formato.</t>
    </r>
    <r>
      <rPr>
        <b/>
        <sz val="12"/>
        <rFont val="Arial"/>
        <family val="2"/>
      </rPr>
      <t xml:space="preserve">
NOTA 2: </t>
    </r>
    <r>
      <rPr>
        <sz val="12"/>
        <rFont val="Arial"/>
        <family val="2"/>
      </rPr>
      <t xml:space="preserve">Señor cotizante tenga en cuenta que es su obligación conocer y aplicar el tipo de tributo de acuerdo con el bien y/o servicio a ofertar.
</t>
    </r>
    <r>
      <rPr>
        <b/>
        <sz val="12"/>
        <rFont val="Arial"/>
        <family val="2"/>
      </rPr>
      <t xml:space="preserve">NOTA 3: </t>
    </r>
    <r>
      <rPr>
        <sz val="12"/>
        <rFont val="Arial"/>
        <family val="2"/>
      </rPr>
      <t xml:space="preserve">Señor cotizante recuerde que este formato se encuentra formulado y no admite valores con decimales en los precios unitarios.
</t>
    </r>
    <r>
      <rPr>
        <b/>
        <sz val="12"/>
        <rFont val="Arial"/>
        <family val="2"/>
      </rPr>
      <t xml:space="preserve">NOTA 4: </t>
    </r>
    <r>
      <rPr>
        <sz val="12"/>
        <rFont val="Arial"/>
        <family val="2"/>
      </rPr>
      <t>Tenga en cuenta el “</t>
    </r>
    <r>
      <rPr>
        <i/>
        <sz val="12"/>
        <rFont val="Arial"/>
        <family val="2"/>
      </rPr>
      <t>Art. 477</t>
    </r>
    <r>
      <rPr>
        <sz val="12"/>
        <rFont val="Arial"/>
        <family val="2"/>
      </rPr>
      <t>” del estatuto tributario, donde se presenta la aclaración de bienes exentos.</t>
    </r>
    <r>
      <rPr>
        <b/>
        <sz val="12"/>
        <rFont val="Arial"/>
        <family val="2"/>
      </rPr>
      <t xml:space="preserve"> 
NOTA 5: </t>
    </r>
    <r>
      <rPr>
        <sz val="12"/>
        <rFont val="Arial"/>
        <family val="2"/>
      </rPr>
      <t>Tenga en cuenta el “</t>
    </r>
    <r>
      <rPr>
        <i/>
        <sz val="12"/>
        <rFont val="Arial"/>
        <family val="2"/>
      </rPr>
      <t>Art. 476</t>
    </r>
    <r>
      <rPr>
        <sz val="12"/>
        <rFont val="Arial"/>
        <family val="2"/>
      </rPr>
      <t>” del estatuto tributario,  donde se presenta la aclaración de servicios excluidos.</t>
    </r>
    <r>
      <rPr>
        <b/>
        <sz val="12"/>
        <rFont val="Arial"/>
        <family val="2"/>
      </rPr>
      <t xml:space="preserve">                                                                  
NOTA 6: </t>
    </r>
    <r>
      <rPr>
        <sz val="12"/>
        <rFont val="Arial"/>
        <family val="2"/>
      </rPr>
      <t xml:space="preserve">Tenga en cuenta  que lo dispuesto en los artículos 426, 512-1, hasta 512-13 del Estatuto tributario y normas concordantes. los cuales hacen referencia al IMPUESTO NACIONAL AL CONSUMO para Personas Naturales y Persona Jurídicas. </t>
    </r>
    <r>
      <rPr>
        <b/>
        <sz val="12"/>
        <rFont val="Arial"/>
        <family val="2"/>
      </rPr>
      <t xml:space="preserve">                                                                                                                                                                                                                                                                                                                                                                                                                                                                                 
NOTA 7: </t>
    </r>
    <r>
      <rPr>
        <sz val="12"/>
        <rFont val="Arial"/>
        <family val="2"/>
      </rPr>
      <t>La validez de la cotización no podrá ser Inferior a 30 días.</t>
    </r>
    <r>
      <rPr>
        <b/>
        <sz val="12"/>
        <rFont val="Arial"/>
        <family val="2"/>
      </rPr>
      <t xml:space="preserve">
NOTA 8: </t>
    </r>
    <r>
      <rPr>
        <sz val="12"/>
        <rFont val="Arial"/>
        <family val="2"/>
      </rPr>
      <t>Recuerde que la forma de pago está sujeta a las condiciones establecidas por la Universidad de Cundinamarca para el presente proceso.</t>
    </r>
    <r>
      <rPr>
        <b/>
        <sz val="12"/>
        <rFont val="Arial"/>
        <family val="2"/>
      </rPr>
      <t xml:space="preserve">
NOTA 9: </t>
    </r>
    <r>
      <rPr>
        <sz val="12"/>
        <rFont val="Arial"/>
        <family val="2"/>
      </rPr>
      <t xml:space="preserve">Verifique el término de ejecución establecido en los términos de la solicitud de cotización y/o sus anexos.
</t>
    </r>
    <r>
      <rPr>
        <b/>
        <sz val="12"/>
        <rFont val="Arial"/>
        <family val="2"/>
      </rPr>
      <t xml:space="preserve">NOTA 10: </t>
    </r>
    <r>
      <rPr>
        <sz val="12"/>
        <rFont val="Arial"/>
        <family val="2"/>
      </rPr>
      <t xml:space="preserve">Señor cotizante recuerde revisar la </t>
    </r>
    <r>
      <rPr>
        <b/>
        <sz val="12"/>
        <rFont val="Arial"/>
        <family val="2"/>
      </rPr>
      <t>Solicitud de cotización - Adquisición de bienes, servicios u obras Contratación Directa o Términos de Referencia de la Invitación Pública / Privada</t>
    </r>
    <r>
      <rPr>
        <sz val="12"/>
        <rFont val="Arial"/>
        <family val="2"/>
      </rPr>
      <t xml:space="preserve"> y anexos en su totalidad y tener en cuenta todas las condiciones establecidas para la presentación de la oferta.
</t>
    </r>
    <r>
      <rPr>
        <b/>
        <sz val="12"/>
        <rFont val="Arial"/>
        <family val="2"/>
      </rPr>
      <t xml:space="preserve">NOTA 11: </t>
    </r>
    <r>
      <rPr>
        <sz val="12"/>
        <rFont val="Arial"/>
        <family val="2"/>
      </rPr>
      <t xml:space="preserve">En el caso consorcios y de las uniones temporales el formato </t>
    </r>
    <r>
      <rPr>
        <b/>
        <sz val="12"/>
        <rFont val="Arial"/>
        <family val="2"/>
      </rPr>
      <t xml:space="preserve">ABSr125 </t>
    </r>
    <r>
      <rPr>
        <sz val="12"/>
        <rFont val="Arial"/>
        <family val="2"/>
      </rPr>
      <t xml:space="preserve">deberá ser diligenciado por el Representante Legal del consorcio o unión temporal.
</t>
    </r>
    <r>
      <rPr>
        <b/>
        <sz val="12"/>
        <rFont val="Arial"/>
        <family val="2"/>
      </rPr>
      <t xml:space="preserve">NOTA 12: </t>
    </r>
    <r>
      <rPr>
        <sz val="12"/>
        <rFont val="Arial"/>
        <family val="2"/>
      </rPr>
      <t xml:space="preserve">Teniendo en cuenta la cantidad de ítems que componen las especificaciones técnicas, con el fin de facilitar la revisión de la oferta económica, el proponente deberá presentar en formato EXCEL .xlsx copia del formato de oferta económica con la respectiva formulación. </t>
    </r>
  </si>
  <si>
    <t>VIGENCIA: 2024-07-31</t>
  </si>
  <si>
    <t>CÓDIGO: ABSr125</t>
  </si>
  <si>
    <t>Puesto de trabajo con dimensiones de 1,20 mt de ancho x 0,60 mt profundidad x 0,78 mt de alto elaborado en tablex de 30 mm con canto rigido entamborado en formica f8 color a elegir, cuenta con cajonera 2x1 y estructura metalica en tubo cold rolled con pintura electrostatica, pantalla lateral y frontal en acrilico de 3+3 con su respectiva conexión. </t>
  </si>
  <si>
    <t>Silla giratoria con brazos graduables en altura, base nylon, asiento en paño, espalda en malla, base nylon, mecanismo syncro slider y ruedas piso duro.</t>
  </si>
  <si>
    <t>Puesto de trabajo en L con dimensiones de 1,50 mt de ancho x 1,50 mt elaborado en tablex de 30 mm con canto rigido entamborado en formica f8 color a elegir,  cuenta con cajonera 2x1 y estructura metalica elaborada en tubo cold rolled con pintura electrostatica cuenta con su respectiva conexión.</t>
  </si>
  <si>
    <t>Silla gerencial con brazos graduables en altura, base cromada, asiento en paño, espalda en malla, mecanismo syncro slider y ruedas piso duro.</t>
  </si>
  <si>
    <t>Archivador metalico con dimensiones de 0,75 mt de ancho x 0,70 mt de profundidad x 2,00 mt de alto elaborado en lamina cold rolled con pintura electrostatica frente en tablex de 18 entamborada en formica f8 cuenta con 2 puertas a media altura 3 entrepaños y 3 cajones en la parte inferior.</t>
  </si>
  <si>
    <t>UNIDAD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</si>
</sst>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0_-;\-* #,##0_-;_-* &quot;-&quot;_-;_-@_-"/>
    <numFmt numFmtId="44" formatCode="_-&quot;$&quot;\ * #,##0.00_-;\-&quot;$&quot;\ * #,##0.00_-;_-&quot;$&quot;\ * &quot;-&quot;??_-;_-@_-"/>
    <numFmt numFmtId="43" formatCode="_-* #,##0.00_-;\-* #,##0.00_-;_-* &quot;-&quot;??_-;_-@_-"/>
    <numFmt numFmtId="164" formatCode="yyyy\-mm\-dd;@"/>
    <numFmt numFmtId="165" formatCode="_-[$$-240A]\ * #,##0.00_-;\-[$$-240A]\ * #,##0.00_-;_-[$$-240A]\ * &quot;-&quot;??_-;_-@_-"/>
  </numFmts>
  <fonts count="39" x14ac:knownFonts="1">
    <font>
      <sz val="11"/>
      <color theme="1"/>
      <name val="Calibri"/>
      <family val="2"/>
      <scheme val="minor"/>
    </font>
    <font>
      <sz val="11"/>
      <color theme="1"/>
      <name val="Arial"/>
      <family val="2"/>
    </font>
    <font>
      <sz val="11"/>
      <color rgb="FF000000"/>
      <name val="Arial"/>
      <family val="2"/>
    </font>
    <font>
      <sz val="10"/>
      <color theme="1"/>
      <name val="Arial"/>
      <family val="2"/>
    </font>
    <font>
      <b/>
      <sz val="10"/>
      <color rgb="FF292929"/>
      <name val="Arial"/>
      <family val="2"/>
    </font>
    <font>
      <sz val="11"/>
      <color theme="1"/>
      <name val="Calibri"/>
      <family val="2"/>
      <scheme val="minor"/>
    </font>
    <font>
      <b/>
      <sz val="10"/>
      <color theme="1"/>
      <name val="Arial"/>
      <family val="2"/>
    </font>
    <font>
      <b/>
      <sz val="10"/>
      <color theme="0"/>
      <name val="Arial"/>
      <family val="2"/>
    </font>
    <font>
      <b/>
      <sz val="11"/>
      <color theme="1"/>
      <name val="Arial"/>
      <family val="2"/>
    </font>
    <font>
      <sz val="10"/>
      <name val="Arial"/>
      <family val="2"/>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color theme="1"/>
      <name val="Arial"/>
      <family val="2"/>
    </font>
    <font>
      <sz val="11"/>
      <color theme="6"/>
      <name val="Calibri"/>
      <family val="2"/>
      <scheme val="minor"/>
    </font>
    <font>
      <sz val="11"/>
      <name val="Arial"/>
      <family val="2"/>
    </font>
    <font>
      <b/>
      <sz val="12"/>
      <name val="Arial"/>
      <family val="2"/>
    </font>
    <font>
      <sz val="12"/>
      <name val="Arial"/>
      <family val="2"/>
    </font>
    <font>
      <i/>
      <sz val="12"/>
      <name val="Arial"/>
      <family val="2"/>
    </font>
    <font>
      <sz val="8"/>
      <name val="Arial"/>
      <family val="2"/>
    </font>
    <font>
      <sz val="8"/>
      <color rgb="FF000000"/>
      <name val="Arial"/>
      <family val="2"/>
    </font>
    <font>
      <u/>
      <sz val="8"/>
      <name val="Arial"/>
      <family val="2"/>
    </font>
    <font>
      <b/>
      <sz val="11"/>
      <color theme="0"/>
      <name val="Arial"/>
      <family val="2"/>
    </font>
    <font>
      <b/>
      <sz val="11"/>
      <color rgb="FFFFFFFF"/>
      <name val="Arial"/>
      <family val="2"/>
    </font>
    <font>
      <b/>
      <sz val="9"/>
      <color rgb="FF292929"/>
      <name val="Arial"/>
      <family val="2"/>
    </font>
    <font>
      <sz val="8"/>
      <name val="Calibri"/>
      <family val="2"/>
      <scheme val="minor"/>
    </font>
  </fonts>
  <fills count="37">
    <fill>
      <patternFill patternType="none"/>
    </fill>
    <fill>
      <patternFill patternType="gray125"/>
    </fill>
    <fill>
      <patternFill patternType="solid">
        <fgColor theme="0"/>
        <bgColor indexed="64"/>
      </patternFill>
    </fill>
    <fill>
      <patternFill patternType="solid">
        <fgColor rgb="FF00482B"/>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9847407452621"/>
        <bgColor indexed="64"/>
      </patternFill>
    </fill>
    <fill>
      <patternFill patternType="solid">
        <fgColor theme="2"/>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bottom style="thin">
        <color indexed="64"/>
      </bottom>
      <diagonal/>
    </border>
    <border>
      <left/>
      <right style="thin">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rgb="FF000000"/>
      </left>
      <right style="thin">
        <color rgb="FF000000"/>
      </right>
      <top style="thin">
        <color rgb="FF000000"/>
      </top>
      <bottom style="thin">
        <color rgb="FF000000"/>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s>
  <cellStyleXfs count="47">
    <xf numFmtId="0" fontId="0" fillId="0" borderId="0"/>
    <xf numFmtId="9" fontId="5" fillId="0" borderId="0" applyFont="0" applyFill="0" applyBorder="0" applyAlignment="0" applyProtection="0"/>
    <xf numFmtId="41"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10" fillId="0" borderId="0" applyNumberFormat="0" applyFill="0" applyBorder="0" applyAlignment="0" applyProtection="0"/>
    <xf numFmtId="0" fontId="11" fillId="0" borderId="9" applyNumberFormat="0" applyFill="0" applyAlignment="0" applyProtection="0"/>
    <xf numFmtId="0" fontId="12" fillId="0" borderId="10" applyNumberFormat="0" applyFill="0" applyAlignment="0" applyProtection="0"/>
    <xf numFmtId="0" fontId="13" fillId="0" borderId="11" applyNumberFormat="0" applyFill="0" applyAlignment="0" applyProtection="0"/>
    <xf numFmtId="0" fontId="13" fillId="0" borderId="0" applyNumberFormat="0" applyFill="0" applyBorder="0" applyAlignment="0" applyProtection="0"/>
    <xf numFmtId="0" fontId="14" fillId="4" borderId="0" applyNumberFormat="0" applyBorder="0" applyAlignment="0" applyProtection="0"/>
    <xf numFmtId="0" fontId="15" fillId="5" borderId="0" applyNumberFormat="0" applyBorder="0" applyAlignment="0" applyProtection="0"/>
    <xf numFmtId="0" fontId="16" fillId="6" borderId="0" applyNumberFormat="0" applyBorder="0" applyAlignment="0" applyProtection="0"/>
    <xf numFmtId="0" fontId="17" fillId="7" borderId="12" applyNumberFormat="0" applyAlignment="0" applyProtection="0"/>
    <xf numFmtId="0" fontId="18" fillId="8" borderId="13" applyNumberFormat="0" applyAlignment="0" applyProtection="0"/>
    <xf numFmtId="0" fontId="19" fillId="8" borderId="12" applyNumberFormat="0" applyAlignment="0" applyProtection="0"/>
    <xf numFmtId="0" fontId="20" fillId="0" borderId="14" applyNumberFormat="0" applyFill="0" applyAlignment="0" applyProtection="0"/>
    <xf numFmtId="0" fontId="21" fillId="9" borderId="15" applyNumberFormat="0" applyAlignment="0" applyProtection="0"/>
    <xf numFmtId="0" fontId="22" fillId="0" borderId="0" applyNumberFormat="0" applyFill="0" applyBorder="0" applyAlignment="0" applyProtection="0"/>
    <xf numFmtId="0" fontId="5" fillId="10" borderId="16" applyNumberFormat="0" applyFont="0" applyAlignment="0" applyProtection="0"/>
    <xf numFmtId="0" fontId="23" fillId="0" borderId="0" applyNumberFormat="0" applyFill="0" applyBorder="0" applyAlignment="0" applyProtection="0"/>
    <xf numFmtId="0" fontId="24" fillId="0" borderId="17" applyNumberFormat="0" applyFill="0" applyAlignment="0" applyProtection="0"/>
    <xf numFmtId="0" fontId="2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25" fillId="15"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25" fillId="19"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5" fillId="22" borderId="0" applyNumberFormat="0" applyBorder="0" applyAlignment="0" applyProtection="0"/>
    <xf numFmtId="0" fontId="25" fillId="23"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25" fillId="27"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5" fillId="30" borderId="0" applyNumberFormat="0" applyBorder="0" applyAlignment="0" applyProtection="0"/>
    <xf numFmtId="0" fontId="25" fillId="31"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xf numFmtId="0" fontId="5" fillId="34" borderId="0" applyNumberFormat="0" applyBorder="0" applyAlignment="0" applyProtection="0"/>
    <xf numFmtId="44" fontId="5" fillId="0" borderId="0" applyFont="0" applyFill="0" applyBorder="0" applyAlignment="0" applyProtection="0"/>
  </cellStyleXfs>
  <cellXfs count="127">
    <xf numFmtId="0" fontId="0" fillId="0" borderId="0" xfId="0"/>
    <xf numFmtId="43" fontId="3" fillId="0" borderId="1" xfId="3" applyFont="1" applyFill="1" applyBorder="1" applyAlignment="1" applyProtection="1">
      <alignment horizontal="center" vertical="center"/>
      <protection hidden="1"/>
    </xf>
    <xf numFmtId="0" fontId="1" fillId="2" borderId="0" xfId="0" applyFont="1" applyFill="1" applyProtection="1">
      <protection hidden="1"/>
    </xf>
    <xf numFmtId="0" fontId="1" fillId="2" borderId="0" xfId="0" applyFont="1" applyFill="1" applyAlignment="1" applyProtection="1">
      <alignment horizontal="center"/>
      <protection hidden="1"/>
    </xf>
    <xf numFmtId="0" fontId="0" fillId="2" borderId="0" xfId="0" applyFill="1" applyProtection="1">
      <protection hidden="1"/>
    </xf>
    <xf numFmtId="0" fontId="3" fillId="2" borderId="0" xfId="0" applyFont="1" applyFill="1" applyProtection="1">
      <protection hidden="1"/>
    </xf>
    <xf numFmtId="0" fontId="6" fillId="2" borderId="0" xfId="0" applyFont="1" applyFill="1" applyProtection="1">
      <protection hidden="1"/>
    </xf>
    <xf numFmtId="0" fontId="3" fillId="2" borderId="0" xfId="0" applyFont="1" applyFill="1" applyAlignment="1" applyProtection="1">
      <alignment horizontal="left"/>
      <protection hidden="1"/>
    </xf>
    <xf numFmtId="0" fontId="6" fillId="2" borderId="0" xfId="0" applyFont="1" applyFill="1" applyAlignment="1" applyProtection="1">
      <alignment horizontal="left"/>
      <protection hidden="1"/>
    </xf>
    <xf numFmtId="0" fontId="0" fillId="2" borderId="0" xfId="0" applyFill="1" applyAlignment="1" applyProtection="1">
      <alignment vertical="center"/>
      <protection hidden="1"/>
    </xf>
    <xf numFmtId="0" fontId="3" fillId="0" borderId="0" xfId="0" applyFont="1" applyAlignment="1" applyProtection="1">
      <alignment vertical="center"/>
      <protection hidden="1"/>
    </xf>
    <xf numFmtId="9" fontId="3" fillId="35" borderId="1" xfId="1" applyFont="1" applyFill="1" applyBorder="1" applyAlignment="1" applyProtection="1">
      <alignment horizontal="center" vertical="center"/>
      <protection locked="0"/>
    </xf>
    <xf numFmtId="0" fontId="3" fillId="35" borderId="1" xfId="0" applyFont="1" applyFill="1" applyBorder="1" applyAlignment="1" applyProtection="1">
      <alignment horizontal="left" vertical="center" wrapText="1"/>
      <protection locked="0"/>
    </xf>
    <xf numFmtId="0" fontId="8" fillId="2" borderId="0" xfId="0" applyFont="1" applyFill="1" applyProtection="1">
      <protection hidden="1"/>
    </xf>
    <xf numFmtId="0" fontId="1" fillId="2" borderId="0" xfId="0" applyFont="1" applyFill="1" applyAlignment="1" applyProtection="1">
      <alignment vertical="center"/>
      <protection hidden="1"/>
    </xf>
    <xf numFmtId="0" fontId="1" fillId="2" borderId="0" xfId="0" applyFont="1" applyFill="1" applyAlignment="1" applyProtection="1">
      <alignment horizontal="center" vertical="center"/>
      <protection hidden="1"/>
    </xf>
    <xf numFmtId="0" fontId="7" fillId="2" borderId="0" xfId="0" applyFont="1" applyFill="1" applyAlignment="1" applyProtection="1">
      <alignment vertical="center" wrapText="1"/>
      <protection hidden="1"/>
    </xf>
    <xf numFmtId="0" fontId="27" fillId="0" borderId="0" xfId="0" applyFont="1" applyAlignment="1" applyProtection="1">
      <alignment vertical="center" wrapText="1"/>
      <protection hidden="1"/>
    </xf>
    <xf numFmtId="0" fontId="1" fillId="2" borderId="0" xfId="0" applyFont="1" applyFill="1" applyAlignment="1" applyProtection="1">
      <alignment vertical="justify"/>
      <protection hidden="1"/>
    </xf>
    <xf numFmtId="0" fontId="7" fillId="2" borderId="0" xfId="0" applyFont="1" applyFill="1" applyAlignment="1" applyProtection="1">
      <alignment horizontal="center" vertical="center" wrapText="1"/>
      <protection hidden="1"/>
    </xf>
    <xf numFmtId="0" fontId="27" fillId="2" borderId="0" xfId="0" applyFont="1" applyFill="1" applyAlignment="1" applyProtection="1">
      <alignment vertical="center" wrapText="1"/>
      <protection hidden="1"/>
    </xf>
    <xf numFmtId="0" fontId="7" fillId="3" borderId="32" xfId="0" applyFont="1" applyFill="1" applyBorder="1" applyAlignment="1" applyProtection="1">
      <alignment horizontal="center" vertical="center" wrapText="1"/>
      <protection hidden="1"/>
    </xf>
    <xf numFmtId="0" fontId="7" fillId="3" borderId="33" xfId="0" applyFont="1" applyFill="1" applyBorder="1" applyAlignment="1" applyProtection="1">
      <alignment horizontal="center" vertical="center" wrapText="1"/>
      <protection hidden="1"/>
    </xf>
    <xf numFmtId="43" fontId="7" fillId="3" borderId="33" xfId="3" applyFont="1" applyFill="1" applyBorder="1" applyAlignment="1" applyProtection="1">
      <alignment horizontal="center" vertical="center" wrapText="1"/>
      <protection hidden="1"/>
    </xf>
    <xf numFmtId="43" fontId="7" fillId="3" borderId="38" xfId="3" applyFont="1" applyFill="1" applyBorder="1" applyAlignment="1" applyProtection="1">
      <alignment horizontal="center" vertical="center" wrapText="1"/>
      <protection hidden="1"/>
    </xf>
    <xf numFmtId="0" fontId="3" fillId="0" borderId="34" xfId="0" applyFont="1" applyBorder="1" applyAlignment="1" applyProtection="1">
      <alignment horizontal="center" vertical="center"/>
      <protection hidden="1"/>
    </xf>
    <xf numFmtId="43" fontId="3" fillId="0" borderId="39" xfId="3" applyFont="1" applyFill="1" applyBorder="1" applyAlignment="1" applyProtection="1">
      <alignment vertical="center"/>
      <protection hidden="1"/>
    </xf>
    <xf numFmtId="0" fontId="24" fillId="0" borderId="0" xfId="0" applyFont="1" applyAlignment="1">
      <alignment horizontal="center"/>
    </xf>
    <xf numFmtId="9" fontId="0" fillId="0" borderId="0" xfId="1" applyFont="1" applyAlignment="1">
      <alignment horizontal="center"/>
    </xf>
    <xf numFmtId="0" fontId="0" fillId="0" borderId="0" xfId="0" applyAlignment="1">
      <alignment horizontal="center"/>
    </xf>
    <xf numFmtId="0" fontId="24" fillId="0" borderId="0" xfId="0" applyFont="1" applyAlignment="1">
      <alignment horizontal="center" vertical="center"/>
    </xf>
    <xf numFmtId="9" fontId="0" fillId="0" borderId="0" xfId="0" applyNumberFormat="1" applyAlignment="1">
      <alignment horizontal="center" vertical="center"/>
    </xf>
    <xf numFmtId="9" fontId="0" fillId="0" borderId="0" xfId="1" applyFont="1" applyAlignment="1">
      <alignment horizontal="center" vertical="center"/>
    </xf>
    <xf numFmtId="0" fontId="0" fillId="0" borderId="0" xfId="0" applyAlignment="1">
      <alignment horizontal="center" vertical="center"/>
    </xf>
    <xf numFmtId="43" fontId="3" fillId="0" borderId="38" xfId="4" applyFont="1" applyBorder="1" applyAlignment="1" applyProtection="1">
      <alignment vertical="center"/>
      <protection hidden="1"/>
    </xf>
    <xf numFmtId="43" fontId="3" fillId="0" borderId="39" xfId="4" applyFont="1" applyBorder="1" applyAlignment="1" applyProtection="1">
      <alignment vertical="center"/>
      <protection hidden="1"/>
    </xf>
    <xf numFmtId="43" fontId="6" fillId="0" borderId="39" xfId="4" applyFont="1" applyBorder="1" applyAlignment="1" applyProtection="1">
      <alignment vertical="center"/>
      <protection hidden="1"/>
    </xf>
    <xf numFmtId="43" fontId="3" fillId="0" borderId="39" xfId="4" applyFont="1" applyFill="1" applyBorder="1" applyAlignment="1" applyProtection="1">
      <alignment vertical="center"/>
      <protection hidden="1"/>
    </xf>
    <xf numFmtId="43" fontId="6" fillId="0" borderId="40" xfId="4" applyFont="1" applyBorder="1" applyAlignment="1" applyProtection="1">
      <alignment vertical="center"/>
      <protection hidden="1"/>
    </xf>
    <xf numFmtId="0" fontId="3" fillId="2" borderId="0" xfId="0" applyFont="1" applyFill="1" applyAlignment="1" applyProtection="1">
      <alignment wrapText="1"/>
      <protection hidden="1"/>
    </xf>
    <xf numFmtId="43" fontId="26" fillId="0" borderId="0" xfId="3" applyFont="1" applyBorder="1" applyAlignment="1" applyProtection="1">
      <alignment vertical="center"/>
      <protection hidden="1"/>
    </xf>
    <xf numFmtId="43" fontId="26" fillId="0" borderId="0" xfId="3" applyFont="1" applyBorder="1" applyAlignment="1" applyProtection="1">
      <alignment vertical="center" wrapText="1"/>
      <protection hidden="1"/>
    </xf>
    <xf numFmtId="43" fontId="26" fillId="0" borderId="0" xfId="4" applyFont="1" applyBorder="1" applyProtection="1">
      <protection hidden="1"/>
    </xf>
    <xf numFmtId="0" fontId="33" fillId="2" borderId="0" xfId="0" applyFont="1" applyFill="1" applyAlignment="1">
      <alignment vertical="center" wrapText="1"/>
    </xf>
    <xf numFmtId="0" fontId="33" fillId="2" borderId="0" xfId="0" applyFont="1" applyFill="1" applyAlignment="1">
      <alignment horizontal="right" vertical="center" wrapText="1"/>
    </xf>
    <xf numFmtId="0" fontId="0" fillId="2" borderId="0" xfId="0" applyFill="1"/>
    <xf numFmtId="0" fontId="1" fillId="2" borderId="0" xfId="0" applyFont="1" applyFill="1" applyAlignment="1">
      <alignment horizontal="center" vertical="center" wrapText="1"/>
    </xf>
    <xf numFmtId="0" fontId="1" fillId="0" borderId="1" xfId="0" applyFont="1" applyBorder="1" applyAlignment="1">
      <alignment horizontal="center" vertical="center" wrapText="1"/>
    </xf>
    <xf numFmtId="0" fontId="35" fillId="2" borderId="0" xfId="0" applyFont="1" applyFill="1" applyAlignment="1">
      <alignment horizontal="center" vertical="center" wrapText="1"/>
    </xf>
    <xf numFmtId="0" fontId="35" fillId="3" borderId="1" xfId="0" applyFont="1" applyFill="1" applyBorder="1" applyAlignment="1">
      <alignment horizontal="center" vertical="center" wrapText="1"/>
    </xf>
    <xf numFmtId="0" fontId="36" fillId="2" borderId="0" xfId="0" applyFont="1" applyFill="1" applyAlignment="1">
      <alignment horizontal="center" vertical="center" wrapText="1"/>
    </xf>
    <xf numFmtId="0" fontId="2" fillId="2" borderId="0" xfId="0" applyFont="1" applyFill="1" applyAlignment="1">
      <alignment horizontal="center" vertical="center" wrapText="1"/>
    </xf>
    <xf numFmtId="0" fontId="1" fillId="2" borderId="0" xfId="0" applyFont="1" applyFill="1" applyAlignment="1">
      <alignment horizontal="justify" vertical="center" wrapText="1"/>
    </xf>
    <xf numFmtId="0" fontId="37" fillId="2" borderId="0" xfId="0" applyFont="1" applyFill="1" applyAlignment="1">
      <alignment horizontal="center" vertical="center" wrapText="1"/>
    </xf>
    <xf numFmtId="0" fontId="37" fillId="0" borderId="0" xfId="0" applyFont="1" applyAlignment="1">
      <alignment horizontal="center" vertical="center" wrapText="1"/>
    </xf>
    <xf numFmtId="49" fontId="1" fillId="0" borderId="1" xfId="0" applyNumberFormat="1" applyFont="1" applyBorder="1" applyAlignment="1">
      <alignment horizontal="center" vertical="center" wrapText="1"/>
    </xf>
    <xf numFmtId="165" fontId="9" fillId="35" borderId="1" xfId="4" applyNumberFormat="1" applyFont="1" applyFill="1" applyBorder="1" applyAlignment="1" applyProtection="1">
      <alignment horizontal="center" vertical="center"/>
      <protection locked="0"/>
    </xf>
    <xf numFmtId="0" fontId="3" fillId="2" borderId="0" xfId="0" applyFont="1" applyFill="1" applyAlignment="1" applyProtection="1">
      <alignment horizontal="center"/>
      <protection hidden="1"/>
    </xf>
    <xf numFmtId="0" fontId="3" fillId="2" borderId="0" xfId="0" applyFont="1" applyFill="1" applyAlignment="1" applyProtection="1">
      <alignment horizontal="center" wrapText="1"/>
      <protection hidden="1"/>
    </xf>
    <xf numFmtId="0" fontId="1" fillId="2" borderId="0" xfId="0" applyFont="1" applyFill="1" applyAlignment="1" applyProtection="1">
      <alignment horizontal="center"/>
      <protection hidden="1"/>
    </xf>
    <xf numFmtId="0" fontId="8" fillId="2" borderId="5" xfId="0" applyFont="1" applyFill="1" applyBorder="1" applyAlignment="1" applyProtection="1">
      <alignment horizontal="center"/>
      <protection hidden="1"/>
    </xf>
    <xf numFmtId="0" fontId="2" fillId="0" borderId="1" xfId="0" applyFont="1" applyBorder="1" applyAlignment="1" applyProtection="1">
      <alignment vertical="top" wrapText="1"/>
      <protection hidden="1"/>
    </xf>
    <xf numFmtId="0" fontId="4" fillId="2" borderId="1" xfId="0" applyFont="1" applyFill="1" applyBorder="1" applyAlignment="1" applyProtection="1">
      <alignment horizontal="center" vertical="center" wrapText="1"/>
      <protection hidden="1"/>
    </xf>
    <xf numFmtId="0" fontId="4" fillId="0" borderId="1" xfId="0" applyFont="1" applyBorder="1" applyAlignment="1" applyProtection="1">
      <alignment horizontal="center" vertical="center" wrapText="1"/>
      <protection hidden="1"/>
    </xf>
    <xf numFmtId="3" fontId="1" fillId="35" borderId="2" xfId="0" applyNumberFormat="1" applyFont="1" applyFill="1" applyBorder="1" applyAlignment="1" applyProtection="1">
      <alignment horizontal="center" vertical="center"/>
      <protection locked="0"/>
    </xf>
    <xf numFmtId="3" fontId="1" fillId="35" borderId="4" xfId="0" applyNumberFormat="1" applyFont="1" applyFill="1" applyBorder="1" applyAlignment="1" applyProtection="1">
      <alignment horizontal="center" vertical="center"/>
      <protection locked="0"/>
    </xf>
    <xf numFmtId="164" fontId="28" fillId="35" borderId="2" xfId="0" applyNumberFormat="1" applyFont="1" applyFill="1" applyBorder="1" applyAlignment="1" applyProtection="1">
      <alignment horizontal="center" vertical="center" wrapText="1"/>
      <protection locked="0"/>
    </xf>
    <xf numFmtId="164" fontId="28" fillId="35" borderId="4" xfId="0" applyNumberFormat="1" applyFont="1" applyFill="1" applyBorder="1" applyAlignment="1" applyProtection="1">
      <alignment horizontal="center" vertical="center" wrapText="1"/>
      <protection locked="0"/>
    </xf>
    <xf numFmtId="0" fontId="7" fillId="3" borderId="2" xfId="0" applyFont="1" applyFill="1" applyBorder="1" applyAlignment="1" applyProtection="1">
      <alignment horizontal="center" vertical="center" wrapText="1"/>
      <protection hidden="1"/>
    </xf>
    <xf numFmtId="0" fontId="7" fillId="3" borderId="4" xfId="0" applyFont="1" applyFill="1" applyBorder="1" applyAlignment="1" applyProtection="1">
      <alignment horizontal="center" vertical="center" wrapText="1"/>
      <protection hidden="1"/>
    </xf>
    <xf numFmtId="0" fontId="1" fillId="35" borderId="2" xfId="0" applyFont="1" applyFill="1" applyBorder="1" applyAlignment="1" applyProtection="1">
      <alignment horizontal="center" vertical="center"/>
      <protection locked="0"/>
    </xf>
    <xf numFmtId="0" fontId="1" fillId="35" borderId="3" xfId="0" applyFont="1" applyFill="1" applyBorder="1" applyAlignment="1" applyProtection="1">
      <alignment horizontal="center" vertical="center"/>
      <protection locked="0"/>
    </xf>
    <xf numFmtId="0" fontId="1" fillId="35" borderId="4" xfId="0" applyFont="1" applyFill="1" applyBorder="1" applyAlignment="1" applyProtection="1">
      <alignment horizontal="center" vertical="center"/>
      <protection locked="0"/>
    </xf>
    <xf numFmtId="0" fontId="29" fillId="2" borderId="20" xfId="0" applyFont="1" applyFill="1" applyBorder="1" applyAlignment="1" applyProtection="1">
      <alignment horizontal="left" vertical="center" wrapText="1"/>
      <protection hidden="1"/>
    </xf>
    <xf numFmtId="0" fontId="29" fillId="2" borderId="5" xfId="0" applyFont="1" applyFill="1" applyBorder="1" applyAlignment="1" applyProtection="1">
      <alignment horizontal="left" vertical="center" wrapText="1"/>
      <protection hidden="1"/>
    </xf>
    <xf numFmtId="0" fontId="29" fillId="2" borderId="21" xfId="0" applyFont="1" applyFill="1" applyBorder="1" applyAlignment="1" applyProtection="1">
      <alignment horizontal="left" vertical="center" wrapText="1"/>
      <protection hidden="1"/>
    </xf>
    <xf numFmtId="0" fontId="29" fillId="2" borderId="22" xfId="0" applyFont="1" applyFill="1" applyBorder="1" applyAlignment="1" applyProtection="1">
      <alignment horizontal="left" vertical="center" wrapText="1"/>
      <protection hidden="1"/>
    </xf>
    <xf numFmtId="0" fontId="29" fillId="2" borderId="0" xfId="0" applyFont="1" applyFill="1" applyAlignment="1" applyProtection="1">
      <alignment horizontal="left" vertical="center" wrapText="1"/>
      <protection hidden="1"/>
    </xf>
    <xf numFmtId="0" fontId="29" fillId="2" borderId="23" xfId="0" applyFont="1" applyFill="1" applyBorder="1" applyAlignment="1" applyProtection="1">
      <alignment horizontal="left" vertical="center" wrapText="1"/>
      <protection hidden="1"/>
    </xf>
    <xf numFmtId="0" fontId="29" fillId="2" borderId="24" xfId="0" applyFont="1" applyFill="1" applyBorder="1" applyAlignment="1" applyProtection="1">
      <alignment horizontal="left" vertical="center" wrapText="1"/>
      <protection hidden="1"/>
    </xf>
    <xf numFmtId="0" fontId="29" fillId="2" borderId="6" xfId="0" applyFont="1" applyFill="1" applyBorder="1" applyAlignment="1" applyProtection="1">
      <alignment horizontal="left" vertical="center" wrapText="1"/>
      <protection hidden="1"/>
    </xf>
    <xf numFmtId="0" fontId="29" fillId="2" borderId="25" xfId="0" applyFont="1" applyFill="1" applyBorder="1" applyAlignment="1" applyProtection="1">
      <alignment horizontal="left" vertical="center" wrapText="1"/>
      <protection hidden="1"/>
    </xf>
    <xf numFmtId="0" fontId="1" fillId="36" borderId="6" xfId="0" applyFont="1" applyFill="1" applyBorder="1" applyAlignment="1" applyProtection="1">
      <alignment horizontal="center" vertical="center"/>
      <protection locked="0"/>
    </xf>
    <xf numFmtId="0" fontId="27" fillId="35" borderId="31" xfId="0" applyFont="1" applyFill="1" applyBorder="1" applyAlignment="1" applyProtection="1">
      <alignment horizontal="center" vertical="center"/>
      <protection locked="0"/>
    </xf>
    <xf numFmtId="0" fontId="27" fillId="35" borderId="28" xfId="0" applyFont="1" applyFill="1" applyBorder="1" applyAlignment="1" applyProtection="1">
      <alignment horizontal="center" vertical="center"/>
      <protection locked="0"/>
    </xf>
    <xf numFmtId="0" fontId="27" fillId="35" borderId="37" xfId="0" applyFont="1" applyFill="1" applyBorder="1" applyAlignment="1" applyProtection="1">
      <alignment horizontal="center" vertical="center"/>
      <protection locked="0"/>
    </xf>
    <xf numFmtId="0" fontId="27" fillId="35" borderId="19" xfId="0" applyFont="1" applyFill="1" applyBorder="1" applyAlignment="1" applyProtection="1">
      <alignment horizontal="center" vertical="center"/>
      <protection locked="0"/>
    </xf>
    <xf numFmtId="0" fontId="27" fillId="35" borderId="18" xfId="0" applyFont="1" applyFill="1" applyBorder="1" applyAlignment="1" applyProtection="1">
      <alignment horizontal="center" vertical="center"/>
      <protection locked="0"/>
    </xf>
    <xf numFmtId="0" fontId="27" fillId="35" borderId="30" xfId="0" applyFont="1" applyFill="1" applyBorder="1" applyAlignment="1" applyProtection="1">
      <alignment horizontal="center" vertical="center"/>
      <protection locked="0"/>
    </xf>
    <xf numFmtId="0" fontId="7" fillId="3" borderId="7" xfId="0" applyFont="1" applyFill="1" applyBorder="1" applyAlignment="1" applyProtection="1">
      <alignment horizontal="center" vertical="center"/>
      <protection hidden="1"/>
    </xf>
    <xf numFmtId="0" fontId="7" fillId="3" borderId="8" xfId="0" applyFont="1" applyFill="1" applyBorder="1" applyAlignment="1" applyProtection="1">
      <alignment horizontal="center" vertical="center"/>
      <protection hidden="1"/>
    </xf>
    <xf numFmtId="0" fontId="6" fillId="0" borderId="35" xfId="3" applyNumberFormat="1" applyFont="1" applyBorder="1" applyAlignment="1" applyProtection="1">
      <alignment horizontal="center" vertical="center" wrapText="1"/>
      <protection hidden="1"/>
    </xf>
    <xf numFmtId="0" fontId="6" fillId="0" borderId="36" xfId="3" applyNumberFormat="1" applyFont="1" applyBorder="1" applyAlignment="1" applyProtection="1">
      <alignment horizontal="center" vertical="center" wrapText="1"/>
      <protection hidden="1"/>
    </xf>
    <xf numFmtId="0" fontId="6" fillId="0" borderId="34" xfId="3" applyNumberFormat="1" applyFont="1" applyBorder="1" applyAlignment="1" applyProtection="1">
      <alignment horizontal="center" vertical="center" wrapText="1"/>
      <protection hidden="1"/>
    </xf>
    <xf numFmtId="0" fontId="6" fillId="0" borderId="1" xfId="3" applyNumberFormat="1" applyFont="1" applyBorder="1" applyAlignment="1" applyProtection="1">
      <alignment horizontal="center" vertical="center" wrapText="1"/>
      <protection hidden="1"/>
    </xf>
    <xf numFmtId="0" fontId="3" fillId="0" borderId="34" xfId="3" applyNumberFormat="1" applyFont="1" applyBorder="1" applyAlignment="1" applyProtection="1">
      <alignment horizontal="center" vertical="center" wrapText="1"/>
      <protection hidden="1"/>
    </xf>
    <xf numFmtId="0" fontId="3" fillId="0" borderId="1" xfId="3" applyNumberFormat="1" applyFont="1" applyBorder="1" applyAlignment="1" applyProtection="1">
      <alignment horizontal="center" vertical="center" wrapText="1"/>
      <protection hidden="1"/>
    </xf>
    <xf numFmtId="0" fontId="6" fillId="0" borderId="34" xfId="3" applyNumberFormat="1" applyFont="1" applyBorder="1" applyAlignment="1" applyProtection="1">
      <alignment horizontal="center" vertical="center"/>
      <protection hidden="1"/>
    </xf>
    <xf numFmtId="0" fontId="6" fillId="0" borderId="1" xfId="3" applyNumberFormat="1" applyFont="1" applyBorder="1" applyAlignment="1" applyProtection="1">
      <alignment horizontal="center" vertical="center"/>
      <protection hidden="1"/>
    </xf>
    <xf numFmtId="0" fontId="3" fillId="0" borderId="34" xfId="3" applyNumberFormat="1" applyFont="1" applyBorder="1" applyAlignment="1" applyProtection="1">
      <alignment horizontal="center" vertical="center"/>
      <protection hidden="1"/>
    </xf>
    <xf numFmtId="0" fontId="3" fillId="0" borderId="1" xfId="3" applyNumberFormat="1" applyFont="1" applyBorder="1" applyAlignment="1" applyProtection="1">
      <alignment horizontal="center" vertical="center"/>
      <protection hidden="1"/>
    </xf>
    <xf numFmtId="0" fontId="3" fillId="0" borderId="32" xfId="3" applyNumberFormat="1" applyFont="1" applyBorder="1" applyAlignment="1" applyProtection="1">
      <alignment horizontal="center" vertical="center" wrapText="1"/>
      <protection hidden="1"/>
    </xf>
    <xf numFmtId="0" fontId="3" fillId="0" borderId="33" xfId="3" applyNumberFormat="1" applyFont="1" applyBorder="1" applyAlignment="1" applyProtection="1">
      <alignment horizontal="center" vertical="center" wrapText="1"/>
      <protection hidden="1"/>
    </xf>
    <xf numFmtId="0" fontId="1" fillId="0" borderId="2" xfId="0" applyFont="1" applyBorder="1" applyAlignment="1">
      <alignment horizontal="center" vertical="center" wrapText="1"/>
    </xf>
    <xf numFmtId="0" fontId="1" fillId="0" borderId="4" xfId="0" applyFont="1" applyBorder="1" applyAlignment="1">
      <alignment horizontal="center" vertical="center" wrapText="1"/>
    </xf>
    <xf numFmtId="0" fontId="1" fillId="0" borderId="2" xfId="0" applyFont="1" applyBorder="1" applyAlignment="1">
      <alignment horizontal="justify" vertical="center" wrapText="1"/>
    </xf>
    <xf numFmtId="0" fontId="1" fillId="0" borderId="3" xfId="0" applyFont="1" applyBorder="1" applyAlignment="1">
      <alignment horizontal="justify" vertical="center" wrapText="1"/>
    </xf>
    <xf numFmtId="0" fontId="1" fillId="0" borderId="4" xfId="0" applyFont="1" applyBorder="1" applyAlignment="1">
      <alignment horizontal="justify" vertical="center" wrapText="1"/>
    </xf>
    <xf numFmtId="0" fontId="32" fillId="2" borderId="0" xfId="0" applyFont="1" applyFill="1" applyAlignment="1">
      <alignment horizontal="center" vertical="center" wrapText="1"/>
    </xf>
    <xf numFmtId="0" fontId="35" fillId="3"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0" fontId="36" fillId="3" borderId="1" xfId="0" applyFont="1" applyFill="1" applyBorder="1" applyAlignment="1">
      <alignment horizontal="center" vertical="center" wrapText="1"/>
    </xf>
    <xf numFmtId="0" fontId="33" fillId="2" borderId="0" xfId="0" applyFont="1" applyFill="1" applyAlignment="1">
      <alignment horizontal="right" vertical="center" wrapText="1"/>
    </xf>
    <xf numFmtId="0" fontId="37" fillId="0" borderId="2" xfId="0" applyFont="1" applyBorder="1" applyAlignment="1">
      <alignment horizontal="center" vertical="center" wrapText="1"/>
    </xf>
    <xf numFmtId="0" fontId="37" fillId="0" borderId="4" xfId="0" applyFont="1" applyBorder="1" applyAlignment="1">
      <alignment horizontal="center" vertical="center" wrapText="1"/>
    </xf>
    <xf numFmtId="0" fontId="37" fillId="0" borderId="3" xfId="0" applyFont="1" applyBorder="1" applyAlignment="1">
      <alignment horizontal="center" vertical="center" wrapText="1"/>
    </xf>
    <xf numFmtId="0" fontId="37" fillId="0" borderId="31" xfId="0" applyFont="1" applyBorder="1" applyAlignment="1">
      <alignment horizontal="center" vertical="center" wrapText="1"/>
    </xf>
    <xf numFmtId="0" fontId="37" fillId="0" borderId="27" xfId="0" applyFont="1" applyBorder="1" applyAlignment="1">
      <alignment horizontal="center" vertical="center" wrapText="1"/>
    </xf>
    <xf numFmtId="0" fontId="37" fillId="0" borderId="28" xfId="0" applyFont="1" applyBorder="1" applyAlignment="1">
      <alignment horizontal="center" vertical="center" wrapText="1"/>
    </xf>
    <xf numFmtId="0" fontId="37" fillId="0" borderId="18" xfId="0" applyFont="1" applyBorder="1" applyAlignment="1">
      <alignment horizontal="center" vertical="center" wrapText="1"/>
    </xf>
    <xf numFmtId="0" fontId="37" fillId="0" borderId="29" xfId="0" applyFont="1" applyBorder="1" applyAlignment="1">
      <alignment horizontal="center" vertical="center" wrapText="1"/>
    </xf>
    <xf numFmtId="0" fontId="37" fillId="0" borderId="30" xfId="0" applyFont="1" applyBorder="1" applyAlignment="1">
      <alignment horizontal="center" vertical="center" wrapText="1"/>
    </xf>
    <xf numFmtId="0" fontId="2" fillId="0" borderId="1" xfId="0" applyFont="1" applyBorder="1" applyAlignment="1">
      <alignment horizontal="center" vertical="top" wrapText="1"/>
    </xf>
    <xf numFmtId="0" fontId="1" fillId="0" borderId="1" xfId="0" applyFont="1" applyBorder="1" applyAlignment="1">
      <alignment horizontal="justify" vertical="center" wrapText="1"/>
    </xf>
    <xf numFmtId="0" fontId="1" fillId="0" borderId="26" xfId="0" applyFont="1" applyBorder="1" applyAlignment="1">
      <alignment horizontal="center" vertical="center" wrapText="1"/>
    </xf>
    <xf numFmtId="0" fontId="1" fillId="0" borderId="26" xfId="0" applyFont="1" applyBorder="1" applyAlignment="1">
      <alignment vertical="top" wrapText="1"/>
    </xf>
  </cellXfs>
  <cellStyles count="47">
    <cellStyle name="20% - Énfasis1" xfId="23" builtinId="30" customBuiltin="1"/>
    <cellStyle name="20% - Énfasis2" xfId="27" builtinId="34" customBuiltin="1"/>
    <cellStyle name="20% - Énfasis3" xfId="31" builtinId="38" customBuiltin="1"/>
    <cellStyle name="20% - Énfasis4" xfId="35" builtinId="42" customBuiltin="1"/>
    <cellStyle name="20% - Énfasis5" xfId="39" builtinId="46" customBuiltin="1"/>
    <cellStyle name="20% - Énfasis6" xfId="43" builtinId="50" customBuiltin="1"/>
    <cellStyle name="40% - Énfasis1" xfId="24" builtinId="31" customBuiltin="1"/>
    <cellStyle name="40% - Énfasis2" xfId="28" builtinId="35" customBuiltin="1"/>
    <cellStyle name="40% - Énfasis3" xfId="32" builtinId="39" customBuiltin="1"/>
    <cellStyle name="40% - Énfasis4" xfId="36" builtinId="43" customBuiltin="1"/>
    <cellStyle name="40% - Énfasis5" xfId="40" builtinId="47" customBuiltin="1"/>
    <cellStyle name="40% - Énfasis6" xfId="44" builtinId="51" customBuiltin="1"/>
    <cellStyle name="60% - Énfasis1" xfId="25" builtinId="32" customBuiltin="1"/>
    <cellStyle name="60% - Énfasis2" xfId="29" builtinId="36" customBuiltin="1"/>
    <cellStyle name="60% - Énfasis3" xfId="33" builtinId="40" customBuiltin="1"/>
    <cellStyle name="60% - Énfasis4" xfId="37" builtinId="44" customBuiltin="1"/>
    <cellStyle name="60% - Énfasis5" xfId="41" builtinId="48" customBuiltin="1"/>
    <cellStyle name="60% - Énfasis6" xfId="45" builtinId="52" customBuiltin="1"/>
    <cellStyle name="Bueno" xfId="10" builtinId="26" customBuiltin="1"/>
    <cellStyle name="Cálculo" xfId="15" builtinId="22" customBuiltin="1"/>
    <cellStyle name="Celda de comprobación" xfId="17" builtinId="23" customBuiltin="1"/>
    <cellStyle name="Celda vinculada" xfId="16" builtinId="24" customBuiltin="1"/>
    <cellStyle name="Encabezado 1" xfId="6" builtinId="16" customBuiltin="1"/>
    <cellStyle name="Encabezado 4" xfId="9" builtinId="19" customBuiltin="1"/>
    <cellStyle name="Énfasis1" xfId="22" builtinId="29" customBuiltin="1"/>
    <cellStyle name="Énfasis2" xfId="26" builtinId="33" customBuiltin="1"/>
    <cellStyle name="Énfasis3" xfId="30" builtinId="37" customBuiltin="1"/>
    <cellStyle name="Énfasis4" xfId="34" builtinId="41" customBuiltin="1"/>
    <cellStyle name="Énfasis5" xfId="38" builtinId="45" customBuiltin="1"/>
    <cellStyle name="Énfasis6" xfId="42" builtinId="49" customBuiltin="1"/>
    <cellStyle name="Entrada" xfId="13" builtinId="20" customBuiltin="1"/>
    <cellStyle name="Incorrecto" xfId="11" builtinId="27" customBuiltin="1"/>
    <cellStyle name="Millares" xfId="4" builtinId="3"/>
    <cellStyle name="Millares [0] 2" xfId="2" xr:uid="{00000000-0005-0000-0000-000021000000}"/>
    <cellStyle name="Millares 2" xfId="3" xr:uid="{00000000-0005-0000-0000-000022000000}"/>
    <cellStyle name="Moneda 2" xfId="46" xr:uid="{00000000-0005-0000-0000-000023000000}"/>
    <cellStyle name="Neutral" xfId="12" builtinId="28" customBuiltin="1"/>
    <cellStyle name="Normal" xfId="0" builtinId="0"/>
    <cellStyle name="Notas" xfId="19" builtinId="10" customBuiltin="1"/>
    <cellStyle name="Porcentaje" xfId="1" builtinId="5"/>
    <cellStyle name="Salida" xfId="14" builtinId="21" customBuiltin="1"/>
    <cellStyle name="Texto de advertencia" xfId="18" builtinId="11" customBuiltin="1"/>
    <cellStyle name="Texto explicativo" xfId="20" builtinId="53" customBuiltin="1"/>
    <cellStyle name="Título" xfId="5" builtinId="15" customBuiltin="1"/>
    <cellStyle name="Título 2" xfId="7" builtinId="17" customBuiltin="1"/>
    <cellStyle name="Título 3" xfId="8" builtinId="18" customBuiltin="1"/>
    <cellStyle name="Total" xfId="21" builtinId="25" customBuiltin="1"/>
  </cellStyles>
  <dxfs count="0"/>
  <tableStyles count="0" defaultTableStyle="TableStyleMedium2" defaultPivotStyle="PivotStyleLight16"/>
  <colors>
    <mruColors>
      <color rgb="FF00482B"/>
      <color rgb="FFFFE122"/>
      <color rgb="FF4B514E"/>
      <color rgb="FF292929"/>
      <color rgb="FF004846"/>
      <color rgb="FF0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95249</xdr:colOff>
      <xdr:row>1</xdr:row>
      <xdr:rowOff>57150</xdr:rowOff>
    </xdr:from>
    <xdr:to>
      <xdr:col>0</xdr:col>
      <xdr:colOff>561974</xdr:colOff>
      <xdr:row>4</xdr:row>
      <xdr:rowOff>146107</xdr:rowOff>
    </xdr:to>
    <xdr:pic>
      <xdr:nvPicPr>
        <xdr:cNvPr id="3" name="Imagen 2">
          <a:extLst>
            <a:ext uri="{FF2B5EF4-FFF2-40B4-BE49-F238E27FC236}">
              <a16:creationId xmlns:a16="http://schemas.microsoft.com/office/drawing/2014/main" id="{14690C3C-66C3-1F95-85A8-19A1E93DA0B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49" y="247650"/>
          <a:ext cx="466725" cy="69855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452437</xdr:colOff>
      <xdr:row>1</xdr:row>
      <xdr:rowOff>29766</xdr:rowOff>
    </xdr:from>
    <xdr:to>
      <xdr:col>2</xdr:col>
      <xdr:colOff>244078</xdr:colOff>
      <xdr:row>4</xdr:row>
      <xdr:rowOff>171080</xdr:rowOff>
    </xdr:to>
    <xdr:pic>
      <xdr:nvPicPr>
        <xdr:cNvPr id="3" name="Imagen 2">
          <a:extLst>
            <a:ext uri="{FF2B5EF4-FFF2-40B4-BE49-F238E27FC236}">
              <a16:creationId xmlns:a16="http://schemas.microsoft.com/office/drawing/2014/main" id="{1C4B8858-3C49-4EF2-1C01-595E1AE95AF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14437" y="220266"/>
          <a:ext cx="476250" cy="712814"/>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84"/>
  <sheetViews>
    <sheetView showGridLines="0" tabSelected="1" view="pageBreakPreview" zoomScale="90" zoomScaleNormal="70" zoomScaleSheetLayoutView="90" zoomScalePageLayoutView="55" workbookViewId="0">
      <selection activeCell="C16" sqref="C16"/>
    </sheetView>
  </sheetViews>
  <sheetFormatPr baseColWidth="10" defaultColWidth="11.42578125" defaultRowHeight="15" x14ac:dyDescent="0.25"/>
  <cols>
    <col min="1" max="1" width="10.42578125" style="2" customWidth="1"/>
    <col min="2" max="2" width="56.5703125" style="2" customWidth="1"/>
    <col min="3" max="3" width="20.28515625" style="2" customWidth="1"/>
    <col min="4" max="4" width="13.5703125" style="2" bestFit="1" customWidth="1"/>
    <col min="5" max="5" width="14" style="2" bestFit="1" customWidth="1"/>
    <col min="6" max="6" width="17.5703125" style="2" customWidth="1"/>
    <col min="7" max="7" width="17.7109375" style="2" customWidth="1"/>
    <col min="8" max="8" width="15" style="2" customWidth="1"/>
    <col min="9" max="9" width="17.7109375" style="2" customWidth="1"/>
    <col min="10" max="10" width="15" style="2" customWidth="1"/>
    <col min="11" max="11" width="17.85546875" style="4" customWidth="1"/>
    <col min="12" max="13" width="16.7109375" style="4" customWidth="1"/>
    <col min="14" max="14" width="14.7109375" style="4" customWidth="1"/>
    <col min="15" max="15" width="20.28515625" style="4" customWidth="1"/>
    <col min="16" max="16384" width="11.42578125" style="4"/>
  </cols>
  <sheetData>
    <row r="1" spans="1:15" x14ac:dyDescent="0.25">
      <c r="F1" s="3"/>
    </row>
    <row r="2" spans="1:15" ht="15.75" customHeight="1" x14ac:dyDescent="0.25">
      <c r="A2" s="61"/>
      <c r="B2" s="62" t="s">
        <v>0</v>
      </c>
      <c r="C2" s="62"/>
      <c r="D2" s="62"/>
      <c r="E2" s="62"/>
      <c r="F2" s="62"/>
      <c r="G2" s="62"/>
      <c r="H2" s="62"/>
      <c r="I2" s="62"/>
      <c r="J2" s="62"/>
      <c r="K2" s="62"/>
      <c r="L2" s="62"/>
      <c r="M2" s="62"/>
      <c r="N2" s="63" t="s">
        <v>80</v>
      </c>
      <c r="O2" s="63"/>
    </row>
    <row r="3" spans="1:15" ht="15.75" customHeight="1" x14ac:dyDescent="0.25">
      <c r="A3" s="61"/>
      <c r="B3" s="62" t="s">
        <v>2</v>
      </c>
      <c r="C3" s="62"/>
      <c r="D3" s="62"/>
      <c r="E3" s="62"/>
      <c r="F3" s="62"/>
      <c r="G3" s="62"/>
      <c r="H3" s="62"/>
      <c r="I3" s="62"/>
      <c r="J3" s="62"/>
      <c r="K3" s="62"/>
      <c r="L3" s="62"/>
      <c r="M3" s="62"/>
      <c r="N3" s="63" t="s">
        <v>77</v>
      </c>
      <c r="O3" s="63"/>
    </row>
    <row r="4" spans="1:15" ht="16.5" customHeight="1" x14ac:dyDescent="0.25">
      <c r="A4" s="61"/>
      <c r="B4" s="62" t="s">
        <v>3</v>
      </c>
      <c r="C4" s="62"/>
      <c r="D4" s="62"/>
      <c r="E4" s="62"/>
      <c r="F4" s="62"/>
      <c r="G4" s="62"/>
      <c r="H4" s="62"/>
      <c r="I4" s="62"/>
      <c r="J4" s="62"/>
      <c r="K4" s="62"/>
      <c r="L4" s="62"/>
      <c r="M4" s="62"/>
      <c r="N4" s="63" t="s">
        <v>79</v>
      </c>
      <c r="O4" s="63"/>
    </row>
    <row r="5" spans="1:15" ht="15" customHeight="1" x14ac:dyDescent="0.25">
      <c r="A5" s="61"/>
      <c r="B5" s="62"/>
      <c r="C5" s="62"/>
      <c r="D5" s="62"/>
      <c r="E5" s="62"/>
      <c r="F5" s="62"/>
      <c r="G5" s="62"/>
      <c r="H5" s="62"/>
      <c r="I5" s="62"/>
      <c r="J5" s="62"/>
      <c r="K5" s="62"/>
      <c r="L5" s="62"/>
      <c r="M5" s="62"/>
      <c r="N5" s="63" t="s">
        <v>4</v>
      </c>
      <c r="O5" s="63"/>
    </row>
    <row r="7" spans="1:15" x14ac:dyDescent="0.25">
      <c r="A7" s="5" t="s">
        <v>5</v>
      </c>
    </row>
    <row r="8" spans="1:15" ht="9.9499999999999993" customHeight="1" x14ac:dyDescent="0.25">
      <c r="A8" s="6"/>
    </row>
    <row r="9" spans="1:15" ht="30" customHeight="1" x14ac:dyDescent="0.25">
      <c r="A9" s="83" t="s">
        <v>6</v>
      </c>
      <c r="B9" s="84"/>
      <c r="D9" s="68" t="s">
        <v>7</v>
      </c>
      <c r="E9" s="69"/>
      <c r="F9" s="70"/>
      <c r="G9" s="71"/>
      <c r="H9" s="71"/>
      <c r="I9" s="72"/>
      <c r="K9" s="68" t="s">
        <v>8</v>
      </c>
      <c r="L9" s="69"/>
      <c r="M9" s="66"/>
      <c r="N9" s="67"/>
    </row>
    <row r="10" spans="1:15" ht="8.25" customHeight="1" x14ac:dyDescent="0.25">
      <c r="A10" s="85"/>
      <c r="B10" s="86"/>
      <c r="C10" s="7"/>
      <c r="E10" s="8"/>
      <c r="F10" s="8"/>
      <c r="M10" s="8"/>
      <c r="N10" s="2"/>
    </row>
    <row r="11" spans="1:15" ht="30" customHeight="1" x14ac:dyDescent="0.25">
      <c r="A11" s="87"/>
      <c r="B11" s="88"/>
      <c r="D11" s="68" t="s">
        <v>9</v>
      </c>
      <c r="E11" s="69"/>
      <c r="F11" s="70"/>
      <c r="G11" s="71"/>
      <c r="H11" s="71"/>
      <c r="I11" s="72"/>
      <c r="K11" s="68" t="s">
        <v>10</v>
      </c>
      <c r="L11" s="69"/>
      <c r="M11" s="64"/>
      <c r="N11" s="65"/>
      <c r="O11" s="17"/>
    </row>
    <row r="12" spans="1:15" ht="9.9499999999999993" customHeight="1" thickBot="1" x14ac:dyDescent="0.3">
      <c r="A12" s="16"/>
      <c r="B12" s="18"/>
      <c r="C12" s="14"/>
      <c r="D12" s="16"/>
      <c r="E12" s="18"/>
      <c r="F12" s="18"/>
      <c r="G12" s="18"/>
      <c r="H12" s="16"/>
      <c r="I12" s="19"/>
      <c r="J12" s="15"/>
      <c r="K12" s="15"/>
      <c r="L12" s="15"/>
      <c r="N12" s="20"/>
      <c r="O12" s="20"/>
    </row>
    <row r="13" spans="1:15" s="9" customFormat="1" ht="111.75" customHeight="1" x14ac:dyDescent="0.25">
      <c r="A13" s="21" t="s">
        <v>11</v>
      </c>
      <c r="B13" s="22" t="s">
        <v>12</v>
      </c>
      <c r="C13" s="22" t="s">
        <v>13</v>
      </c>
      <c r="D13" s="22" t="s">
        <v>14</v>
      </c>
      <c r="E13" s="22" t="s">
        <v>15</v>
      </c>
      <c r="F13" s="23" t="s">
        <v>16</v>
      </c>
      <c r="G13" s="23" t="s">
        <v>17</v>
      </c>
      <c r="H13" s="23" t="s">
        <v>18</v>
      </c>
      <c r="I13" s="23" t="s">
        <v>19</v>
      </c>
      <c r="J13" s="23" t="s">
        <v>20</v>
      </c>
      <c r="K13" s="23" t="s">
        <v>21</v>
      </c>
      <c r="L13" s="23" t="s">
        <v>22</v>
      </c>
      <c r="M13" s="23" t="s">
        <v>23</v>
      </c>
      <c r="N13" s="23" t="s">
        <v>24</v>
      </c>
      <c r="O13" s="24" t="s">
        <v>25</v>
      </c>
    </row>
    <row r="14" spans="1:15" s="9" customFormat="1" ht="91.5" customHeight="1" x14ac:dyDescent="0.25">
      <c r="A14" s="25">
        <v>1</v>
      </c>
      <c r="B14" s="126" t="s">
        <v>81</v>
      </c>
      <c r="C14" s="12"/>
      <c r="D14" s="125">
        <v>10</v>
      </c>
      <c r="E14" s="125" t="s">
        <v>86</v>
      </c>
      <c r="F14" s="56"/>
      <c r="G14" s="11"/>
      <c r="H14" s="1">
        <f>+ROUND(F14*G14,0)</f>
        <v>0</v>
      </c>
      <c r="I14" s="11"/>
      <c r="J14" s="1">
        <f t="shared" ref="J14" si="0">ROUND(F14*I14,0)</f>
        <v>0</v>
      </c>
      <c r="K14" s="1">
        <f t="shared" ref="K14" si="1">ROUND(F14+H14+J14,0)</f>
        <v>0</v>
      </c>
      <c r="L14" s="1">
        <f t="shared" ref="L14" si="2">ROUND(F14*D14,0)</f>
        <v>0</v>
      </c>
      <c r="M14" s="1">
        <f t="shared" ref="M14" si="3">ROUND(L14*G14,0)</f>
        <v>0</v>
      </c>
      <c r="N14" s="1">
        <f t="shared" ref="N14" si="4">ROUND(L14*I14,0)</f>
        <v>0</v>
      </c>
      <c r="O14" s="26">
        <f t="shared" ref="O14" si="5">ROUND(L14+N14+M14,0)</f>
        <v>0</v>
      </c>
    </row>
    <row r="15" spans="1:15" s="9" customFormat="1" ht="54" customHeight="1" x14ac:dyDescent="0.25">
      <c r="A15" s="25">
        <v>2</v>
      </c>
      <c r="B15" s="126" t="s">
        <v>82</v>
      </c>
      <c r="C15" s="12"/>
      <c r="D15" s="125">
        <v>10</v>
      </c>
      <c r="E15" s="125" t="s">
        <v>86</v>
      </c>
      <c r="F15" s="56"/>
      <c r="G15" s="11"/>
      <c r="H15" s="1">
        <f t="shared" ref="H15" si="6">+ROUND(F15*G15,0)</f>
        <v>0</v>
      </c>
      <c r="I15" s="11"/>
      <c r="J15" s="1">
        <f t="shared" ref="J15" si="7">ROUND(F15*I15,0)</f>
        <v>0</v>
      </c>
      <c r="K15" s="1">
        <f t="shared" ref="K15" si="8">ROUND(F15+H15+J15,0)</f>
        <v>0</v>
      </c>
      <c r="L15" s="1">
        <f t="shared" ref="L15" si="9">ROUND(F15*D15,0)</f>
        <v>0</v>
      </c>
      <c r="M15" s="1">
        <f t="shared" ref="M15" si="10">ROUND(L15*G15,0)</f>
        <v>0</v>
      </c>
      <c r="N15" s="1">
        <f t="shared" ref="N15" si="11">ROUND(L15*I15,0)</f>
        <v>0</v>
      </c>
      <c r="O15" s="26">
        <f t="shared" ref="O15" si="12">ROUND(L15+N15+M15,0)</f>
        <v>0</v>
      </c>
    </row>
    <row r="16" spans="1:15" s="9" customFormat="1" ht="99" customHeight="1" x14ac:dyDescent="0.25">
      <c r="A16" s="25">
        <v>3</v>
      </c>
      <c r="B16" s="126" t="s">
        <v>83</v>
      </c>
      <c r="C16" s="12"/>
      <c r="D16" s="125">
        <v>1</v>
      </c>
      <c r="E16" s="125" t="s">
        <v>86</v>
      </c>
      <c r="F16" s="56"/>
      <c r="G16" s="11"/>
      <c r="H16" s="1">
        <f t="shared" ref="H16:H18" si="13">+ROUND(F16*G16,0)</f>
        <v>0</v>
      </c>
      <c r="I16" s="11"/>
      <c r="J16" s="1">
        <f t="shared" ref="J16:J18" si="14">ROUND(F16*I16,0)</f>
        <v>0</v>
      </c>
      <c r="K16" s="1">
        <f t="shared" ref="K16:K18" si="15">ROUND(F16+H16+J16,0)</f>
        <v>0</v>
      </c>
      <c r="L16" s="1">
        <f t="shared" ref="L16:L18" si="16">ROUND(F16*D16,0)</f>
        <v>0</v>
      </c>
      <c r="M16" s="1">
        <f t="shared" ref="M16:M18" si="17">ROUND(L16*G16,0)</f>
        <v>0</v>
      </c>
      <c r="N16" s="1">
        <f t="shared" ref="N16:N18" si="18">ROUND(L16*I16,0)</f>
        <v>0</v>
      </c>
      <c r="O16" s="26">
        <f t="shared" ref="O16:O18" si="19">ROUND(L16+N16+M16,0)</f>
        <v>0</v>
      </c>
    </row>
    <row r="17" spans="1:15" s="9" customFormat="1" ht="54" customHeight="1" x14ac:dyDescent="0.25">
      <c r="A17" s="25">
        <v>4</v>
      </c>
      <c r="B17" s="126" t="s">
        <v>84</v>
      </c>
      <c r="C17" s="12"/>
      <c r="D17" s="125">
        <v>1</v>
      </c>
      <c r="E17" s="125" t="s">
        <v>86</v>
      </c>
      <c r="F17" s="56"/>
      <c r="G17" s="11"/>
      <c r="H17" s="1">
        <f t="shared" si="13"/>
        <v>0</v>
      </c>
      <c r="I17" s="11"/>
      <c r="J17" s="1">
        <f t="shared" si="14"/>
        <v>0</v>
      </c>
      <c r="K17" s="1">
        <f t="shared" si="15"/>
        <v>0</v>
      </c>
      <c r="L17" s="1">
        <f t="shared" si="16"/>
        <v>0</v>
      </c>
      <c r="M17" s="1">
        <f t="shared" si="17"/>
        <v>0</v>
      </c>
      <c r="N17" s="1">
        <f t="shared" si="18"/>
        <v>0</v>
      </c>
      <c r="O17" s="26">
        <f t="shared" si="19"/>
        <v>0</v>
      </c>
    </row>
    <row r="18" spans="1:15" s="9" customFormat="1" ht="81.75" customHeight="1" thickBot="1" x14ac:dyDescent="0.3">
      <c r="A18" s="25">
        <v>5</v>
      </c>
      <c r="B18" s="126" t="s">
        <v>85</v>
      </c>
      <c r="C18" s="12"/>
      <c r="D18" s="125">
        <v>1</v>
      </c>
      <c r="E18" s="125" t="s">
        <v>86</v>
      </c>
      <c r="F18" s="56"/>
      <c r="G18" s="11"/>
      <c r="H18" s="1">
        <f t="shared" si="13"/>
        <v>0</v>
      </c>
      <c r="I18" s="11"/>
      <c r="J18" s="1">
        <f t="shared" si="14"/>
        <v>0</v>
      </c>
      <c r="K18" s="1">
        <f t="shared" si="15"/>
        <v>0</v>
      </c>
      <c r="L18" s="1">
        <f t="shared" si="16"/>
        <v>0</v>
      </c>
      <c r="M18" s="1">
        <f t="shared" si="17"/>
        <v>0</v>
      </c>
      <c r="N18" s="1">
        <f t="shared" si="18"/>
        <v>0</v>
      </c>
      <c r="O18" s="26">
        <f t="shared" si="19"/>
        <v>0</v>
      </c>
    </row>
    <row r="19" spans="1:15" s="9" customFormat="1" ht="42" customHeight="1" thickBot="1" x14ac:dyDescent="0.3">
      <c r="A19" s="89" t="s">
        <v>26</v>
      </c>
      <c r="B19" s="90"/>
      <c r="C19" s="90"/>
      <c r="D19" s="90"/>
      <c r="E19" s="90"/>
      <c r="F19" s="90"/>
      <c r="G19" s="90"/>
      <c r="H19" s="90"/>
      <c r="I19" s="90"/>
      <c r="J19" s="90"/>
      <c r="K19" s="90"/>
      <c r="L19" s="101" t="s">
        <v>27</v>
      </c>
      <c r="M19" s="102"/>
      <c r="N19" s="102"/>
      <c r="O19" s="34">
        <f>SUMIF(G:G,0%,L:L)+SUMIF(G:G,"",L:L)</f>
        <v>0</v>
      </c>
    </row>
    <row r="20" spans="1:15" s="9" customFormat="1" ht="39" customHeight="1" x14ac:dyDescent="0.25">
      <c r="A20" s="73" t="s">
        <v>78</v>
      </c>
      <c r="B20" s="74"/>
      <c r="C20" s="74"/>
      <c r="D20" s="74"/>
      <c r="E20" s="74"/>
      <c r="F20" s="74"/>
      <c r="G20" s="74"/>
      <c r="H20" s="74"/>
      <c r="I20" s="74"/>
      <c r="J20" s="74"/>
      <c r="K20" s="75"/>
      <c r="L20" s="95" t="s">
        <v>28</v>
      </c>
      <c r="M20" s="96"/>
      <c r="N20" s="96"/>
      <c r="O20" s="35">
        <f>SUMIF(G:G,5%,L:L)</f>
        <v>0</v>
      </c>
    </row>
    <row r="21" spans="1:15" s="9" customFormat="1" ht="30" customHeight="1" x14ac:dyDescent="0.25">
      <c r="A21" s="76"/>
      <c r="B21" s="77"/>
      <c r="C21" s="77"/>
      <c r="D21" s="77"/>
      <c r="E21" s="77"/>
      <c r="F21" s="77"/>
      <c r="G21" s="77"/>
      <c r="H21" s="77"/>
      <c r="I21" s="77"/>
      <c r="J21" s="77"/>
      <c r="K21" s="78"/>
      <c r="L21" s="95" t="s">
        <v>29</v>
      </c>
      <c r="M21" s="96"/>
      <c r="N21" s="96"/>
      <c r="O21" s="35">
        <f>SUMIF(G:G,19%,L:L)</f>
        <v>0</v>
      </c>
    </row>
    <row r="22" spans="1:15" s="9" customFormat="1" ht="30" customHeight="1" x14ac:dyDescent="0.25">
      <c r="A22" s="76"/>
      <c r="B22" s="77"/>
      <c r="C22" s="77"/>
      <c r="D22" s="77"/>
      <c r="E22" s="77"/>
      <c r="F22" s="77"/>
      <c r="G22" s="77"/>
      <c r="H22" s="77"/>
      <c r="I22" s="77"/>
      <c r="J22" s="77"/>
      <c r="K22" s="78"/>
      <c r="L22" s="97" t="s">
        <v>22</v>
      </c>
      <c r="M22" s="98"/>
      <c r="N22" s="98"/>
      <c r="O22" s="36">
        <f>SUM(O19:O21)</f>
        <v>0</v>
      </c>
    </row>
    <row r="23" spans="1:15" s="9" customFormat="1" ht="30" customHeight="1" x14ac:dyDescent="0.25">
      <c r="A23" s="76"/>
      <c r="B23" s="77"/>
      <c r="C23" s="77"/>
      <c r="D23" s="77"/>
      <c r="E23" s="77"/>
      <c r="F23" s="77"/>
      <c r="G23" s="77"/>
      <c r="H23" s="77"/>
      <c r="I23" s="77"/>
      <c r="J23" s="77"/>
      <c r="K23" s="78"/>
      <c r="L23" s="99" t="s">
        <v>30</v>
      </c>
      <c r="M23" s="100"/>
      <c r="N23" s="100"/>
      <c r="O23" s="37">
        <f>SUMIF(G:G,5%,M:M)</f>
        <v>0</v>
      </c>
    </row>
    <row r="24" spans="1:15" s="9" customFormat="1" ht="30" customHeight="1" x14ac:dyDescent="0.25">
      <c r="A24" s="76"/>
      <c r="B24" s="77"/>
      <c r="C24" s="77"/>
      <c r="D24" s="77"/>
      <c r="E24" s="77"/>
      <c r="F24" s="77"/>
      <c r="G24" s="77"/>
      <c r="H24" s="77"/>
      <c r="I24" s="77"/>
      <c r="J24" s="77"/>
      <c r="K24" s="78"/>
      <c r="L24" s="99" t="s">
        <v>31</v>
      </c>
      <c r="M24" s="100"/>
      <c r="N24" s="100"/>
      <c r="O24" s="37">
        <f>SUMIF(G:G,19%,M:M)</f>
        <v>0</v>
      </c>
    </row>
    <row r="25" spans="1:15" s="9" customFormat="1" ht="30" customHeight="1" x14ac:dyDescent="0.25">
      <c r="A25" s="76"/>
      <c r="B25" s="77"/>
      <c r="C25" s="77"/>
      <c r="D25" s="77"/>
      <c r="E25" s="77"/>
      <c r="F25" s="77"/>
      <c r="G25" s="77"/>
      <c r="H25" s="77"/>
      <c r="I25" s="77"/>
      <c r="J25" s="77"/>
      <c r="K25" s="78"/>
      <c r="L25" s="97" t="s">
        <v>32</v>
      </c>
      <c r="M25" s="98"/>
      <c r="N25" s="98"/>
      <c r="O25" s="36">
        <f>SUM(O23:O24)</f>
        <v>0</v>
      </c>
    </row>
    <row r="26" spans="1:15" s="9" customFormat="1" ht="30" customHeight="1" x14ac:dyDescent="0.25">
      <c r="A26" s="76"/>
      <c r="B26" s="77"/>
      <c r="C26" s="77"/>
      <c r="D26" s="77"/>
      <c r="E26" s="77"/>
      <c r="F26" s="77"/>
      <c r="G26" s="77"/>
      <c r="H26" s="77"/>
      <c r="I26" s="77"/>
      <c r="J26" s="77"/>
      <c r="K26" s="78"/>
      <c r="L26" s="95" t="s">
        <v>33</v>
      </c>
      <c r="M26" s="96"/>
      <c r="N26" s="96"/>
      <c r="O26" s="35">
        <f>SUMIF(I:I,8%,N:N)</f>
        <v>0</v>
      </c>
    </row>
    <row r="27" spans="1:15" s="9" customFormat="1" ht="37.5" customHeight="1" x14ac:dyDescent="0.25">
      <c r="A27" s="76"/>
      <c r="B27" s="77"/>
      <c r="C27" s="77"/>
      <c r="D27" s="77"/>
      <c r="E27" s="77"/>
      <c r="F27" s="77"/>
      <c r="G27" s="77"/>
      <c r="H27" s="77"/>
      <c r="I27" s="77"/>
      <c r="J27" s="77"/>
      <c r="K27" s="78"/>
      <c r="L27" s="93" t="s">
        <v>34</v>
      </c>
      <c r="M27" s="94"/>
      <c r="N27" s="94"/>
      <c r="O27" s="36">
        <f>SUM(O26)</f>
        <v>0</v>
      </c>
    </row>
    <row r="28" spans="1:15" s="9" customFormat="1" ht="32.25" customHeight="1" thickBot="1" x14ac:dyDescent="0.3">
      <c r="A28" s="79"/>
      <c r="B28" s="80"/>
      <c r="C28" s="80"/>
      <c r="D28" s="80"/>
      <c r="E28" s="80"/>
      <c r="F28" s="80"/>
      <c r="G28" s="80"/>
      <c r="H28" s="80"/>
      <c r="I28" s="80"/>
      <c r="J28" s="80"/>
      <c r="K28" s="81"/>
      <c r="L28" s="91" t="s">
        <v>35</v>
      </c>
      <c r="M28" s="92"/>
      <c r="N28" s="92"/>
      <c r="O28" s="38">
        <f>+O22+O25+O27</f>
        <v>0</v>
      </c>
    </row>
    <row r="30" spans="1:15" ht="50.1" customHeight="1" thickBot="1" x14ac:dyDescent="0.3">
      <c r="B30" s="82"/>
      <c r="C30" s="82"/>
    </row>
    <row r="31" spans="1:15" x14ac:dyDescent="0.25">
      <c r="B31" s="60" t="s">
        <v>36</v>
      </c>
      <c r="C31" s="60"/>
    </row>
    <row r="32" spans="1:15" ht="15" customHeight="1" x14ac:dyDescent="0.25">
      <c r="M32" s="40"/>
      <c r="N32" s="41"/>
      <c r="O32" s="42"/>
    </row>
    <row r="33" spans="1:17" ht="15.75" customHeight="1" x14ac:dyDescent="0.25">
      <c r="M33" s="40"/>
      <c r="N33" s="41"/>
      <c r="O33" s="42"/>
    </row>
    <row r="34" spans="1:17" ht="15" customHeight="1" x14ac:dyDescent="0.25">
      <c r="A34" s="10" t="s">
        <v>37</v>
      </c>
      <c r="M34" s="40"/>
      <c r="N34" s="41"/>
      <c r="O34" s="42"/>
    </row>
    <row r="35" spans="1:17" x14ac:dyDescent="0.25">
      <c r="A35" s="59" t="s">
        <v>38</v>
      </c>
      <c r="B35" s="59"/>
      <c r="C35" s="59"/>
      <c r="D35" s="59"/>
      <c r="E35" s="59"/>
      <c r="F35" s="59"/>
      <c r="G35" s="59"/>
      <c r="H35" s="59"/>
      <c r="I35" s="59"/>
      <c r="J35" s="59"/>
      <c r="K35" s="59"/>
      <c r="L35" s="59"/>
      <c r="M35" s="59"/>
      <c r="N35" s="59"/>
      <c r="O35" s="59"/>
      <c r="P35" s="2"/>
      <c r="Q35" s="2"/>
    </row>
    <row r="36" spans="1:17" ht="15" customHeight="1" x14ac:dyDescent="0.25">
      <c r="A36" s="58" t="s">
        <v>39</v>
      </c>
      <c r="B36" s="58"/>
      <c r="C36" s="58"/>
      <c r="D36" s="58"/>
      <c r="E36" s="58"/>
      <c r="F36" s="58"/>
      <c r="G36" s="58"/>
      <c r="H36" s="58"/>
      <c r="I36" s="58"/>
      <c r="J36" s="58"/>
      <c r="K36" s="58"/>
      <c r="L36" s="58"/>
      <c r="M36" s="58"/>
      <c r="N36" s="58"/>
      <c r="O36" s="58"/>
      <c r="P36" s="39"/>
      <c r="Q36" s="39"/>
    </row>
    <row r="37" spans="1:17" x14ac:dyDescent="0.25">
      <c r="A37" s="57" t="s">
        <v>40</v>
      </c>
      <c r="B37" s="57"/>
      <c r="C37" s="57"/>
      <c r="D37" s="57"/>
      <c r="E37" s="57"/>
      <c r="F37" s="57"/>
      <c r="G37" s="57"/>
      <c r="H37" s="57"/>
      <c r="I37" s="57"/>
      <c r="J37" s="57"/>
      <c r="K37" s="57"/>
      <c r="L37" s="57"/>
      <c r="M37" s="57"/>
      <c r="N37" s="57"/>
      <c r="O37" s="57"/>
      <c r="P37" s="5"/>
      <c r="Q37" s="5"/>
    </row>
    <row r="38" spans="1:17" x14ac:dyDescent="0.25">
      <c r="A38" s="57" t="s">
        <v>41</v>
      </c>
      <c r="B38" s="57"/>
      <c r="C38" s="57"/>
      <c r="D38" s="57"/>
      <c r="E38" s="57"/>
      <c r="F38" s="57"/>
      <c r="G38" s="57"/>
      <c r="H38" s="57"/>
      <c r="I38" s="57"/>
      <c r="J38" s="57"/>
      <c r="K38" s="57"/>
      <c r="L38" s="57"/>
      <c r="M38" s="57"/>
      <c r="N38" s="57"/>
      <c r="O38" s="57"/>
      <c r="P38" s="5"/>
      <c r="Q38" s="5"/>
    </row>
    <row r="39" spans="1:17" x14ac:dyDescent="0.25">
      <c r="K39" s="2"/>
      <c r="L39" s="2"/>
      <c r="M39" s="2"/>
      <c r="N39" s="2"/>
    </row>
    <row r="81" spans="11:15" s="2" customFormat="1" x14ac:dyDescent="0.25">
      <c r="K81" s="4"/>
      <c r="L81" s="4"/>
      <c r="M81" s="4"/>
      <c r="N81" s="4"/>
      <c r="O81" s="4"/>
    </row>
    <row r="82" spans="11:15" s="2" customFormat="1" x14ac:dyDescent="0.25">
      <c r="K82" s="4"/>
      <c r="L82" s="4"/>
      <c r="M82" s="4"/>
      <c r="N82" s="4"/>
      <c r="O82" s="4"/>
    </row>
    <row r="83" spans="11:15" s="2" customFormat="1" x14ac:dyDescent="0.25">
      <c r="K83" s="4"/>
      <c r="L83" s="4"/>
      <c r="M83" s="4"/>
      <c r="N83" s="4"/>
      <c r="O83" s="4"/>
    </row>
    <row r="84" spans="11:15" s="2" customFormat="1" x14ac:dyDescent="0.25">
      <c r="K84" s="4"/>
      <c r="L84" s="4"/>
      <c r="M84" s="4"/>
      <c r="N84" s="4"/>
      <c r="O84" s="4"/>
    </row>
  </sheetData>
  <sheetProtection algorithmName="SHA-512" hashValue="GYdseIt1K6MtIAgNzGgI8jzmpwxCU8nSn91aQeoPOgbK3XA1S1EYNcJIJHldCdkNcYy3ENUz7uRth7kzOnNGlg==" saltValue="rtAU1Kl0B5uV0yjs22o97w==" spinCount="100000" sheet="1" selectLockedCells="1"/>
  <mergeCells count="35">
    <mergeCell ref="L23:N23"/>
    <mergeCell ref="L22:N22"/>
    <mergeCell ref="L21:N21"/>
    <mergeCell ref="L20:N20"/>
    <mergeCell ref="L19:N19"/>
    <mergeCell ref="L28:N28"/>
    <mergeCell ref="L27:N27"/>
    <mergeCell ref="L26:N26"/>
    <mergeCell ref="L25:N25"/>
    <mergeCell ref="L24:N24"/>
    <mergeCell ref="A20:K28"/>
    <mergeCell ref="F9:I9"/>
    <mergeCell ref="B30:C30"/>
    <mergeCell ref="A9:B11"/>
    <mergeCell ref="D9:E9"/>
    <mergeCell ref="D11:E11"/>
    <mergeCell ref="A19:K19"/>
    <mergeCell ref="M11:N11"/>
    <mergeCell ref="M9:N9"/>
    <mergeCell ref="K9:L9"/>
    <mergeCell ref="K11:L11"/>
    <mergeCell ref="F11:I11"/>
    <mergeCell ref="A2:A5"/>
    <mergeCell ref="B2:M2"/>
    <mergeCell ref="N2:O2"/>
    <mergeCell ref="B3:M3"/>
    <mergeCell ref="N3:O3"/>
    <mergeCell ref="B4:M5"/>
    <mergeCell ref="N4:O4"/>
    <mergeCell ref="N5:O5"/>
    <mergeCell ref="A38:O38"/>
    <mergeCell ref="A37:O37"/>
    <mergeCell ref="A36:O36"/>
    <mergeCell ref="A35:O35"/>
    <mergeCell ref="B31:C31"/>
  </mergeCells>
  <dataValidations count="4">
    <dataValidation allowBlank="1" showInputMessage="1" showErrorMessage="1" promptTitle="Señor Cotizante" prompt="Por favor digite su número de identificación (NIT para PERSONA JURÍDICA o CC PERSONA NATURAL) según sea el caso." sqref="M11" xr:uid="{00000000-0002-0000-0000-000000000000}"/>
    <dataValidation allowBlank="1" showInputMessage="1" showErrorMessage="1" promptTitle="Señor Cotizante" prompt="Por favor adjunte el logo de su empresa, en caso de no contar con el logo escriba nuevamente su nombre, razón social o dejar en blanco." sqref="A9:B11" xr:uid="{00000000-0002-0000-0000-000001000000}"/>
    <dataValidation type="whole" allowBlank="1" showInputMessage="1" showErrorMessage="1" sqref="F14:F18" xr:uid="{00000000-0002-0000-0000-000002000000}">
      <formula1>0</formula1>
      <formula2>1000000000000000</formula2>
    </dataValidation>
    <dataValidation allowBlank="1" showInputMessage="1" showErrorMessage="1" promptTitle="NOMBRE/RAZÓN SOCIAL" prompt="NOMBRE/RAZÓN SOCIAL" sqref="F9:I9" xr:uid="{00000000-0002-0000-0000-000003000000}"/>
  </dataValidations>
  <pageMargins left="1.2649999999999999" right="0.7" top="0.75" bottom="0.75" header="0.3" footer="0.3"/>
  <pageSetup paperSize="9" scale="33" orientation="landscape" r:id="rId1"/>
  <colBreaks count="1" manualBreakCount="1">
    <brk id="15" max="41" man="1"/>
  </colBreaks>
  <drawing r:id="rId2"/>
  <extLst>
    <ext xmlns:x14="http://schemas.microsoft.com/office/spreadsheetml/2009/9/main" uri="{CCE6A557-97BC-4b89-ADB6-D9C93CAAB3DF}">
      <x14:dataValidations xmlns:xm="http://schemas.microsoft.com/office/excel/2006/main" count="4">
        <x14:dataValidation type="list" allowBlank="1" showInputMessage="1" showErrorMessage="1" promptTitle="Seleccione de la lista" prompt="SEÑOR COTIZANTE POR FAVOR SELECCIONE EL RÉGIMEN TRIBUTARIO AL QUE PERTENECE EN EL RECUADRO. (TENGA PRESENTE ANTES DE DILIGENCIAR, VERIFICAR LOS REQUISITOS ESTABLECIDOS POR LA NORMA ANUALMENTE)" xr:uid="{00000000-0002-0000-0000-000005000000}">
          <x14:formula1>
            <xm:f>Cálculos!$B$7:$B$9</xm:f>
          </x14:formula1>
          <xm:sqref>J12</xm:sqref>
        </x14:dataValidation>
        <x14:dataValidation type="list" showInputMessage="1" showErrorMessage="1" promptTitle="Seleccione de la lista" prompt="SEÑOR COTIZANTE POR FAVOR SELECCIONE EL RÉGIMEN TRIBUTARIO AL QUE PERTENECE EN EL RECUADRO. (TENGA PRESENTE ANTES DE DILIGENCIAR, VERIFICAR LOS REQUISITOS ESTABLECIDOS POR LA NORMA ANUALMENTE)" xr:uid="{00000000-0002-0000-0000-000006000000}">
          <x14:formula1>
            <xm:f>Cálculos!$B$7:$B$9</xm:f>
          </x14:formula1>
          <xm:sqref>F11:I11</xm:sqref>
        </x14:dataValidation>
        <x14:dataValidation type="list" showInputMessage="1" showErrorMessage="1" xr:uid="{00000000-0002-0000-0000-000007000000}">
          <x14:formula1>
            <xm:f>Cálculos!$D$7:$D$9</xm:f>
          </x14:formula1>
          <xm:sqref>G14:G18</xm:sqref>
        </x14:dataValidation>
        <x14:dataValidation type="list" allowBlank="1" showInputMessage="1" showErrorMessage="1" xr:uid="{00000000-0002-0000-0000-000008000000}">
          <x14:formula1>
            <xm:f>Cálculos!$F$7:$F$8</xm:f>
          </x14:formula1>
          <xm:sqref>I14:I18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6:F10"/>
  <sheetViews>
    <sheetView zoomScale="140" zoomScaleNormal="140" workbookViewId="0">
      <selection activeCell="B16" sqref="B16"/>
    </sheetView>
  </sheetViews>
  <sheetFormatPr baseColWidth="10" defaultColWidth="11.42578125" defaultRowHeight="15" x14ac:dyDescent="0.25"/>
  <cols>
    <col min="1" max="1" width="6.42578125" customWidth="1"/>
    <col min="2" max="2" width="50" bestFit="1" customWidth="1"/>
    <col min="4" max="4" width="15" style="29" bestFit="1" customWidth="1"/>
    <col min="6" max="6" width="15" style="33" bestFit="1" customWidth="1"/>
  </cols>
  <sheetData>
    <row r="6" spans="2:6" x14ac:dyDescent="0.25">
      <c r="B6" s="13" t="s">
        <v>9</v>
      </c>
      <c r="D6" s="27" t="s">
        <v>42</v>
      </c>
      <c r="F6" s="30" t="s">
        <v>43</v>
      </c>
    </row>
    <row r="7" spans="2:6" x14ac:dyDescent="0.25">
      <c r="B7" s="2" t="s">
        <v>44</v>
      </c>
      <c r="D7" s="28">
        <v>0</v>
      </c>
      <c r="F7" s="31">
        <v>0.08</v>
      </c>
    </row>
    <row r="8" spans="2:6" x14ac:dyDescent="0.25">
      <c r="B8" s="2" t="s">
        <v>45</v>
      </c>
      <c r="D8" s="28">
        <v>0.05</v>
      </c>
      <c r="F8" s="32">
        <v>0</v>
      </c>
    </row>
    <row r="9" spans="2:6" x14ac:dyDescent="0.25">
      <c r="B9" s="2" t="s">
        <v>46</v>
      </c>
      <c r="D9" s="28">
        <v>0.19</v>
      </c>
    </row>
    <row r="10" spans="2:6" x14ac:dyDescent="0.25">
      <c r="D10" s="28"/>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K31"/>
  <sheetViews>
    <sheetView showGridLines="0" zoomScale="115" zoomScaleNormal="115" zoomScaleSheetLayoutView="95" workbookViewId="0">
      <selection activeCell="M7" sqref="M7"/>
    </sheetView>
  </sheetViews>
  <sheetFormatPr baseColWidth="10" defaultColWidth="11.42578125" defaultRowHeight="15" x14ac:dyDescent="0.25"/>
  <cols>
    <col min="2" max="2" width="10.28515625" customWidth="1"/>
    <col min="3" max="3" width="12.140625" customWidth="1"/>
    <col min="10" max="11" width="12.85546875" customWidth="1"/>
  </cols>
  <sheetData>
    <row r="2" spans="2:11" ht="15" customHeight="1" x14ac:dyDescent="0.25">
      <c r="B2" s="123"/>
      <c r="C2" s="123"/>
      <c r="D2" s="114" t="s">
        <v>0</v>
      </c>
      <c r="E2" s="116"/>
      <c r="F2" s="116"/>
      <c r="G2" s="116"/>
      <c r="H2" s="115"/>
      <c r="I2" s="114" t="s">
        <v>1</v>
      </c>
      <c r="J2" s="115"/>
      <c r="K2" s="54"/>
    </row>
    <row r="3" spans="2:11" ht="15" customHeight="1" x14ac:dyDescent="0.25">
      <c r="B3" s="123"/>
      <c r="C3" s="123"/>
      <c r="D3" s="114" t="s">
        <v>2</v>
      </c>
      <c r="E3" s="116"/>
      <c r="F3" s="116"/>
      <c r="G3" s="116"/>
      <c r="H3" s="115"/>
      <c r="I3" s="114" t="s">
        <v>77</v>
      </c>
      <c r="J3" s="115"/>
      <c r="K3" s="53"/>
    </row>
    <row r="4" spans="2:11" ht="15" customHeight="1" x14ac:dyDescent="0.25">
      <c r="B4" s="123"/>
      <c r="C4" s="123"/>
      <c r="D4" s="117" t="s">
        <v>3</v>
      </c>
      <c r="E4" s="118"/>
      <c r="F4" s="118"/>
      <c r="G4" s="118"/>
      <c r="H4" s="119"/>
      <c r="I4" s="114" t="s">
        <v>79</v>
      </c>
      <c r="J4" s="115"/>
      <c r="K4" s="53"/>
    </row>
    <row r="5" spans="2:11" ht="15" customHeight="1" x14ac:dyDescent="0.25">
      <c r="B5" s="123"/>
      <c r="C5" s="123"/>
      <c r="D5" s="120"/>
      <c r="E5" s="121"/>
      <c r="F5" s="121"/>
      <c r="G5" s="121"/>
      <c r="H5" s="122"/>
      <c r="I5" s="114" t="s">
        <v>47</v>
      </c>
      <c r="J5" s="115"/>
      <c r="K5" s="53"/>
    </row>
    <row r="6" spans="2:11" x14ac:dyDescent="0.25">
      <c r="K6" s="45"/>
    </row>
    <row r="7" spans="2:11" ht="15.75" customHeight="1" x14ac:dyDescent="0.25">
      <c r="B7" s="112" t="s">
        <v>48</v>
      </c>
      <c r="C7" s="112"/>
      <c r="D7" s="112"/>
      <c r="E7" s="112"/>
      <c r="F7" s="112"/>
      <c r="G7" s="112"/>
      <c r="H7" s="112"/>
      <c r="I7" s="112"/>
      <c r="J7" s="112"/>
      <c r="K7" s="50"/>
    </row>
    <row r="8" spans="2:11" ht="15.75" customHeight="1" x14ac:dyDescent="0.25">
      <c r="B8" s="109" t="s">
        <v>49</v>
      </c>
      <c r="C8" s="109" t="s">
        <v>50</v>
      </c>
      <c r="D8" s="109"/>
      <c r="E8" s="109"/>
      <c r="F8" s="109"/>
      <c r="G8" s="112" t="s">
        <v>51</v>
      </c>
      <c r="H8" s="112"/>
      <c r="I8" s="112"/>
      <c r="J8" s="112"/>
      <c r="K8" s="50"/>
    </row>
    <row r="9" spans="2:11" ht="15.75" customHeight="1" x14ac:dyDescent="0.25">
      <c r="B9" s="109"/>
      <c r="C9" s="49" t="s">
        <v>52</v>
      </c>
      <c r="D9" s="49" t="s">
        <v>53</v>
      </c>
      <c r="E9" s="109" t="s">
        <v>54</v>
      </c>
      <c r="F9" s="109"/>
      <c r="G9" s="112"/>
      <c r="H9" s="112"/>
      <c r="I9" s="112"/>
      <c r="J9" s="112"/>
      <c r="K9" s="50"/>
    </row>
    <row r="10" spans="2:11" ht="15.75" customHeight="1" x14ac:dyDescent="0.25">
      <c r="B10" s="47">
        <v>1</v>
      </c>
      <c r="C10" s="47">
        <v>2021</v>
      </c>
      <c r="D10" s="47">
        <v>5</v>
      </c>
      <c r="E10" s="110">
        <v>24</v>
      </c>
      <c r="F10" s="110"/>
      <c r="G10" s="124" t="s">
        <v>55</v>
      </c>
      <c r="H10" s="124"/>
      <c r="I10" s="124"/>
      <c r="J10" s="124"/>
      <c r="K10" s="52"/>
    </row>
    <row r="11" spans="2:11" ht="57.75" customHeight="1" x14ac:dyDescent="0.25">
      <c r="B11" s="47">
        <v>2</v>
      </c>
      <c r="C11" s="47">
        <v>2022</v>
      </c>
      <c r="D11" s="47">
        <v>5</v>
      </c>
      <c r="E11" s="103">
        <v>31</v>
      </c>
      <c r="F11" s="104"/>
      <c r="G11" s="105" t="s">
        <v>56</v>
      </c>
      <c r="H11" s="106"/>
      <c r="I11" s="106"/>
      <c r="J11" s="107"/>
      <c r="K11" s="52"/>
    </row>
    <row r="12" spans="2:11" ht="82.5" customHeight="1" x14ac:dyDescent="0.25">
      <c r="B12" s="47">
        <v>3</v>
      </c>
      <c r="C12" s="47">
        <v>2022</v>
      </c>
      <c r="D12" s="47">
        <v>7</v>
      </c>
      <c r="E12" s="103">
        <v>27</v>
      </c>
      <c r="F12" s="104"/>
      <c r="G12" s="105" t="s">
        <v>57</v>
      </c>
      <c r="H12" s="106"/>
      <c r="I12" s="106"/>
      <c r="J12" s="107"/>
      <c r="K12" s="52"/>
    </row>
    <row r="13" spans="2:11" ht="100.5" customHeight="1" x14ac:dyDescent="0.25">
      <c r="B13" s="47">
        <v>4</v>
      </c>
      <c r="C13" s="47">
        <v>2023</v>
      </c>
      <c r="D13" s="47">
        <v>11</v>
      </c>
      <c r="E13" s="103">
        <v>30</v>
      </c>
      <c r="F13" s="104"/>
      <c r="G13" s="105" t="s">
        <v>72</v>
      </c>
      <c r="H13" s="106"/>
      <c r="I13" s="106"/>
      <c r="J13" s="107"/>
      <c r="K13" s="52"/>
    </row>
    <row r="14" spans="2:11" ht="70.5" customHeight="1" x14ac:dyDescent="0.25">
      <c r="B14" s="47">
        <v>5</v>
      </c>
      <c r="C14" s="47">
        <v>2024</v>
      </c>
      <c r="D14" s="55" t="s">
        <v>71</v>
      </c>
      <c r="E14" s="103">
        <v>27</v>
      </c>
      <c r="F14" s="104"/>
      <c r="G14" s="105" t="s">
        <v>73</v>
      </c>
      <c r="H14" s="106"/>
      <c r="I14" s="106"/>
      <c r="J14" s="107"/>
      <c r="K14" s="52"/>
    </row>
    <row r="15" spans="2:11" ht="76.5" customHeight="1" x14ac:dyDescent="0.25">
      <c r="B15" s="47">
        <v>6</v>
      </c>
      <c r="C15" s="47">
        <v>2024</v>
      </c>
      <c r="D15" s="55" t="s">
        <v>74</v>
      </c>
      <c r="E15" s="103"/>
      <c r="F15" s="104"/>
      <c r="G15" s="105" t="s">
        <v>76</v>
      </c>
      <c r="H15" s="106"/>
      <c r="I15" s="106"/>
      <c r="J15" s="107"/>
      <c r="K15" s="52"/>
    </row>
    <row r="16" spans="2:11" ht="15.75" customHeight="1" x14ac:dyDescent="0.25">
      <c r="B16" s="109" t="s">
        <v>58</v>
      </c>
      <c r="C16" s="109"/>
      <c r="D16" s="109"/>
      <c r="E16" s="109"/>
      <c r="F16" s="109"/>
      <c r="G16" s="109"/>
      <c r="H16" s="109"/>
      <c r="I16" s="109"/>
      <c r="J16" s="109"/>
      <c r="K16" s="48"/>
    </row>
    <row r="17" spans="2:11" x14ac:dyDescent="0.25">
      <c r="B17" s="109" t="s">
        <v>59</v>
      </c>
      <c r="C17" s="109"/>
      <c r="D17" s="109"/>
      <c r="E17" s="109"/>
      <c r="F17" s="109" t="s">
        <v>60</v>
      </c>
      <c r="G17" s="109"/>
      <c r="H17" s="109"/>
      <c r="I17" s="109"/>
      <c r="J17" s="109"/>
      <c r="K17" s="48"/>
    </row>
    <row r="18" spans="2:11" ht="15.75" customHeight="1" x14ac:dyDescent="0.25">
      <c r="B18" s="110" t="s">
        <v>61</v>
      </c>
      <c r="C18" s="110"/>
      <c r="D18" s="110"/>
      <c r="E18" s="110"/>
      <c r="F18" s="110" t="s">
        <v>75</v>
      </c>
      <c r="G18" s="110"/>
      <c r="H18" s="110"/>
      <c r="I18" s="110"/>
      <c r="J18" s="110"/>
      <c r="K18" s="46"/>
    </row>
    <row r="19" spans="2:11" x14ac:dyDescent="0.25">
      <c r="B19" s="109" t="s">
        <v>62</v>
      </c>
      <c r="C19" s="109"/>
      <c r="D19" s="109"/>
      <c r="E19" s="109"/>
      <c r="F19" s="109"/>
      <c r="G19" s="109"/>
      <c r="H19" s="109"/>
      <c r="I19" s="109"/>
      <c r="J19" s="109"/>
      <c r="K19" s="48"/>
    </row>
    <row r="20" spans="2:11" x14ac:dyDescent="0.25">
      <c r="B20" s="109" t="s">
        <v>59</v>
      </c>
      <c r="C20" s="109"/>
      <c r="D20" s="109"/>
      <c r="E20" s="109"/>
      <c r="F20" s="109" t="s">
        <v>60</v>
      </c>
      <c r="G20" s="109"/>
      <c r="H20" s="109"/>
      <c r="I20" s="109"/>
      <c r="J20" s="109"/>
      <c r="K20" s="48"/>
    </row>
    <row r="21" spans="2:11" ht="15.75" customHeight="1" x14ac:dyDescent="0.25">
      <c r="B21" s="111" t="s">
        <v>63</v>
      </c>
      <c r="C21" s="111"/>
      <c r="D21" s="111"/>
      <c r="E21" s="111"/>
      <c r="F21" s="111" t="s">
        <v>64</v>
      </c>
      <c r="G21" s="111"/>
      <c r="H21" s="111"/>
      <c r="I21" s="111"/>
      <c r="J21" s="111"/>
      <c r="K21" s="51"/>
    </row>
    <row r="22" spans="2:11" ht="15.75" customHeight="1" x14ac:dyDescent="0.25">
      <c r="B22" s="112" t="s">
        <v>65</v>
      </c>
      <c r="C22" s="112"/>
      <c r="D22" s="112"/>
      <c r="E22" s="112"/>
      <c r="F22" s="112"/>
      <c r="G22" s="112"/>
      <c r="H22" s="112"/>
      <c r="I22" s="112"/>
      <c r="J22" s="112"/>
      <c r="K22" s="50"/>
    </row>
    <row r="23" spans="2:11" x14ac:dyDescent="0.25">
      <c r="B23" s="109" t="s">
        <v>59</v>
      </c>
      <c r="C23" s="109"/>
      <c r="D23" s="109"/>
      <c r="E23" s="109" t="s">
        <v>60</v>
      </c>
      <c r="F23" s="109"/>
      <c r="G23" s="109"/>
      <c r="H23" s="109" t="s">
        <v>66</v>
      </c>
      <c r="I23" s="109"/>
      <c r="J23" s="109"/>
      <c r="K23" s="48"/>
    </row>
    <row r="24" spans="2:11" x14ac:dyDescent="0.25">
      <c r="B24" s="109"/>
      <c r="C24" s="109"/>
      <c r="D24" s="109"/>
      <c r="E24" s="109"/>
      <c r="F24" s="109"/>
      <c r="G24" s="109"/>
      <c r="H24" s="49" t="s">
        <v>52</v>
      </c>
      <c r="I24" s="49" t="s">
        <v>53</v>
      </c>
      <c r="J24" s="49" t="s">
        <v>54</v>
      </c>
      <c r="K24" s="48"/>
    </row>
    <row r="25" spans="2:11" x14ac:dyDescent="0.25">
      <c r="B25" s="110" t="s">
        <v>67</v>
      </c>
      <c r="C25" s="110"/>
      <c r="D25" s="110"/>
      <c r="E25" s="111" t="s">
        <v>68</v>
      </c>
      <c r="F25" s="111"/>
      <c r="G25" s="111"/>
      <c r="H25" s="47">
        <v>2024</v>
      </c>
      <c r="I25" s="55" t="s">
        <v>74</v>
      </c>
      <c r="J25" s="47"/>
      <c r="K25" s="46"/>
    </row>
    <row r="26" spans="2:11" x14ac:dyDescent="0.25">
      <c r="K26" s="45"/>
    </row>
    <row r="27" spans="2:11" ht="56.25" customHeight="1" x14ac:dyDescent="0.25">
      <c r="B27" s="45"/>
      <c r="C27" s="108" t="s">
        <v>69</v>
      </c>
      <c r="D27" s="108"/>
      <c r="E27" s="108"/>
      <c r="F27" s="108"/>
      <c r="G27" s="108"/>
      <c r="H27" s="108"/>
      <c r="I27" s="108"/>
      <c r="K27" s="45"/>
    </row>
    <row r="28" spans="2:11" ht="16.5" customHeight="1" x14ac:dyDescent="0.25">
      <c r="E28" s="113" t="s">
        <v>70</v>
      </c>
      <c r="F28" s="113"/>
      <c r="G28" s="113"/>
      <c r="H28" s="113"/>
      <c r="I28" s="113"/>
      <c r="J28" s="113"/>
      <c r="K28" s="44"/>
    </row>
    <row r="29" spans="2:11" x14ac:dyDescent="0.25">
      <c r="B29" s="45"/>
      <c r="C29" s="45"/>
      <c r="D29" s="45"/>
      <c r="E29" s="113"/>
      <c r="F29" s="113"/>
      <c r="G29" s="113"/>
      <c r="H29" s="113"/>
      <c r="I29" s="113"/>
      <c r="J29" s="113"/>
      <c r="K29" s="44"/>
    </row>
    <row r="30" spans="2:11" ht="15" customHeight="1" x14ac:dyDescent="0.25">
      <c r="C30" s="43"/>
      <c r="D30" s="43"/>
      <c r="E30" s="43"/>
      <c r="F30" s="43"/>
      <c r="G30" s="43"/>
      <c r="H30" s="43"/>
    </row>
    <row r="31" spans="2:11" x14ac:dyDescent="0.25">
      <c r="B31" s="43"/>
      <c r="C31" s="43"/>
      <c r="D31" s="43"/>
      <c r="E31" s="43"/>
      <c r="F31" s="43"/>
      <c r="G31" s="43"/>
      <c r="H31" s="43"/>
    </row>
  </sheetData>
  <mergeCells count="43">
    <mergeCell ref="B8:B9"/>
    <mergeCell ref="B2:C5"/>
    <mergeCell ref="C8:F8"/>
    <mergeCell ref="E9:F9"/>
    <mergeCell ref="G13:J13"/>
    <mergeCell ref="G8:J9"/>
    <mergeCell ref="B7:J7"/>
    <mergeCell ref="G11:J11"/>
    <mergeCell ref="E11:F11"/>
    <mergeCell ref="G12:J12"/>
    <mergeCell ref="G10:J10"/>
    <mergeCell ref="E15:F15"/>
    <mergeCell ref="G15:J15"/>
    <mergeCell ref="E28:J29"/>
    <mergeCell ref="I2:J2"/>
    <mergeCell ref="I3:J3"/>
    <mergeCell ref="I4:J4"/>
    <mergeCell ref="I5:J5"/>
    <mergeCell ref="D2:H2"/>
    <mergeCell ref="D3:H3"/>
    <mergeCell ref="D4:H5"/>
    <mergeCell ref="B23:D24"/>
    <mergeCell ref="B17:E17"/>
    <mergeCell ref="F17:J17"/>
    <mergeCell ref="B18:E18"/>
    <mergeCell ref="F18:J18"/>
    <mergeCell ref="E10:F10"/>
    <mergeCell ref="E14:F14"/>
    <mergeCell ref="G14:J14"/>
    <mergeCell ref="C27:I27"/>
    <mergeCell ref="E12:F12"/>
    <mergeCell ref="E13:F13"/>
    <mergeCell ref="E23:G24"/>
    <mergeCell ref="H23:J23"/>
    <mergeCell ref="B25:D25"/>
    <mergeCell ref="E25:G25"/>
    <mergeCell ref="B22:J22"/>
    <mergeCell ref="F21:J21"/>
    <mergeCell ref="F20:J20"/>
    <mergeCell ref="B19:J19"/>
    <mergeCell ref="B20:E20"/>
    <mergeCell ref="B21:E21"/>
    <mergeCell ref="B16:J16"/>
  </mergeCells>
  <phoneticPr fontId="38" type="noConversion"/>
  <pageMargins left="0.7" right="0.7" top="0.75" bottom="0.75" header="0.3" footer="0.3"/>
  <pageSetup paperSize="9" scale="68"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55FD01286F2FC409F25C3B5490AFAB1" ma:contentTypeVersion="15" ma:contentTypeDescription="Create a new document." ma:contentTypeScope="" ma:versionID="11760b32e10cea5d82114292e7fd8c98">
  <xsd:schema xmlns:xsd="http://www.w3.org/2001/XMLSchema" xmlns:xs="http://www.w3.org/2001/XMLSchema" xmlns:p="http://schemas.microsoft.com/office/2006/metadata/properties" xmlns:ns3="632c1e4e-69c6-4d1f-81a1-009441d464e5" xmlns:ns4="39f7a895-868e-4739-ab10-589c64175fbd" targetNamespace="http://schemas.microsoft.com/office/2006/metadata/properties" ma:root="true" ma:fieldsID="f9e79b74643415da39938a6e342133c1" ns3:_="" ns4:_="">
    <xsd:import namespace="632c1e4e-69c6-4d1f-81a1-009441d464e5"/>
    <xsd:import namespace="39f7a895-868e-4739-ab10-589c64175fbd"/>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4:SharedWithUsers" minOccurs="0"/>
                <xsd:element ref="ns4:SharedWithDetails" minOccurs="0"/>
                <xsd:element ref="ns4:SharingHintHash" minOccurs="0"/>
                <xsd:element ref="ns3:MediaLengthInSeconds" minOccurs="0"/>
                <xsd:element ref="ns3:MediaServiceSearchProperties" minOccurs="0"/>
                <xsd:element ref="ns3:_activity" minOccurs="0"/>
                <xsd:element ref="ns3:MediaServiceObjectDetectorVersions" minOccurs="0"/>
                <xsd:element ref="ns3:MediaServiceSystem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2c1e4e-69c6-4d1f-81a1-009441d464e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_activity" ma:index="20" nillable="true" ma:displayName="_activity" ma:hidden="true" ma:internalName="_activity">
      <xsd:simpleType>
        <xsd:restriction base="dms:Note"/>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ystemTags" ma:index="22" nillable="true" ma:displayName="MediaServiceSystemTags" ma:hidden="true" ma:internalName="MediaServiceSystemTag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9f7a895-868e-4739-ab10-589c64175fbd"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SharingHintHash" ma:index="17"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632c1e4e-69c6-4d1f-81a1-009441d464e5" xsi:nil="true"/>
  </documentManagement>
</p:properties>
</file>

<file path=customXml/itemProps1.xml><?xml version="1.0" encoding="utf-8"?>
<ds:datastoreItem xmlns:ds="http://schemas.openxmlformats.org/officeDocument/2006/customXml" ds:itemID="{B9703D78-6D0D-4533-BBE6-11215A1FEE4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2c1e4e-69c6-4d1f-81a1-009441d464e5"/>
    <ds:schemaRef ds:uri="39f7a895-868e-4739-ab10-589c64175fb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45DBBF-B832-423F-936B-1E71F3349BA0}">
  <ds:schemaRefs>
    <ds:schemaRef ds:uri="http://schemas.microsoft.com/sharepoint/v3/contenttype/forms"/>
  </ds:schemaRefs>
</ds:datastoreItem>
</file>

<file path=customXml/itemProps3.xml><?xml version="1.0" encoding="utf-8"?>
<ds:datastoreItem xmlns:ds="http://schemas.openxmlformats.org/officeDocument/2006/customXml" ds:itemID="{564083AE-2A34-40CD-86CF-CD8A8FEF5E61}">
  <ds:schemaRefs>
    <ds:schemaRef ds:uri="http://purl.org/dc/terms/"/>
    <ds:schemaRef ds:uri="39f7a895-868e-4739-ab10-589c64175fbd"/>
    <ds:schemaRef ds:uri="http://schemas.microsoft.com/office/2006/documentManagement/types"/>
    <ds:schemaRef ds:uri="http://schemas.microsoft.com/office/2006/metadata/properties"/>
    <ds:schemaRef ds:uri="http://purl.org/dc/elements/1.1/"/>
    <ds:schemaRef ds:uri="http://schemas.openxmlformats.org/package/2006/metadata/core-properties"/>
    <ds:schemaRef ds:uri="http://schemas.microsoft.com/office/infopath/2007/PartnerControls"/>
    <ds:schemaRef ds:uri="632c1e4e-69c6-4d1f-81a1-009441d464e5"/>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Bienes y Servicios</vt:lpstr>
      <vt:lpstr>Cálculos</vt:lpstr>
      <vt:lpstr>CONTROL CAMBIOS</vt:lpstr>
      <vt:lpstr>'Bienes y Servicios'!Área_de_impresión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DIANA ANGELICA MONTENEGRO BELTRAN</dc:creator>
  <cp:keywords/>
  <dc:description/>
  <cp:lastModifiedBy>GLORIA ANGELICA GOMEZ GOMEZ</cp:lastModifiedBy>
  <cp:revision/>
  <cp:lastPrinted>2024-07-22T22:04:40Z</cp:lastPrinted>
  <dcterms:created xsi:type="dcterms:W3CDTF">2017-04-28T13:22:52Z</dcterms:created>
  <dcterms:modified xsi:type="dcterms:W3CDTF">2025-09-29T19:12:43Z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0x010100055FD01286F2FC409F25C3B5490AFAB1</vt:lpwstr>
  </property>
</Properties>
</file>