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ysalcedo.UCUNDINAMARCA\Downloads\278\DOCUMENTOS DE PUBLICACIÓN CONTRATACIÓN DIRECTA\"/>
    </mc:Choice>
  </mc:AlternateContent>
  <xr:revisionPtr revIDLastSave="0" documentId="13_ncr:1_{BC8A96EE-51D9-4A3A-9BB3-0786A92101B3}"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<sst xmlns="http://schemas.openxmlformats.org/spreadsheetml/2006/main" count="114" uniqueCount="92">
  <si>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</si>
  <si>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</si>
  <si>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</si>
  <si>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</si>
  <si>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</si>
  <si>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</si>
  <si>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</si>
  <si>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</si>
  <si>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</si>
  <si>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</si>
  <si>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</si>
  <si>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</si>
  <si>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</si>
  <si>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</si>
  <si>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</si>
  <si>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</si>
  <si>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</si>
  <si>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</si>
  <si>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</si>
  <si>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</si>
  <si>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</si>
  <si>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</si>
  <si>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</si>
  <si>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</si>
  <si>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</si>
  <si>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</si>
  <si>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</si>
  <si>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</si>
  <si>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</si>
  <si>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</si>
  <si>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</si>
  <si>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</si>
  <si>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</si>
  <si>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</si>
  <si>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</si>
  <si>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</si>
  <si>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</si>
  <si>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</si>
  <si>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</si>
  <si>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</si>
  <si>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</si>
  <si>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</si>
  <si>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</si>
  <si>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</si>
  <si>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</si>
  <si>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</si>
  <si>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</si>
  <si>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</si>
  <si>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</si>
  <si>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</si>
  <si>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</si>
  <si>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</si>
  <si>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</si>
  <si>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</si>
  <si>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</si>
  <si>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</si>
  <si>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</si>
  <si>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</si>
  <si>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</si>
  <si>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</si>
  <si>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</si>
  <si>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</si>
  <si>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XXXXXXXXXXXXXXXXXXXXX</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</si>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</sst>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89</v>
      </c>
      <c r="M2" s="86"/>
      <c r="N2" s="17"/>
    </row>
    <row r="3" spans="1:15" ht="15.75" customHeight="1" x14ac:dyDescent="0.25">
      <c r="B3" s="77"/>
      <c r="C3" s="88" t="s">
        <v>1</v>
      </c>
      <c r="D3" s="89"/>
      <c r="E3" s="89"/>
      <c r="F3" s="89"/>
      <c r="G3" s="89"/>
      <c r="H3" s="89"/>
      <c r="I3" s="89"/>
      <c r="J3" s="89"/>
      <c r="K3" s="90"/>
      <c r="L3" s="86" t="s">
        <v>84</v>
      </c>
      <c r="M3" s="86"/>
      <c r="N3" s="17"/>
    </row>
    <row r="4" spans="1:15" ht="16.5" customHeight="1" x14ac:dyDescent="0.25">
      <c r="B4" s="77"/>
      <c r="C4" s="91" t="s">
        <v>2</v>
      </c>
      <c r="D4" s="92"/>
      <c r="E4" s="92"/>
      <c r="F4" s="92"/>
      <c r="G4" s="92"/>
      <c r="H4" s="92"/>
      <c r="I4" s="92"/>
      <c r="J4" s="92"/>
      <c r="K4" s="93"/>
      <c r="L4" s="86" t="s">
        <v>88</v>
      </c>
      <c r="M4" s="86"/>
      <c r="N4" s="17"/>
    </row>
    <row r="5" spans="1:15" ht="15" x14ac:dyDescent="0.25">
      <c r="B5" s="77"/>
      <c r="C5" s="94"/>
      <c r="D5" s="95"/>
      <c r="E5" s="95"/>
      <c r="F5" s="95"/>
      <c r="G5" s="95"/>
      <c r="H5" s="95"/>
      <c r="I5" s="95"/>
      <c r="J5" s="95"/>
      <c r="K5" s="96"/>
      <c r="L5" s="87" t="s">
        <v>90</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86</v>
      </c>
      <c r="C11" s="110"/>
      <c r="D11" s="115" t="s">
        <v>91</v>
      </c>
      <c r="E11" s="56"/>
      <c r="F11" s="97" t="s">
        <v>85</v>
      </c>
      <c r="G11" s="100" t="s">
        <v>62</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79</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65</v>
      </c>
      <c r="C18" s="62"/>
      <c r="D18" s="62"/>
      <c r="E18" s="62"/>
      <c r="F18" s="62"/>
      <c r="G18" s="62"/>
      <c r="H18" s="62"/>
      <c r="I18" s="62"/>
      <c r="J18" s="62"/>
      <c r="K18" s="62"/>
      <c r="L18" s="62"/>
      <c r="M18" s="62"/>
      <c r="N18" s="27"/>
      <c r="O18" s="28"/>
    </row>
    <row r="19" spans="1:15" s="14" customFormat="1" ht="148.5" customHeight="1" x14ac:dyDescent="0.25">
      <c r="A19" s="16"/>
      <c r="B19" s="85" t="s">
        <v>75</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72</v>
      </c>
    </row>
    <row r="22" spans="1:15" ht="44.25" customHeight="1" x14ac:dyDescent="0.25">
      <c r="B22" s="68" t="s">
        <v>7</v>
      </c>
      <c r="C22" s="83" t="s">
        <v>8</v>
      </c>
      <c r="D22" s="84"/>
      <c r="E22" s="44">
        <v>127962215</v>
      </c>
      <c r="G22" s="62" t="s">
        <v>74</v>
      </c>
      <c r="H22" s="62"/>
      <c r="I22" s="62"/>
      <c r="J22" s="62"/>
      <c r="K22" s="62"/>
      <c r="L22" s="62"/>
      <c r="M22" s="62"/>
    </row>
    <row r="23" spans="1:15" ht="41.25" customHeight="1" x14ac:dyDescent="0.25">
      <c r="B23" s="82"/>
      <c r="C23" s="83" t="s">
        <v>9</v>
      </c>
      <c r="D23" s="84"/>
      <c r="E23" s="31">
        <v>0.8</v>
      </c>
      <c r="G23" s="62" t="s">
        <v>82</v>
      </c>
      <c r="H23" s="62"/>
      <c r="I23" s="62" t="s">
        <v>83</v>
      </c>
      <c r="J23" s="62"/>
      <c r="K23" s="62" t="s">
        <v>10</v>
      </c>
      <c r="L23" s="62"/>
      <c r="M23" s="62"/>
      <c r="N23" s="16"/>
      <c r="O23" s="16"/>
    </row>
    <row r="24" spans="1:15" ht="36" customHeight="1" x14ac:dyDescent="0.25">
      <c r="B24" s="70"/>
      <c r="C24" s="83" t="s">
        <v>11</v>
      </c>
      <c r="D24" s="84"/>
      <c r="E24" s="45">
        <f>+ROUND(E22*E23,0)</f>
        <v>102369772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76</v>
      </c>
      <c r="F27" s="16"/>
      <c r="G27" s="16"/>
      <c r="H27" s="16"/>
      <c r="I27" s="16"/>
      <c r="J27" s="16"/>
      <c r="K27" s="16"/>
      <c r="L27" s="16"/>
      <c r="M27" s="16"/>
      <c r="N27" s="16"/>
      <c r="O27" s="16"/>
    </row>
    <row r="28" spans="1:15" ht="44.25" customHeight="1" x14ac:dyDescent="0.25">
      <c r="B28" s="68" t="s">
        <v>12</v>
      </c>
      <c r="C28" s="83" t="s">
        <v>8</v>
      </c>
      <c r="D28" s="84"/>
      <c r="E28" s="30">
        <f>+E22</f>
        <v>127962215</v>
      </c>
      <c r="F28" s="16"/>
      <c r="G28" s="62" t="s">
        <v>73</v>
      </c>
      <c r="H28" s="62"/>
      <c r="I28" s="62"/>
      <c r="J28" s="62"/>
      <c r="K28" s="62"/>
      <c r="L28" s="62"/>
      <c r="M28" s="62"/>
      <c r="N28" s="16"/>
      <c r="O28" s="16"/>
    </row>
    <row r="29" spans="1:15" ht="41.25" customHeight="1" x14ac:dyDescent="0.25">
      <c r="B29" s="82"/>
      <c r="C29" s="83" t="s">
        <v>77</v>
      </c>
      <c r="D29" s="84"/>
      <c r="E29" s="31">
        <f>IFERROR(E30/E28,"%")</f>
        <v>0</v>
      </c>
      <c r="F29" s="16"/>
      <c r="G29" s="62" t="s">
        <v>82</v>
      </c>
      <c r="H29" s="62"/>
      <c r="I29" s="62" t="s">
        <v>83</v>
      </c>
      <c r="J29" s="62"/>
      <c r="K29" s="62" t="s">
        <v>10</v>
      </c>
      <c r="L29" s="62"/>
      <c r="M29" s="62"/>
      <c r="N29" s="16"/>
      <c r="O29" s="16"/>
    </row>
    <row r="30" spans="1:15" ht="36" customHeight="1" x14ac:dyDescent="0.25">
      <c r="B30" s="70"/>
      <c r="C30" s="83" t="s">
        <v>78</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64</v>
      </c>
      <c r="C33" s="62"/>
      <c r="D33" s="62"/>
      <c r="E33" s="62"/>
      <c r="F33" s="62"/>
      <c r="G33" s="62"/>
      <c r="H33" s="62"/>
      <c r="I33" s="62"/>
      <c r="J33" s="62"/>
      <c r="K33" s="62"/>
      <c r="L33" s="62"/>
      <c r="M33" s="62"/>
      <c r="N33" s="27"/>
      <c r="O33" s="28"/>
    </row>
    <row r="34" spans="1:15" s="14" customFormat="1" ht="162" customHeight="1" x14ac:dyDescent="0.25">
      <c r="A34" s="16"/>
      <c r="B34" s="76" t="s">
        <v>80</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63</v>
      </c>
      <c r="C72" s="62"/>
      <c r="D72" s="62"/>
      <c r="E72" s="62"/>
      <c r="F72" s="62"/>
      <c r="G72" s="62"/>
      <c r="H72" s="62"/>
      <c r="I72" s="62"/>
      <c r="J72" s="62"/>
      <c r="K72" s="62"/>
      <c r="L72" s="62"/>
      <c r="M72" s="62"/>
      <c r="N72" s="27"/>
      <c r="O72" s="28"/>
    </row>
    <row r="73" spans="1:15" s="14" customFormat="1" ht="121.5" customHeight="1" x14ac:dyDescent="0.25">
      <c r="A73" s="16"/>
      <c r="B73" s="76" t="s">
        <v>71</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67</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84</v>
      </c>
      <c r="J3" s="128"/>
      <c r="K3" s="3"/>
    </row>
    <row r="4" spans="2:11" ht="15" customHeight="1" x14ac:dyDescent="0.25">
      <c r="B4" s="125"/>
      <c r="C4" s="125"/>
      <c r="D4" s="129" t="s">
        <v>2</v>
      </c>
      <c r="E4" s="130"/>
      <c r="F4" s="130"/>
      <c r="G4" s="130"/>
      <c r="H4" s="131"/>
      <c r="I4" s="126" t="s">
        <v>88</v>
      </c>
      <c r="J4" s="128"/>
      <c r="K4" s="3"/>
    </row>
    <row r="5" spans="2:11" ht="15" customHeight="1" x14ac:dyDescent="0.25">
      <c r="B5" s="125"/>
      <c r="C5" s="125"/>
      <c r="D5" s="132"/>
      <c r="E5" s="133"/>
      <c r="F5" s="133"/>
      <c r="G5" s="133"/>
      <c r="H5" s="134"/>
      <c r="I5" s="126" t="s">
        <v>68</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66</v>
      </c>
      <c r="H13" s="120"/>
      <c r="I13" s="120"/>
      <c r="J13" s="120"/>
      <c r="K13" s="8"/>
    </row>
    <row r="14" spans="2:11" ht="110.25" customHeight="1" x14ac:dyDescent="0.25">
      <c r="B14" s="7">
        <v>5</v>
      </c>
      <c r="C14" s="7">
        <v>2025</v>
      </c>
      <c r="D14" s="7">
        <v>2</v>
      </c>
      <c r="E14" s="119">
        <v>28</v>
      </c>
      <c r="F14" s="119"/>
      <c r="G14" s="120" t="s">
        <v>81</v>
      </c>
      <c r="H14" s="120"/>
      <c r="I14" s="120"/>
      <c r="J14" s="120"/>
      <c r="K14" s="8"/>
    </row>
    <row r="15" spans="2:11" ht="96.75" customHeight="1" x14ac:dyDescent="0.25">
      <c r="B15" s="7">
        <v>6</v>
      </c>
      <c r="C15" s="7">
        <v>2025</v>
      </c>
      <c r="D15" s="7">
        <v>5</v>
      </c>
      <c r="E15" s="119">
        <v>23</v>
      </c>
      <c r="F15" s="119"/>
      <c r="G15" s="120" t="s">
        <v>87</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70</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69</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2025-11-04T20:29:37Z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