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10. F-CD-212 - AUDITORIA INTERNA/DOCUMENTOS PUBLICACIÓN/"/>
    </mc:Choice>
  </mc:AlternateContent>
  <xr:revisionPtr revIDLastSave="107" documentId="13_ncr:1_{F325527D-AE3E-4150-8C66-BA9D114568FD}" xr6:coauthVersionLast="47" xr6:coauthVersionMax="47" xr10:uidLastSave="{66F44CB7-8B23-4AD3-A5F7-BBCC44E20F7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<sst xmlns="http://schemas.openxmlformats.org/spreadsheetml/2006/main" count="100" uniqueCount="83">
  <si>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</si>
  <si>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</si>
  <si>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</si>
  <si>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</si>
  <si>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</si>
  <si>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</si>
  <si>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</si>
  <si>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</si>
  <si>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</si>
  <si>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</si>
  <si>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</si>
  <si>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</si>
  <si>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</si>
  <si>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</si>
  <si>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</si>
  <si>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</si>
  <si>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</si>
  <si>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</si>
  <si>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</si>
  <si>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</si>
  <si>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</si>
  <si>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</si>
  <si>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</si>
  <si>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</si>
  <si>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</si>
  <si>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</si>
  <si>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</si>
  <si>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</si>
  <si>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</si>
  <si>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</si>
  <si>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</si>
  <si>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</si>
  <si>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</si>
  <si>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</si>
  <si>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</si>
  <si>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</si>
  <si>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</si>
  <si>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</si>
  <si>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</si>
  <si>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</si>
  <si>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</si>
  <si>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</si>
  <si>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</si>
  <si>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</si>
  <si>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</si>
  <si>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</si>
  <si>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</si>
  <si>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</si>
  <si>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</si>
  <si>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</si>
  <si>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</si>
  <si>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</si>
  <si>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</si>
  <si>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</si>
  <si>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</si>
  <si>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</si>
  <si>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</si>
  <si>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</si>
  <si>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</si>
  <si>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</si>
  <si>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</si>
  <si>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</si>
  <si>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</si>
  <si>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</si>
  <si>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</si>
  <si>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</si>
  <si>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</si>
  <si>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</si>
  <si>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</si>
  <si>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</si>
  <si>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</si>
  <si>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</si>
  <si>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</si>
  <si>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</si>
  <si>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</si>
  <si>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</si>
  <si>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</si>
  <si>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</si>
  <si>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</si>
  <si>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</si>
  <si>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</si>
  <si>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auditoría interna tercerizada para la Universidad de Cundinamarca para los Sistemas de Gestión Calidad, Ambiental, Seguridad y Salud en el Trabajo y Antisoborno (Auditoría interna relacionada con el numeral 9,2 de las normas ISO 9001:2015, ISO 14001:2015, ISO 37001: 2016, ISO 45001:2018 y del Decreto 1072 de 2015 libro 2, parte 2, titulo 4 capitulo 6) ver anexo técnico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</si>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</sst>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B1" zoomScale="90" zoomScaleNormal="70" zoomScaleSheetLayoutView="90" zoomScalePageLayoutView="55" workbookViewId="0">
      <selection activeCell="F11" sqref="F11:I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0.5703125" style="2" customWidth="1"/>
    <col min="7" max="7" width="21" style="2" customWidth="1"/>
    <col min="8" max="8" width="17.42578125" style="2" customWidth="1"/>
    <col min="9" max="9" width="17.7109375" style="2" customWidth="1"/>
    <col min="10" max="10" width="19.140625" style="2" customWidth="1"/>
    <col min="11" max="11" width="17.85546875" style="4" customWidth="1"/>
    <col min="12" max="13" width="19" style="4" customWidth="1"/>
    <col min="14" max="14" width="14.7109375" style="4" customWidth="1"/>
    <col min="15" max="15" width="24.140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41" customHeight="1" x14ac:dyDescent="0.25">
      <c r="A14" s="25">
        <v>1</v>
      </c>
      <c r="B14" s="125" t="s">
        <v>81</v>
      </c>
      <c r="C14" s="12"/>
      <c r="D14" s="126">
        <v>1</v>
      </c>
      <c r="E14" s="126" t="s">
        <v>82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49.25" customHeight="1" thickBot="1" x14ac:dyDescent="0.3">
      <c r="A15" s="25">
        <v>2</v>
      </c>
      <c r="B15" s="125" t="s">
        <v>81</v>
      </c>
      <c r="C15" s="12"/>
      <c r="D15" s="126">
        <v>1</v>
      </c>
      <c r="E15" s="126" t="s">
        <v>82</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89" t="s">
        <v>26</v>
      </c>
      <c r="B16" s="90"/>
      <c r="C16" s="90"/>
      <c r="D16" s="90"/>
      <c r="E16" s="90"/>
      <c r="F16" s="90"/>
      <c r="G16" s="90"/>
      <c r="H16" s="90"/>
      <c r="I16" s="90"/>
      <c r="J16" s="90"/>
      <c r="K16" s="90"/>
      <c r="L16" s="101" t="s">
        <v>27</v>
      </c>
      <c r="M16" s="102"/>
      <c r="N16" s="102"/>
      <c r="O16" s="34">
        <f>SUMIF(G:G,0%,L:L)+SUMIF(G:G,"",L:L)</f>
        <v>0</v>
      </c>
    </row>
    <row r="17" spans="1:17" s="9" customFormat="1" ht="39" customHeight="1" x14ac:dyDescent="0.25">
      <c r="A17" s="73" t="s">
        <v>78</v>
      </c>
      <c r="B17" s="74"/>
      <c r="C17" s="74"/>
      <c r="D17" s="74"/>
      <c r="E17" s="74"/>
      <c r="F17" s="74"/>
      <c r="G17" s="74"/>
      <c r="H17" s="74"/>
      <c r="I17" s="74"/>
      <c r="J17" s="74"/>
      <c r="K17" s="75"/>
      <c r="L17" s="95" t="s">
        <v>28</v>
      </c>
      <c r="M17" s="96"/>
      <c r="N17" s="96"/>
      <c r="O17" s="35">
        <f>SUMIF(G:G,5%,L:L)</f>
        <v>0</v>
      </c>
    </row>
    <row r="18" spans="1:17" s="9" customFormat="1" ht="30" customHeight="1" x14ac:dyDescent="0.25">
      <c r="A18" s="76"/>
      <c r="B18" s="77"/>
      <c r="C18" s="77"/>
      <c r="D18" s="77"/>
      <c r="E18" s="77"/>
      <c r="F18" s="77"/>
      <c r="G18" s="77"/>
      <c r="H18" s="77"/>
      <c r="I18" s="77"/>
      <c r="J18" s="77"/>
      <c r="K18" s="78"/>
      <c r="L18" s="95" t="s">
        <v>29</v>
      </c>
      <c r="M18" s="96"/>
      <c r="N18" s="96"/>
      <c r="O18" s="35">
        <f>SUMIF(G:G,19%,L:L)</f>
        <v>0</v>
      </c>
    </row>
    <row r="19" spans="1:17" s="9" customFormat="1" ht="30" customHeight="1" x14ac:dyDescent="0.25">
      <c r="A19" s="76"/>
      <c r="B19" s="77"/>
      <c r="C19" s="77"/>
      <c r="D19" s="77"/>
      <c r="E19" s="77"/>
      <c r="F19" s="77"/>
      <c r="G19" s="77"/>
      <c r="H19" s="77"/>
      <c r="I19" s="77"/>
      <c r="J19" s="77"/>
      <c r="K19" s="78"/>
      <c r="L19" s="97" t="s">
        <v>22</v>
      </c>
      <c r="M19" s="98"/>
      <c r="N19" s="98"/>
      <c r="O19" s="36">
        <f>SUM(O16:O18)</f>
        <v>0</v>
      </c>
    </row>
    <row r="20" spans="1:17" s="9" customFormat="1" ht="30" customHeight="1" x14ac:dyDescent="0.25">
      <c r="A20" s="76"/>
      <c r="B20" s="77"/>
      <c r="C20" s="77"/>
      <c r="D20" s="77"/>
      <c r="E20" s="77"/>
      <c r="F20" s="77"/>
      <c r="G20" s="77"/>
      <c r="H20" s="77"/>
      <c r="I20" s="77"/>
      <c r="J20" s="77"/>
      <c r="K20" s="78"/>
      <c r="L20" s="99" t="s">
        <v>30</v>
      </c>
      <c r="M20" s="100"/>
      <c r="N20" s="100"/>
      <c r="O20" s="37">
        <f>SUMIF(G:G,5%,M:M)</f>
        <v>0</v>
      </c>
    </row>
    <row r="21" spans="1:17" s="9" customFormat="1" ht="30" customHeight="1" x14ac:dyDescent="0.25">
      <c r="A21" s="76"/>
      <c r="B21" s="77"/>
      <c r="C21" s="77"/>
      <c r="D21" s="77"/>
      <c r="E21" s="77"/>
      <c r="F21" s="77"/>
      <c r="G21" s="77"/>
      <c r="H21" s="77"/>
      <c r="I21" s="77"/>
      <c r="J21" s="77"/>
      <c r="K21" s="78"/>
      <c r="L21" s="99" t="s">
        <v>31</v>
      </c>
      <c r="M21" s="100"/>
      <c r="N21" s="100"/>
      <c r="O21" s="37">
        <f>SUMIF(G:G,19%,M:M)</f>
        <v>0</v>
      </c>
    </row>
    <row r="22" spans="1:17" s="9" customFormat="1" ht="30" customHeight="1" x14ac:dyDescent="0.25">
      <c r="A22" s="76"/>
      <c r="B22" s="77"/>
      <c r="C22" s="77"/>
      <c r="D22" s="77"/>
      <c r="E22" s="77"/>
      <c r="F22" s="77"/>
      <c r="G22" s="77"/>
      <c r="H22" s="77"/>
      <c r="I22" s="77"/>
      <c r="J22" s="77"/>
      <c r="K22" s="78"/>
      <c r="L22" s="97" t="s">
        <v>32</v>
      </c>
      <c r="M22" s="98"/>
      <c r="N22" s="98"/>
      <c r="O22" s="36">
        <f>SUM(O20:O21)</f>
        <v>0</v>
      </c>
    </row>
    <row r="23" spans="1:17" s="9" customFormat="1" ht="30" customHeight="1" x14ac:dyDescent="0.25">
      <c r="A23" s="76"/>
      <c r="B23" s="77"/>
      <c r="C23" s="77"/>
      <c r="D23" s="77"/>
      <c r="E23" s="77"/>
      <c r="F23" s="77"/>
      <c r="G23" s="77"/>
      <c r="H23" s="77"/>
      <c r="I23" s="77"/>
      <c r="J23" s="77"/>
      <c r="K23" s="78"/>
      <c r="L23" s="95" t="s">
        <v>33</v>
      </c>
      <c r="M23" s="96"/>
      <c r="N23" s="96"/>
      <c r="O23" s="35">
        <f>SUMIF(I:I,8%,N:N)</f>
        <v>0</v>
      </c>
    </row>
    <row r="24" spans="1:17" s="9" customFormat="1" ht="37.5" customHeight="1" x14ac:dyDescent="0.25">
      <c r="A24" s="76"/>
      <c r="B24" s="77"/>
      <c r="C24" s="77"/>
      <c r="D24" s="77"/>
      <c r="E24" s="77"/>
      <c r="F24" s="77"/>
      <c r="G24" s="77"/>
      <c r="H24" s="77"/>
      <c r="I24" s="77"/>
      <c r="J24" s="77"/>
      <c r="K24" s="78"/>
      <c r="L24" s="93" t="s">
        <v>34</v>
      </c>
      <c r="M24" s="94"/>
      <c r="N24" s="94"/>
      <c r="O24" s="36">
        <f>SUM(O23)</f>
        <v>0</v>
      </c>
    </row>
    <row r="25" spans="1:17" s="9" customFormat="1" ht="32.25" customHeight="1" thickBot="1" x14ac:dyDescent="0.3">
      <c r="A25" s="79"/>
      <c r="B25" s="80"/>
      <c r="C25" s="80"/>
      <c r="D25" s="80"/>
      <c r="E25" s="80"/>
      <c r="F25" s="80"/>
      <c r="G25" s="80"/>
      <c r="H25" s="80"/>
      <c r="I25" s="80"/>
      <c r="J25" s="80"/>
      <c r="K25" s="81"/>
      <c r="L25" s="91" t="s">
        <v>35</v>
      </c>
      <c r="M25" s="92"/>
      <c r="N25" s="92"/>
      <c r="O25" s="38">
        <f>+O19+O22+O24</f>
        <v>0</v>
      </c>
    </row>
    <row r="27" spans="1:17" ht="50.1" customHeight="1" thickBot="1" x14ac:dyDescent="0.3">
      <c r="B27" s="82"/>
      <c r="C27" s="82"/>
    </row>
    <row r="28" spans="1:17" x14ac:dyDescent="0.25">
      <c r="B28" s="60" t="s">
        <v>36</v>
      </c>
      <c r="C28" s="60"/>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59" t="s">
        <v>38</v>
      </c>
      <c r="B32" s="59"/>
      <c r="C32" s="59"/>
      <c r="D32" s="59"/>
      <c r="E32" s="59"/>
      <c r="F32" s="59"/>
      <c r="G32" s="59"/>
      <c r="H32" s="59"/>
      <c r="I32" s="59"/>
      <c r="J32" s="59"/>
      <c r="K32" s="59"/>
      <c r="L32" s="59"/>
      <c r="M32" s="59"/>
      <c r="N32" s="59"/>
      <c r="O32" s="59"/>
      <c r="P32" s="2"/>
      <c r="Q32" s="2"/>
    </row>
    <row r="33" spans="1:17" ht="15" customHeight="1" x14ac:dyDescent="0.25">
      <c r="A33" s="58" t="s">
        <v>39</v>
      </c>
      <c r="B33" s="58"/>
      <c r="C33" s="58"/>
      <c r="D33" s="58"/>
      <c r="E33" s="58"/>
      <c r="F33" s="58"/>
      <c r="G33" s="58"/>
      <c r="H33" s="58"/>
      <c r="I33" s="58"/>
      <c r="J33" s="58"/>
      <c r="K33" s="58"/>
      <c r="L33" s="58"/>
      <c r="M33" s="58"/>
      <c r="N33" s="58"/>
      <c r="O33" s="58"/>
      <c r="P33" s="39"/>
      <c r="Q33" s="39"/>
    </row>
    <row r="34" spans="1:17" x14ac:dyDescent="0.25">
      <c r="A34" s="57" t="s">
        <v>40</v>
      </c>
      <c r="B34" s="57"/>
      <c r="C34" s="57"/>
      <c r="D34" s="57"/>
      <c r="E34" s="57"/>
      <c r="F34" s="57"/>
      <c r="G34" s="57"/>
      <c r="H34" s="57"/>
      <c r="I34" s="57"/>
      <c r="J34" s="57"/>
      <c r="K34" s="57"/>
      <c r="L34" s="57"/>
      <c r="M34" s="57"/>
      <c r="N34" s="57"/>
      <c r="O34" s="57"/>
      <c r="P34" s="5"/>
      <c r="Q34" s="5"/>
    </row>
    <row r="35" spans="1:17" x14ac:dyDescent="0.25">
      <c r="A35" s="57" t="s">
        <v>41</v>
      </c>
      <c r="B35" s="57"/>
      <c r="C35" s="57"/>
      <c r="D35" s="57"/>
      <c r="E35" s="57"/>
      <c r="F35" s="57"/>
      <c r="G35" s="57"/>
      <c r="H35" s="57"/>
      <c r="I35" s="57"/>
      <c r="J35" s="57"/>
      <c r="K35" s="57"/>
      <c r="L35" s="57"/>
      <c r="M35" s="57"/>
      <c r="N35" s="57"/>
      <c r="O35" s="5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oj6rK2kdO6nXHF5Zb0+CTdPY1gGG49WCT4nb2YaYP001WRHDwHUOCYGWbRs+bzsPdnGA9PmkFhAtiI10VKEvLw==" saltValue="vilw5bnQ/VbFb7IMhYbJG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2025-05-30T19:54:16Z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