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asesorjuridicocompras1_ucundinamarca_edu_co/Documents/2. GESTION CONTRACTUAL 2025/12. ABS F-CD-206 - OBRA UNIDAD AVICOLA/DOCUMENTOS DE PUBLICACIÓN/"/>
    </mc:Choice>
  </mc:AlternateContent>
  <xr:revisionPtr revIDLastSave="145" documentId="13_ncr:1_{F325527D-AE3E-4150-8C66-BA9D114568FD}" xr6:coauthVersionLast="47" xr6:coauthVersionMax="47" xr10:uidLastSave="{5A12CC63-7FFA-4D9E-A58E-14283EDD3EA6}"/>
  <bookViews>
    <workbookView xWindow="11580" yWindow="195" windowWidth="15615" windowHeight="15150" tabRatio="876" firstSheet="1" activeTab="1" xr2:uid="{00000000-000D-0000-FFFF-FFFF00000000}"/>
  </bookViews>
  <sheets>
    <sheet name="Cálculos" sheetId="2" state="hidden" r:id="rId1"/>
    <sheet name="Obra" sheetId="6" r:id="rId2"/>
    <sheet name="CONTROL CAMBIOS" sheetId="8" state="hidden" r:id="rId3"/>
  </sheets>
  <definedNames>
    <definedName name="_xlnm.Print_Area" localSheetId="1">Obra!$A$1:$L$34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14" i="6" l="1"/>
  <c r="L20" i="6" l="1"/>
  <c r="L23" i="6" s="1"/>
  <c r="L25" i="6" s="1"/>
  <c r="L22" i="6" l="1"/>
  <c r="L21" i="6"/>
  <c r="L24" i="6" l="1"/>
  <c r="L26" i="6" s="1"/>
</calcChain>
</file>

<file path=xl/sharedStrings.xml><?xml version="1.0" encoding="utf-8"?>
<sst xmlns="http://schemas.openxmlformats.org/spreadsheetml/2006/main" count="98" uniqueCount="79">
  <si>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</si>
  <si>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</si>
  <si>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</si>
  <si>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</si>
  <si>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</si>
  <si>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</si>
  <si>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</si>
  <si>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</si>
  <si>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</si>
  <si>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</si>
  <si>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</si>
  <si>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</si>
  <si>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</si>
  <si>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</si>
  <si>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</si>
  <si>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</si>
  <si>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</si>
  <si>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</si>
  <si>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</si>
  <si>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</si>
  <si>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</si>
  <si>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</si>
  <si>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</si>
  <si>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</si>
  <si>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</si>
  <si>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</si>
  <si>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</si>
  <si>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</si>
  <si>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</si>
  <si>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</si>
  <si>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</si>
  <si>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</si>
  <si>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</si>
  <si>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</si>
  <si>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</si>
  <si>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</si>
  <si>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</si>
  <si>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</si>
  <si>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</si>
  <si>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</si>
  <si>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</si>
  <si>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</si>
  <si>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</si>
  <si>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</si>
  <si>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</si>
  <si>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</si>
  <si>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</si>
  <si>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</si>
  <si>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</si>
  <si>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</si>
  <si>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</si>
  <si>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</si>
  <si>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</si>
  <si>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</si>
  <si>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</si>
  <si>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</si>
  <si>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</si>
  <si>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</si>
  <si>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</si>
  <si>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</si>
  <si>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</si>
  <si>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</si>
  <si>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</si>
  <si>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</si>
  <si>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</si>
  <si>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</si>
  <si>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</si>
  <si>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</si>
  <si>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</si>
  <si>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</si>
  <si>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</si>
  <si>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</si>
  <si>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Capitulo 1. ACTIVIDADES INTERVENCIÓN CUBIERTA EXISTENTE - AMPLIACIÓN (ver anexo con especificaciones tecnicas detalladas) </t>
  </si>
  <si>
    <t>Capitulo 2. ESTRUCTURAS EN CONCRETO VOLUMEN EXISTENTE - AMPLIACIÓN (ver anexo con especificaciones tecnicas detalladas)</t>
  </si>
  <si>
    <t>Capitulo 3. ESTRUCTURA REFORZADA EN ACERO AMPLIACIÓN (ver anexo con especificaciones tecnicas detalladas)</t>
  </si>
  <si>
    <t>Capitulo 4. INTERVENCIÓN MUROS VOLUMEN EXISTENTE - AMPLIACIÓN (ver anexo con especificaciones tecnicas detalladas)</t>
  </si>
  <si>
    <t>Capitulo 5. INSTALACIÓN HIDROSANITARIA AMPLIACIÓN (ver anexo con especificaciones tecnicas detalladas)</t>
  </si>
  <si>
    <t>Capitulo 6. INTALACIÓN ELECTRICA VOLUMEN EXISTENTE - AMPLIACIÓN (ver anexo con especificaciones tecnicas detalladas)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</si>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</sst>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40">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3" fillId="0" borderId="38"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2"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4" xfId="3" applyFont="1" applyBorder="1" applyAlignment="1" applyProtection="1">
      <alignment horizontal="center" vertical="center"/>
      <protection hidden="1"/>
    </xf>
    <xf numFmtId="43" fontId="6" fillId="0" borderId="34" xfId="3" applyFont="1" applyBorder="1" applyAlignment="1" applyProtection="1">
      <alignment horizontal="center" vertical="center" wrapText="1"/>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43" fontId="6" fillId="0" borderId="50" xfId="3" applyFont="1" applyFill="1" applyBorder="1" applyAlignment="1" applyProtection="1">
      <alignment vertical="center"/>
      <protection hidden="1"/>
    </xf>
    <xf numFmtId="43" fontId="6" fillId="0" borderId="51" xfId="3" applyFont="1" applyBorder="1" applyAlignment="1" applyProtection="1">
      <alignment horizontal="center" vertical="center" wrapText="1"/>
      <protection hidden="1"/>
    </xf>
    <xf numFmtId="43" fontId="6" fillId="0" borderId="37" xfId="4" applyFont="1" applyBorder="1" applyAlignment="1" applyProtection="1">
      <alignment horizontal="right" vertical="center"/>
      <protection hidden="1"/>
    </xf>
    <xf numFmtId="43" fontId="6" fillId="0" borderId="38" xfId="4" applyFont="1" applyBorder="1" applyAlignment="1" applyProtection="1">
      <alignment horizontal="right" vertical="center" wrapText="1"/>
      <protection hidden="1"/>
    </xf>
    <xf numFmtId="43" fontId="6" fillId="0" borderId="38" xfId="4" applyFont="1" applyBorder="1" applyAlignment="1" applyProtection="1">
      <alignment horizontal="right" vertical="center"/>
      <protection hidden="1"/>
    </xf>
    <xf numFmtId="0" fontId="6" fillId="0" borderId="34"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9"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3"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1" fontId="3" fillId="0" borderId="2" xfId="0" applyNumberFormat="1" applyFont="1" applyBorder="1" applyAlignment="1" applyProtection="1">
      <alignment horizontal="center" vertical="center"/>
      <protection hidden="1"/>
    </xf>
    <xf numFmtId="0" fontId="1" fillId="0" borderId="24" xfId="0" applyFont="1" applyBorder="1" applyAlignment="1">
      <alignment horizontal="center" vertical="center" wrapText="1"/>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7" fillId="3" borderId="30" xfId="3" applyFont="1" applyFill="1" applyBorder="1" applyAlignment="1" applyProtection="1">
      <alignment horizontal="center" vertical="center" wrapText="1"/>
      <protection hidden="1"/>
    </xf>
    <xf numFmtId="43" fontId="7" fillId="3" borderId="49"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7" xfId="0" applyFont="1" applyFill="1" applyBorder="1" applyAlignment="1" applyProtection="1">
      <alignment horizontal="center"/>
      <protection locked="0"/>
    </xf>
    <xf numFmtId="43" fontId="6" fillId="0" borderId="53" xfId="3" applyFont="1" applyBorder="1" applyAlignment="1" applyProtection="1">
      <alignment horizontal="center" vertical="center" wrapText="1"/>
      <protection hidden="1"/>
    </xf>
    <xf numFmtId="43" fontId="6" fillId="0" borderId="35" xfId="3" applyFont="1" applyBorder="1" applyAlignment="1" applyProtection="1">
      <alignment horizontal="center" vertical="center" wrapText="1"/>
      <protection hidden="1"/>
    </xf>
    <xf numFmtId="43" fontId="6" fillId="0" borderId="48" xfId="3"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27" fillId="35" borderId="31" xfId="0" applyFont="1" applyFill="1" applyBorder="1" applyAlignment="1" applyProtection="1">
      <alignment horizontal="center" vertical="center" wrapText="1"/>
      <protection locked="0"/>
    </xf>
    <xf numFmtId="0" fontId="27" fillId="35" borderId="27" xfId="0" applyFont="1" applyFill="1" applyBorder="1" applyAlignment="1" applyProtection="1">
      <alignment horizontal="center" vertical="center" wrapText="1"/>
      <protection locked="0"/>
    </xf>
    <xf numFmtId="0" fontId="27" fillId="35" borderId="36"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9"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7" fillId="3" borderId="4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43" fontId="6" fillId="0" borderId="52" xfId="3" applyFont="1" applyBorder="1" applyAlignment="1" applyProtection="1">
      <alignment horizontal="center" vertical="center" textRotation="90" wrapText="1"/>
      <protection hidden="1"/>
    </xf>
    <xf numFmtId="43" fontId="6" fillId="0" borderId="25"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43" fontId="6" fillId="0" borderId="46"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3"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4"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0"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0" t="s">
        <v>8</v>
      </c>
      <c r="D6" s="19" t="s">
        <v>22</v>
      </c>
      <c r="F6" s="22" t="s">
        <v>23</v>
      </c>
    </row>
    <row r="7" spans="2:6" x14ac:dyDescent="0.25">
      <c r="B7" s="1" t="s">
        <v>24</v>
      </c>
      <c r="D7" s="20">
        <v>0</v>
      </c>
      <c r="F7" s="23">
        <v>0.08</v>
      </c>
    </row>
    <row r="8" spans="2:6" x14ac:dyDescent="0.25">
      <c r="B8" s="1" t="s">
        <v>25</v>
      </c>
      <c r="D8" s="20">
        <v>0.05</v>
      </c>
      <c r="F8" s="24">
        <v>0</v>
      </c>
    </row>
    <row r="9" spans="2:6" x14ac:dyDescent="0.25">
      <c r="B9" s="1" t="s">
        <v>26</v>
      </c>
      <c r="D9" s="20">
        <v>0.19</v>
      </c>
    </row>
    <row r="10" spans="2:6" x14ac:dyDescent="0.2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4"/>
  <sheetViews>
    <sheetView tabSelected="1" view="pageBreakPreview" topLeftCell="C4" zoomScale="85" zoomScaleNormal="90" zoomScaleSheetLayoutView="85" workbookViewId="0">
      <selection activeCell="I17" sqref="I17:K17"/>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0.7109375" style="1" customWidth="1"/>
    <col min="8" max="8" width="10.4257812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94"/>
      <c r="B2" s="95" t="s">
        <v>0</v>
      </c>
      <c r="C2" s="95"/>
      <c r="D2" s="95"/>
      <c r="E2" s="95"/>
      <c r="F2" s="95"/>
      <c r="G2" s="95"/>
      <c r="H2" s="95"/>
      <c r="I2" s="95"/>
      <c r="J2" s="95"/>
      <c r="K2" s="95"/>
      <c r="L2" s="32" t="s">
        <v>71</v>
      </c>
    </row>
    <row r="3" spans="1:16" ht="15.75" customHeight="1" x14ac:dyDescent="0.25">
      <c r="A3" s="94"/>
      <c r="B3" s="95" t="s">
        <v>2</v>
      </c>
      <c r="C3" s="95"/>
      <c r="D3" s="95"/>
      <c r="E3" s="95"/>
      <c r="F3" s="95"/>
      <c r="G3" s="95"/>
      <c r="H3" s="95"/>
      <c r="I3" s="95"/>
      <c r="J3" s="95"/>
      <c r="K3" s="95"/>
      <c r="L3" s="32" t="s">
        <v>68</v>
      </c>
    </row>
    <row r="4" spans="1:16" ht="15" customHeight="1" x14ac:dyDescent="0.25">
      <c r="A4" s="94"/>
      <c r="B4" s="95" t="s">
        <v>3</v>
      </c>
      <c r="C4" s="95"/>
      <c r="D4" s="95"/>
      <c r="E4" s="95"/>
      <c r="F4" s="95"/>
      <c r="G4" s="95"/>
      <c r="H4" s="95"/>
      <c r="I4" s="95"/>
      <c r="J4" s="95"/>
      <c r="K4" s="95"/>
      <c r="L4" s="32" t="s">
        <v>70</v>
      </c>
    </row>
    <row r="5" spans="1:16" ht="15" customHeight="1" x14ac:dyDescent="0.25">
      <c r="A5" s="94"/>
      <c r="B5" s="95"/>
      <c r="C5" s="95"/>
      <c r="D5" s="95"/>
      <c r="E5" s="95"/>
      <c r="F5" s="95"/>
      <c r="G5" s="95"/>
      <c r="H5" s="95"/>
      <c r="I5" s="95"/>
      <c r="J5" s="95"/>
      <c r="K5" s="95"/>
      <c r="L5" s="32" t="s">
        <v>27</v>
      </c>
    </row>
    <row r="7" spans="1:16" x14ac:dyDescent="0.25">
      <c r="A7" s="4" t="s">
        <v>4</v>
      </c>
      <c r="K7" s="1"/>
      <c r="P7" s="29"/>
    </row>
    <row r="8" spans="1:16" ht="9.9499999999999993" customHeight="1" x14ac:dyDescent="0.25">
      <c r="A8" s="5"/>
      <c r="K8" s="1"/>
      <c r="P8" s="29"/>
    </row>
    <row r="9" spans="1:16" ht="30" customHeight="1" x14ac:dyDescent="0.25">
      <c r="A9" s="98" t="s">
        <v>5</v>
      </c>
      <c r="B9" s="99"/>
      <c r="C9" s="27"/>
      <c r="D9" s="17" t="s">
        <v>6</v>
      </c>
      <c r="E9" s="107"/>
      <c r="F9" s="108"/>
      <c r="G9" s="109"/>
      <c r="H9" s="28"/>
      <c r="I9" s="7" t="s">
        <v>7</v>
      </c>
      <c r="J9" s="96"/>
      <c r="K9" s="97"/>
      <c r="L9" s="1"/>
      <c r="N9" s="12"/>
      <c r="P9" s="35"/>
    </row>
    <row r="10" spans="1:16" ht="8.25" customHeight="1" x14ac:dyDescent="0.25">
      <c r="A10" s="100"/>
      <c r="B10" s="101"/>
      <c r="C10" s="27"/>
      <c r="E10" s="6"/>
      <c r="F10" s="6"/>
      <c r="K10" s="1"/>
      <c r="N10" s="6"/>
      <c r="O10" s="1"/>
      <c r="P10" s="29"/>
    </row>
    <row r="11" spans="1:16" ht="30" customHeight="1" x14ac:dyDescent="0.25">
      <c r="A11" s="102"/>
      <c r="B11" s="103"/>
      <c r="C11" s="27"/>
      <c r="D11" s="17" t="s">
        <v>8</v>
      </c>
      <c r="E11" s="80"/>
      <c r="F11" s="81"/>
      <c r="G11" s="82"/>
      <c r="H11" s="11"/>
      <c r="I11" s="7" t="s">
        <v>9</v>
      </c>
      <c r="J11" s="113"/>
      <c r="K11" s="114"/>
      <c r="L11" s="1"/>
      <c r="N11" s="12"/>
      <c r="P11" s="30"/>
    </row>
    <row r="12" spans="1:16" ht="9.9499999999999993" customHeight="1" thickBot="1" x14ac:dyDescent="0.3">
      <c r="P12" s="29"/>
    </row>
    <row r="13" spans="1:16" s="8" customFormat="1" ht="42.75" customHeight="1" x14ac:dyDescent="0.25">
      <c r="A13" s="13" t="s">
        <v>10</v>
      </c>
      <c r="B13" s="83" t="s">
        <v>28</v>
      </c>
      <c r="C13" s="84"/>
      <c r="D13" s="84"/>
      <c r="E13" s="84"/>
      <c r="F13" s="85"/>
      <c r="G13" s="14" t="s">
        <v>12</v>
      </c>
      <c r="H13" s="14" t="s">
        <v>11</v>
      </c>
      <c r="I13" s="77" t="s">
        <v>13</v>
      </c>
      <c r="J13" s="78"/>
      <c r="K13" s="79"/>
      <c r="L13" s="15" t="s">
        <v>14</v>
      </c>
      <c r="P13" s="36"/>
    </row>
    <row r="14" spans="1:16" s="8" customFormat="1" ht="57.75" customHeight="1" x14ac:dyDescent="0.25">
      <c r="A14" s="18">
        <v>1</v>
      </c>
      <c r="B14" s="72" t="s">
        <v>72</v>
      </c>
      <c r="C14" s="73"/>
      <c r="D14" s="73"/>
      <c r="E14" s="73"/>
      <c r="F14" s="74"/>
      <c r="G14" s="62" t="s">
        <v>78</v>
      </c>
      <c r="H14" s="61">
        <v>1</v>
      </c>
      <c r="I14" s="69">
        <v>32827041</v>
      </c>
      <c r="J14" s="70"/>
      <c r="K14" s="71"/>
      <c r="L14" s="16">
        <f>ROUND(H14*I14,0)</f>
        <v>32827041</v>
      </c>
    </row>
    <row r="15" spans="1:16" s="8" customFormat="1" ht="57.75" customHeight="1" x14ac:dyDescent="0.25">
      <c r="A15" s="18">
        <v>2</v>
      </c>
      <c r="B15" s="72" t="s">
        <v>73</v>
      </c>
      <c r="C15" s="73"/>
      <c r="D15" s="73"/>
      <c r="E15" s="73"/>
      <c r="F15" s="74"/>
      <c r="G15" s="62" t="s">
        <v>78</v>
      </c>
      <c r="H15" s="61">
        <v>1</v>
      </c>
      <c r="I15" s="69"/>
      <c r="J15" s="70"/>
      <c r="K15" s="71"/>
      <c r="L15" s="16">
        <f t="shared" ref="L15:L19" si="0">ROUND(H15*I15,0)</f>
        <v>0</v>
      </c>
    </row>
    <row r="16" spans="1:16" s="8" customFormat="1" ht="57.75" customHeight="1" x14ac:dyDescent="0.25">
      <c r="A16" s="18">
        <v>3</v>
      </c>
      <c r="B16" s="72" t="s">
        <v>74</v>
      </c>
      <c r="C16" s="73"/>
      <c r="D16" s="73"/>
      <c r="E16" s="73"/>
      <c r="F16" s="74"/>
      <c r="G16" s="62" t="s">
        <v>78</v>
      </c>
      <c r="H16" s="61">
        <v>1</v>
      </c>
      <c r="I16" s="69"/>
      <c r="J16" s="70"/>
      <c r="K16" s="71"/>
      <c r="L16" s="16">
        <f t="shared" si="0"/>
        <v>0</v>
      </c>
    </row>
    <row r="17" spans="1:17" s="8" customFormat="1" ht="57.75" customHeight="1" x14ac:dyDescent="0.25">
      <c r="A17" s="18">
        <v>4</v>
      </c>
      <c r="B17" s="72" t="s">
        <v>75</v>
      </c>
      <c r="C17" s="73"/>
      <c r="D17" s="73"/>
      <c r="E17" s="73"/>
      <c r="F17" s="74"/>
      <c r="G17" s="62" t="s">
        <v>78</v>
      </c>
      <c r="H17" s="61">
        <v>1</v>
      </c>
      <c r="I17" s="69">
        <v>18715543</v>
      </c>
      <c r="J17" s="70"/>
      <c r="K17" s="71"/>
      <c r="L17" s="16">
        <f t="shared" si="0"/>
        <v>18715543</v>
      </c>
    </row>
    <row r="18" spans="1:17" s="8" customFormat="1" ht="57.75" customHeight="1" x14ac:dyDescent="0.25">
      <c r="A18" s="18">
        <v>5</v>
      </c>
      <c r="B18" s="72" t="s">
        <v>76</v>
      </c>
      <c r="C18" s="73"/>
      <c r="D18" s="73"/>
      <c r="E18" s="73"/>
      <c r="F18" s="74"/>
      <c r="G18" s="62" t="s">
        <v>78</v>
      </c>
      <c r="H18" s="61">
        <v>1</v>
      </c>
      <c r="I18" s="69"/>
      <c r="J18" s="70"/>
      <c r="K18" s="71"/>
      <c r="L18" s="16">
        <f t="shared" si="0"/>
        <v>0</v>
      </c>
    </row>
    <row r="19" spans="1:17" s="8" customFormat="1" ht="57.75" customHeight="1" thickBot="1" x14ac:dyDescent="0.3">
      <c r="A19" s="18">
        <v>6</v>
      </c>
      <c r="B19" s="72" t="s">
        <v>77</v>
      </c>
      <c r="C19" s="73"/>
      <c r="D19" s="73"/>
      <c r="E19" s="73"/>
      <c r="F19" s="74"/>
      <c r="G19" s="62" t="s">
        <v>78</v>
      </c>
      <c r="H19" s="61">
        <v>1</v>
      </c>
      <c r="I19" s="69"/>
      <c r="J19" s="70"/>
      <c r="K19" s="71"/>
      <c r="L19" s="16">
        <f t="shared" si="0"/>
        <v>0</v>
      </c>
    </row>
    <row r="20" spans="1:17" s="8" customFormat="1" ht="30.75" customHeight="1" thickBot="1" x14ac:dyDescent="0.3">
      <c r="A20" s="104" t="s">
        <v>15</v>
      </c>
      <c r="B20" s="105"/>
      <c r="C20" s="105"/>
      <c r="D20" s="105"/>
      <c r="E20" s="105"/>
      <c r="F20" s="105"/>
      <c r="G20" s="105"/>
      <c r="H20" s="106"/>
      <c r="I20" s="75" t="s">
        <v>29</v>
      </c>
      <c r="J20" s="76"/>
      <c r="K20" s="76"/>
      <c r="L20" s="37">
        <f>SUM(L14:L19)</f>
        <v>51542584</v>
      </c>
    </row>
    <row r="21" spans="1:17" s="8" customFormat="1" ht="30.75" customHeight="1" x14ac:dyDescent="0.25">
      <c r="A21" s="63" t="s">
        <v>69</v>
      </c>
      <c r="B21" s="63"/>
      <c r="C21" s="63"/>
      <c r="D21" s="63"/>
      <c r="E21" s="63"/>
      <c r="F21" s="63"/>
      <c r="G21" s="63"/>
      <c r="H21" s="64"/>
      <c r="I21" s="38" t="s">
        <v>30</v>
      </c>
      <c r="J21" s="110" t="s">
        <v>31</v>
      </c>
      <c r="K21" s="47"/>
      <c r="L21" s="39">
        <f>+ROUND(L20*K21,0)</f>
        <v>0</v>
      </c>
    </row>
    <row r="22" spans="1:17" s="8" customFormat="1" ht="84" customHeight="1" x14ac:dyDescent="0.25">
      <c r="A22" s="65"/>
      <c r="B22" s="65"/>
      <c r="C22" s="65"/>
      <c r="D22" s="65"/>
      <c r="E22" s="65"/>
      <c r="F22" s="65"/>
      <c r="G22" s="65"/>
      <c r="H22" s="66"/>
      <c r="I22" s="34" t="s">
        <v>32</v>
      </c>
      <c r="J22" s="111"/>
      <c r="K22" s="46"/>
      <c r="L22" s="40">
        <f>+ROUND(L20*K22,0)</f>
        <v>0</v>
      </c>
    </row>
    <row r="23" spans="1:17" s="8" customFormat="1" ht="35.25" customHeight="1" x14ac:dyDescent="0.25">
      <c r="A23" s="65"/>
      <c r="B23" s="65"/>
      <c r="C23" s="65"/>
      <c r="D23" s="65"/>
      <c r="E23" s="65"/>
      <c r="F23" s="65"/>
      <c r="G23" s="65"/>
      <c r="H23" s="66"/>
      <c r="I23" s="33" t="s">
        <v>33</v>
      </c>
      <c r="J23" s="112"/>
      <c r="K23" s="45"/>
      <c r="L23" s="41">
        <f>+ROUND(L20*K23,0)</f>
        <v>0</v>
      </c>
    </row>
    <row r="24" spans="1:17" s="8" customFormat="1" ht="35.25" customHeight="1" x14ac:dyDescent="0.25">
      <c r="A24" s="65"/>
      <c r="B24" s="65"/>
      <c r="C24" s="65"/>
      <c r="D24" s="65"/>
      <c r="E24" s="65"/>
      <c r="F24" s="65"/>
      <c r="G24" s="65"/>
      <c r="H24" s="66"/>
      <c r="I24" s="115" t="s">
        <v>34</v>
      </c>
      <c r="J24" s="116"/>
      <c r="K24" s="117"/>
      <c r="L24" s="41">
        <f>+L20+L21+L22+L23</f>
        <v>51542584</v>
      </c>
    </row>
    <row r="25" spans="1:17" s="8" customFormat="1" ht="23.25" customHeight="1" x14ac:dyDescent="0.25">
      <c r="A25" s="65"/>
      <c r="B25" s="65"/>
      <c r="C25" s="65"/>
      <c r="D25" s="65"/>
      <c r="E25" s="65"/>
      <c r="F25" s="65"/>
      <c r="G25" s="65"/>
      <c r="H25" s="66"/>
      <c r="I25" s="42" t="s">
        <v>35</v>
      </c>
      <c r="J25" s="43" t="s">
        <v>36</v>
      </c>
      <c r="K25" s="45"/>
      <c r="L25" s="41">
        <f>+ROUND(L23*K25,0)</f>
        <v>0</v>
      </c>
    </row>
    <row r="26" spans="1:17" s="8" customFormat="1" ht="36.75" customHeight="1" thickBot="1" x14ac:dyDescent="0.3">
      <c r="A26" s="67"/>
      <c r="B26" s="67"/>
      <c r="C26" s="67"/>
      <c r="D26" s="67"/>
      <c r="E26" s="67"/>
      <c r="F26" s="67"/>
      <c r="G26" s="67"/>
      <c r="H26" s="68"/>
      <c r="I26" s="91" t="s">
        <v>37</v>
      </c>
      <c r="J26" s="92"/>
      <c r="K26" s="93"/>
      <c r="L26" s="44">
        <f>+L24+L25</f>
        <v>51542584</v>
      </c>
    </row>
    <row r="28" spans="1:17" ht="50.1" customHeight="1" thickBot="1" x14ac:dyDescent="0.3">
      <c r="B28" s="90"/>
      <c r="C28" s="90"/>
      <c r="D28" s="90"/>
    </row>
    <row r="29" spans="1:17" x14ac:dyDescent="0.25">
      <c r="B29" s="89" t="s">
        <v>16</v>
      </c>
      <c r="C29" s="89"/>
      <c r="D29" s="89"/>
      <c r="E29" s="10"/>
      <c r="G29" s="3"/>
      <c r="H29" s="3"/>
      <c r="I29" s="3"/>
      <c r="J29" s="3"/>
    </row>
    <row r="30" spans="1:17" x14ac:dyDescent="0.25">
      <c r="A30" s="26" t="s">
        <v>17</v>
      </c>
      <c r="B30" s="9"/>
      <c r="G30" s="3"/>
      <c r="H30" s="3"/>
      <c r="I30" s="3"/>
      <c r="J30" s="3"/>
    </row>
    <row r="31" spans="1:17" x14ac:dyDescent="0.25">
      <c r="A31" s="88" t="s">
        <v>18</v>
      </c>
      <c r="B31" s="88"/>
      <c r="C31" s="88"/>
      <c r="D31" s="88"/>
      <c r="E31" s="88"/>
      <c r="F31" s="88"/>
      <c r="G31" s="88"/>
      <c r="H31" s="88"/>
      <c r="I31" s="88"/>
      <c r="J31" s="88"/>
      <c r="K31" s="88"/>
      <c r="L31" s="88"/>
      <c r="M31" s="1"/>
      <c r="N31" s="1"/>
      <c r="O31" s="1"/>
      <c r="P31" s="1"/>
      <c r="Q31" s="1"/>
    </row>
    <row r="32" spans="1:17" ht="15" customHeight="1" x14ac:dyDescent="0.25">
      <c r="A32" s="87" t="s">
        <v>19</v>
      </c>
      <c r="B32" s="87"/>
      <c r="C32" s="87"/>
      <c r="D32" s="87"/>
      <c r="E32" s="87"/>
      <c r="F32" s="87"/>
      <c r="G32" s="87"/>
      <c r="H32" s="87"/>
      <c r="I32" s="87"/>
      <c r="J32" s="87"/>
      <c r="K32" s="87"/>
      <c r="L32" s="87"/>
      <c r="M32" s="31"/>
      <c r="N32" s="31"/>
      <c r="O32" s="31"/>
      <c r="P32" s="31"/>
      <c r="Q32" s="31"/>
    </row>
    <row r="33" spans="1:17" x14ac:dyDescent="0.25">
      <c r="A33" s="86" t="s">
        <v>20</v>
      </c>
      <c r="B33" s="86"/>
      <c r="C33" s="86"/>
      <c r="D33" s="86"/>
      <c r="E33" s="86"/>
      <c r="F33" s="86"/>
      <c r="G33" s="86"/>
      <c r="H33" s="86"/>
      <c r="I33" s="86"/>
      <c r="J33" s="86"/>
      <c r="K33" s="86"/>
      <c r="L33" s="86"/>
      <c r="M33" s="4"/>
      <c r="N33" s="4"/>
      <c r="O33" s="4"/>
      <c r="P33" s="4"/>
      <c r="Q33" s="4"/>
    </row>
    <row r="34" spans="1:17" x14ac:dyDescent="0.25">
      <c r="A34" s="86" t="s">
        <v>21</v>
      </c>
      <c r="B34" s="86"/>
      <c r="C34" s="86"/>
      <c r="D34" s="86"/>
      <c r="E34" s="86"/>
      <c r="F34" s="86"/>
      <c r="G34" s="86"/>
      <c r="H34" s="86"/>
      <c r="I34" s="86"/>
      <c r="J34" s="86"/>
      <c r="K34" s="86"/>
      <c r="L34" s="86"/>
      <c r="M34" s="4"/>
      <c r="N34" s="4"/>
      <c r="O34" s="4"/>
      <c r="P34" s="4"/>
      <c r="Q34" s="4"/>
    </row>
  </sheetData>
  <sheetProtection algorithmName="SHA-512" hashValue="cWm0c7RzYvpnNt4dasnMR3oTajxYUt/bc+ETcL47/IRZGvMtIXRLxb9E6nMcBd4y0eijzjFftNcHclNHGMXgFA==" saltValue="+HUTl4nP6ULNIlW44YgkQg==" spinCount="100000" sheet="1" selectLockedCells="1"/>
  <dataConsolidate/>
  <mergeCells count="35">
    <mergeCell ref="B15:F15"/>
    <mergeCell ref="I15:K15"/>
    <mergeCell ref="B16:F16"/>
    <mergeCell ref="I16:K16"/>
    <mergeCell ref="A20:H20"/>
    <mergeCell ref="A2:A5"/>
    <mergeCell ref="B2:K2"/>
    <mergeCell ref="B3:K3"/>
    <mergeCell ref="B4:K5"/>
    <mergeCell ref="J9:K9"/>
    <mergeCell ref="A9:B11"/>
    <mergeCell ref="E9:G9"/>
    <mergeCell ref="J11:K11"/>
    <mergeCell ref="B17:F17"/>
    <mergeCell ref="I17:K17"/>
    <mergeCell ref="B18:F18"/>
    <mergeCell ref="A34:L34"/>
    <mergeCell ref="A33:L33"/>
    <mergeCell ref="A32:L32"/>
    <mergeCell ref="A31:L31"/>
    <mergeCell ref="B29:D29"/>
    <mergeCell ref="B28:D28"/>
    <mergeCell ref="I26:K26"/>
    <mergeCell ref="J21:J23"/>
    <mergeCell ref="I24:K24"/>
    <mergeCell ref="I13:K13"/>
    <mergeCell ref="E11:G11"/>
    <mergeCell ref="B13:F13"/>
    <mergeCell ref="B14:F14"/>
    <mergeCell ref="I14:K14"/>
    <mergeCell ref="A21:H26"/>
    <mergeCell ref="I18:K18"/>
    <mergeCell ref="B19:F19"/>
    <mergeCell ref="I19:K19"/>
    <mergeCell ref="I20:K20"/>
  </mergeCells>
  <dataValidations count="4">
    <dataValidation type="decimal" errorStyle="warning" allowBlank="1" showInputMessage="1" showErrorMessage="1" errorTitle="CONTIENE MAS DE DOSCIMALES" sqref="H14:H19" xr:uid="{00000000-0002-0000-0500-000000000000}">
      <formula1>0</formula1>
      <formula2>1E+38</formula2>
    </dataValidation>
    <dataValidation type="whole" allowBlank="1" showInputMessage="1" showErrorMessage="1" sqref="I14:J19"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19"/>
      <c r="C2" s="119"/>
      <c r="D2" s="128" t="s">
        <v>0</v>
      </c>
      <c r="E2" s="130"/>
      <c r="F2" s="130"/>
      <c r="G2" s="130"/>
      <c r="H2" s="129"/>
      <c r="I2" s="128" t="s">
        <v>1</v>
      </c>
      <c r="J2" s="129"/>
      <c r="K2" s="59"/>
    </row>
    <row r="3" spans="2:11" ht="15" customHeight="1" x14ac:dyDescent="0.25">
      <c r="B3" s="119"/>
      <c r="C3" s="119"/>
      <c r="D3" s="128" t="s">
        <v>2</v>
      </c>
      <c r="E3" s="130"/>
      <c r="F3" s="130"/>
      <c r="G3" s="130"/>
      <c r="H3" s="129"/>
      <c r="I3" s="128" t="s">
        <v>68</v>
      </c>
      <c r="J3" s="129"/>
      <c r="K3" s="58"/>
    </row>
    <row r="4" spans="2:11" ht="15" customHeight="1" x14ac:dyDescent="0.25">
      <c r="B4" s="119"/>
      <c r="C4" s="119"/>
      <c r="D4" s="131" t="s">
        <v>3</v>
      </c>
      <c r="E4" s="132"/>
      <c r="F4" s="132"/>
      <c r="G4" s="132"/>
      <c r="H4" s="133"/>
      <c r="I4" s="128" t="s">
        <v>70</v>
      </c>
      <c r="J4" s="129"/>
      <c r="K4" s="58"/>
    </row>
    <row r="5" spans="2:11" ht="15" customHeight="1" x14ac:dyDescent="0.25">
      <c r="B5" s="119"/>
      <c r="C5" s="119"/>
      <c r="D5" s="134"/>
      <c r="E5" s="135"/>
      <c r="F5" s="135"/>
      <c r="G5" s="135"/>
      <c r="H5" s="136"/>
      <c r="I5" s="128" t="s">
        <v>38</v>
      </c>
      <c r="J5" s="129"/>
      <c r="K5" s="58"/>
    </row>
    <row r="6" spans="2:11" x14ac:dyDescent="0.25">
      <c r="K6" s="50"/>
    </row>
    <row r="7" spans="2:11" ht="15.75" customHeight="1" x14ac:dyDescent="0.25">
      <c r="B7" s="123" t="s">
        <v>39</v>
      </c>
      <c r="C7" s="123"/>
      <c r="D7" s="123"/>
      <c r="E7" s="123"/>
      <c r="F7" s="123"/>
      <c r="G7" s="123"/>
      <c r="H7" s="123"/>
      <c r="I7" s="123"/>
      <c r="J7" s="123"/>
      <c r="K7" s="55"/>
    </row>
    <row r="8" spans="2:11" ht="15.75" customHeight="1" x14ac:dyDescent="0.25">
      <c r="B8" s="118" t="s">
        <v>40</v>
      </c>
      <c r="C8" s="118" t="s">
        <v>41</v>
      </c>
      <c r="D8" s="118"/>
      <c r="E8" s="118"/>
      <c r="F8" s="118"/>
      <c r="G8" s="123" t="s">
        <v>42</v>
      </c>
      <c r="H8" s="123"/>
      <c r="I8" s="123"/>
      <c r="J8" s="123"/>
      <c r="K8" s="55"/>
    </row>
    <row r="9" spans="2:11" ht="15.75" customHeight="1" x14ac:dyDescent="0.25">
      <c r="B9" s="118"/>
      <c r="C9" s="54" t="s">
        <v>43</v>
      </c>
      <c r="D9" s="54" t="s">
        <v>44</v>
      </c>
      <c r="E9" s="118" t="s">
        <v>45</v>
      </c>
      <c r="F9" s="118"/>
      <c r="G9" s="123"/>
      <c r="H9" s="123"/>
      <c r="I9" s="123"/>
      <c r="J9" s="123"/>
      <c r="K9" s="55"/>
    </row>
    <row r="10" spans="2:11" ht="15.75" customHeight="1" x14ac:dyDescent="0.25">
      <c r="B10" s="52">
        <v>1</v>
      </c>
      <c r="C10" s="52">
        <v>2021</v>
      </c>
      <c r="D10" s="52">
        <v>5</v>
      </c>
      <c r="E10" s="137">
        <v>24</v>
      </c>
      <c r="F10" s="137"/>
      <c r="G10" s="126" t="s">
        <v>46</v>
      </c>
      <c r="H10" s="126"/>
      <c r="I10" s="126"/>
      <c r="J10" s="126"/>
      <c r="K10" s="57"/>
    </row>
    <row r="11" spans="2:11" ht="57.75" customHeight="1" x14ac:dyDescent="0.25">
      <c r="B11" s="52">
        <v>2</v>
      </c>
      <c r="C11" s="52">
        <v>2022</v>
      </c>
      <c r="D11" s="52">
        <v>5</v>
      </c>
      <c r="E11" s="124">
        <v>31</v>
      </c>
      <c r="F11" s="125"/>
      <c r="G11" s="120" t="s">
        <v>47</v>
      </c>
      <c r="H11" s="121"/>
      <c r="I11" s="121"/>
      <c r="J11" s="122"/>
      <c r="K11" s="57"/>
    </row>
    <row r="12" spans="2:11" ht="82.5" customHeight="1" x14ac:dyDescent="0.25">
      <c r="B12" s="52">
        <v>3</v>
      </c>
      <c r="C12" s="52">
        <v>2022</v>
      </c>
      <c r="D12" s="52">
        <v>7</v>
      </c>
      <c r="E12" s="124">
        <v>27</v>
      </c>
      <c r="F12" s="125"/>
      <c r="G12" s="120" t="s">
        <v>48</v>
      </c>
      <c r="H12" s="121"/>
      <c r="I12" s="121"/>
      <c r="J12" s="122"/>
      <c r="K12" s="57"/>
    </row>
    <row r="13" spans="2:11" ht="100.5" customHeight="1" x14ac:dyDescent="0.25">
      <c r="B13" s="52">
        <v>4</v>
      </c>
      <c r="C13" s="52">
        <v>2023</v>
      </c>
      <c r="D13" s="52">
        <v>11</v>
      </c>
      <c r="E13" s="124">
        <v>30</v>
      </c>
      <c r="F13" s="125"/>
      <c r="G13" s="120" t="s">
        <v>63</v>
      </c>
      <c r="H13" s="121"/>
      <c r="I13" s="121"/>
      <c r="J13" s="122"/>
      <c r="K13" s="57"/>
    </row>
    <row r="14" spans="2:11" ht="70.5" customHeight="1" x14ac:dyDescent="0.25">
      <c r="B14" s="52">
        <v>5</v>
      </c>
      <c r="C14" s="52">
        <v>2024</v>
      </c>
      <c r="D14" s="60" t="s">
        <v>62</v>
      </c>
      <c r="E14" s="124">
        <v>27</v>
      </c>
      <c r="F14" s="125"/>
      <c r="G14" s="120" t="s">
        <v>64</v>
      </c>
      <c r="H14" s="121"/>
      <c r="I14" s="121"/>
      <c r="J14" s="122"/>
      <c r="K14" s="57"/>
    </row>
    <row r="15" spans="2:11" ht="76.5" customHeight="1" x14ac:dyDescent="0.25">
      <c r="B15" s="52">
        <v>6</v>
      </c>
      <c r="C15" s="52">
        <v>2024</v>
      </c>
      <c r="D15" s="60" t="s">
        <v>65</v>
      </c>
      <c r="E15" s="124"/>
      <c r="F15" s="125"/>
      <c r="G15" s="120" t="s">
        <v>67</v>
      </c>
      <c r="H15" s="121"/>
      <c r="I15" s="121"/>
      <c r="J15" s="122"/>
      <c r="K15" s="57"/>
    </row>
    <row r="16" spans="2:11" ht="15.75" customHeight="1" x14ac:dyDescent="0.25">
      <c r="B16" s="118" t="s">
        <v>49</v>
      </c>
      <c r="C16" s="118"/>
      <c r="D16" s="118"/>
      <c r="E16" s="118"/>
      <c r="F16" s="118"/>
      <c r="G16" s="118"/>
      <c r="H16" s="118"/>
      <c r="I16" s="118"/>
      <c r="J16" s="118"/>
      <c r="K16" s="53"/>
    </row>
    <row r="17" spans="2:11" x14ac:dyDescent="0.25">
      <c r="B17" s="118" t="s">
        <v>50</v>
      </c>
      <c r="C17" s="118"/>
      <c r="D17" s="118"/>
      <c r="E17" s="118"/>
      <c r="F17" s="118" t="s">
        <v>51</v>
      </c>
      <c r="G17" s="118"/>
      <c r="H17" s="118"/>
      <c r="I17" s="118"/>
      <c r="J17" s="118"/>
      <c r="K17" s="53"/>
    </row>
    <row r="18" spans="2:11" ht="15.75" customHeight="1" x14ac:dyDescent="0.25">
      <c r="B18" s="137" t="s">
        <v>52</v>
      </c>
      <c r="C18" s="137"/>
      <c r="D18" s="137"/>
      <c r="E18" s="137"/>
      <c r="F18" s="137" t="s">
        <v>66</v>
      </c>
      <c r="G18" s="137"/>
      <c r="H18" s="137"/>
      <c r="I18" s="137"/>
      <c r="J18" s="137"/>
      <c r="K18" s="51"/>
    </row>
    <row r="19" spans="2:11" x14ac:dyDescent="0.25">
      <c r="B19" s="118" t="s">
        <v>53</v>
      </c>
      <c r="C19" s="118"/>
      <c r="D19" s="118"/>
      <c r="E19" s="118"/>
      <c r="F19" s="118"/>
      <c r="G19" s="118"/>
      <c r="H19" s="118"/>
      <c r="I19" s="118"/>
      <c r="J19" s="118"/>
      <c r="K19" s="53"/>
    </row>
    <row r="20" spans="2:11" x14ac:dyDescent="0.25">
      <c r="B20" s="118" t="s">
        <v>50</v>
      </c>
      <c r="C20" s="118"/>
      <c r="D20" s="118"/>
      <c r="E20" s="118"/>
      <c r="F20" s="118" t="s">
        <v>51</v>
      </c>
      <c r="G20" s="118"/>
      <c r="H20" s="118"/>
      <c r="I20" s="118"/>
      <c r="J20" s="118"/>
      <c r="K20" s="53"/>
    </row>
    <row r="21" spans="2:11" ht="15.75" customHeight="1" x14ac:dyDescent="0.25">
      <c r="B21" s="139" t="s">
        <v>54</v>
      </c>
      <c r="C21" s="139"/>
      <c r="D21" s="139"/>
      <c r="E21" s="139"/>
      <c r="F21" s="139" t="s">
        <v>55</v>
      </c>
      <c r="G21" s="139"/>
      <c r="H21" s="139"/>
      <c r="I21" s="139"/>
      <c r="J21" s="139"/>
      <c r="K21" s="56"/>
    </row>
    <row r="22" spans="2:11" ht="15.75" customHeight="1" x14ac:dyDescent="0.25">
      <c r="B22" s="123" t="s">
        <v>56</v>
      </c>
      <c r="C22" s="123"/>
      <c r="D22" s="123"/>
      <c r="E22" s="123"/>
      <c r="F22" s="123"/>
      <c r="G22" s="123"/>
      <c r="H22" s="123"/>
      <c r="I22" s="123"/>
      <c r="J22" s="123"/>
      <c r="K22" s="55"/>
    </row>
    <row r="23" spans="2:11" x14ac:dyDescent="0.25">
      <c r="B23" s="118" t="s">
        <v>50</v>
      </c>
      <c r="C23" s="118"/>
      <c r="D23" s="118"/>
      <c r="E23" s="118" t="s">
        <v>51</v>
      </c>
      <c r="F23" s="118"/>
      <c r="G23" s="118"/>
      <c r="H23" s="118" t="s">
        <v>57</v>
      </c>
      <c r="I23" s="118"/>
      <c r="J23" s="118"/>
      <c r="K23" s="53"/>
    </row>
    <row r="24" spans="2:11" x14ac:dyDescent="0.25">
      <c r="B24" s="118"/>
      <c r="C24" s="118"/>
      <c r="D24" s="118"/>
      <c r="E24" s="118"/>
      <c r="F24" s="118"/>
      <c r="G24" s="118"/>
      <c r="H24" s="54" t="s">
        <v>43</v>
      </c>
      <c r="I24" s="54" t="s">
        <v>44</v>
      </c>
      <c r="J24" s="54" t="s">
        <v>45</v>
      </c>
      <c r="K24" s="53"/>
    </row>
    <row r="25" spans="2:11" x14ac:dyDescent="0.25">
      <c r="B25" s="137" t="s">
        <v>58</v>
      </c>
      <c r="C25" s="137"/>
      <c r="D25" s="137"/>
      <c r="E25" s="139" t="s">
        <v>59</v>
      </c>
      <c r="F25" s="139"/>
      <c r="G25" s="139"/>
      <c r="H25" s="52">
        <v>2024</v>
      </c>
      <c r="I25" s="60" t="s">
        <v>65</v>
      </c>
      <c r="J25" s="52"/>
      <c r="K25" s="51"/>
    </row>
    <row r="26" spans="2:11" x14ac:dyDescent="0.25">
      <c r="K26" s="50"/>
    </row>
    <row r="27" spans="2:11" ht="56.25" customHeight="1" x14ac:dyDescent="0.25">
      <c r="B27" s="50"/>
      <c r="C27" s="138" t="s">
        <v>60</v>
      </c>
      <c r="D27" s="138"/>
      <c r="E27" s="138"/>
      <c r="F27" s="138"/>
      <c r="G27" s="138"/>
      <c r="H27" s="138"/>
      <c r="I27" s="138"/>
      <c r="K27" s="50"/>
    </row>
    <row r="28" spans="2:11" ht="16.5" customHeight="1" x14ac:dyDescent="0.25">
      <c r="E28" s="127" t="s">
        <v>61</v>
      </c>
      <c r="F28" s="127"/>
      <c r="G28" s="127"/>
      <c r="H28" s="127"/>
      <c r="I28" s="127"/>
      <c r="J28" s="127"/>
      <c r="K28" s="49"/>
    </row>
    <row r="29" spans="2:11" x14ac:dyDescent="0.25">
      <c r="B29" s="50"/>
      <c r="C29" s="50"/>
      <c r="D29" s="50"/>
      <c r="E29" s="127"/>
      <c r="F29" s="127"/>
      <c r="G29" s="127"/>
      <c r="H29" s="127"/>
      <c r="I29" s="127"/>
      <c r="J29" s="127"/>
      <c r="K29" s="49"/>
    </row>
    <row r="30" spans="2:11" ht="15" customHeight="1" x14ac:dyDescent="0.25">
      <c r="C30" s="48"/>
      <c r="D30" s="48"/>
      <c r="E30" s="48"/>
      <c r="F30" s="48"/>
      <c r="G30" s="48"/>
      <c r="H30" s="48"/>
    </row>
    <row r="31" spans="2:11" x14ac:dyDescent="0.25">
      <c r="B31" s="48"/>
      <c r="C31" s="48"/>
      <c r="D31" s="48"/>
      <c r="E31" s="48"/>
      <c r="F31" s="48"/>
      <c r="G31" s="48"/>
      <c r="H31" s="48"/>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cp:lastModifiedBy>
  <cp:revision/>
  <cp:lastPrinted>2024-07-22T22:04:40Z</cp:lastPrinted>
  <dcterms:created xsi:type="dcterms:W3CDTF">2017-04-28T13:22:52Z</dcterms:created>
  <dcterms:modified xsi:type="dcterms:W3CDTF">2025-07-25T16:52:18Z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