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jfelipegarnica_ucundinamarca_edu_co/Documents/jfelipegarnica/Documents/PROCESOS 2025/F-CD-204/DOCUMENTOS DE PUBLICACIÓN CONTRATACIÓN DIRECTA/"/>
    </mc:Choice>
  </mc:AlternateContent>
  <xr:revisionPtr revIDLastSave="117" documentId="13_ncr:1_{F325527D-AE3E-4150-8C66-BA9D114568FD}" xr6:coauthVersionLast="47" xr6:coauthVersionMax="47" xr10:uidLastSave="{8A5B2AE6-60BD-4017-A971-B38CC79082B8}"/>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Servicios'!$A$1:$O$36</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5" i="7"/>
  <c r="J15" i="7"/>
  <c r="L15" i="7"/>
  <c r="M15" i="7" s="1"/>
  <c r="O21" i="7" s="1"/>
  <c r="F22" i="3"/>
  <c r="J22" i="3" s="1"/>
  <c r="F23" i="3"/>
  <c r="H23" i="3" s="1"/>
  <c r="O18" i="7"/>
  <c r="O17" i="7"/>
  <c r="L14" i="7"/>
  <c r="M14" i="7" s="1"/>
  <c r="O20" i="7" s="1"/>
  <c r="J14" i="7"/>
  <c r="H14" i="7"/>
  <c r="K16" i="3" l="1"/>
  <c r="J20" i="3"/>
  <c r="J17" i="3"/>
  <c r="H20" i="3"/>
  <c r="H17" i="3"/>
  <c r="J18" i="3"/>
  <c r="O18" i="3" s="1"/>
  <c r="L19" i="3"/>
  <c r="O19" i="3" s="1"/>
  <c r="L16" i="3"/>
  <c r="O16" i="3" s="1"/>
  <c r="L15" i="3"/>
  <c r="H15" i="3"/>
  <c r="J21" i="3"/>
  <c r="H21" i="3"/>
  <c r="K15" i="7"/>
  <c r="N15" i="7"/>
  <c r="O15" i="7" s="1"/>
  <c r="H22" i="3"/>
  <c r="J23" i="3"/>
  <c r="L23" i="3"/>
  <c r="L22" i="3"/>
  <c r="O16" i="7"/>
  <c r="O19" i="7" s="1"/>
  <c r="K14" i="7"/>
  <c r="O22" i="7"/>
  <c r="O23" i="7"/>
  <c r="O24" i="7" s="1"/>
  <c r="N14" i="7"/>
  <c r="O14" i="7" s="1"/>
  <c r="O20" i="3" l="1"/>
  <c r="K20" i="3"/>
  <c r="O17" i="3"/>
  <c r="K18" i="3"/>
  <c r="K17" i="3"/>
  <c r="O21" i="3"/>
  <c r="K15" i="3"/>
  <c r="O15" i="3"/>
  <c r="K21" i="3"/>
  <c r="K22" i="3"/>
  <c r="O23" i="3"/>
  <c r="K23" i="3"/>
  <c r="O22" i="3"/>
  <c r="O25"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<sst xmlns="http://schemas.openxmlformats.org/spreadsheetml/2006/main" count="257" uniqueCount="114">
  <si>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</si>
  <si>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</si>
  <si>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</si>
  <si>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</si>
  <si>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</si>
  <si>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</si>
  <si>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</si>
  <si>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</si>
  <si>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</si>
  <si>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</si>
  <si>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</si>
  <si>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</si>
  <si>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</si>
  <si>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</si>
  <si>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</si>
  <si>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</si>
  <si>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</si>
  <si>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</si>
  <si>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</si>
  <si>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</si>
  <si>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</si>
  <si>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</si>
  <si>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</si>
  <si>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</si>
  <si>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</si>
  <si>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</si>
  <si>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</si>
  <si>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</si>
  <si>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</si>
  <si>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</si>
  <si>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</si>
  <si>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</si>
  <si>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</si>
  <si>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</si>
  <si>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</si>
  <si>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</si>
  <si>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</si>
  <si>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</si>
  <si>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</si>
  <si>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</si>
  <si>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</si>
  <si>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</si>
  <si>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</si>
  <si>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</si>
  <si>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</si>
  <si>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</si>
  <si>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</si>
  <si>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</si>
  <si>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</si>
  <si>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</si>
  <si>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</si>
  <si>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</si>
  <si>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</si>
  <si>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</si>
  <si>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</si>
  <si>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</si>
  <si>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</si>
  <si>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</si>
  <si>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</si>
  <si>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</si>
  <si>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</si>
  <si>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</si>
  <si>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</si>
  <si>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</si>
  <si>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</si>
  <si>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</si>
  <si>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</si>
  <si>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</si>
  <si>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</si>
  <si>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</si>
  <si>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</si>
  <si>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</si>
  <si>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</si>
  <si>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</si>
  <si>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</si>
  <si>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</si>
  <si>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</si>
  <si>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</si>
  <si>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</si>
  <si>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</si>
  <si>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</si>
  <si>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</si>
  <si>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</si>
  <si>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</si>
  <si>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</si>
  <si>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</si>
  <si>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</si>
  <si>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</si>
  <si>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</si>
  <si>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</si>
  <si>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</si>
  <si>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</si>
  <si>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</si>
  <si>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</si>
  <si>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</si>
  <si>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</si>
  <si>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</si>
  <si>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</si>
  <si>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</si>
  <si>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</si>
  <si>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</si>
  <si>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</si>
  <si>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</si>
  <si>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</si>
  <si>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</si>
  <si>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</si>
  <si>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</si>
  <si>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</si>
  <si>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</si>
  <si>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</si>
  <si>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</si>
  <si>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 xml:space="preserve">IMPRESORA 3D K1 MAX FDM: Modelo por deposición fundida. Filamentos: PLA, TPU, PETG, ABS, ASA, PET, PA, PC, PLA-CF, PA-CF, PET-CF. caliente:&lt;100°cTransferencia: USB/Wifi/ Ethernet. Archivos CODEProgramas: Cama G-Creality print/Cura/simplfy3DSistema Operativo: Windows/Mac/LinuxVoltaje de entrada 115/240vPotencia: 1000wVelocidad de máxima: 600mm/sVolumen de impresión: 300x300x300mmTamaño de maquina: 435x462x526mmPeso: 18 kg -Interfaz de usuario: La impresora debe contar con una pantalla táctil intuitiva para facilitar el control y monitoreo de las impresiones. -Software adicional: Debe incluir el software necesario para su configuración y monitoreo en tiempo real durante el proceso de impresión. -Seguridad: Debe contar con protecciones térmicas y un sistema de apagado automático en caso de sobrecalentamiento.
</t>
  </si>
  <si>
    <t xml:space="preserve">
Gafas de Realidad Virtual Incluye: 1 Gafa de realidad virtual 1 Estuche de protección 1 Control remoto Características técnicas: Conectividad: Bluetooth Auriculares integrados, ajustables Ángulo de visión mínimo: 100 grados Compatibilidad con dispositivos móviles desde 4 hasta 7 pulgadas Manual de usuario Diseño y materiales: Carcasa: Plástico ABS de alta resistencia Acolchado: Espuma antivibración + cuero PU suave y transpirable Cinta: Diadema ajustable y ergonómica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</si>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</sst>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7" xfId="0" applyFont="1" applyBorder="1" applyAlignment="1">
      <alignment wrapText="1"/>
    </xf>
    <xf numFmtId="0" fontId="1" fillId="0" borderId="27"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topLeftCell="A14" zoomScale="90" zoomScaleNormal="70" zoomScaleSheetLayoutView="90" zoomScalePageLayoutView="55" workbookViewId="0">
      <selection activeCell="G14" sqref="G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v>
      </c>
      <c r="O5" s="126"/>
    </row>
    <row r="7" spans="1:15" x14ac:dyDescent="0.25">
      <c r="A7" s="5" t="s">
        <v>5</v>
      </c>
    </row>
    <row r="8" spans="1:15" ht="9.9499999999999993" customHeight="1" x14ac:dyDescent="0.25">
      <c r="A8" s="6"/>
    </row>
    <row r="9" spans="1:15" ht="30" customHeight="1" x14ac:dyDescent="0.25">
      <c r="A9" s="146" t="s">
        <v>6</v>
      </c>
      <c r="B9" s="147"/>
      <c r="D9" s="131" t="s">
        <v>7</v>
      </c>
      <c r="E9" s="132"/>
      <c r="F9" s="133"/>
      <c r="G9" s="134"/>
      <c r="H9" s="134"/>
      <c r="I9" s="135"/>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156.75" x14ac:dyDescent="0.2">
      <c r="A14" s="30">
        <v>1</v>
      </c>
      <c r="B14" s="293" t="s">
        <v>112</v>
      </c>
      <c r="C14" s="15"/>
      <c r="D14" s="294">
        <v>12</v>
      </c>
      <c r="E14" s="294" t="s">
        <v>113</v>
      </c>
      <c r="F14" s="119"/>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265.5" customHeight="1" thickBot="1" x14ac:dyDescent="0.25">
      <c r="A15" s="30">
        <v>2</v>
      </c>
      <c r="B15" s="293" t="s">
        <v>111</v>
      </c>
      <c r="C15" s="15"/>
      <c r="D15" s="294">
        <v>2</v>
      </c>
      <c r="E15" s="294" t="s">
        <v>113</v>
      </c>
      <c r="F15" s="119"/>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42" customHeight="1" thickBot="1" x14ac:dyDescent="0.3">
      <c r="A16" s="152" t="s">
        <v>26</v>
      </c>
      <c r="B16" s="153"/>
      <c r="C16" s="153"/>
      <c r="D16" s="153"/>
      <c r="E16" s="153"/>
      <c r="F16" s="153"/>
      <c r="G16" s="153"/>
      <c r="H16" s="153"/>
      <c r="I16" s="153"/>
      <c r="J16" s="153"/>
      <c r="K16" s="153"/>
      <c r="L16" s="164" t="s">
        <v>27</v>
      </c>
      <c r="M16" s="165"/>
      <c r="N16" s="165"/>
      <c r="O16" s="58">
        <f>SUMIF(G:G,0%,L:L)+SUMIF(G:G,"",L:L)</f>
        <v>0</v>
      </c>
    </row>
    <row r="17" spans="1:17" s="10" customFormat="1" ht="39" customHeight="1" x14ac:dyDescent="0.25">
      <c r="A17" s="136" t="s">
        <v>107</v>
      </c>
      <c r="B17" s="137"/>
      <c r="C17" s="137"/>
      <c r="D17" s="137"/>
      <c r="E17" s="137"/>
      <c r="F17" s="137"/>
      <c r="G17" s="137"/>
      <c r="H17" s="137"/>
      <c r="I17" s="137"/>
      <c r="J17" s="137"/>
      <c r="K17" s="138"/>
      <c r="L17" s="158" t="s">
        <v>28</v>
      </c>
      <c r="M17" s="159"/>
      <c r="N17" s="159"/>
      <c r="O17" s="59">
        <f>SUMIF(G:G,5%,L:L)</f>
        <v>0</v>
      </c>
    </row>
    <row r="18" spans="1:17" s="10" customFormat="1" ht="30" customHeight="1" x14ac:dyDescent="0.25">
      <c r="A18" s="139"/>
      <c r="B18" s="140"/>
      <c r="C18" s="140"/>
      <c r="D18" s="140"/>
      <c r="E18" s="140"/>
      <c r="F18" s="140"/>
      <c r="G18" s="140"/>
      <c r="H18" s="140"/>
      <c r="I18" s="140"/>
      <c r="J18" s="140"/>
      <c r="K18" s="141"/>
      <c r="L18" s="158" t="s">
        <v>29</v>
      </c>
      <c r="M18" s="159"/>
      <c r="N18" s="159"/>
      <c r="O18" s="59">
        <f>SUMIF(G:G,19%,L:L)</f>
        <v>0</v>
      </c>
    </row>
    <row r="19" spans="1:17" s="10" customFormat="1" ht="30" customHeight="1" x14ac:dyDescent="0.25">
      <c r="A19" s="139"/>
      <c r="B19" s="140"/>
      <c r="C19" s="140"/>
      <c r="D19" s="140"/>
      <c r="E19" s="140"/>
      <c r="F19" s="140"/>
      <c r="G19" s="140"/>
      <c r="H19" s="140"/>
      <c r="I19" s="140"/>
      <c r="J19" s="140"/>
      <c r="K19" s="141"/>
      <c r="L19" s="160" t="s">
        <v>22</v>
      </c>
      <c r="M19" s="161"/>
      <c r="N19" s="161"/>
      <c r="O19" s="60">
        <f>SUM(O16:O18)</f>
        <v>0</v>
      </c>
    </row>
    <row r="20" spans="1:17" s="10" customFormat="1" ht="30" customHeight="1" x14ac:dyDescent="0.25">
      <c r="A20" s="139"/>
      <c r="B20" s="140"/>
      <c r="C20" s="140"/>
      <c r="D20" s="140"/>
      <c r="E20" s="140"/>
      <c r="F20" s="140"/>
      <c r="G20" s="140"/>
      <c r="H20" s="140"/>
      <c r="I20" s="140"/>
      <c r="J20" s="140"/>
      <c r="K20" s="141"/>
      <c r="L20" s="162" t="s">
        <v>30</v>
      </c>
      <c r="M20" s="163"/>
      <c r="N20" s="163"/>
      <c r="O20" s="61">
        <f>SUMIF(G:G,5%,M:M)</f>
        <v>0</v>
      </c>
    </row>
    <row r="21" spans="1:17" s="10" customFormat="1" ht="30" customHeight="1" x14ac:dyDescent="0.25">
      <c r="A21" s="139"/>
      <c r="B21" s="140"/>
      <c r="C21" s="140"/>
      <c r="D21" s="140"/>
      <c r="E21" s="140"/>
      <c r="F21" s="140"/>
      <c r="G21" s="140"/>
      <c r="H21" s="140"/>
      <c r="I21" s="140"/>
      <c r="J21" s="140"/>
      <c r="K21" s="141"/>
      <c r="L21" s="162" t="s">
        <v>31</v>
      </c>
      <c r="M21" s="163"/>
      <c r="N21" s="163"/>
      <c r="O21" s="61">
        <f>SUMIF(G:G,19%,M:M)</f>
        <v>0</v>
      </c>
    </row>
    <row r="22" spans="1:17" s="10" customFormat="1" ht="30" customHeight="1" x14ac:dyDescent="0.25">
      <c r="A22" s="139"/>
      <c r="B22" s="140"/>
      <c r="C22" s="140"/>
      <c r="D22" s="140"/>
      <c r="E22" s="140"/>
      <c r="F22" s="140"/>
      <c r="G22" s="140"/>
      <c r="H22" s="140"/>
      <c r="I22" s="140"/>
      <c r="J22" s="140"/>
      <c r="K22" s="141"/>
      <c r="L22" s="160" t="s">
        <v>32</v>
      </c>
      <c r="M22" s="161"/>
      <c r="N22" s="161"/>
      <c r="O22" s="60">
        <f>SUM(O20:O21)</f>
        <v>0</v>
      </c>
    </row>
    <row r="23" spans="1:17" s="10" customFormat="1" ht="30" customHeight="1" x14ac:dyDescent="0.25">
      <c r="A23" s="139"/>
      <c r="B23" s="140"/>
      <c r="C23" s="140"/>
      <c r="D23" s="140"/>
      <c r="E23" s="140"/>
      <c r="F23" s="140"/>
      <c r="G23" s="140"/>
      <c r="H23" s="140"/>
      <c r="I23" s="140"/>
      <c r="J23" s="140"/>
      <c r="K23" s="141"/>
      <c r="L23" s="158" t="s">
        <v>33</v>
      </c>
      <c r="M23" s="159"/>
      <c r="N23" s="159"/>
      <c r="O23" s="59">
        <f>SUMIF(I:I,8%,N:N)</f>
        <v>0</v>
      </c>
    </row>
    <row r="24" spans="1:17" s="10" customFormat="1" ht="37.5" customHeight="1" x14ac:dyDescent="0.25">
      <c r="A24" s="139"/>
      <c r="B24" s="140"/>
      <c r="C24" s="140"/>
      <c r="D24" s="140"/>
      <c r="E24" s="140"/>
      <c r="F24" s="140"/>
      <c r="G24" s="140"/>
      <c r="H24" s="140"/>
      <c r="I24" s="140"/>
      <c r="J24" s="140"/>
      <c r="K24" s="141"/>
      <c r="L24" s="156" t="s">
        <v>34</v>
      </c>
      <c r="M24" s="157"/>
      <c r="N24" s="157"/>
      <c r="O24" s="60">
        <f>SUM(O23)</f>
        <v>0</v>
      </c>
    </row>
    <row r="25" spans="1:17" s="10" customFormat="1" ht="32.25" customHeight="1" thickBot="1" x14ac:dyDescent="0.3">
      <c r="A25" s="142"/>
      <c r="B25" s="143"/>
      <c r="C25" s="143"/>
      <c r="D25" s="143"/>
      <c r="E25" s="143"/>
      <c r="F25" s="143"/>
      <c r="G25" s="143"/>
      <c r="H25" s="143"/>
      <c r="I25" s="143"/>
      <c r="J25" s="143"/>
      <c r="K25" s="144"/>
      <c r="L25" s="154" t="s">
        <v>35</v>
      </c>
      <c r="M25" s="155"/>
      <c r="N25" s="155"/>
      <c r="O25" s="62">
        <f>+O19+O22+O24</f>
        <v>0</v>
      </c>
    </row>
    <row r="27" spans="1:17" ht="50.1" customHeight="1" thickBot="1" x14ac:dyDescent="0.3">
      <c r="B27" s="145"/>
      <c r="C27" s="145"/>
    </row>
    <row r="28" spans="1:17" x14ac:dyDescent="0.25">
      <c r="B28" s="123" t="s">
        <v>36</v>
      </c>
      <c r="C28" s="123"/>
    </row>
    <row r="29" spans="1:17" ht="15" customHeight="1" x14ac:dyDescent="0.25">
      <c r="M29" s="72"/>
      <c r="N29" s="73"/>
      <c r="O29" s="74"/>
    </row>
    <row r="30" spans="1:17" ht="15.75" customHeight="1" x14ac:dyDescent="0.25">
      <c r="M30" s="72"/>
      <c r="N30" s="73"/>
      <c r="O30" s="74"/>
    </row>
    <row r="31" spans="1:17" ht="15" customHeight="1" x14ac:dyDescent="0.25">
      <c r="A31" s="13" t="s">
        <v>37</v>
      </c>
      <c r="M31" s="72"/>
      <c r="N31" s="73"/>
      <c r="O31" s="74"/>
    </row>
    <row r="32" spans="1:17" x14ac:dyDescent="0.25">
      <c r="A32" s="122" t="s">
        <v>38</v>
      </c>
      <c r="B32" s="122"/>
      <c r="C32" s="122"/>
      <c r="D32" s="122"/>
      <c r="E32" s="122"/>
      <c r="F32" s="122"/>
      <c r="G32" s="122"/>
      <c r="H32" s="122"/>
      <c r="I32" s="122"/>
      <c r="J32" s="122"/>
      <c r="K32" s="122"/>
      <c r="L32" s="122"/>
      <c r="M32" s="122"/>
      <c r="N32" s="122"/>
      <c r="O32" s="122"/>
      <c r="P32" s="2"/>
      <c r="Q32" s="2"/>
    </row>
    <row r="33" spans="1:17" ht="15" customHeight="1" x14ac:dyDescent="0.25">
      <c r="A33" s="121" t="s">
        <v>39</v>
      </c>
      <c r="B33" s="121"/>
      <c r="C33" s="121"/>
      <c r="D33" s="121"/>
      <c r="E33" s="121"/>
      <c r="F33" s="121"/>
      <c r="G33" s="121"/>
      <c r="H33" s="121"/>
      <c r="I33" s="121"/>
      <c r="J33" s="121"/>
      <c r="K33" s="121"/>
      <c r="L33" s="121"/>
      <c r="M33" s="121"/>
      <c r="N33" s="121"/>
      <c r="O33" s="121"/>
      <c r="P33" s="63"/>
      <c r="Q33" s="63"/>
    </row>
    <row r="34" spans="1:17" x14ac:dyDescent="0.25">
      <c r="A34" s="120" t="s">
        <v>40</v>
      </c>
      <c r="B34" s="120"/>
      <c r="C34" s="120"/>
      <c r="D34" s="120"/>
      <c r="E34" s="120"/>
      <c r="F34" s="120"/>
      <c r="G34" s="120"/>
      <c r="H34" s="120"/>
      <c r="I34" s="120"/>
      <c r="J34" s="120"/>
      <c r="K34" s="120"/>
      <c r="L34" s="120"/>
      <c r="M34" s="120"/>
      <c r="N34" s="120"/>
      <c r="O34" s="120"/>
      <c r="P34" s="5"/>
      <c r="Q34" s="5"/>
    </row>
    <row r="35" spans="1:17" x14ac:dyDescent="0.25">
      <c r="A35" s="120" t="s">
        <v>41</v>
      </c>
      <c r="B35" s="120"/>
      <c r="C35" s="120"/>
      <c r="D35" s="120"/>
      <c r="E35" s="120"/>
      <c r="F35" s="120"/>
      <c r="G35" s="120"/>
      <c r="H35" s="120"/>
      <c r="I35" s="120"/>
      <c r="J35" s="120"/>
      <c r="K35" s="120"/>
      <c r="L35" s="120"/>
      <c r="M35" s="120"/>
      <c r="N35" s="120"/>
      <c r="O35" s="120"/>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JsyZYWI2ob0/mmfX0FXB8+SQ2MCuecvXIqMvNi4nu/6YIwuX6Xjshoi6Ztqe50tycOU2xPvhpw2nU8o0xc9MVg==" saltValue="hOl6D7BvARf4Zu078OFXOw=="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5.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42</v>
      </c>
      <c r="O5" s="126"/>
    </row>
    <row r="7" spans="1:15" x14ac:dyDescent="0.25">
      <c r="A7" s="5" t="s">
        <v>5</v>
      </c>
    </row>
    <row r="8" spans="1:15" ht="9.9499999999999993" customHeight="1" x14ac:dyDescent="0.25">
      <c r="A8" s="6"/>
    </row>
    <row r="9" spans="1:15" ht="30" customHeight="1" x14ac:dyDescent="0.25">
      <c r="A9" s="146" t="s">
        <v>6</v>
      </c>
      <c r="B9" s="147"/>
      <c r="D9" s="131" t="s">
        <v>7</v>
      </c>
      <c r="E9" s="132"/>
      <c r="F9" s="169"/>
      <c r="G9" s="170"/>
      <c r="H9" s="170"/>
      <c r="I9" s="171"/>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2" t="s">
        <v>26</v>
      </c>
      <c r="B24" s="153"/>
      <c r="C24" s="153"/>
      <c r="D24" s="153"/>
      <c r="E24" s="153"/>
      <c r="F24" s="153"/>
      <c r="G24" s="153"/>
      <c r="H24" s="153"/>
      <c r="I24" s="153"/>
      <c r="J24" s="153"/>
      <c r="K24" s="172"/>
      <c r="L24" s="185" t="s">
        <v>49</v>
      </c>
      <c r="M24" s="186"/>
      <c r="N24" s="186"/>
      <c r="O24" s="58">
        <f>SUMIF(G:G,0%,L:L)+SUMIF(G:G,"",L:L)</f>
        <v>0</v>
      </c>
    </row>
    <row r="25" spans="1:15" s="10" customFormat="1" ht="39" customHeight="1" x14ac:dyDescent="0.25">
      <c r="A25" s="136" t="s">
        <v>107</v>
      </c>
      <c r="B25" s="137"/>
      <c r="C25" s="137"/>
      <c r="D25" s="137"/>
      <c r="E25" s="137"/>
      <c r="F25" s="137"/>
      <c r="G25" s="137"/>
      <c r="H25" s="137"/>
      <c r="I25" s="137"/>
      <c r="J25" s="137"/>
      <c r="K25" s="138"/>
      <c r="L25" s="179" t="s">
        <v>28</v>
      </c>
      <c r="M25" s="180"/>
      <c r="N25" s="180"/>
      <c r="O25" s="59">
        <f>SUMIF(G:G,5%,L:L)</f>
        <v>0</v>
      </c>
    </row>
    <row r="26" spans="1:15" s="10" customFormat="1" ht="30" customHeight="1" x14ac:dyDescent="0.25">
      <c r="A26" s="139"/>
      <c r="B26" s="140"/>
      <c r="C26" s="140"/>
      <c r="D26" s="140"/>
      <c r="E26" s="140"/>
      <c r="F26" s="140"/>
      <c r="G26" s="140"/>
      <c r="H26" s="140"/>
      <c r="I26" s="140"/>
      <c r="J26" s="140"/>
      <c r="K26" s="141"/>
      <c r="L26" s="179" t="s">
        <v>29</v>
      </c>
      <c r="M26" s="180"/>
      <c r="N26" s="180"/>
      <c r="O26" s="59">
        <f>SUMIF(G:G,19%,L:L)</f>
        <v>0</v>
      </c>
    </row>
    <row r="27" spans="1:15" s="10" customFormat="1" ht="30" customHeight="1" x14ac:dyDescent="0.25">
      <c r="A27" s="139"/>
      <c r="B27" s="140"/>
      <c r="C27" s="140"/>
      <c r="D27" s="140"/>
      <c r="E27" s="140"/>
      <c r="F27" s="140"/>
      <c r="G27" s="140"/>
      <c r="H27" s="140"/>
      <c r="I27" s="140"/>
      <c r="J27" s="140"/>
      <c r="K27" s="141"/>
      <c r="L27" s="177" t="s">
        <v>22</v>
      </c>
      <c r="M27" s="178"/>
      <c r="N27" s="178"/>
      <c r="O27" s="60">
        <f>SUM(O24:O26)</f>
        <v>0</v>
      </c>
    </row>
    <row r="28" spans="1:15" s="10" customFormat="1" ht="30" customHeight="1" x14ac:dyDescent="0.25">
      <c r="A28" s="139"/>
      <c r="B28" s="140"/>
      <c r="C28" s="140"/>
      <c r="D28" s="140"/>
      <c r="E28" s="140"/>
      <c r="F28" s="140"/>
      <c r="G28" s="140"/>
      <c r="H28" s="140"/>
      <c r="I28" s="140"/>
      <c r="J28" s="140"/>
      <c r="K28" s="141"/>
      <c r="L28" s="175" t="s">
        <v>30</v>
      </c>
      <c r="M28" s="176"/>
      <c r="N28" s="176"/>
      <c r="O28" s="61">
        <f>SUMIF(G:G,5%,M:M)</f>
        <v>0</v>
      </c>
    </row>
    <row r="29" spans="1:15" s="10" customFormat="1" ht="30" customHeight="1" x14ac:dyDescent="0.25">
      <c r="A29" s="139"/>
      <c r="B29" s="140"/>
      <c r="C29" s="140"/>
      <c r="D29" s="140"/>
      <c r="E29" s="140"/>
      <c r="F29" s="140"/>
      <c r="G29" s="140"/>
      <c r="H29" s="140"/>
      <c r="I29" s="140"/>
      <c r="J29" s="140"/>
      <c r="K29" s="141"/>
      <c r="L29" s="175" t="s">
        <v>31</v>
      </c>
      <c r="M29" s="176"/>
      <c r="N29" s="176"/>
      <c r="O29" s="61">
        <f>SUMIF(G:G,19%,M:M)</f>
        <v>0</v>
      </c>
    </row>
    <row r="30" spans="1:15" s="10" customFormat="1" ht="30" customHeight="1" x14ac:dyDescent="0.25">
      <c r="A30" s="139"/>
      <c r="B30" s="140"/>
      <c r="C30" s="140"/>
      <c r="D30" s="140"/>
      <c r="E30" s="140"/>
      <c r="F30" s="140"/>
      <c r="G30" s="140"/>
      <c r="H30" s="140"/>
      <c r="I30" s="140"/>
      <c r="J30" s="140"/>
      <c r="K30" s="141"/>
      <c r="L30" s="177" t="s">
        <v>32</v>
      </c>
      <c r="M30" s="178"/>
      <c r="N30" s="178"/>
      <c r="O30" s="60">
        <f>SUM(O28:O29)</f>
        <v>0</v>
      </c>
    </row>
    <row r="31" spans="1:15" s="10" customFormat="1" ht="30" customHeight="1" x14ac:dyDescent="0.25">
      <c r="A31" s="139"/>
      <c r="B31" s="140"/>
      <c r="C31" s="140"/>
      <c r="D31" s="140"/>
      <c r="E31" s="140"/>
      <c r="F31" s="140"/>
      <c r="G31" s="140"/>
      <c r="H31" s="140"/>
      <c r="I31" s="140"/>
      <c r="J31" s="140"/>
      <c r="K31" s="141"/>
      <c r="L31" s="179" t="s">
        <v>33</v>
      </c>
      <c r="M31" s="180"/>
      <c r="N31" s="180"/>
      <c r="O31" s="59">
        <f>SUMIF(I:I,8%,N:N)</f>
        <v>0</v>
      </c>
    </row>
    <row r="32" spans="1:15" s="10" customFormat="1" ht="37.5" customHeight="1" x14ac:dyDescent="0.25">
      <c r="A32" s="139"/>
      <c r="B32" s="140"/>
      <c r="C32" s="140"/>
      <c r="D32" s="140"/>
      <c r="E32" s="140"/>
      <c r="F32" s="140"/>
      <c r="G32" s="140"/>
      <c r="H32" s="140"/>
      <c r="I32" s="140"/>
      <c r="J32" s="140"/>
      <c r="K32" s="141"/>
      <c r="L32" s="181" t="s">
        <v>34</v>
      </c>
      <c r="M32" s="182"/>
      <c r="N32" s="182"/>
      <c r="O32" s="60">
        <f>SUM(O31)</f>
        <v>0</v>
      </c>
    </row>
    <row r="33" spans="1:17" s="10" customFormat="1" ht="30" customHeight="1" thickBot="1" x14ac:dyDescent="0.3">
      <c r="A33" s="142"/>
      <c r="B33" s="143"/>
      <c r="C33" s="143"/>
      <c r="D33" s="143"/>
      <c r="E33" s="143"/>
      <c r="F33" s="143"/>
      <c r="G33" s="143"/>
      <c r="H33" s="143"/>
      <c r="I33" s="143"/>
      <c r="J33" s="143"/>
      <c r="K33" s="144"/>
      <c r="L33" s="183" t="s">
        <v>35</v>
      </c>
      <c r="M33" s="184"/>
      <c r="N33" s="184"/>
      <c r="O33" s="62">
        <f>+O27+O30+O32</f>
        <v>0</v>
      </c>
    </row>
    <row r="35" spans="1:17" ht="50.1" customHeight="1" thickBot="1" x14ac:dyDescent="0.3">
      <c r="B35" s="174"/>
      <c r="C35" s="174"/>
    </row>
    <row r="36" spans="1:17" x14ac:dyDescent="0.25">
      <c r="B36" s="173" t="s">
        <v>36</v>
      </c>
      <c r="C36" s="173"/>
    </row>
    <row r="37" spans="1:17" x14ac:dyDescent="0.25">
      <c r="A37" s="57" t="s">
        <v>50</v>
      </c>
    </row>
    <row r="38" spans="1:17" x14ac:dyDescent="0.25">
      <c r="A38" s="166" t="s">
        <v>38</v>
      </c>
      <c r="B38" s="166"/>
      <c r="C38" s="166"/>
      <c r="D38" s="166"/>
      <c r="E38" s="166"/>
      <c r="F38" s="166"/>
      <c r="G38" s="166"/>
      <c r="H38" s="166"/>
      <c r="I38" s="166"/>
      <c r="J38" s="166"/>
      <c r="K38" s="166"/>
      <c r="L38" s="166"/>
      <c r="M38" s="166"/>
      <c r="N38" s="166"/>
      <c r="O38" s="166"/>
      <c r="P38" s="2"/>
      <c r="Q38" s="2"/>
    </row>
    <row r="39" spans="1:17" ht="15" customHeight="1" x14ac:dyDescent="0.25">
      <c r="A39" s="167" t="s">
        <v>39</v>
      </c>
      <c r="B39" s="167"/>
      <c r="C39" s="167"/>
      <c r="D39" s="167"/>
      <c r="E39" s="167"/>
      <c r="F39" s="167"/>
      <c r="G39" s="167"/>
      <c r="H39" s="167"/>
      <c r="I39" s="167"/>
      <c r="J39" s="167"/>
      <c r="K39" s="167"/>
      <c r="L39" s="167"/>
      <c r="M39" s="167"/>
      <c r="N39" s="167"/>
      <c r="O39" s="167"/>
      <c r="P39" s="63"/>
      <c r="Q39" s="63"/>
    </row>
    <row r="40" spans="1:17" x14ac:dyDescent="0.25">
      <c r="A40" s="120" t="s">
        <v>40</v>
      </c>
      <c r="B40" s="120"/>
      <c r="C40" s="120"/>
      <c r="D40" s="120"/>
      <c r="E40" s="120"/>
      <c r="F40" s="120"/>
      <c r="G40" s="120"/>
      <c r="H40" s="120"/>
      <c r="I40" s="120"/>
      <c r="J40" s="120"/>
      <c r="K40" s="120"/>
      <c r="L40" s="120"/>
      <c r="M40" s="120"/>
      <c r="N40" s="120"/>
      <c r="O40" s="120"/>
      <c r="P40" s="5"/>
      <c r="Q40" s="5"/>
    </row>
    <row r="41" spans="1:17" x14ac:dyDescent="0.25">
      <c r="A41" s="168" t="s">
        <v>41</v>
      </c>
      <c r="B41" s="168"/>
      <c r="C41" s="168"/>
      <c r="D41" s="168"/>
      <c r="E41" s="168"/>
      <c r="F41" s="168"/>
      <c r="G41" s="168"/>
      <c r="H41" s="168"/>
      <c r="I41" s="168"/>
      <c r="J41" s="168"/>
      <c r="K41" s="168"/>
      <c r="L41" s="168"/>
      <c r="M41" s="168"/>
      <c r="N41" s="168"/>
      <c r="O41" s="16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6"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9" style="4" customWidth="1"/>
    <col min="5" max="5" width="18.140625" style="4" customWidth="1"/>
    <col min="6" max="6" width="19.42578125" style="4" customWidth="1"/>
    <col min="7" max="7" width="17.285156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4"/>
      <c r="B2" s="196" t="s">
        <v>0</v>
      </c>
      <c r="C2" s="197"/>
      <c r="D2" s="197"/>
      <c r="E2" s="197"/>
      <c r="F2" s="197"/>
      <c r="G2" s="197"/>
      <c r="H2" s="197"/>
      <c r="I2" s="197"/>
      <c r="J2" s="197"/>
      <c r="K2" s="197"/>
      <c r="L2" s="198"/>
      <c r="M2" s="191" t="s">
        <v>110</v>
      </c>
      <c r="N2" s="192"/>
    </row>
    <row r="3" spans="1:18" ht="15.75" customHeight="1" x14ac:dyDescent="0.25">
      <c r="A3" s="124"/>
      <c r="B3" s="196" t="s">
        <v>2</v>
      </c>
      <c r="C3" s="197"/>
      <c r="D3" s="197"/>
      <c r="E3" s="197"/>
      <c r="F3" s="197"/>
      <c r="G3" s="197"/>
      <c r="H3" s="197"/>
      <c r="I3" s="197"/>
      <c r="J3" s="197"/>
      <c r="K3" s="197"/>
      <c r="L3" s="198"/>
      <c r="M3" s="191" t="s">
        <v>105</v>
      </c>
      <c r="N3" s="192"/>
    </row>
    <row r="4" spans="1:18" ht="16.5" customHeight="1" x14ac:dyDescent="0.25">
      <c r="A4" s="124"/>
      <c r="B4" s="199" t="s">
        <v>3</v>
      </c>
      <c r="C4" s="200"/>
      <c r="D4" s="200"/>
      <c r="E4" s="200"/>
      <c r="F4" s="200"/>
      <c r="G4" s="200"/>
      <c r="H4" s="200"/>
      <c r="I4" s="200"/>
      <c r="J4" s="200"/>
      <c r="K4" s="200"/>
      <c r="L4" s="201"/>
      <c r="M4" s="191" t="s">
        <v>109</v>
      </c>
      <c r="N4" s="192"/>
    </row>
    <row r="5" spans="1:18" ht="15" customHeight="1" x14ac:dyDescent="0.25">
      <c r="A5" s="124"/>
      <c r="B5" s="202"/>
      <c r="C5" s="203"/>
      <c r="D5" s="203"/>
      <c r="E5" s="203"/>
      <c r="F5" s="203"/>
      <c r="G5" s="203"/>
      <c r="H5" s="203"/>
      <c r="I5" s="203"/>
      <c r="J5" s="203"/>
      <c r="K5" s="203"/>
      <c r="L5" s="204"/>
      <c r="M5" s="191" t="s">
        <v>51</v>
      </c>
      <c r="N5" s="19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31" t="s">
        <v>7</v>
      </c>
      <c r="E9" s="132"/>
      <c r="F9" s="169"/>
      <c r="G9" s="170"/>
      <c r="H9" s="170"/>
      <c r="I9" s="171"/>
      <c r="J9" s="2"/>
      <c r="K9" s="131" t="s">
        <v>8</v>
      </c>
      <c r="L9" s="132"/>
      <c r="M9" s="129"/>
      <c r="N9" s="130"/>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31" t="s">
        <v>9</v>
      </c>
      <c r="E11" s="132"/>
      <c r="F11" s="133"/>
      <c r="G11" s="134"/>
      <c r="H11" s="134"/>
      <c r="I11" s="135"/>
      <c r="J11" s="2"/>
      <c r="K11" s="131" t="s">
        <v>10</v>
      </c>
      <c r="L11" s="132"/>
      <c r="M11" s="127"/>
      <c r="N11" s="128"/>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187"/>
      <c r="E17" s="188"/>
      <c r="F17" s="188"/>
      <c r="G17" s="189"/>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2" t="s">
        <v>26</v>
      </c>
      <c r="B19" s="153"/>
      <c r="C19" s="153"/>
      <c r="D19" s="153"/>
      <c r="E19" s="153"/>
      <c r="F19" s="153"/>
      <c r="G19" s="172"/>
      <c r="H19" s="98"/>
      <c r="I19" s="98"/>
      <c r="J19" s="98"/>
      <c r="K19" s="98"/>
      <c r="L19" s="98"/>
      <c r="M19" s="98"/>
      <c r="N19" s="98"/>
      <c r="O19" s="93"/>
      <c r="P19" s="93"/>
      <c r="Q19" s="93"/>
      <c r="R19" s="93"/>
    </row>
    <row r="20" spans="1:18" ht="195" customHeight="1" thickBot="1" x14ac:dyDescent="0.3">
      <c r="A20" s="193" t="s">
        <v>108</v>
      </c>
      <c r="B20" s="194"/>
      <c r="C20" s="194"/>
      <c r="D20" s="194"/>
      <c r="E20" s="194"/>
      <c r="F20" s="194"/>
      <c r="G20" s="195"/>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5"/>
      <c r="C22" s="145"/>
      <c r="D22" s="2"/>
      <c r="H22" s="93"/>
      <c r="I22" s="93"/>
      <c r="J22" s="93"/>
      <c r="K22" s="93"/>
      <c r="L22" s="93"/>
      <c r="M22" s="93"/>
      <c r="N22" s="93"/>
      <c r="O22" s="93"/>
      <c r="P22" s="93"/>
      <c r="Q22" s="93"/>
      <c r="R22" s="93"/>
    </row>
    <row r="23" spans="1:18" x14ac:dyDescent="0.25">
      <c r="B23" s="190" t="s">
        <v>36</v>
      </c>
      <c r="C23" s="190"/>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66" t="s">
        <v>38</v>
      </c>
      <c r="B26" s="166"/>
      <c r="C26" s="166"/>
      <c r="D26" s="166"/>
      <c r="E26" s="166"/>
      <c r="F26" s="166"/>
      <c r="G26" s="166"/>
      <c r="H26" s="166"/>
      <c r="I26" s="166"/>
      <c r="J26" s="166"/>
      <c r="K26" s="166"/>
      <c r="L26" s="166"/>
      <c r="M26" s="166"/>
      <c r="N26" s="166"/>
      <c r="O26" s="2"/>
      <c r="P26" s="2"/>
      <c r="Q26" s="2"/>
    </row>
    <row r="27" spans="1:18" ht="15" customHeight="1" x14ac:dyDescent="0.25">
      <c r="A27" s="167" t="s">
        <v>39</v>
      </c>
      <c r="B27" s="167"/>
      <c r="C27" s="167"/>
      <c r="D27" s="167"/>
      <c r="E27" s="167"/>
      <c r="F27" s="167"/>
      <c r="G27" s="167"/>
      <c r="H27" s="167"/>
      <c r="I27" s="167"/>
      <c r="J27" s="167"/>
      <c r="K27" s="167"/>
      <c r="L27" s="167"/>
      <c r="M27" s="167"/>
      <c r="N27" s="167"/>
      <c r="O27" s="63"/>
      <c r="P27" s="63"/>
      <c r="Q27" s="63"/>
    </row>
    <row r="28" spans="1:18" x14ac:dyDescent="0.25">
      <c r="A28" s="168" t="s">
        <v>40</v>
      </c>
      <c r="B28" s="168"/>
      <c r="C28" s="168"/>
      <c r="D28" s="168"/>
      <c r="E28" s="168"/>
      <c r="F28" s="168"/>
      <c r="G28" s="168"/>
      <c r="H28" s="168"/>
      <c r="I28" s="168"/>
      <c r="J28" s="168"/>
      <c r="K28" s="168"/>
      <c r="L28" s="168"/>
      <c r="M28" s="168"/>
      <c r="N28" s="168"/>
      <c r="O28" s="5"/>
      <c r="P28" s="5"/>
      <c r="Q28" s="5"/>
    </row>
    <row r="29" spans="1:18" x14ac:dyDescent="0.25">
      <c r="A29" s="168" t="s">
        <v>41</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4.71093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4"/>
      <c r="B2" s="125" t="s">
        <v>0</v>
      </c>
      <c r="C2" s="125"/>
      <c r="D2" s="125"/>
      <c r="E2" s="125"/>
      <c r="F2" s="125"/>
      <c r="G2" s="125"/>
      <c r="H2" s="125"/>
      <c r="I2" s="125"/>
      <c r="J2" s="125"/>
      <c r="K2" s="125"/>
      <c r="L2" s="125"/>
      <c r="M2" s="125"/>
      <c r="N2" s="191" t="s">
        <v>110</v>
      </c>
      <c r="O2" s="192"/>
    </row>
    <row r="3" spans="1:15" ht="15.75" customHeight="1" x14ac:dyDescent="0.25">
      <c r="A3" s="124"/>
      <c r="B3" s="125" t="s">
        <v>2</v>
      </c>
      <c r="C3" s="125"/>
      <c r="D3" s="125"/>
      <c r="E3" s="125"/>
      <c r="F3" s="125"/>
      <c r="G3" s="125"/>
      <c r="H3" s="125"/>
      <c r="I3" s="125"/>
      <c r="J3" s="125"/>
      <c r="K3" s="125"/>
      <c r="L3" s="125"/>
      <c r="M3" s="125"/>
      <c r="N3" s="191" t="s">
        <v>105</v>
      </c>
      <c r="O3" s="192"/>
    </row>
    <row r="4" spans="1:15" ht="16.5" customHeight="1" x14ac:dyDescent="0.25">
      <c r="A4" s="124"/>
      <c r="B4" s="125" t="s">
        <v>3</v>
      </c>
      <c r="C4" s="125"/>
      <c r="D4" s="125"/>
      <c r="E4" s="125"/>
      <c r="F4" s="125"/>
      <c r="G4" s="125"/>
      <c r="H4" s="125"/>
      <c r="I4" s="125"/>
      <c r="J4" s="125"/>
      <c r="K4" s="125"/>
      <c r="L4" s="125"/>
      <c r="M4" s="125"/>
      <c r="N4" s="191" t="s">
        <v>109</v>
      </c>
      <c r="O4" s="192"/>
    </row>
    <row r="5" spans="1:15" ht="15" customHeight="1" x14ac:dyDescent="0.25">
      <c r="A5" s="124"/>
      <c r="B5" s="125"/>
      <c r="C5" s="125"/>
      <c r="D5" s="125"/>
      <c r="E5" s="125"/>
      <c r="F5" s="125"/>
      <c r="G5" s="125"/>
      <c r="H5" s="125"/>
      <c r="I5" s="125"/>
      <c r="J5" s="125"/>
      <c r="K5" s="125"/>
      <c r="L5" s="125"/>
      <c r="M5" s="125"/>
      <c r="N5" s="191" t="s">
        <v>57</v>
      </c>
      <c r="O5" s="192"/>
    </row>
    <row r="6" spans="1:15" x14ac:dyDescent="0.25">
      <c r="J6" s="4"/>
    </row>
    <row r="7" spans="1:15" x14ac:dyDescent="0.25">
      <c r="A7" s="5" t="s">
        <v>5</v>
      </c>
      <c r="J7" s="4"/>
    </row>
    <row r="8" spans="1:15" ht="9.9499999999999993" customHeight="1" x14ac:dyDescent="0.25">
      <c r="A8" s="6"/>
      <c r="J8" s="4"/>
    </row>
    <row r="9" spans="1:15" ht="30" customHeight="1" x14ac:dyDescent="0.25">
      <c r="A9" s="215" t="s">
        <v>6</v>
      </c>
      <c r="B9" s="215"/>
      <c r="C9" s="215"/>
      <c r="E9" s="131" t="s">
        <v>7</v>
      </c>
      <c r="F9" s="132"/>
      <c r="G9" s="216"/>
      <c r="H9" s="217"/>
      <c r="I9" s="217"/>
      <c r="J9" s="218"/>
      <c r="L9" s="131" t="s">
        <v>8</v>
      </c>
      <c r="M9" s="132"/>
      <c r="N9" s="222"/>
      <c r="O9" s="223"/>
    </row>
    <row r="10" spans="1:15" ht="8.25" customHeight="1" x14ac:dyDescent="0.25">
      <c r="A10" s="215"/>
      <c r="B10" s="215"/>
      <c r="C10" s="215"/>
      <c r="D10" s="8"/>
      <c r="E10" s="8"/>
      <c r="J10" s="4"/>
      <c r="L10" s="8"/>
      <c r="M10" s="2"/>
    </row>
    <row r="11" spans="1:15" ht="30" customHeight="1" x14ac:dyDescent="0.25">
      <c r="A11" s="215"/>
      <c r="B11" s="215"/>
      <c r="C11" s="215"/>
      <c r="E11" s="131" t="s">
        <v>9</v>
      </c>
      <c r="F11" s="132"/>
      <c r="G11" s="219"/>
      <c r="H11" s="220"/>
      <c r="I11" s="220"/>
      <c r="J11" s="221"/>
      <c r="L11" s="131" t="s">
        <v>10</v>
      </c>
      <c r="M11" s="132"/>
      <c r="N11" s="224"/>
      <c r="O11" s="225"/>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05">
        <v>1</v>
      </c>
      <c r="B14" s="208"/>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06"/>
      <c r="B15" s="209"/>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06"/>
      <c r="B16" s="209"/>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07"/>
      <c r="B17" s="210"/>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05">
        <v>2</v>
      </c>
      <c r="B18" s="208"/>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06"/>
      <c r="B19" s="209"/>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06"/>
      <c r="B20" s="209"/>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07"/>
      <c r="B21" s="210"/>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05">
        <v>3</v>
      </c>
      <c r="B22" s="208"/>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06"/>
      <c r="B23" s="209"/>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06"/>
      <c r="B24" s="209"/>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07"/>
      <c r="B25" s="210"/>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05">
        <v>4</v>
      </c>
      <c r="B26" s="208"/>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06"/>
      <c r="B27" s="209"/>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06"/>
      <c r="B28" s="209"/>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07"/>
      <c r="B29" s="210"/>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05">
        <v>5</v>
      </c>
      <c r="B30" s="208"/>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06"/>
      <c r="B31" s="209"/>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06"/>
      <c r="B32" s="209"/>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11"/>
      <c r="B33" s="212"/>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2" t="s">
        <v>26</v>
      </c>
      <c r="B34" s="153"/>
      <c r="C34" s="153"/>
      <c r="D34" s="153"/>
      <c r="E34" s="153"/>
      <c r="F34" s="153"/>
      <c r="G34" s="153"/>
      <c r="H34" s="153"/>
      <c r="I34" s="153"/>
      <c r="J34" s="153"/>
      <c r="K34" s="153"/>
      <c r="L34" s="185" t="s">
        <v>49</v>
      </c>
      <c r="M34" s="186"/>
      <c r="N34" s="186"/>
      <c r="O34" s="58">
        <f>SUMIF(G:G,0%,L:L)+SUMIF(G:G,"",L:L)</f>
        <v>0</v>
      </c>
    </row>
    <row r="35" spans="1:15" s="10" customFormat="1" ht="39" customHeight="1" x14ac:dyDescent="0.25">
      <c r="A35" s="136" t="s">
        <v>107</v>
      </c>
      <c r="B35" s="137"/>
      <c r="C35" s="137"/>
      <c r="D35" s="137"/>
      <c r="E35" s="137"/>
      <c r="F35" s="137"/>
      <c r="G35" s="137"/>
      <c r="H35" s="137"/>
      <c r="I35" s="137"/>
      <c r="J35" s="137"/>
      <c r="K35" s="138"/>
      <c r="L35" s="179" t="s">
        <v>28</v>
      </c>
      <c r="M35" s="180"/>
      <c r="N35" s="180"/>
      <c r="O35" s="59">
        <f>SUMIF(G:G,5%,L:L)</f>
        <v>0</v>
      </c>
    </row>
    <row r="36" spans="1:15" s="10" customFormat="1" ht="30" customHeight="1" x14ac:dyDescent="0.25">
      <c r="A36" s="139"/>
      <c r="B36" s="140"/>
      <c r="C36" s="140"/>
      <c r="D36" s="140"/>
      <c r="E36" s="140"/>
      <c r="F36" s="140"/>
      <c r="G36" s="140"/>
      <c r="H36" s="140"/>
      <c r="I36" s="140"/>
      <c r="J36" s="140"/>
      <c r="K36" s="141"/>
      <c r="L36" s="179" t="s">
        <v>29</v>
      </c>
      <c r="M36" s="180"/>
      <c r="N36" s="180"/>
      <c r="O36" s="59">
        <f>SUMIF(G:G,19%,L:L)</f>
        <v>0</v>
      </c>
    </row>
    <row r="37" spans="1:15" s="10" customFormat="1" ht="30" customHeight="1" x14ac:dyDescent="0.25">
      <c r="A37" s="139"/>
      <c r="B37" s="140"/>
      <c r="C37" s="140"/>
      <c r="D37" s="140"/>
      <c r="E37" s="140"/>
      <c r="F37" s="140"/>
      <c r="G37" s="140"/>
      <c r="H37" s="140"/>
      <c r="I37" s="140"/>
      <c r="J37" s="140"/>
      <c r="K37" s="141"/>
      <c r="L37" s="177" t="s">
        <v>22</v>
      </c>
      <c r="M37" s="178"/>
      <c r="N37" s="178"/>
      <c r="O37" s="60">
        <f>SUM(O34:O36)</f>
        <v>0</v>
      </c>
    </row>
    <row r="38" spans="1:15" s="10" customFormat="1" ht="30" customHeight="1" x14ac:dyDescent="0.25">
      <c r="A38" s="139"/>
      <c r="B38" s="140"/>
      <c r="C38" s="140"/>
      <c r="D38" s="140"/>
      <c r="E38" s="140"/>
      <c r="F38" s="140"/>
      <c r="G38" s="140"/>
      <c r="H38" s="140"/>
      <c r="I38" s="140"/>
      <c r="J38" s="140"/>
      <c r="K38" s="141"/>
      <c r="L38" s="175" t="s">
        <v>30</v>
      </c>
      <c r="M38" s="176"/>
      <c r="N38" s="176"/>
      <c r="O38" s="61">
        <f>SUMIF(G:G,5%,M:M)</f>
        <v>0</v>
      </c>
    </row>
    <row r="39" spans="1:15" s="10" customFormat="1" ht="30" customHeight="1" x14ac:dyDescent="0.25">
      <c r="A39" s="139"/>
      <c r="B39" s="140"/>
      <c r="C39" s="140"/>
      <c r="D39" s="140"/>
      <c r="E39" s="140"/>
      <c r="F39" s="140"/>
      <c r="G39" s="140"/>
      <c r="H39" s="140"/>
      <c r="I39" s="140"/>
      <c r="J39" s="140"/>
      <c r="K39" s="141"/>
      <c r="L39" s="175" t="s">
        <v>31</v>
      </c>
      <c r="M39" s="176"/>
      <c r="N39" s="176"/>
      <c r="O39" s="61">
        <f>SUMIF(G:G,19%,M:M)</f>
        <v>0</v>
      </c>
    </row>
    <row r="40" spans="1:15" s="10" customFormat="1" ht="30" customHeight="1" x14ac:dyDescent="0.25">
      <c r="A40" s="139"/>
      <c r="B40" s="140"/>
      <c r="C40" s="140"/>
      <c r="D40" s="140"/>
      <c r="E40" s="140"/>
      <c r="F40" s="140"/>
      <c r="G40" s="140"/>
      <c r="H40" s="140"/>
      <c r="I40" s="140"/>
      <c r="J40" s="140"/>
      <c r="K40" s="141"/>
      <c r="L40" s="177" t="s">
        <v>32</v>
      </c>
      <c r="M40" s="178"/>
      <c r="N40" s="178"/>
      <c r="O40" s="60">
        <f>SUM(O38:O39)</f>
        <v>0</v>
      </c>
    </row>
    <row r="41" spans="1:15" s="10" customFormat="1" ht="30" customHeight="1" x14ac:dyDescent="0.25">
      <c r="A41" s="139"/>
      <c r="B41" s="140"/>
      <c r="C41" s="140"/>
      <c r="D41" s="140"/>
      <c r="E41" s="140"/>
      <c r="F41" s="140"/>
      <c r="G41" s="140"/>
      <c r="H41" s="140"/>
      <c r="I41" s="140"/>
      <c r="J41" s="140"/>
      <c r="K41" s="141"/>
      <c r="L41" s="179" t="s">
        <v>33</v>
      </c>
      <c r="M41" s="180"/>
      <c r="N41" s="180"/>
      <c r="O41" s="59">
        <f>SUMIF(I:I,8%,N:N)</f>
        <v>0</v>
      </c>
    </row>
    <row r="42" spans="1:15" s="10" customFormat="1" ht="37.5" customHeight="1" x14ac:dyDescent="0.25">
      <c r="A42" s="139"/>
      <c r="B42" s="140"/>
      <c r="C42" s="140"/>
      <c r="D42" s="140"/>
      <c r="E42" s="140"/>
      <c r="F42" s="140"/>
      <c r="G42" s="140"/>
      <c r="H42" s="140"/>
      <c r="I42" s="140"/>
      <c r="J42" s="140"/>
      <c r="K42" s="141"/>
      <c r="L42" s="181" t="s">
        <v>34</v>
      </c>
      <c r="M42" s="182"/>
      <c r="N42" s="182"/>
      <c r="O42" s="60">
        <f>SUM(O41)</f>
        <v>0</v>
      </c>
    </row>
    <row r="43" spans="1:15" s="10" customFormat="1" ht="44.25" customHeight="1" thickBot="1" x14ac:dyDescent="0.3">
      <c r="A43" s="142"/>
      <c r="B43" s="143"/>
      <c r="C43" s="143"/>
      <c r="D43" s="143"/>
      <c r="E43" s="143"/>
      <c r="F43" s="143"/>
      <c r="G43" s="143"/>
      <c r="H43" s="143"/>
      <c r="I43" s="143"/>
      <c r="J43" s="143"/>
      <c r="K43" s="144"/>
      <c r="L43" s="183" t="s">
        <v>35</v>
      </c>
      <c r="M43" s="184"/>
      <c r="N43" s="184"/>
      <c r="O43" s="62">
        <f>+O37+O40+O42</f>
        <v>0</v>
      </c>
    </row>
    <row r="45" spans="1:15" ht="50.1" customHeight="1" x14ac:dyDescent="0.25">
      <c r="B45" s="214"/>
      <c r="C45" s="214"/>
      <c r="D45" s="214"/>
    </row>
    <row r="46" spans="1:15" x14ac:dyDescent="0.25">
      <c r="B46" s="213" t="s">
        <v>36</v>
      </c>
      <c r="C46" s="213"/>
      <c r="D46" s="213"/>
    </row>
    <row r="48" spans="1:15" x14ac:dyDescent="0.25">
      <c r="A48" s="51" t="s">
        <v>37</v>
      </c>
      <c r="B48" s="13"/>
    </row>
    <row r="49" spans="1:16" x14ac:dyDescent="0.25">
      <c r="A49" s="122" t="s">
        <v>38</v>
      </c>
      <c r="B49" s="122"/>
      <c r="C49" s="122"/>
      <c r="D49" s="122"/>
      <c r="E49" s="122"/>
      <c r="F49" s="122"/>
      <c r="G49" s="122"/>
      <c r="H49" s="122"/>
      <c r="I49" s="122"/>
      <c r="J49" s="122"/>
      <c r="K49" s="122"/>
      <c r="L49" s="122"/>
      <c r="M49" s="122"/>
      <c r="N49" s="122"/>
      <c r="O49" s="122"/>
      <c r="P49" s="2"/>
    </row>
    <row r="50" spans="1:16" ht="15" customHeight="1" x14ac:dyDescent="0.25">
      <c r="A50" s="121" t="s">
        <v>39</v>
      </c>
      <c r="B50" s="121"/>
      <c r="C50" s="121"/>
      <c r="D50" s="121"/>
      <c r="E50" s="121"/>
      <c r="F50" s="121"/>
      <c r="G50" s="121"/>
      <c r="H50" s="121"/>
      <c r="I50" s="121"/>
      <c r="J50" s="121"/>
      <c r="K50" s="121"/>
      <c r="L50" s="121"/>
      <c r="M50" s="121"/>
      <c r="N50" s="121"/>
      <c r="O50" s="121"/>
      <c r="P50" s="63"/>
    </row>
    <row r="51" spans="1:16" x14ac:dyDescent="0.25">
      <c r="A51" s="168" t="s">
        <v>40</v>
      </c>
      <c r="B51" s="168"/>
      <c r="C51" s="168"/>
      <c r="D51" s="168"/>
      <c r="E51" s="168"/>
      <c r="F51" s="168"/>
      <c r="G51" s="168"/>
      <c r="H51" s="168"/>
      <c r="I51" s="168"/>
      <c r="J51" s="168"/>
      <c r="K51" s="168"/>
      <c r="L51" s="168"/>
      <c r="M51" s="168"/>
      <c r="N51" s="168"/>
      <c r="O51" s="168"/>
      <c r="P51" s="5"/>
    </row>
    <row r="52" spans="1:16" x14ac:dyDescent="0.25">
      <c r="A52" s="168" t="s">
        <v>41</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1"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4"/>
      <c r="B2" s="126" t="s">
        <v>0</v>
      </c>
      <c r="C2" s="126"/>
      <c r="D2" s="126"/>
      <c r="E2" s="126"/>
      <c r="F2" s="126"/>
      <c r="G2" s="126"/>
      <c r="H2" s="126"/>
      <c r="I2" s="126"/>
      <c r="J2" s="126"/>
      <c r="K2" s="126"/>
      <c r="L2" s="64" t="s">
        <v>110</v>
      </c>
    </row>
    <row r="3" spans="1:16" ht="15.75" customHeight="1" x14ac:dyDescent="0.25">
      <c r="A3" s="124"/>
      <c r="B3" s="126" t="s">
        <v>2</v>
      </c>
      <c r="C3" s="126"/>
      <c r="D3" s="126"/>
      <c r="E3" s="126"/>
      <c r="F3" s="126"/>
      <c r="G3" s="126"/>
      <c r="H3" s="126"/>
      <c r="I3" s="126"/>
      <c r="J3" s="126"/>
      <c r="K3" s="126"/>
      <c r="L3" s="64" t="s">
        <v>105</v>
      </c>
    </row>
    <row r="4" spans="1:16" ht="15" customHeight="1" x14ac:dyDescent="0.25">
      <c r="A4" s="124"/>
      <c r="B4" s="126" t="s">
        <v>3</v>
      </c>
      <c r="C4" s="126"/>
      <c r="D4" s="126"/>
      <c r="E4" s="126"/>
      <c r="F4" s="126"/>
      <c r="G4" s="126"/>
      <c r="H4" s="126"/>
      <c r="I4" s="126"/>
      <c r="J4" s="126"/>
      <c r="K4" s="126"/>
      <c r="L4" s="64" t="s">
        <v>109</v>
      </c>
    </row>
    <row r="5" spans="1:16" ht="15" customHeight="1" x14ac:dyDescent="0.25">
      <c r="A5" s="124"/>
      <c r="B5" s="126"/>
      <c r="C5" s="126"/>
      <c r="D5" s="126"/>
      <c r="E5" s="126"/>
      <c r="F5" s="126"/>
      <c r="G5" s="126"/>
      <c r="H5" s="126"/>
      <c r="I5" s="126"/>
      <c r="J5" s="126"/>
      <c r="K5" s="126"/>
      <c r="L5" s="64" t="s">
        <v>64</v>
      </c>
    </row>
    <row r="7" spans="1:16" x14ac:dyDescent="0.25">
      <c r="A7" s="5" t="s">
        <v>5</v>
      </c>
      <c r="K7" s="2"/>
      <c r="P7" s="55"/>
    </row>
    <row r="8" spans="1:16" ht="9.9499999999999993" customHeight="1" x14ac:dyDescent="0.25">
      <c r="A8" s="6"/>
      <c r="K8" s="2"/>
      <c r="P8" s="55"/>
    </row>
    <row r="9" spans="1:16" ht="30" customHeight="1" x14ac:dyDescent="0.25">
      <c r="A9" s="229" t="s">
        <v>6</v>
      </c>
      <c r="B9" s="230"/>
      <c r="C9" s="53"/>
      <c r="D9" s="38" t="s">
        <v>7</v>
      </c>
      <c r="E9" s="169"/>
      <c r="F9" s="170"/>
      <c r="G9" s="171"/>
      <c r="H9" s="54"/>
      <c r="I9" s="9" t="s">
        <v>8</v>
      </c>
      <c r="J9" s="129"/>
      <c r="K9" s="130"/>
      <c r="L9" s="2"/>
      <c r="N9" s="21"/>
      <c r="P9" s="75"/>
    </row>
    <row r="10" spans="1:16" ht="8.25" customHeight="1" x14ac:dyDescent="0.25">
      <c r="A10" s="231"/>
      <c r="B10" s="232"/>
      <c r="C10" s="53"/>
      <c r="E10" s="8"/>
      <c r="F10" s="8"/>
      <c r="K10" s="2"/>
      <c r="N10" s="8"/>
      <c r="O10" s="2"/>
      <c r="P10" s="55"/>
    </row>
    <row r="11" spans="1:16" ht="30" customHeight="1" x14ac:dyDescent="0.25">
      <c r="A11" s="233"/>
      <c r="B11" s="234"/>
      <c r="C11" s="53"/>
      <c r="D11" s="38" t="s">
        <v>9</v>
      </c>
      <c r="E11" s="133"/>
      <c r="F11" s="134"/>
      <c r="G11" s="135"/>
      <c r="H11" s="18"/>
      <c r="I11" s="9" t="s">
        <v>10</v>
      </c>
      <c r="J11" s="127"/>
      <c r="K11" s="128"/>
      <c r="L11" s="2"/>
      <c r="N11" s="21"/>
      <c r="P11" s="56"/>
    </row>
    <row r="12" spans="1:16" ht="9.9499999999999993" customHeight="1" thickBot="1" x14ac:dyDescent="0.3">
      <c r="P12" s="55"/>
    </row>
    <row r="13" spans="1:16" s="10" customFormat="1" ht="34.5" customHeight="1" x14ac:dyDescent="0.25">
      <c r="A13" s="26" t="s">
        <v>11</v>
      </c>
      <c r="B13" s="259" t="s">
        <v>65</v>
      </c>
      <c r="C13" s="260"/>
      <c r="D13" s="260"/>
      <c r="E13" s="260"/>
      <c r="F13" s="261"/>
      <c r="G13" s="27" t="s">
        <v>15</v>
      </c>
      <c r="H13" s="27" t="s">
        <v>14</v>
      </c>
      <c r="I13" s="256" t="s">
        <v>16</v>
      </c>
      <c r="J13" s="257"/>
      <c r="K13" s="258"/>
      <c r="L13" s="29" t="s">
        <v>22</v>
      </c>
      <c r="P13" s="76"/>
    </row>
    <row r="14" spans="1:16" s="10" customFormat="1" x14ac:dyDescent="0.25">
      <c r="A14" s="41">
        <v>1</v>
      </c>
      <c r="B14" s="235"/>
      <c r="C14" s="235"/>
      <c r="D14" s="235"/>
      <c r="E14" s="235"/>
      <c r="F14" s="235"/>
      <c r="G14" s="77"/>
      <c r="H14" s="78"/>
      <c r="I14" s="236"/>
      <c r="J14" s="237"/>
      <c r="K14" s="238"/>
      <c r="L14" s="31">
        <f>ROUND(H14*I14,0)</f>
        <v>0</v>
      </c>
    </row>
    <row r="15" spans="1:16" s="10" customFormat="1" x14ac:dyDescent="0.25">
      <c r="A15" s="41">
        <v>2</v>
      </c>
      <c r="B15" s="235"/>
      <c r="C15" s="235"/>
      <c r="D15" s="235"/>
      <c r="E15" s="235"/>
      <c r="F15" s="235"/>
      <c r="G15" s="77"/>
      <c r="H15" s="78"/>
      <c r="I15" s="236"/>
      <c r="J15" s="237"/>
      <c r="K15" s="238"/>
      <c r="L15" s="31">
        <f t="shared" ref="L15:L78" si="0">ROUND(H15*I15,0)</f>
        <v>0</v>
      </c>
    </row>
    <row r="16" spans="1:16" s="10" customFormat="1" x14ac:dyDescent="0.25">
      <c r="A16" s="41">
        <v>3</v>
      </c>
      <c r="B16" s="235"/>
      <c r="C16" s="235"/>
      <c r="D16" s="235"/>
      <c r="E16" s="235"/>
      <c r="F16" s="235"/>
      <c r="G16" s="77"/>
      <c r="H16" s="78"/>
      <c r="I16" s="236"/>
      <c r="J16" s="237"/>
      <c r="K16" s="238"/>
      <c r="L16" s="31">
        <f t="shared" si="0"/>
        <v>0</v>
      </c>
    </row>
    <row r="17" spans="1:12" s="10" customFormat="1" x14ac:dyDescent="0.25">
      <c r="A17" s="41">
        <v>4</v>
      </c>
      <c r="B17" s="235"/>
      <c r="C17" s="235"/>
      <c r="D17" s="235"/>
      <c r="E17" s="235"/>
      <c r="F17" s="235"/>
      <c r="G17" s="77"/>
      <c r="H17" s="78"/>
      <c r="I17" s="236"/>
      <c r="J17" s="237"/>
      <c r="K17" s="238"/>
      <c r="L17" s="31">
        <f t="shared" si="0"/>
        <v>0</v>
      </c>
    </row>
    <row r="18" spans="1:12" s="10" customFormat="1" x14ac:dyDescent="0.25">
      <c r="A18" s="41">
        <v>5</v>
      </c>
      <c r="B18" s="235"/>
      <c r="C18" s="235"/>
      <c r="D18" s="235"/>
      <c r="E18" s="235"/>
      <c r="F18" s="235"/>
      <c r="G18" s="77"/>
      <c r="H18" s="78"/>
      <c r="I18" s="236"/>
      <c r="J18" s="237"/>
      <c r="K18" s="238"/>
      <c r="L18" s="31">
        <f t="shared" si="0"/>
        <v>0</v>
      </c>
    </row>
    <row r="19" spans="1:12" s="10" customFormat="1" x14ac:dyDescent="0.25">
      <c r="A19" s="41">
        <v>6</v>
      </c>
      <c r="B19" s="235"/>
      <c r="C19" s="235"/>
      <c r="D19" s="235"/>
      <c r="E19" s="235"/>
      <c r="F19" s="235"/>
      <c r="G19" s="77"/>
      <c r="H19" s="78"/>
      <c r="I19" s="236"/>
      <c r="J19" s="237"/>
      <c r="K19" s="238"/>
      <c r="L19" s="31">
        <f t="shared" si="0"/>
        <v>0</v>
      </c>
    </row>
    <row r="20" spans="1:12" s="10" customFormat="1" x14ac:dyDescent="0.25">
      <c r="A20" s="41">
        <v>7</v>
      </c>
      <c r="B20" s="235"/>
      <c r="C20" s="235"/>
      <c r="D20" s="235"/>
      <c r="E20" s="235"/>
      <c r="F20" s="235"/>
      <c r="G20" s="77"/>
      <c r="H20" s="78"/>
      <c r="I20" s="236"/>
      <c r="J20" s="237"/>
      <c r="K20" s="238"/>
      <c r="L20" s="31">
        <f t="shared" si="0"/>
        <v>0</v>
      </c>
    </row>
    <row r="21" spans="1:12" s="10" customFormat="1" x14ac:dyDescent="0.25">
      <c r="A21" s="41">
        <v>8</v>
      </c>
      <c r="B21" s="235"/>
      <c r="C21" s="235"/>
      <c r="D21" s="235"/>
      <c r="E21" s="235"/>
      <c r="F21" s="235"/>
      <c r="G21" s="77"/>
      <c r="H21" s="78"/>
      <c r="I21" s="236"/>
      <c r="J21" s="237"/>
      <c r="K21" s="238"/>
      <c r="L21" s="31">
        <f t="shared" si="0"/>
        <v>0</v>
      </c>
    </row>
    <row r="22" spans="1:12" s="10" customFormat="1" x14ac:dyDescent="0.25">
      <c r="A22" s="41">
        <v>9</v>
      </c>
      <c r="B22" s="235"/>
      <c r="C22" s="235"/>
      <c r="D22" s="235"/>
      <c r="E22" s="235"/>
      <c r="F22" s="235"/>
      <c r="G22" s="77"/>
      <c r="H22" s="78"/>
      <c r="I22" s="236"/>
      <c r="J22" s="237"/>
      <c r="K22" s="238"/>
      <c r="L22" s="31">
        <f t="shared" si="0"/>
        <v>0</v>
      </c>
    </row>
    <row r="23" spans="1:12" s="10" customFormat="1" x14ac:dyDescent="0.25">
      <c r="A23" s="41">
        <v>10</v>
      </c>
      <c r="B23" s="235"/>
      <c r="C23" s="235"/>
      <c r="D23" s="235"/>
      <c r="E23" s="235"/>
      <c r="F23" s="235"/>
      <c r="G23" s="77"/>
      <c r="H23" s="78"/>
      <c r="I23" s="236"/>
      <c r="J23" s="237"/>
      <c r="K23" s="238"/>
      <c r="L23" s="31">
        <f t="shared" si="0"/>
        <v>0</v>
      </c>
    </row>
    <row r="24" spans="1:12" s="10" customFormat="1" x14ac:dyDescent="0.25">
      <c r="A24" s="41">
        <v>11</v>
      </c>
      <c r="B24" s="235"/>
      <c r="C24" s="235"/>
      <c r="D24" s="235"/>
      <c r="E24" s="235"/>
      <c r="F24" s="235"/>
      <c r="G24" s="77"/>
      <c r="H24" s="78"/>
      <c r="I24" s="236"/>
      <c r="J24" s="237"/>
      <c r="K24" s="238"/>
      <c r="L24" s="31">
        <f t="shared" si="0"/>
        <v>0</v>
      </c>
    </row>
    <row r="25" spans="1:12" s="10" customFormat="1" x14ac:dyDescent="0.25">
      <c r="A25" s="41">
        <v>12</v>
      </c>
      <c r="B25" s="235"/>
      <c r="C25" s="235"/>
      <c r="D25" s="235"/>
      <c r="E25" s="235"/>
      <c r="F25" s="235"/>
      <c r="G25" s="77"/>
      <c r="H25" s="78"/>
      <c r="I25" s="236"/>
      <c r="J25" s="237"/>
      <c r="K25" s="238"/>
      <c r="L25" s="31">
        <f t="shared" si="0"/>
        <v>0</v>
      </c>
    </row>
    <row r="26" spans="1:12" s="10" customFormat="1" x14ac:dyDescent="0.25">
      <c r="A26" s="41">
        <v>13</v>
      </c>
      <c r="B26" s="235"/>
      <c r="C26" s="235"/>
      <c r="D26" s="235"/>
      <c r="E26" s="235"/>
      <c r="F26" s="235"/>
      <c r="G26" s="77"/>
      <c r="H26" s="78"/>
      <c r="I26" s="236"/>
      <c r="J26" s="237"/>
      <c r="K26" s="238"/>
      <c r="L26" s="31">
        <f t="shared" si="0"/>
        <v>0</v>
      </c>
    </row>
    <row r="27" spans="1:12" s="10" customFormat="1" x14ac:dyDescent="0.25">
      <c r="A27" s="41">
        <v>14</v>
      </c>
      <c r="B27" s="235"/>
      <c r="C27" s="235"/>
      <c r="D27" s="235"/>
      <c r="E27" s="235"/>
      <c r="F27" s="235"/>
      <c r="G27" s="77"/>
      <c r="H27" s="78"/>
      <c r="I27" s="236"/>
      <c r="J27" s="237"/>
      <c r="K27" s="238"/>
      <c r="L27" s="31">
        <f t="shared" si="0"/>
        <v>0</v>
      </c>
    </row>
    <row r="28" spans="1:12" s="10" customFormat="1" x14ac:dyDescent="0.25">
      <c r="A28" s="41">
        <v>15</v>
      </c>
      <c r="B28" s="235"/>
      <c r="C28" s="235"/>
      <c r="D28" s="235"/>
      <c r="E28" s="235"/>
      <c r="F28" s="235"/>
      <c r="G28" s="77"/>
      <c r="H28" s="78"/>
      <c r="I28" s="236"/>
      <c r="J28" s="237"/>
      <c r="K28" s="238"/>
      <c r="L28" s="31">
        <f t="shared" si="0"/>
        <v>0</v>
      </c>
    </row>
    <row r="29" spans="1:12" s="10" customFormat="1" x14ac:dyDescent="0.25">
      <c r="A29" s="41">
        <v>16</v>
      </c>
      <c r="B29" s="235"/>
      <c r="C29" s="235"/>
      <c r="D29" s="235"/>
      <c r="E29" s="235"/>
      <c r="F29" s="235"/>
      <c r="G29" s="77"/>
      <c r="H29" s="78"/>
      <c r="I29" s="236"/>
      <c r="J29" s="237"/>
      <c r="K29" s="238"/>
      <c r="L29" s="31">
        <f t="shared" si="0"/>
        <v>0</v>
      </c>
    </row>
    <row r="30" spans="1:12" s="10" customFormat="1" x14ac:dyDescent="0.25">
      <c r="A30" s="41">
        <v>17</v>
      </c>
      <c r="B30" s="235"/>
      <c r="C30" s="235"/>
      <c r="D30" s="235"/>
      <c r="E30" s="235"/>
      <c r="F30" s="235"/>
      <c r="G30" s="77"/>
      <c r="H30" s="78"/>
      <c r="I30" s="236"/>
      <c r="J30" s="237"/>
      <c r="K30" s="238"/>
      <c r="L30" s="31">
        <f t="shared" si="0"/>
        <v>0</v>
      </c>
    </row>
    <row r="31" spans="1:12" s="10" customFormat="1" x14ac:dyDescent="0.25">
      <c r="A31" s="41">
        <v>18</v>
      </c>
      <c r="B31" s="235"/>
      <c r="C31" s="235"/>
      <c r="D31" s="235"/>
      <c r="E31" s="235"/>
      <c r="F31" s="235"/>
      <c r="G31" s="77"/>
      <c r="H31" s="78"/>
      <c r="I31" s="236"/>
      <c r="J31" s="237"/>
      <c r="K31" s="238"/>
      <c r="L31" s="31">
        <f t="shared" si="0"/>
        <v>0</v>
      </c>
    </row>
    <row r="32" spans="1:12" s="10" customFormat="1" x14ac:dyDescent="0.25">
      <c r="A32" s="41">
        <v>19</v>
      </c>
      <c r="B32" s="235"/>
      <c r="C32" s="235"/>
      <c r="D32" s="235"/>
      <c r="E32" s="235"/>
      <c r="F32" s="235"/>
      <c r="G32" s="77"/>
      <c r="H32" s="78"/>
      <c r="I32" s="236"/>
      <c r="J32" s="237"/>
      <c r="K32" s="238"/>
      <c r="L32" s="31">
        <f t="shared" si="0"/>
        <v>0</v>
      </c>
    </row>
    <row r="33" spans="1:12" s="10" customFormat="1" x14ac:dyDescent="0.25">
      <c r="A33" s="41">
        <v>20</v>
      </c>
      <c r="B33" s="235"/>
      <c r="C33" s="235"/>
      <c r="D33" s="235"/>
      <c r="E33" s="235"/>
      <c r="F33" s="235"/>
      <c r="G33" s="77"/>
      <c r="H33" s="78"/>
      <c r="I33" s="236"/>
      <c r="J33" s="237"/>
      <c r="K33" s="238"/>
      <c r="L33" s="31">
        <f t="shared" si="0"/>
        <v>0</v>
      </c>
    </row>
    <row r="34" spans="1:12" s="10" customFormat="1" x14ac:dyDescent="0.25">
      <c r="A34" s="41">
        <v>21</v>
      </c>
      <c r="B34" s="235"/>
      <c r="C34" s="235"/>
      <c r="D34" s="235"/>
      <c r="E34" s="235"/>
      <c r="F34" s="235"/>
      <c r="G34" s="77"/>
      <c r="H34" s="78"/>
      <c r="I34" s="236"/>
      <c r="J34" s="237"/>
      <c r="K34" s="238"/>
      <c r="L34" s="31">
        <f t="shared" si="0"/>
        <v>0</v>
      </c>
    </row>
    <row r="35" spans="1:12" s="10" customFormat="1" x14ac:dyDescent="0.25">
      <c r="A35" s="41">
        <v>22</v>
      </c>
      <c r="B35" s="235"/>
      <c r="C35" s="235"/>
      <c r="D35" s="235"/>
      <c r="E35" s="235"/>
      <c r="F35" s="235"/>
      <c r="G35" s="77"/>
      <c r="H35" s="78"/>
      <c r="I35" s="236"/>
      <c r="J35" s="237"/>
      <c r="K35" s="238"/>
      <c r="L35" s="31">
        <f t="shared" si="0"/>
        <v>0</v>
      </c>
    </row>
    <row r="36" spans="1:12" s="10" customFormat="1" x14ac:dyDescent="0.25">
      <c r="A36" s="41">
        <v>23</v>
      </c>
      <c r="B36" s="235"/>
      <c r="C36" s="235"/>
      <c r="D36" s="235"/>
      <c r="E36" s="235"/>
      <c r="F36" s="235"/>
      <c r="G36" s="77"/>
      <c r="H36" s="78"/>
      <c r="I36" s="236"/>
      <c r="J36" s="237"/>
      <c r="K36" s="238"/>
      <c r="L36" s="31">
        <f t="shared" si="0"/>
        <v>0</v>
      </c>
    </row>
    <row r="37" spans="1:12" s="10" customFormat="1" x14ac:dyDescent="0.25">
      <c r="A37" s="41">
        <v>24</v>
      </c>
      <c r="B37" s="235"/>
      <c r="C37" s="235"/>
      <c r="D37" s="235"/>
      <c r="E37" s="235"/>
      <c r="F37" s="235"/>
      <c r="G37" s="77"/>
      <c r="H37" s="78"/>
      <c r="I37" s="236"/>
      <c r="J37" s="237"/>
      <c r="K37" s="238"/>
      <c r="L37" s="31">
        <f t="shared" si="0"/>
        <v>0</v>
      </c>
    </row>
    <row r="38" spans="1:12" s="10" customFormat="1" x14ac:dyDescent="0.25">
      <c r="A38" s="41">
        <v>25</v>
      </c>
      <c r="B38" s="235"/>
      <c r="C38" s="235"/>
      <c r="D38" s="235"/>
      <c r="E38" s="235"/>
      <c r="F38" s="235"/>
      <c r="G38" s="77"/>
      <c r="H38" s="78"/>
      <c r="I38" s="236"/>
      <c r="J38" s="237"/>
      <c r="K38" s="238"/>
      <c r="L38" s="31">
        <f t="shared" si="0"/>
        <v>0</v>
      </c>
    </row>
    <row r="39" spans="1:12" s="10" customFormat="1" x14ac:dyDescent="0.25">
      <c r="A39" s="41">
        <v>26</v>
      </c>
      <c r="B39" s="235"/>
      <c r="C39" s="235"/>
      <c r="D39" s="235"/>
      <c r="E39" s="235"/>
      <c r="F39" s="235"/>
      <c r="G39" s="77"/>
      <c r="H39" s="78"/>
      <c r="I39" s="236"/>
      <c r="J39" s="237"/>
      <c r="K39" s="238"/>
      <c r="L39" s="31">
        <f t="shared" si="0"/>
        <v>0</v>
      </c>
    </row>
    <row r="40" spans="1:12" s="10" customFormat="1" x14ac:dyDescent="0.25">
      <c r="A40" s="41">
        <v>27</v>
      </c>
      <c r="B40" s="235"/>
      <c r="C40" s="235"/>
      <c r="D40" s="235"/>
      <c r="E40" s="235"/>
      <c r="F40" s="235"/>
      <c r="G40" s="77"/>
      <c r="H40" s="78"/>
      <c r="I40" s="236"/>
      <c r="J40" s="237"/>
      <c r="K40" s="238"/>
      <c r="L40" s="31">
        <f t="shared" si="0"/>
        <v>0</v>
      </c>
    </row>
    <row r="41" spans="1:12" s="10" customFormat="1" x14ac:dyDescent="0.25">
      <c r="A41" s="41">
        <v>28</v>
      </c>
      <c r="B41" s="235"/>
      <c r="C41" s="235"/>
      <c r="D41" s="235"/>
      <c r="E41" s="235"/>
      <c r="F41" s="235"/>
      <c r="G41" s="77"/>
      <c r="H41" s="78"/>
      <c r="I41" s="236"/>
      <c r="J41" s="237"/>
      <c r="K41" s="238"/>
      <c r="L41" s="31">
        <f t="shared" si="0"/>
        <v>0</v>
      </c>
    </row>
    <row r="42" spans="1:12" s="10" customFormat="1" x14ac:dyDescent="0.25">
      <c r="A42" s="41">
        <v>29</v>
      </c>
      <c r="B42" s="235"/>
      <c r="C42" s="235"/>
      <c r="D42" s="235"/>
      <c r="E42" s="235"/>
      <c r="F42" s="235"/>
      <c r="G42" s="77"/>
      <c r="H42" s="78"/>
      <c r="I42" s="236"/>
      <c r="J42" s="237"/>
      <c r="K42" s="238"/>
      <c r="L42" s="31">
        <f t="shared" si="0"/>
        <v>0</v>
      </c>
    </row>
    <row r="43" spans="1:12" s="10" customFormat="1" x14ac:dyDescent="0.25">
      <c r="A43" s="41">
        <v>30</v>
      </c>
      <c r="B43" s="235"/>
      <c r="C43" s="235"/>
      <c r="D43" s="235"/>
      <c r="E43" s="235"/>
      <c r="F43" s="235"/>
      <c r="G43" s="77"/>
      <c r="H43" s="78"/>
      <c r="I43" s="236"/>
      <c r="J43" s="237"/>
      <c r="K43" s="238"/>
      <c r="L43" s="31">
        <f t="shared" si="0"/>
        <v>0</v>
      </c>
    </row>
    <row r="44" spans="1:12" s="10" customFormat="1" x14ac:dyDescent="0.25">
      <c r="A44" s="41">
        <v>31</v>
      </c>
      <c r="B44" s="235"/>
      <c r="C44" s="235"/>
      <c r="D44" s="235"/>
      <c r="E44" s="235"/>
      <c r="F44" s="235"/>
      <c r="G44" s="77"/>
      <c r="H44" s="78"/>
      <c r="I44" s="236"/>
      <c r="J44" s="237"/>
      <c r="K44" s="238"/>
      <c r="L44" s="31">
        <f t="shared" si="0"/>
        <v>0</v>
      </c>
    </row>
    <row r="45" spans="1:12" s="10" customFormat="1" x14ac:dyDescent="0.25">
      <c r="A45" s="41">
        <v>32</v>
      </c>
      <c r="B45" s="235"/>
      <c r="C45" s="235"/>
      <c r="D45" s="235"/>
      <c r="E45" s="235"/>
      <c r="F45" s="235"/>
      <c r="G45" s="77"/>
      <c r="H45" s="78"/>
      <c r="I45" s="236"/>
      <c r="J45" s="237"/>
      <c r="K45" s="238"/>
      <c r="L45" s="31">
        <f t="shared" si="0"/>
        <v>0</v>
      </c>
    </row>
    <row r="46" spans="1:12" s="10" customFormat="1" x14ac:dyDescent="0.25">
      <c r="A46" s="41">
        <v>33</v>
      </c>
      <c r="B46" s="235"/>
      <c r="C46" s="235"/>
      <c r="D46" s="235"/>
      <c r="E46" s="235"/>
      <c r="F46" s="235"/>
      <c r="G46" s="77"/>
      <c r="H46" s="78"/>
      <c r="I46" s="236"/>
      <c r="J46" s="237"/>
      <c r="K46" s="238"/>
      <c r="L46" s="31">
        <f t="shared" si="0"/>
        <v>0</v>
      </c>
    </row>
    <row r="47" spans="1:12" s="10" customFormat="1" x14ac:dyDescent="0.25">
      <c r="A47" s="41">
        <v>34</v>
      </c>
      <c r="B47" s="235"/>
      <c r="C47" s="235"/>
      <c r="D47" s="235"/>
      <c r="E47" s="235"/>
      <c r="F47" s="235"/>
      <c r="G47" s="77"/>
      <c r="H47" s="78"/>
      <c r="I47" s="236"/>
      <c r="J47" s="237"/>
      <c r="K47" s="238"/>
      <c r="L47" s="31">
        <f t="shared" si="0"/>
        <v>0</v>
      </c>
    </row>
    <row r="48" spans="1:12" s="10" customFormat="1" x14ac:dyDescent="0.25">
      <c r="A48" s="41">
        <v>35</v>
      </c>
      <c r="B48" s="235"/>
      <c r="C48" s="235"/>
      <c r="D48" s="235"/>
      <c r="E48" s="235"/>
      <c r="F48" s="235"/>
      <c r="G48" s="77"/>
      <c r="H48" s="78"/>
      <c r="I48" s="236"/>
      <c r="J48" s="237"/>
      <c r="K48" s="238"/>
      <c r="L48" s="31">
        <f t="shared" si="0"/>
        <v>0</v>
      </c>
    </row>
    <row r="49" spans="1:12" s="10" customFormat="1" x14ac:dyDescent="0.25">
      <c r="A49" s="41">
        <v>36</v>
      </c>
      <c r="B49" s="235"/>
      <c r="C49" s="235"/>
      <c r="D49" s="235"/>
      <c r="E49" s="235"/>
      <c r="F49" s="235"/>
      <c r="G49" s="77"/>
      <c r="H49" s="78"/>
      <c r="I49" s="236"/>
      <c r="J49" s="237"/>
      <c r="K49" s="238"/>
      <c r="L49" s="31">
        <f t="shared" si="0"/>
        <v>0</v>
      </c>
    </row>
    <row r="50" spans="1:12" s="10" customFormat="1" x14ac:dyDescent="0.25">
      <c r="A50" s="41">
        <v>37</v>
      </c>
      <c r="B50" s="235"/>
      <c r="C50" s="235"/>
      <c r="D50" s="235"/>
      <c r="E50" s="235"/>
      <c r="F50" s="235"/>
      <c r="G50" s="77"/>
      <c r="H50" s="78"/>
      <c r="I50" s="236"/>
      <c r="J50" s="237"/>
      <c r="K50" s="238"/>
      <c r="L50" s="31">
        <f t="shared" si="0"/>
        <v>0</v>
      </c>
    </row>
    <row r="51" spans="1:12" s="10" customFormat="1" x14ac:dyDescent="0.25">
      <c r="A51" s="41">
        <v>38</v>
      </c>
      <c r="B51" s="235"/>
      <c r="C51" s="235"/>
      <c r="D51" s="235"/>
      <c r="E51" s="235"/>
      <c r="F51" s="235"/>
      <c r="G51" s="77"/>
      <c r="H51" s="78"/>
      <c r="I51" s="236"/>
      <c r="J51" s="237"/>
      <c r="K51" s="238"/>
      <c r="L51" s="31">
        <f t="shared" si="0"/>
        <v>0</v>
      </c>
    </row>
    <row r="52" spans="1:12" s="10" customFormat="1" x14ac:dyDescent="0.25">
      <c r="A52" s="41">
        <v>39</v>
      </c>
      <c r="B52" s="235"/>
      <c r="C52" s="235"/>
      <c r="D52" s="235"/>
      <c r="E52" s="235"/>
      <c r="F52" s="235"/>
      <c r="G52" s="77"/>
      <c r="H52" s="78"/>
      <c r="I52" s="236"/>
      <c r="J52" s="237"/>
      <c r="K52" s="238"/>
      <c r="L52" s="31">
        <f t="shared" si="0"/>
        <v>0</v>
      </c>
    </row>
    <row r="53" spans="1:12" s="10" customFormat="1" x14ac:dyDescent="0.25">
      <c r="A53" s="41">
        <v>40</v>
      </c>
      <c r="B53" s="235"/>
      <c r="C53" s="235"/>
      <c r="D53" s="235"/>
      <c r="E53" s="235"/>
      <c r="F53" s="235"/>
      <c r="G53" s="77"/>
      <c r="H53" s="78"/>
      <c r="I53" s="236"/>
      <c r="J53" s="237"/>
      <c r="K53" s="238"/>
      <c r="L53" s="31">
        <f t="shared" si="0"/>
        <v>0</v>
      </c>
    </row>
    <row r="54" spans="1:12" s="10" customFormat="1" x14ac:dyDescent="0.25">
      <c r="A54" s="41">
        <v>41</v>
      </c>
      <c r="B54" s="235"/>
      <c r="C54" s="235"/>
      <c r="D54" s="235"/>
      <c r="E54" s="235"/>
      <c r="F54" s="235"/>
      <c r="G54" s="77"/>
      <c r="H54" s="78"/>
      <c r="I54" s="236"/>
      <c r="J54" s="237"/>
      <c r="K54" s="238"/>
      <c r="L54" s="31">
        <f t="shared" si="0"/>
        <v>0</v>
      </c>
    </row>
    <row r="55" spans="1:12" s="10" customFormat="1" x14ac:dyDescent="0.25">
      <c r="A55" s="41">
        <v>42</v>
      </c>
      <c r="B55" s="235"/>
      <c r="C55" s="235"/>
      <c r="D55" s="235"/>
      <c r="E55" s="235"/>
      <c r="F55" s="235"/>
      <c r="G55" s="77"/>
      <c r="H55" s="78"/>
      <c r="I55" s="236"/>
      <c r="J55" s="237"/>
      <c r="K55" s="238"/>
      <c r="L55" s="31">
        <f t="shared" si="0"/>
        <v>0</v>
      </c>
    </row>
    <row r="56" spans="1:12" s="10" customFormat="1" x14ac:dyDescent="0.25">
      <c r="A56" s="41">
        <v>43</v>
      </c>
      <c r="B56" s="235"/>
      <c r="C56" s="235"/>
      <c r="D56" s="235"/>
      <c r="E56" s="235"/>
      <c r="F56" s="235"/>
      <c r="G56" s="77"/>
      <c r="H56" s="78"/>
      <c r="I56" s="236"/>
      <c r="J56" s="237"/>
      <c r="K56" s="238"/>
      <c r="L56" s="31">
        <f t="shared" si="0"/>
        <v>0</v>
      </c>
    </row>
    <row r="57" spans="1:12" s="10" customFormat="1" x14ac:dyDescent="0.25">
      <c r="A57" s="41">
        <v>44</v>
      </c>
      <c r="B57" s="235"/>
      <c r="C57" s="235"/>
      <c r="D57" s="235"/>
      <c r="E57" s="235"/>
      <c r="F57" s="235"/>
      <c r="G57" s="77"/>
      <c r="H57" s="78"/>
      <c r="I57" s="236"/>
      <c r="J57" s="237"/>
      <c r="K57" s="238"/>
      <c r="L57" s="31">
        <f t="shared" si="0"/>
        <v>0</v>
      </c>
    </row>
    <row r="58" spans="1:12" s="10" customFormat="1" x14ac:dyDescent="0.25">
      <c r="A58" s="41">
        <v>45</v>
      </c>
      <c r="B58" s="235"/>
      <c r="C58" s="235"/>
      <c r="D58" s="235"/>
      <c r="E58" s="235"/>
      <c r="F58" s="235"/>
      <c r="G58" s="77"/>
      <c r="H58" s="78"/>
      <c r="I58" s="236"/>
      <c r="J58" s="237"/>
      <c r="K58" s="238"/>
      <c r="L58" s="31">
        <f t="shared" si="0"/>
        <v>0</v>
      </c>
    </row>
    <row r="59" spans="1:12" s="10" customFormat="1" x14ac:dyDescent="0.25">
      <c r="A59" s="41">
        <v>46</v>
      </c>
      <c r="B59" s="235"/>
      <c r="C59" s="235"/>
      <c r="D59" s="235"/>
      <c r="E59" s="235"/>
      <c r="F59" s="235"/>
      <c r="G59" s="77"/>
      <c r="H59" s="78"/>
      <c r="I59" s="236"/>
      <c r="J59" s="237"/>
      <c r="K59" s="238"/>
      <c r="L59" s="31">
        <f t="shared" si="0"/>
        <v>0</v>
      </c>
    </row>
    <row r="60" spans="1:12" s="10" customFormat="1" x14ac:dyDescent="0.25">
      <c r="A60" s="41">
        <v>47</v>
      </c>
      <c r="B60" s="235"/>
      <c r="C60" s="235"/>
      <c r="D60" s="235"/>
      <c r="E60" s="235"/>
      <c r="F60" s="235"/>
      <c r="G60" s="77"/>
      <c r="H60" s="78"/>
      <c r="I60" s="236"/>
      <c r="J60" s="237"/>
      <c r="K60" s="238"/>
      <c r="L60" s="31">
        <f t="shared" si="0"/>
        <v>0</v>
      </c>
    </row>
    <row r="61" spans="1:12" s="10" customFormat="1" x14ac:dyDescent="0.25">
      <c r="A61" s="41">
        <v>48</v>
      </c>
      <c r="B61" s="235"/>
      <c r="C61" s="235"/>
      <c r="D61" s="235"/>
      <c r="E61" s="235"/>
      <c r="F61" s="235"/>
      <c r="G61" s="77"/>
      <c r="H61" s="78"/>
      <c r="I61" s="236"/>
      <c r="J61" s="237"/>
      <c r="K61" s="238"/>
      <c r="L61" s="31">
        <f t="shared" si="0"/>
        <v>0</v>
      </c>
    </row>
    <row r="62" spans="1:12" s="10" customFormat="1" x14ac:dyDescent="0.25">
      <c r="A62" s="41">
        <v>49</v>
      </c>
      <c r="B62" s="235"/>
      <c r="C62" s="235"/>
      <c r="D62" s="235"/>
      <c r="E62" s="235"/>
      <c r="F62" s="235"/>
      <c r="G62" s="77"/>
      <c r="H62" s="78"/>
      <c r="I62" s="236"/>
      <c r="J62" s="237"/>
      <c r="K62" s="238"/>
      <c r="L62" s="31">
        <f t="shared" si="0"/>
        <v>0</v>
      </c>
    </row>
    <row r="63" spans="1:12" s="10" customFormat="1" x14ac:dyDescent="0.25">
      <c r="A63" s="41">
        <v>50</v>
      </c>
      <c r="B63" s="235"/>
      <c r="C63" s="235"/>
      <c r="D63" s="235"/>
      <c r="E63" s="235"/>
      <c r="F63" s="235"/>
      <c r="G63" s="77"/>
      <c r="H63" s="78"/>
      <c r="I63" s="236"/>
      <c r="J63" s="237"/>
      <c r="K63" s="238"/>
      <c r="L63" s="31">
        <f t="shared" si="0"/>
        <v>0</v>
      </c>
    </row>
    <row r="64" spans="1:12" s="10" customFormat="1" x14ac:dyDescent="0.25">
      <c r="A64" s="41">
        <v>51</v>
      </c>
      <c r="B64" s="235"/>
      <c r="C64" s="235"/>
      <c r="D64" s="235"/>
      <c r="E64" s="235"/>
      <c r="F64" s="235"/>
      <c r="G64" s="77"/>
      <c r="H64" s="78"/>
      <c r="I64" s="236"/>
      <c r="J64" s="237"/>
      <c r="K64" s="238"/>
      <c r="L64" s="31">
        <f t="shared" si="0"/>
        <v>0</v>
      </c>
    </row>
    <row r="65" spans="1:12" s="10" customFormat="1" x14ac:dyDescent="0.25">
      <c r="A65" s="41">
        <v>52</v>
      </c>
      <c r="B65" s="235"/>
      <c r="C65" s="235"/>
      <c r="D65" s="235"/>
      <c r="E65" s="235"/>
      <c r="F65" s="235"/>
      <c r="G65" s="77"/>
      <c r="H65" s="78"/>
      <c r="I65" s="236"/>
      <c r="J65" s="237"/>
      <c r="K65" s="238"/>
      <c r="L65" s="31">
        <f t="shared" si="0"/>
        <v>0</v>
      </c>
    </row>
    <row r="66" spans="1:12" s="10" customFormat="1" x14ac:dyDescent="0.25">
      <c r="A66" s="41">
        <v>53</v>
      </c>
      <c r="B66" s="235"/>
      <c r="C66" s="235"/>
      <c r="D66" s="235"/>
      <c r="E66" s="235"/>
      <c r="F66" s="235"/>
      <c r="G66" s="77"/>
      <c r="H66" s="78"/>
      <c r="I66" s="236"/>
      <c r="J66" s="237"/>
      <c r="K66" s="238"/>
      <c r="L66" s="31">
        <f t="shared" si="0"/>
        <v>0</v>
      </c>
    </row>
    <row r="67" spans="1:12" s="10" customFormat="1" x14ac:dyDescent="0.25">
      <c r="A67" s="41">
        <v>54</v>
      </c>
      <c r="B67" s="235"/>
      <c r="C67" s="235"/>
      <c r="D67" s="235"/>
      <c r="E67" s="235"/>
      <c r="F67" s="235"/>
      <c r="G67" s="77"/>
      <c r="H67" s="78"/>
      <c r="I67" s="236"/>
      <c r="J67" s="237"/>
      <c r="K67" s="238"/>
      <c r="L67" s="31">
        <f t="shared" si="0"/>
        <v>0</v>
      </c>
    </row>
    <row r="68" spans="1:12" s="10" customFormat="1" x14ac:dyDescent="0.25">
      <c r="A68" s="41">
        <v>55</v>
      </c>
      <c r="B68" s="235"/>
      <c r="C68" s="235"/>
      <c r="D68" s="235"/>
      <c r="E68" s="235"/>
      <c r="F68" s="235"/>
      <c r="G68" s="77"/>
      <c r="H68" s="78"/>
      <c r="I68" s="236"/>
      <c r="J68" s="237"/>
      <c r="K68" s="238"/>
      <c r="L68" s="31">
        <f t="shared" si="0"/>
        <v>0</v>
      </c>
    </row>
    <row r="69" spans="1:12" s="10" customFormat="1" x14ac:dyDescent="0.25">
      <c r="A69" s="41">
        <v>56</v>
      </c>
      <c r="B69" s="235"/>
      <c r="C69" s="235"/>
      <c r="D69" s="235"/>
      <c r="E69" s="235"/>
      <c r="F69" s="235"/>
      <c r="G69" s="77"/>
      <c r="H69" s="78"/>
      <c r="I69" s="236"/>
      <c r="J69" s="237"/>
      <c r="K69" s="238"/>
      <c r="L69" s="31">
        <f t="shared" si="0"/>
        <v>0</v>
      </c>
    </row>
    <row r="70" spans="1:12" s="10" customFormat="1" x14ac:dyDescent="0.25">
      <c r="A70" s="41">
        <v>57</v>
      </c>
      <c r="B70" s="235"/>
      <c r="C70" s="235"/>
      <c r="D70" s="235"/>
      <c r="E70" s="235"/>
      <c r="F70" s="235"/>
      <c r="G70" s="77"/>
      <c r="H70" s="78"/>
      <c r="I70" s="236"/>
      <c r="J70" s="237"/>
      <c r="K70" s="238"/>
      <c r="L70" s="31">
        <f t="shared" si="0"/>
        <v>0</v>
      </c>
    </row>
    <row r="71" spans="1:12" s="10" customFormat="1" x14ac:dyDescent="0.25">
      <c r="A71" s="41">
        <v>58</v>
      </c>
      <c r="B71" s="235"/>
      <c r="C71" s="235"/>
      <c r="D71" s="235"/>
      <c r="E71" s="235"/>
      <c r="F71" s="235"/>
      <c r="G71" s="77"/>
      <c r="H71" s="78"/>
      <c r="I71" s="236"/>
      <c r="J71" s="237"/>
      <c r="K71" s="238"/>
      <c r="L71" s="31">
        <f t="shared" si="0"/>
        <v>0</v>
      </c>
    </row>
    <row r="72" spans="1:12" s="10" customFormat="1" x14ac:dyDescent="0.25">
      <c r="A72" s="41">
        <v>59</v>
      </c>
      <c r="B72" s="235"/>
      <c r="C72" s="235"/>
      <c r="D72" s="235"/>
      <c r="E72" s="235"/>
      <c r="F72" s="235"/>
      <c r="G72" s="77"/>
      <c r="H72" s="78"/>
      <c r="I72" s="236"/>
      <c r="J72" s="237"/>
      <c r="K72" s="238"/>
      <c r="L72" s="31">
        <f t="shared" si="0"/>
        <v>0</v>
      </c>
    </row>
    <row r="73" spans="1:12" s="10" customFormat="1" x14ac:dyDescent="0.25">
      <c r="A73" s="41">
        <v>60</v>
      </c>
      <c r="B73" s="235"/>
      <c r="C73" s="235"/>
      <c r="D73" s="235"/>
      <c r="E73" s="235"/>
      <c r="F73" s="235"/>
      <c r="G73" s="77"/>
      <c r="H73" s="78"/>
      <c r="I73" s="236"/>
      <c r="J73" s="237"/>
      <c r="K73" s="238"/>
      <c r="L73" s="31">
        <f t="shared" si="0"/>
        <v>0</v>
      </c>
    </row>
    <row r="74" spans="1:12" s="10" customFormat="1" x14ac:dyDescent="0.25">
      <c r="A74" s="41">
        <v>61</v>
      </c>
      <c r="B74" s="235"/>
      <c r="C74" s="235"/>
      <c r="D74" s="235"/>
      <c r="E74" s="235"/>
      <c r="F74" s="235"/>
      <c r="G74" s="77"/>
      <c r="H74" s="78"/>
      <c r="I74" s="236"/>
      <c r="J74" s="237"/>
      <c r="K74" s="238"/>
      <c r="L74" s="31">
        <f t="shared" si="0"/>
        <v>0</v>
      </c>
    </row>
    <row r="75" spans="1:12" s="10" customFormat="1" x14ac:dyDescent="0.25">
      <c r="A75" s="41">
        <v>62</v>
      </c>
      <c r="B75" s="235"/>
      <c r="C75" s="235"/>
      <c r="D75" s="235"/>
      <c r="E75" s="235"/>
      <c r="F75" s="235"/>
      <c r="G75" s="77"/>
      <c r="H75" s="78"/>
      <c r="I75" s="236"/>
      <c r="J75" s="237"/>
      <c r="K75" s="238"/>
      <c r="L75" s="31">
        <f t="shared" si="0"/>
        <v>0</v>
      </c>
    </row>
    <row r="76" spans="1:12" s="10" customFormat="1" x14ac:dyDescent="0.25">
      <c r="A76" s="41">
        <v>63</v>
      </c>
      <c r="B76" s="235"/>
      <c r="C76" s="235"/>
      <c r="D76" s="235"/>
      <c r="E76" s="235"/>
      <c r="F76" s="235"/>
      <c r="G76" s="77"/>
      <c r="H76" s="78"/>
      <c r="I76" s="236"/>
      <c r="J76" s="237"/>
      <c r="K76" s="238"/>
      <c r="L76" s="31">
        <f t="shared" si="0"/>
        <v>0</v>
      </c>
    </row>
    <row r="77" spans="1:12" s="10" customFormat="1" x14ac:dyDescent="0.25">
      <c r="A77" s="41">
        <v>64</v>
      </c>
      <c r="B77" s="235"/>
      <c r="C77" s="235"/>
      <c r="D77" s="235"/>
      <c r="E77" s="235"/>
      <c r="F77" s="235"/>
      <c r="G77" s="77"/>
      <c r="H77" s="78"/>
      <c r="I77" s="236"/>
      <c r="J77" s="237"/>
      <c r="K77" s="238"/>
      <c r="L77" s="31">
        <f t="shared" si="0"/>
        <v>0</v>
      </c>
    </row>
    <row r="78" spans="1:12" s="10" customFormat="1" x14ac:dyDescent="0.25">
      <c r="A78" s="41">
        <v>65</v>
      </c>
      <c r="B78" s="235"/>
      <c r="C78" s="235"/>
      <c r="D78" s="235"/>
      <c r="E78" s="235"/>
      <c r="F78" s="235"/>
      <c r="G78" s="77"/>
      <c r="H78" s="78"/>
      <c r="I78" s="236"/>
      <c r="J78" s="237"/>
      <c r="K78" s="238"/>
      <c r="L78" s="31">
        <f t="shared" si="0"/>
        <v>0</v>
      </c>
    </row>
    <row r="79" spans="1:12" s="10" customFormat="1" x14ac:dyDescent="0.25">
      <c r="A79" s="41">
        <v>66</v>
      </c>
      <c r="B79" s="235"/>
      <c r="C79" s="235"/>
      <c r="D79" s="235"/>
      <c r="E79" s="235"/>
      <c r="F79" s="235"/>
      <c r="G79" s="77"/>
      <c r="H79" s="78"/>
      <c r="I79" s="236"/>
      <c r="J79" s="237"/>
      <c r="K79" s="238"/>
      <c r="L79" s="31">
        <f t="shared" ref="L79:L113" si="1">ROUND(H79*I79,0)</f>
        <v>0</v>
      </c>
    </row>
    <row r="80" spans="1:12" s="10" customFormat="1" x14ac:dyDescent="0.25">
      <c r="A80" s="41">
        <v>67</v>
      </c>
      <c r="B80" s="235"/>
      <c r="C80" s="235"/>
      <c r="D80" s="235"/>
      <c r="E80" s="235"/>
      <c r="F80" s="235"/>
      <c r="G80" s="77"/>
      <c r="H80" s="78"/>
      <c r="I80" s="236"/>
      <c r="J80" s="237"/>
      <c r="K80" s="238"/>
      <c r="L80" s="31">
        <f t="shared" si="1"/>
        <v>0</v>
      </c>
    </row>
    <row r="81" spans="1:12" s="10" customFormat="1" x14ac:dyDescent="0.25">
      <c r="A81" s="41">
        <v>68</v>
      </c>
      <c r="B81" s="235"/>
      <c r="C81" s="235"/>
      <c r="D81" s="235"/>
      <c r="E81" s="235"/>
      <c r="F81" s="235"/>
      <c r="G81" s="77"/>
      <c r="H81" s="78"/>
      <c r="I81" s="236"/>
      <c r="J81" s="237"/>
      <c r="K81" s="238"/>
      <c r="L81" s="31">
        <f t="shared" si="1"/>
        <v>0</v>
      </c>
    </row>
    <row r="82" spans="1:12" s="10" customFormat="1" x14ac:dyDescent="0.25">
      <c r="A82" s="41">
        <v>69</v>
      </c>
      <c r="B82" s="235"/>
      <c r="C82" s="235"/>
      <c r="D82" s="235"/>
      <c r="E82" s="235"/>
      <c r="F82" s="235"/>
      <c r="G82" s="77"/>
      <c r="H82" s="78"/>
      <c r="I82" s="236"/>
      <c r="J82" s="237"/>
      <c r="K82" s="238"/>
      <c r="L82" s="31">
        <f t="shared" si="1"/>
        <v>0</v>
      </c>
    </row>
    <row r="83" spans="1:12" s="10" customFormat="1" x14ac:dyDescent="0.25">
      <c r="A83" s="41">
        <v>70</v>
      </c>
      <c r="B83" s="235"/>
      <c r="C83" s="235"/>
      <c r="D83" s="235"/>
      <c r="E83" s="235"/>
      <c r="F83" s="235"/>
      <c r="G83" s="77"/>
      <c r="H83" s="78"/>
      <c r="I83" s="236"/>
      <c r="J83" s="237"/>
      <c r="K83" s="238"/>
      <c r="L83" s="31">
        <f t="shared" si="1"/>
        <v>0</v>
      </c>
    </row>
    <row r="84" spans="1:12" s="10" customFormat="1" x14ac:dyDescent="0.25">
      <c r="A84" s="41">
        <v>71</v>
      </c>
      <c r="B84" s="235"/>
      <c r="C84" s="235"/>
      <c r="D84" s="235"/>
      <c r="E84" s="235"/>
      <c r="F84" s="235"/>
      <c r="G84" s="77"/>
      <c r="H84" s="78"/>
      <c r="I84" s="236"/>
      <c r="J84" s="237"/>
      <c r="K84" s="238"/>
      <c r="L84" s="31">
        <f t="shared" si="1"/>
        <v>0</v>
      </c>
    </row>
    <row r="85" spans="1:12" s="10" customFormat="1" x14ac:dyDescent="0.25">
      <c r="A85" s="41">
        <v>72</v>
      </c>
      <c r="B85" s="235"/>
      <c r="C85" s="235"/>
      <c r="D85" s="235"/>
      <c r="E85" s="235"/>
      <c r="F85" s="235"/>
      <c r="G85" s="77"/>
      <c r="H85" s="78"/>
      <c r="I85" s="236"/>
      <c r="J85" s="237"/>
      <c r="K85" s="238"/>
      <c r="L85" s="31">
        <f t="shared" si="1"/>
        <v>0</v>
      </c>
    </row>
    <row r="86" spans="1:12" s="10" customFormat="1" x14ac:dyDescent="0.25">
      <c r="A86" s="41">
        <v>73</v>
      </c>
      <c r="B86" s="235"/>
      <c r="C86" s="235"/>
      <c r="D86" s="235"/>
      <c r="E86" s="235"/>
      <c r="F86" s="235"/>
      <c r="G86" s="77"/>
      <c r="H86" s="78"/>
      <c r="I86" s="236"/>
      <c r="J86" s="237"/>
      <c r="K86" s="238"/>
      <c r="L86" s="31">
        <f t="shared" si="1"/>
        <v>0</v>
      </c>
    </row>
    <row r="87" spans="1:12" s="10" customFormat="1" x14ac:dyDescent="0.25">
      <c r="A87" s="41">
        <v>74</v>
      </c>
      <c r="B87" s="235"/>
      <c r="C87" s="235"/>
      <c r="D87" s="235"/>
      <c r="E87" s="235"/>
      <c r="F87" s="235"/>
      <c r="G87" s="77"/>
      <c r="H87" s="78"/>
      <c r="I87" s="236"/>
      <c r="J87" s="237"/>
      <c r="K87" s="238"/>
      <c r="L87" s="31">
        <f t="shared" si="1"/>
        <v>0</v>
      </c>
    </row>
    <row r="88" spans="1:12" s="10" customFormat="1" x14ac:dyDescent="0.25">
      <c r="A88" s="41">
        <v>75</v>
      </c>
      <c r="B88" s="235"/>
      <c r="C88" s="235"/>
      <c r="D88" s="235"/>
      <c r="E88" s="235"/>
      <c r="F88" s="235"/>
      <c r="G88" s="77"/>
      <c r="H88" s="78"/>
      <c r="I88" s="236"/>
      <c r="J88" s="237"/>
      <c r="K88" s="238"/>
      <c r="L88" s="31">
        <f t="shared" si="1"/>
        <v>0</v>
      </c>
    </row>
    <row r="89" spans="1:12" s="10" customFormat="1" x14ac:dyDescent="0.25">
      <c r="A89" s="41">
        <v>76</v>
      </c>
      <c r="B89" s="235"/>
      <c r="C89" s="235"/>
      <c r="D89" s="235"/>
      <c r="E89" s="235"/>
      <c r="F89" s="235"/>
      <c r="G89" s="77"/>
      <c r="H89" s="78"/>
      <c r="I89" s="236"/>
      <c r="J89" s="237"/>
      <c r="K89" s="238"/>
      <c r="L89" s="31">
        <f t="shared" si="1"/>
        <v>0</v>
      </c>
    </row>
    <row r="90" spans="1:12" s="10" customFormat="1" x14ac:dyDescent="0.25">
      <c r="A90" s="41">
        <v>77</v>
      </c>
      <c r="B90" s="235"/>
      <c r="C90" s="235"/>
      <c r="D90" s="235"/>
      <c r="E90" s="235"/>
      <c r="F90" s="235"/>
      <c r="G90" s="77"/>
      <c r="H90" s="78"/>
      <c r="I90" s="236"/>
      <c r="J90" s="237"/>
      <c r="K90" s="238"/>
      <c r="L90" s="31">
        <f t="shared" si="1"/>
        <v>0</v>
      </c>
    </row>
    <row r="91" spans="1:12" s="10" customFormat="1" x14ac:dyDescent="0.25">
      <c r="A91" s="41">
        <v>78</v>
      </c>
      <c r="B91" s="235"/>
      <c r="C91" s="235"/>
      <c r="D91" s="235"/>
      <c r="E91" s="235"/>
      <c r="F91" s="235"/>
      <c r="G91" s="77"/>
      <c r="H91" s="78"/>
      <c r="I91" s="236"/>
      <c r="J91" s="237"/>
      <c r="K91" s="238"/>
      <c r="L91" s="31">
        <f t="shared" si="1"/>
        <v>0</v>
      </c>
    </row>
    <row r="92" spans="1:12" s="10" customFormat="1" x14ac:dyDescent="0.25">
      <c r="A92" s="41">
        <v>79</v>
      </c>
      <c r="B92" s="235"/>
      <c r="C92" s="235"/>
      <c r="D92" s="235"/>
      <c r="E92" s="235"/>
      <c r="F92" s="235"/>
      <c r="G92" s="77"/>
      <c r="H92" s="78"/>
      <c r="I92" s="236"/>
      <c r="J92" s="237"/>
      <c r="K92" s="238"/>
      <c r="L92" s="31">
        <f t="shared" si="1"/>
        <v>0</v>
      </c>
    </row>
    <row r="93" spans="1:12" s="10" customFormat="1" x14ac:dyDescent="0.25">
      <c r="A93" s="41">
        <v>80</v>
      </c>
      <c r="B93" s="235"/>
      <c r="C93" s="235"/>
      <c r="D93" s="235"/>
      <c r="E93" s="235"/>
      <c r="F93" s="235"/>
      <c r="G93" s="77"/>
      <c r="H93" s="78"/>
      <c r="I93" s="236"/>
      <c r="J93" s="237"/>
      <c r="K93" s="238"/>
      <c r="L93" s="31">
        <f t="shared" si="1"/>
        <v>0</v>
      </c>
    </row>
    <row r="94" spans="1:12" s="10" customFormat="1" x14ac:dyDescent="0.25">
      <c r="A94" s="41">
        <v>81</v>
      </c>
      <c r="B94" s="235"/>
      <c r="C94" s="235"/>
      <c r="D94" s="235"/>
      <c r="E94" s="235"/>
      <c r="F94" s="235"/>
      <c r="G94" s="77"/>
      <c r="H94" s="78"/>
      <c r="I94" s="236"/>
      <c r="J94" s="237"/>
      <c r="K94" s="238"/>
      <c r="L94" s="31">
        <f t="shared" si="1"/>
        <v>0</v>
      </c>
    </row>
    <row r="95" spans="1:12" s="10" customFormat="1" x14ac:dyDescent="0.25">
      <c r="A95" s="41">
        <v>82</v>
      </c>
      <c r="B95" s="235"/>
      <c r="C95" s="235"/>
      <c r="D95" s="235"/>
      <c r="E95" s="235"/>
      <c r="F95" s="235"/>
      <c r="G95" s="77"/>
      <c r="H95" s="78"/>
      <c r="I95" s="236"/>
      <c r="J95" s="237"/>
      <c r="K95" s="238"/>
      <c r="L95" s="31">
        <f t="shared" si="1"/>
        <v>0</v>
      </c>
    </row>
    <row r="96" spans="1:12" s="10" customFormat="1" x14ac:dyDescent="0.25">
      <c r="A96" s="41">
        <v>83</v>
      </c>
      <c r="B96" s="235"/>
      <c r="C96" s="235"/>
      <c r="D96" s="235"/>
      <c r="E96" s="235"/>
      <c r="F96" s="235"/>
      <c r="G96" s="77"/>
      <c r="H96" s="78"/>
      <c r="I96" s="236"/>
      <c r="J96" s="237"/>
      <c r="K96" s="238"/>
      <c r="L96" s="31">
        <f t="shared" si="1"/>
        <v>0</v>
      </c>
    </row>
    <row r="97" spans="1:12" s="10" customFormat="1" x14ac:dyDescent="0.25">
      <c r="A97" s="41">
        <v>84</v>
      </c>
      <c r="B97" s="235"/>
      <c r="C97" s="235"/>
      <c r="D97" s="235"/>
      <c r="E97" s="235"/>
      <c r="F97" s="235"/>
      <c r="G97" s="77"/>
      <c r="H97" s="78"/>
      <c r="I97" s="236"/>
      <c r="J97" s="237"/>
      <c r="K97" s="238"/>
      <c r="L97" s="31">
        <f t="shared" si="1"/>
        <v>0</v>
      </c>
    </row>
    <row r="98" spans="1:12" s="10" customFormat="1" x14ac:dyDescent="0.25">
      <c r="A98" s="41">
        <v>85</v>
      </c>
      <c r="B98" s="235"/>
      <c r="C98" s="235"/>
      <c r="D98" s="235"/>
      <c r="E98" s="235"/>
      <c r="F98" s="235"/>
      <c r="G98" s="77"/>
      <c r="H98" s="78"/>
      <c r="I98" s="236"/>
      <c r="J98" s="237"/>
      <c r="K98" s="238"/>
      <c r="L98" s="31">
        <f t="shared" si="1"/>
        <v>0</v>
      </c>
    </row>
    <row r="99" spans="1:12" s="10" customFormat="1" x14ac:dyDescent="0.25">
      <c r="A99" s="41">
        <v>86</v>
      </c>
      <c r="B99" s="235"/>
      <c r="C99" s="235"/>
      <c r="D99" s="235"/>
      <c r="E99" s="235"/>
      <c r="F99" s="235"/>
      <c r="G99" s="77"/>
      <c r="H99" s="78"/>
      <c r="I99" s="236"/>
      <c r="J99" s="237"/>
      <c r="K99" s="238"/>
      <c r="L99" s="31">
        <f t="shared" si="1"/>
        <v>0</v>
      </c>
    </row>
    <row r="100" spans="1:12" s="10" customFormat="1" x14ac:dyDescent="0.25">
      <c r="A100" s="41">
        <v>87</v>
      </c>
      <c r="B100" s="235"/>
      <c r="C100" s="235"/>
      <c r="D100" s="235"/>
      <c r="E100" s="235"/>
      <c r="F100" s="235"/>
      <c r="G100" s="77"/>
      <c r="H100" s="78"/>
      <c r="I100" s="236"/>
      <c r="J100" s="237"/>
      <c r="K100" s="238"/>
      <c r="L100" s="31">
        <f t="shared" si="1"/>
        <v>0</v>
      </c>
    </row>
    <row r="101" spans="1:12" s="10" customFormat="1" x14ac:dyDescent="0.25">
      <c r="A101" s="41">
        <v>88</v>
      </c>
      <c r="B101" s="235"/>
      <c r="C101" s="235"/>
      <c r="D101" s="235"/>
      <c r="E101" s="235"/>
      <c r="F101" s="235"/>
      <c r="G101" s="77"/>
      <c r="H101" s="78"/>
      <c r="I101" s="236"/>
      <c r="J101" s="237"/>
      <c r="K101" s="238"/>
      <c r="L101" s="31">
        <f t="shared" si="1"/>
        <v>0</v>
      </c>
    </row>
    <row r="102" spans="1:12" s="10" customFormat="1" x14ac:dyDescent="0.25">
      <c r="A102" s="41">
        <v>89</v>
      </c>
      <c r="B102" s="235"/>
      <c r="C102" s="235"/>
      <c r="D102" s="235"/>
      <c r="E102" s="235"/>
      <c r="F102" s="235"/>
      <c r="G102" s="77"/>
      <c r="H102" s="78"/>
      <c r="I102" s="236"/>
      <c r="J102" s="237"/>
      <c r="K102" s="238"/>
      <c r="L102" s="31">
        <f t="shared" si="1"/>
        <v>0</v>
      </c>
    </row>
    <row r="103" spans="1:12" s="10" customFormat="1" x14ac:dyDescent="0.25">
      <c r="A103" s="41">
        <v>90</v>
      </c>
      <c r="B103" s="235"/>
      <c r="C103" s="235"/>
      <c r="D103" s="235"/>
      <c r="E103" s="235"/>
      <c r="F103" s="235"/>
      <c r="G103" s="77"/>
      <c r="H103" s="78"/>
      <c r="I103" s="236"/>
      <c r="J103" s="237"/>
      <c r="K103" s="238"/>
      <c r="L103" s="31">
        <f t="shared" si="1"/>
        <v>0</v>
      </c>
    </row>
    <row r="104" spans="1:12" s="10" customFormat="1" x14ac:dyDescent="0.25">
      <c r="A104" s="41">
        <v>91</v>
      </c>
      <c r="B104" s="235"/>
      <c r="C104" s="235"/>
      <c r="D104" s="235"/>
      <c r="E104" s="235"/>
      <c r="F104" s="235"/>
      <c r="G104" s="77"/>
      <c r="H104" s="78"/>
      <c r="I104" s="236"/>
      <c r="J104" s="237"/>
      <c r="K104" s="238"/>
      <c r="L104" s="31">
        <f t="shared" si="1"/>
        <v>0</v>
      </c>
    </row>
    <row r="105" spans="1:12" s="10" customFormat="1" x14ac:dyDescent="0.25">
      <c r="A105" s="41">
        <v>92</v>
      </c>
      <c r="B105" s="235"/>
      <c r="C105" s="235"/>
      <c r="D105" s="235"/>
      <c r="E105" s="235"/>
      <c r="F105" s="235"/>
      <c r="G105" s="77"/>
      <c r="H105" s="78"/>
      <c r="I105" s="236"/>
      <c r="J105" s="237"/>
      <c r="K105" s="238"/>
      <c r="L105" s="31">
        <f t="shared" si="1"/>
        <v>0</v>
      </c>
    </row>
    <row r="106" spans="1:12" s="10" customFormat="1" x14ac:dyDescent="0.25">
      <c r="A106" s="41">
        <v>93</v>
      </c>
      <c r="B106" s="235"/>
      <c r="C106" s="235"/>
      <c r="D106" s="235"/>
      <c r="E106" s="235"/>
      <c r="F106" s="235"/>
      <c r="G106" s="77"/>
      <c r="H106" s="78"/>
      <c r="I106" s="236"/>
      <c r="J106" s="237"/>
      <c r="K106" s="238"/>
      <c r="L106" s="31">
        <f t="shared" si="1"/>
        <v>0</v>
      </c>
    </row>
    <row r="107" spans="1:12" s="10" customFormat="1" x14ac:dyDescent="0.25">
      <c r="A107" s="41">
        <v>94</v>
      </c>
      <c r="B107" s="235"/>
      <c r="C107" s="235"/>
      <c r="D107" s="235"/>
      <c r="E107" s="235"/>
      <c r="F107" s="235"/>
      <c r="G107" s="77"/>
      <c r="H107" s="78"/>
      <c r="I107" s="236"/>
      <c r="J107" s="237"/>
      <c r="K107" s="238"/>
      <c r="L107" s="31">
        <f t="shared" si="1"/>
        <v>0</v>
      </c>
    </row>
    <row r="108" spans="1:12" s="10" customFormat="1" x14ac:dyDescent="0.25">
      <c r="A108" s="41">
        <v>95</v>
      </c>
      <c r="B108" s="235"/>
      <c r="C108" s="235"/>
      <c r="D108" s="235"/>
      <c r="E108" s="235"/>
      <c r="F108" s="235"/>
      <c r="G108" s="77"/>
      <c r="H108" s="78"/>
      <c r="I108" s="236"/>
      <c r="J108" s="237"/>
      <c r="K108" s="238"/>
      <c r="L108" s="31">
        <f t="shared" si="1"/>
        <v>0</v>
      </c>
    </row>
    <row r="109" spans="1:12" s="10" customFormat="1" x14ac:dyDescent="0.25">
      <c r="A109" s="41">
        <v>96</v>
      </c>
      <c r="B109" s="235"/>
      <c r="C109" s="235"/>
      <c r="D109" s="235"/>
      <c r="E109" s="235"/>
      <c r="F109" s="235"/>
      <c r="G109" s="77"/>
      <c r="H109" s="78"/>
      <c r="I109" s="236"/>
      <c r="J109" s="237"/>
      <c r="K109" s="238"/>
      <c r="L109" s="31">
        <f t="shared" si="1"/>
        <v>0</v>
      </c>
    </row>
    <row r="110" spans="1:12" s="10" customFormat="1" x14ac:dyDescent="0.25">
      <c r="A110" s="41">
        <v>97</v>
      </c>
      <c r="B110" s="235"/>
      <c r="C110" s="235"/>
      <c r="D110" s="235"/>
      <c r="E110" s="235"/>
      <c r="F110" s="235"/>
      <c r="G110" s="77"/>
      <c r="H110" s="78"/>
      <c r="I110" s="236"/>
      <c r="J110" s="237"/>
      <c r="K110" s="238"/>
      <c r="L110" s="31">
        <f t="shared" si="1"/>
        <v>0</v>
      </c>
    </row>
    <row r="111" spans="1:12" s="10" customFormat="1" x14ac:dyDescent="0.25">
      <c r="A111" s="41">
        <v>98</v>
      </c>
      <c r="B111" s="235"/>
      <c r="C111" s="235"/>
      <c r="D111" s="235"/>
      <c r="E111" s="235"/>
      <c r="F111" s="235"/>
      <c r="G111" s="77"/>
      <c r="H111" s="78"/>
      <c r="I111" s="236"/>
      <c r="J111" s="237"/>
      <c r="K111" s="238"/>
      <c r="L111" s="31">
        <f t="shared" si="1"/>
        <v>0</v>
      </c>
    </row>
    <row r="112" spans="1:12" s="10" customFormat="1" x14ac:dyDescent="0.25">
      <c r="A112" s="41">
        <v>99</v>
      </c>
      <c r="B112" s="235"/>
      <c r="C112" s="235"/>
      <c r="D112" s="235"/>
      <c r="E112" s="235"/>
      <c r="F112" s="235"/>
      <c r="G112" s="77"/>
      <c r="H112" s="78"/>
      <c r="I112" s="236"/>
      <c r="J112" s="237"/>
      <c r="K112" s="238"/>
      <c r="L112" s="31">
        <f t="shared" si="1"/>
        <v>0</v>
      </c>
    </row>
    <row r="113" spans="1:12" s="10" customFormat="1" x14ac:dyDescent="0.25">
      <c r="A113" s="41">
        <v>100</v>
      </c>
      <c r="B113" s="235"/>
      <c r="C113" s="235"/>
      <c r="D113" s="235"/>
      <c r="E113" s="235"/>
      <c r="F113" s="235"/>
      <c r="G113" s="77"/>
      <c r="H113" s="78"/>
      <c r="I113" s="236"/>
      <c r="J113" s="237"/>
      <c r="K113" s="238"/>
      <c r="L113" s="31">
        <f t="shared" si="1"/>
        <v>0</v>
      </c>
    </row>
    <row r="114" spans="1:12" s="10" customFormat="1" x14ac:dyDescent="0.25">
      <c r="A114" s="41">
        <v>101</v>
      </c>
      <c r="B114" s="262"/>
      <c r="C114" s="263"/>
      <c r="D114" s="263"/>
      <c r="E114" s="263"/>
      <c r="F114" s="264"/>
      <c r="G114" s="77"/>
      <c r="H114" s="78"/>
      <c r="I114" s="236"/>
      <c r="J114" s="237"/>
      <c r="K114" s="238"/>
      <c r="L114" s="31">
        <f t="shared" ref="L114:L117" si="2">ROUND(H114*I114,0)</f>
        <v>0</v>
      </c>
    </row>
    <row r="115" spans="1:12" s="10" customFormat="1" x14ac:dyDescent="0.25">
      <c r="A115" s="41">
        <v>102</v>
      </c>
      <c r="B115" s="262"/>
      <c r="C115" s="263"/>
      <c r="D115" s="263"/>
      <c r="E115" s="263"/>
      <c r="F115" s="264"/>
      <c r="G115" s="77"/>
      <c r="H115" s="78"/>
      <c r="I115" s="236"/>
      <c r="J115" s="237"/>
      <c r="K115" s="238"/>
      <c r="L115" s="31">
        <f t="shared" si="2"/>
        <v>0</v>
      </c>
    </row>
    <row r="116" spans="1:12" s="10" customFormat="1" x14ac:dyDescent="0.25">
      <c r="A116" s="41">
        <v>103</v>
      </c>
      <c r="B116" s="245"/>
      <c r="C116" s="246"/>
      <c r="D116" s="246"/>
      <c r="E116" s="246"/>
      <c r="F116" s="247"/>
      <c r="G116" s="77"/>
      <c r="H116" s="78"/>
      <c r="I116" s="236"/>
      <c r="J116" s="237"/>
      <c r="K116" s="238"/>
      <c r="L116" s="31">
        <f t="shared" si="2"/>
        <v>0</v>
      </c>
    </row>
    <row r="117" spans="1:12" s="10" customFormat="1" ht="15.75" thickBot="1" x14ac:dyDescent="0.3">
      <c r="A117" s="41">
        <v>104</v>
      </c>
      <c r="B117" s="248"/>
      <c r="C117" s="249"/>
      <c r="D117" s="249"/>
      <c r="E117" s="249"/>
      <c r="F117" s="250"/>
      <c r="G117" s="79"/>
      <c r="H117" s="80"/>
      <c r="I117" s="251"/>
      <c r="J117" s="252"/>
      <c r="K117" s="253"/>
      <c r="L117" s="37">
        <f t="shared" si="2"/>
        <v>0</v>
      </c>
    </row>
    <row r="118" spans="1:12" s="10" customFormat="1" ht="30.75" customHeight="1" thickBot="1" x14ac:dyDescent="0.3">
      <c r="A118" s="152" t="s">
        <v>26</v>
      </c>
      <c r="B118" s="153"/>
      <c r="C118" s="153"/>
      <c r="D118" s="153"/>
      <c r="E118" s="153"/>
      <c r="F118" s="153"/>
      <c r="G118" s="153"/>
      <c r="H118" s="172"/>
      <c r="I118" s="254" t="s">
        <v>66</v>
      </c>
      <c r="J118" s="255"/>
      <c r="K118" s="255"/>
      <c r="L118" s="81">
        <f>SUM(L14:L117)</f>
        <v>0</v>
      </c>
    </row>
    <row r="119" spans="1:12" s="10" customFormat="1" ht="30.75" customHeight="1" x14ac:dyDescent="0.25">
      <c r="A119" s="265" t="s">
        <v>106</v>
      </c>
      <c r="B119" s="265"/>
      <c r="C119" s="265"/>
      <c r="D119" s="265"/>
      <c r="E119" s="265"/>
      <c r="F119" s="265"/>
      <c r="G119" s="265"/>
      <c r="H119" s="266"/>
      <c r="I119" s="82" t="s">
        <v>67</v>
      </c>
      <c r="J119" s="239" t="s">
        <v>68</v>
      </c>
      <c r="K119" s="91"/>
      <c r="L119" s="83">
        <f>+ROUND(L118*K119,0)</f>
        <v>0</v>
      </c>
    </row>
    <row r="120" spans="1:12" s="10" customFormat="1" ht="84" customHeight="1" x14ac:dyDescent="0.25">
      <c r="A120" s="267"/>
      <c r="B120" s="267"/>
      <c r="C120" s="267"/>
      <c r="D120" s="267"/>
      <c r="E120" s="267"/>
      <c r="F120" s="267"/>
      <c r="G120" s="267"/>
      <c r="H120" s="268"/>
      <c r="I120" s="66" t="s">
        <v>69</v>
      </c>
      <c r="J120" s="240"/>
      <c r="K120" s="90"/>
      <c r="L120" s="84">
        <f>+ROUND(L118*K120,0)</f>
        <v>0</v>
      </c>
    </row>
    <row r="121" spans="1:12" s="10" customFormat="1" ht="35.25" customHeight="1" x14ac:dyDescent="0.25">
      <c r="A121" s="267"/>
      <c r="B121" s="267"/>
      <c r="C121" s="267"/>
      <c r="D121" s="267"/>
      <c r="E121" s="267"/>
      <c r="F121" s="267"/>
      <c r="G121" s="267"/>
      <c r="H121" s="268"/>
      <c r="I121" s="65" t="s">
        <v>70</v>
      </c>
      <c r="J121" s="241"/>
      <c r="K121" s="89"/>
      <c r="L121" s="85">
        <f>+ROUND(L118*K121,0)</f>
        <v>0</v>
      </c>
    </row>
    <row r="122" spans="1:12" s="10" customFormat="1" ht="35.25" customHeight="1" x14ac:dyDescent="0.25">
      <c r="A122" s="267"/>
      <c r="B122" s="267"/>
      <c r="C122" s="267"/>
      <c r="D122" s="267"/>
      <c r="E122" s="267"/>
      <c r="F122" s="267"/>
      <c r="G122" s="267"/>
      <c r="H122" s="268"/>
      <c r="I122" s="242" t="s">
        <v>71</v>
      </c>
      <c r="J122" s="243"/>
      <c r="K122" s="244"/>
      <c r="L122" s="85">
        <f>+L118+L119+L120+L121</f>
        <v>0</v>
      </c>
    </row>
    <row r="123" spans="1:12" s="10" customFormat="1" ht="23.25" customHeight="1" x14ac:dyDescent="0.25">
      <c r="A123" s="267"/>
      <c r="B123" s="267"/>
      <c r="C123" s="267"/>
      <c r="D123" s="267"/>
      <c r="E123" s="267"/>
      <c r="F123" s="267"/>
      <c r="G123" s="267"/>
      <c r="H123" s="268"/>
      <c r="I123" s="86" t="s">
        <v>72</v>
      </c>
      <c r="J123" s="87" t="s">
        <v>73</v>
      </c>
      <c r="K123" s="89"/>
      <c r="L123" s="85">
        <f>+ROUND(L121*K123,0)</f>
        <v>0</v>
      </c>
    </row>
    <row r="124" spans="1:12" s="10" customFormat="1" ht="36.75" customHeight="1" thickBot="1" x14ac:dyDescent="0.3">
      <c r="A124" s="269"/>
      <c r="B124" s="269"/>
      <c r="C124" s="269"/>
      <c r="D124" s="269"/>
      <c r="E124" s="269"/>
      <c r="F124" s="269"/>
      <c r="G124" s="269"/>
      <c r="H124" s="270"/>
      <c r="I124" s="226" t="s">
        <v>74</v>
      </c>
      <c r="J124" s="227"/>
      <c r="K124" s="228"/>
      <c r="L124" s="88">
        <f>+L122+L123</f>
        <v>0</v>
      </c>
    </row>
    <row r="126" spans="1:12" ht="50.1" customHeight="1" thickBot="1" x14ac:dyDescent="0.3">
      <c r="B126" s="174"/>
      <c r="C126" s="174"/>
      <c r="D126" s="174"/>
    </row>
    <row r="127" spans="1:12" x14ac:dyDescent="0.25">
      <c r="B127" s="213" t="s">
        <v>36</v>
      </c>
      <c r="C127" s="213"/>
      <c r="D127" s="213"/>
      <c r="E127" s="17"/>
      <c r="G127" s="4"/>
      <c r="H127" s="4"/>
      <c r="I127" s="4"/>
      <c r="J127" s="4"/>
    </row>
    <row r="128" spans="1:12" x14ac:dyDescent="0.25">
      <c r="A128" s="51" t="s">
        <v>37</v>
      </c>
      <c r="B128" s="13"/>
      <c r="G128" s="4"/>
      <c r="H128" s="4"/>
      <c r="I128" s="4"/>
      <c r="J128" s="4"/>
    </row>
    <row r="129" spans="1:17" x14ac:dyDescent="0.25">
      <c r="A129" s="166" t="s">
        <v>38</v>
      </c>
      <c r="B129" s="166"/>
      <c r="C129" s="166"/>
      <c r="D129" s="166"/>
      <c r="E129" s="166"/>
      <c r="F129" s="166"/>
      <c r="G129" s="166"/>
      <c r="H129" s="166"/>
      <c r="I129" s="166"/>
      <c r="J129" s="166"/>
      <c r="K129" s="166"/>
      <c r="L129" s="166"/>
      <c r="M129" s="2"/>
      <c r="N129" s="2"/>
      <c r="O129" s="2"/>
      <c r="P129" s="2"/>
      <c r="Q129" s="2"/>
    </row>
    <row r="130" spans="1:17" ht="15" customHeight="1" x14ac:dyDescent="0.25">
      <c r="A130" s="167" t="s">
        <v>39</v>
      </c>
      <c r="B130" s="167"/>
      <c r="C130" s="167"/>
      <c r="D130" s="167"/>
      <c r="E130" s="167"/>
      <c r="F130" s="167"/>
      <c r="G130" s="167"/>
      <c r="H130" s="167"/>
      <c r="I130" s="167"/>
      <c r="J130" s="167"/>
      <c r="K130" s="167"/>
      <c r="L130" s="167"/>
      <c r="M130" s="63"/>
      <c r="N130" s="63"/>
      <c r="O130" s="63"/>
      <c r="P130" s="63"/>
      <c r="Q130" s="63"/>
    </row>
    <row r="131" spans="1:17" x14ac:dyDescent="0.25">
      <c r="A131" s="168" t="s">
        <v>40</v>
      </c>
      <c r="B131" s="168"/>
      <c r="C131" s="168"/>
      <c r="D131" s="168"/>
      <c r="E131" s="168"/>
      <c r="F131" s="168"/>
      <c r="G131" s="168"/>
      <c r="H131" s="168"/>
      <c r="I131" s="168"/>
      <c r="J131" s="168"/>
      <c r="K131" s="168"/>
      <c r="L131" s="168"/>
      <c r="M131" s="5"/>
      <c r="N131" s="5"/>
      <c r="O131" s="5"/>
      <c r="P131" s="5"/>
      <c r="Q131" s="5"/>
    </row>
    <row r="132" spans="1:17" x14ac:dyDescent="0.25">
      <c r="A132" s="168" t="s">
        <v>41</v>
      </c>
      <c r="B132" s="168"/>
      <c r="C132" s="168"/>
      <c r="D132" s="168"/>
      <c r="E132" s="168"/>
      <c r="F132" s="168"/>
      <c r="G132" s="168"/>
      <c r="H132" s="168"/>
      <c r="I132" s="168"/>
      <c r="J132" s="168"/>
      <c r="K132" s="168"/>
      <c r="L132" s="16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1"/>
      <c r="C2" s="291"/>
      <c r="D2" s="282" t="s">
        <v>0</v>
      </c>
      <c r="E2" s="284"/>
      <c r="F2" s="284"/>
      <c r="G2" s="284"/>
      <c r="H2" s="283"/>
      <c r="I2" s="282" t="s">
        <v>1</v>
      </c>
      <c r="J2" s="283"/>
      <c r="K2" s="112"/>
    </row>
    <row r="3" spans="2:11" ht="15" customHeight="1" x14ac:dyDescent="0.25">
      <c r="B3" s="291"/>
      <c r="C3" s="291"/>
      <c r="D3" s="282" t="s">
        <v>2</v>
      </c>
      <c r="E3" s="284"/>
      <c r="F3" s="284"/>
      <c r="G3" s="284"/>
      <c r="H3" s="283"/>
      <c r="I3" s="282" t="s">
        <v>105</v>
      </c>
      <c r="J3" s="283"/>
      <c r="K3" s="111"/>
    </row>
    <row r="4" spans="2:11" ht="15" customHeight="1" x14ac:dyDescent="0.25">
      <c r="B4" s="291"/>
      <c r="C4" s="291"/>
      <c r="D4" s="285" t="s">
        <v>3</v>
      </c>
      <c r="E4" s="286"/>
      <c r="F4" s="286"/>
      <c r="G4" s="286"/>
      <c r="H4" s="287"/>
      <c r="I4" s="282" t="s">
        <v>109</v>
      </c>
      <c r="J4" s="283"/>
      <c r="K4" s="111"/>
    </row>
    <row r="5" spans="2:11" ht="15" customHeight="1" x14ac:dyDescent="0.25">
      <c r="B5" s="291"/>
      <c r="C5" s="291"/>
      <c r="D5" s="288"/>
      <c r="E5" s="289"/>
      <c r="F5" s="289"/>
      <c r="G5" s="289"/>
      <c r="H5" s="290"/>
      <c r="I5" s="282" t="s">
        <v>75</v>
      </c>
      <c r="J5" s="283"/>
      <c r="K5" s="111"/>
    </row>
    <row r="6" spans="2:11" x14ac:dyDescent="0.25">
      <c r="K6" s="103"/>
    </row>
    <row r="7" spans="2:11" ht="15.75" customHeight="1" x14ac:dyDescent="0.25">
      <c r="B7" s="280" t="s">
        <v>76</v>
      </c>
      <c r="C7" s="280"/>
      <c r="D7" s="280"/>
      <c r="E7" s="280"/>
      <c r="F7" s="280"/>
      <c r="G7" s="280"/>
      <c r="H7" s="280"/>
      <c r="I7" s="280"/>
      <c r="J7" s="280"/>
      <c r="K7" s="108"/>
    </row>
    <row r="8" spans="2:11" ht="15.75" customHeight="1" x14ac:dyDescent="0.25">
      <c r="B8" s="277" t="s">
        <v>77</v>
      </c>
      <c r="C8" s="277" t="s">
        <v>78</v>
      </c>
      <c r="D8" s="277"/>
      <c r="E8" s="277"/>
      <c r="F8" s="277"/>
      <c r="G8" s="280" t="s">
        <v>79</v>
      </c>
      <c r="H8" s="280"/>
      <c r="I8" s="280"/>
      <c r="J8" s="280"/>
      <c r="K8" s="108"/>
    </row>
    <row r="9" spans="2:11" ht="15.75" customHeight="1" x14ac:dyDescent="0.25">
      <c r="B9" s="277"/>
      <c r="C9" s="107" t="s">
        <v>80</v>
      </c>
      <c r="D9" s="107" t="s">
        <v>81</v>
      </c>
      <c r="E9" s="277" t="s">
        <v>82</v>
      </c>
      <c r="F9" s="277"/>
      <c r="G9" s="280"/>
      <c r="H9" s="280"/>
      <c r="I9" s="280"/>
      <c r="J9" s="280"/>
      <c r="K9" s="108"/>
    </row>
    <row r="10" spans="2:11" ht="15.75" customHeight="1" x14ac:dyDescent="0.25">
      <c r="B10" s="105">
        <v>1</v>
      </c>
      <c r="C10" s="105">
        <v>2021</v>
      </c>
      <c r="D10" s="105">
        <v>5</v>
      </c>
      <c r="E10" s="278">
        <v>24</v>
      </c>
      <c r="F10" s="278"/>
      <c r="G10" s="292" t="s">
        <v>83</v>
      </c>
      <c r="H10" s="292"/>
      <c r="I10" s="292"/>
      <c r="J10" s="292"/>
      <c r="K10" s="110"/>
    </row>
    <row r="11" spans="2:11" ht="57.75" customHeight="1" x14ac:dyDescent="0.25">
      <c r="B11" s="105">
        <v>2</v>
      </c>
      <c r="C11" s="105">
        <v>2022</v>
      </c>
      <c r="D11" s="105">
        <v>5</v>
      </c>
      <c r="E11" s="271">
        <v>31</v>
      </c>
      <c r="F11" s="272"/>
      <c r="G11" s="273" t="s">
        <v>84</v>
      </c>
      <c r="H11" s="274"/>
      <c r="I11" s="274"/>
      <c r="J11" s="275"/>
      <c r="K11" s="110"/>
    </row>
    <row r="12" spans="2:11" ht="82.5" customHeight="1" x14ac:dyDescent="0.25">
      <c r="B12" s="105">
        <v>3</v>
      </c>
      <c r="C12" s="105">
        <v>2022</v>
      </c>
      <c r="D12" s="105">
        <v>7</v>
      </c>
      <c r="E12" s="271">
        <v>27</v>
      </c>
      <c r="F12" s="272"/>
      <c r="G12" s="273" t="s">
        <v>85</v>
      </c>
      <c r="H12" s="274"/>
      <c r="I12" s="274"/>
      <c r="J12" s="275"/>
      <c r="K12" s="110"/>
    </row>
    <row r="13" spans="2:11" ht="100.5" customHeight="1" x14ac:dyDescent="0.25">
      <c r="B13" s="105">
        <v>4</v>
      </c>
      <c r="C13" s="105">
        <v>2023</v>
      </c>
      <c r="D13" s="105">
        <v>11</v>
      </c>
      <c r="E13" s="271">
        <v>30</v>
      </c>
      <c r="F13" s="272"/>
      <c r="G13" s="273" t="s">
        <v>100</v>
      </c>
      <c r="H13" s="274"/>
      <c r="I13" s="274"/>
      <c r="J13" s="275"/>
      <c r="K13" s="110"/>
    </row>
    <row r="14" spans="2:11" ht="70.5" customHeight="1" x14ac:dyDescent="0.25">
      <c r="B14" s="105">
        <v>5</v>
      </c>
      <c r="C14" s="105">
        <v>2024</v>
      </c>
      <c r="D14" s="113" t="s">
        <v>99</v>
      </c>
      <c r="E14" s="271">
        <v>27</v>
      </c>
      <c r="F14" s="272"/>
      <c r="G14" s="273" t="s">
        <v>101</v>
      </c>
      <c r="H14" s="274"/>
      <c r="I14" s="274"/>
      <c r="J14" s="275"/>
      <c r="K14" s="110"/>
    </row>
    <row r="15" spans="2:11" ht="76.5" customHeight="1" x14ac:dyDescent="0.25">
      <c r="B15" s="105">
        <v>6</v>
      </c>
      <c r="C15" s="105">
        <v>2024</v>
      </c>
      <c r="D15" s="113" t="s">
        <v>102</v>
      </c>
      <c r="E15" s="271"/>
      <c r="F15" s="272"/>
      <c r="G15" s="273" t="s">
        <v>104</v>
      </c>
      <c r="H15" s="274"/>
      <c r="I15" s="274"/>
      <c r="J15" s="275"/>
      <c r="K15" s="110"/>
    </row>
    <row r="16" spans="2:11" ht="15.75" customHeight="1" x14ac:dyDescent="0.25">
      <c r="B16" s="277" t="s">
        <v>86</v>
      </c>
      <c r="C16" s="277"/>
      <c r="D16" s="277"/>
      <c r="E16" s="277"/>
      <c r="F16" s="277"/>
      <c r="G16" s="277"/>
      <c r="H16" s="277"/>
      <c r="I16" s="277"/>
      <c r="J16" s="277"/>
      <c r="K16" s="106"/>
    </row>
    <row r="17" spans="2:11" x14ac:dyDescent="0.25">
      <c r="B17" s="277" t="s">
        <v>87</v>
      </c>
      <c r="C17" s="277"/>
      <c r="D17" s="277"/>
      <c r="E17" s="277"/>
      <c r="F17" s="277" t="s">
        <v>88</v>
      </c>
      <c r="G17" s="277"/>
      <c r="H17" s="277"/>
      <c r="I17" s="277"/>
      <c r="J17" s="277"/>
      <c r="K17" s="106"/>
    </row>
    <row r="18" spans="2:11" ht="15.75" customHeight="1" x14ac:dyDescent="0.25">
      <c r="B18" s="278" t="s">
        <v>89</v>
      </c>
      <c r="C18" s="278"/>
      <c r="D18" s="278"/>
      <c r="E18" s="278"/>
      <c r="F18" s="278" t="s">
        <v>103</v>
      </c>
      <c r="G18" s="278"/>
      <c r="H18" s="278"/>
      <c r="I18" s="278"/>
      <c r="J18" s="278"/>
      <c r="K18" s="104"/>
    </row>
    <row r="19" spans="2:11" x14ac:dyDescent="0.25">
      <c r="B19" s="277" t="s">
        <v>90</v>
      </c>
      <c r="C19" s="277"/>
      <c r="D19" s="277"/>
      <c r="E19" s="277"/>
      <c r="F19" s="277"/>
      <c r="G19" s="277"/>
      <c r="H19" s="277"/>
      <c r="I19" s="277"/>
      <c r="J19" s="277"/>
      <c r="K19" s="106"/>
    </row>
    <row r="20" spans="2:11" x14ac:dyDescent="0.25">
      <c r="B20" s="277" t="s">
        <v>87</v>
      </c>
      <c r="C20" s="277"/>
      <c r="D20" s="277"/>
      <c r="E20" s="277"/>
      <c r="F20" s="277" t="s">
        <v>88</v>
      </c>
      <c r="G20" s="277"/>
      <c r="H20" s="277"/>
      <c r="I20" s="277"/>
      <c r="J20" s="277"/>
      <c r="K20" s="106"/>
    </row>
    <row r="21" spans="2:11" ht="15.75" customHeight="1" x14ac:dyDescent="0.25">
      <c r="B21" s="279" t="s">
        <v>91</v>
      </c>
      <c r="C21" s="279"/>
      <c r="D21" s="279"/>
      <c r="E21" s="279"/>
      <c r="F21" s="279" t="s">
        <v>92</v>
      </c>
      <c r="G21" s="279"/>
      <c r="H21" s="279"/>
      <c r="I21" s="279"/>
      <c r="J21" s="279"/>
      <c r="K21" s="109"/>
    </row>
    <row r="22" spans="2:11" ht="15.75" customHeight="1" x14ac:dyDescent="0.25">
      <c r="B22" s="280" t="s">
        <v>93</v>
      </c>
      <c r="C22" s="280"/>
      <c r="D22" s="280"/>
      <c r="E22" s="280"/>
      <c r="F22" s="280"/>
      <c r="G22" s="280"/>
      <c r="H22" s="280"/>
      <c r="I22" s="280"/>
      <c r="J22" s="280"/>
      <c r="K22" s="108"/>
    </row>
    <row r="23" spans="2:11" x14ac:dyDescent="0.25">
      <c r="B23" s="277" t="s">
        <v>87</v>
      </c>
      <c r="C23" s="277"/>
      <c r="D23" s="277"/>
      <c r="E23" s="277" t="s">
        <v>88</v>
      </c>
      <c r="F23" s="277"/>
      <c r="G23" s="277"/>
      <c r="H23" s="277" t="s">
        <v>94</v>
      </c>
      <c r="I23" s="277"/>
      <c r="J23" s="277"/>
      <c r="K23" s="106"/>
    </row>
    <row r="24" spans="2:11" x14ac:dyDescent="0.25">
      <c r="B24" s="277"/>
      <c r="C24" s="277"/>
      <c r="D24" s="277"/>
      <c r="E24" s="277"/>
      <c r="F24" s="277"/>
      <c r="G24" s="277"/>
      <c r="H24" s="107" t="s">
        <v>80</v>
      </c>
      <c r="I24" s="107" t="s">
        <v>81</v>
      </c>
      <c r="J24" s="107" t="s">
        <v>82</v>
      </c>
      <c r="K24" s="106"/>
    </row>
    <row r="25" spans="2:11" x14ac:dyDescent="0.25">
      <c r="B25" s="278" t="s">
        <v>95</v>
      </c>
      <c r="C25" s="278"/>
      <c r="D25" s="278"/>
      <c r="E25" s="279" t="s">
        <v>96</v>
      </c>
      <c r="F25" s="279"/>
      <c r="G25" s="279"/>
      <c r="H25" s="105">
        <v>2024</v>
      </c>
      <c r="I25" s="113" t="s">
        <v>102</v>
      </c>
      <c r="J25" s="105"/>
      <c r="K25" s="104"/>
    </row>
    <row r="26" spans="2:11" x14ac:dyDescent="0.25">
      <c r="K26" s="103"/>
    </row>
    <row r="27" spans="2:11" ht="56.25" customHeight="1" x14ac:dyDescent="0.25">
      <c r="B27" s="103"/>
      <c r="C27" s="276" t="s">
        <v>97</v>
      </c>
      <c r="D27" s="276"/>
      <c r="E27" s="276"/>
      <c r="F27" s="276"/>
      <c r="G27" s="276"/>
      <c r="H27" s="276"/>
      <c r="I27" s="276"/>
      <c r="K27" s="103"/>
    </row>
    <row r="28" spans="2:11" ht="16.5" customHeight="1" x14ac:dyDescent="0.25">
      <c r="E28" s="281" t="s">
        <v>98</v>
      </c>
      <c r="F28" s="281"/>
      <c r="G28" s="281"/>
      <c r="H28" s="281"/>
      <c r="I28" s="281"/>
      <c r="J28" s="281"/>
      <c r="K28" s="102"/>
    </row>
    <row r="29" spans="2:11" x14ac:dyDescent="0.25">
      <c r="B29" s="103"/>
      <c r="C29" s="103"/>
      <c r="D29" s="103"/>
      <c r="E29" s="281"/>
      <c r="F29" s="281"/>
      <c r="G29" s="281"/>
      <c r="H29" s="281"/>
      <c r="I29" s="281"/>
      <c r="J29" s="281"/>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JOHAN FELIPE GARNICA HERNANDEZ</cp:lastModifiedBy>
  <cp:revision/>
  <cp:lastPrinted>2024-07-22T22:04:40Z</cp:lastPrinted>
  <dcterms:created xsi:type="dcterms:W3CDTF">2017-04-28T13:22:52Z</dcterms:created>
  <dcterms:modified xsi:type="dcterms:W3CDTF">2025-07-18T19:44:10Z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