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mailunicundiedu-my.sharepoint.com/personal/gangelicagomez_ucundinamarca_edu_co/Documents/ANGELICA OC/6. GESTION CONTRACTUAL 2025/F-CD-171 TALLERES GRADUADOS/DOCUMENTOS DE PUBLICACIÓN CONTRATACIÓN DIRECTA/"/>
    </mc:Choice>
  </mc:AlternateContent>
  <xr:revisionPtr revIDLastSave="132" documentId="13_ncr:1_{F325527D-AE3E-4150-8C66-BA9D114568FD}" xr6:coauthVersionLast="47" xr6:coauthVersionMax="47" xr10:uidLastSave="{CFDABCF9-5435-49E5-8A19-CBBF9A874EE6}"/>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3" i="7" l="1"/>
  <c r="O20" i="7" l="1"/>
  <c r="O21" i="7" l="1"/>
  <c r="O24" i="7"/>
  <c r="O25" i="7" s="1"/>
  <c r="O19" i="7"/>
  <c r="O22" i="7" s="1"/>
  <c r="O26" i="7"/>
  <c r="O27" i="7" s="1"/>
  <c r="O28" i="7" l="1"/>
</calcChain>
</file>

<file path=xl/sharedStrings.xml><?xml version="1.0" encoding="utf-8"?>
<sst xmlns="http://schemas.openxmlformats.org/spreadsheetml/2006/main" count="106" uniqueCount="87">
  <si>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</si>
  <si>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</si>
  <si>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</si>
  <si>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</si>
  <si>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</si>
  <si>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</si>
  <si>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</si>
  <si>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</si>
  <si>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</si>
  <si>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</si>
  <si>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</si>
  <si>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</si>
  <si>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</si>
  <si>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</si>
  <si>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</si>
  <si>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</si>
  <si>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</si>
  <si>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</si>
  <si>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</si>
  <si>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</si>
  <si>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</si>
  <si>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</si>
  <si>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</si>
  <si>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</si>
  <si>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</si>
  <si>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</si>
  <si>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</si>
  <si>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</si>
  <si>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</si>
  <si>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</si>
  <si>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</si>
  <si>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</si>
  <si>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</si>
  <si>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</si>
  <si>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</si>
  <si>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</si>
  <si>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</si>
  <si>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</si>
  <si>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</si>
  <si>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</si>
  <si>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</si>
  <si>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</si>
  <si>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</si>
  <si>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</si>
  <si>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</si>
  <si>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</si>
  <si>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</si>
  <si>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</si>
  <si>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</si>
  <si>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</si>
  <si>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</si>
  <si>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</si>
  <si>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</si>
  <si>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</si>
  <si>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</si>
  <si>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</si>
  <si>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</si>
  <si>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</si>
  <si>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</si>
  <si>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</si>
  <si>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</si>
  <si>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</si>
  <si>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</si>
  <si>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</si>
  <si>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</si>
  <si>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</si>
  <si>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</si>
  <si>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</si>
  <si>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</si>
  <si>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</si>
  <si>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</si>
  <si>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</si>
  <si>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</si>
  <si>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</si>
  <si>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</si>
  <si>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</si>
  <si>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</si>
  <si>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</si>
  <si>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</si>
  <si>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</si>
  <si>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</si>
  <si>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Servicio del Taller N°1: Servicio de Elaboración de Propuestas de Valor Personal 
Duración: 4 horas 
Modalidad: virtual 
Asistentes: 139 aprox 
Perfil profesional: Psicóloga y/o Tecnóloga en Talento Humano 
•              Objetivo: Ayudar a los graduados a identificar sus fortalezas y comunicar su propuesta de valor a empleadores. 
•              Contenido: 
o             Identificación de habilidades diferenciadoras. 
o             Redacción de un “elevator pitch” profesional. 
o             Uso de la propuesta de valor en hoja de vida, entrevistas y redes sociales. 
•              Actividad práctica: Presentación de un elevator pitch ante el grupo. 
•              Resultado de Aprendizaje Esperado: Los participantes podrán definir y comunicar su propuesta de valor de manera efectiva, destacando sus habilidades únicas en escenarios laborales.</t>
  </si>
  <si>
    <t>Servicio del Taller N° 3: Negociación Salarial y Beneficios Laborales 
Duración: 3 horas 
Modalidad: virtual 
Asistentes: 139 aprox 
Perfil profesional: Ingeniero (a) Industrial 
•              Objetivo: Proveer herramientas para negociar de manera efectiva salarios y beneficios laborales. 
•              Contenido:  Identificación de rangos salariales en la industria. 
o             Cómo abordar la conversación sobre salarios. o             Estrategias para negociar beneficios no monetarios. 
•              Actividad práctica: Role-playing de negociación salarial. 
•              Resultado de Aprendizaje Esperado: Los participantes aprenderán a negociar salarios y beneficios de manera estratégica, mejorando sus posibilidades de obtener mejores condiciones laborales.</t>
  </si>
  <si>
    <t>Servicio del Taller N° 5: Gestión Financiera para Profesionales en Transición Laboral 
Duración: 4 horas 
Modalidad: presencial 
Asistentes: 139 aprox 
Perfil profesional: Ingeniero (a) Industrial 
•              Objetivo: Enseñar a los graduados a manejar sus finanzas personales mientras buscan empleo. •              Contenido: 
o             Elaboración de presupuestos ajustados. o             Planificación financiera durante períodos de transición. 
o             Recursos disponibles para apoyar a profesionales desempleados. 
•              Actividad práctica: Creación de un plan financiero personal. 
•              Resultado de Aprendizaje Esperado: Los participantes serán capaces de diseñar y ejecutar un plan financiero personal que les permita gestionar sus recursos eficientemente durante la búsqueda de empleo.</t>
  </si>
  <si>
    <t>Servicio del Taller N° 2: Cómo Buscar Empleo en el Mercado Global 
Duración: 4 horas 
Modalidad: virtual 
Asistentes: 139 aprox 
Perfil profesional: Psicóloga y/o Tecnóloga en Talento Humano 
•              Objetivo: Capacitar a los graduados para identificar oportunidades laborales en mercados nacionales e internacionales. 
•              Contenido: 
o             Búsqueda de empleo en plataformas globales (LinkedIn, Glassdoor). 
o             Creación de perfiles en plataformas. 
•              Actividad práctica: Creación de un perfil en una plataforma laboral. 
•              Resultado de Aprendizaje Esperado: Los participantes serán capaces de utilizar plataformas laborales globales para buscar empleo y crear perfiles atractivos adaptados al mercado nacional e internacional.</t>
  </si>
  <si>
    <t>Servicio del Taller N° 4: Freelancing y Autoempleo: Alternativas en el Mercado Laboral 
Duración: 4 horas 
Modalidad: virtual 
Asistentes: 139 aprox 
Perfil profesional: Ingeniero (a) Industrial 
•              Duración: 3 horas 
•              Objetivo: Orientar a los graduados a crear oportunidades laborales por cuenta propia. 
•              Contenido: 
o             Plataformas para freelancing (Upwork, Fiverr). o             Cómo estructurar servicios y fijar tarifas. o             Estrategias de marketing personal para freelancers. 
•              Actividad práctica: Creación de un perfil freelance y diseño de una oferta de servicio. 
•              Resultado de Aprendizaje Esperado: Los participantes podrán crear perfiles freelance y estructurar servicios profesionales para generar ingresos de manera autónoma.</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</si>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</sst>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xf numFmtId="0" fontId="1" fillId="0" borderId="26" xfId="0" applyFont="1" applyBorder="1" applyAlignment="1">
      <alignment horizontal="left"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4"/>
  <sheetViews>
    <sheetView showGridLines="0" tabSelected="1" view="pageBreakPreview" zoomScale="90" zoomScaleNormal="70" zoomScaleSheetLayoutView="90" zoomScalePageLayoutView="55" workbookViewId="0">
      <selection activeCell="F17" sqref="F17"/>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8"/>
      <c r="B2" s="99" t="s">
        <v>0</v>
      </c>
      <c r="C2" s="99"/>
      <c r="D2" s="99"/>
      <c r="E2" s="99"/>
      <c r="F2" s="99"/>
      <c r="G2" s="99"/>
      <c r="H2" s="99"/>
      <c r="I2" s="99"/>
      <c r="J2" s="99"/>
      <c r="K2" s="99"/>
      <c r="L2" s="99"/>
      <c r="M2" s="99"/>
      <c r="N2" s="100" t="s">
        <v>80</v>
      </c>
      <c r="O2" s="100"/>
    </row>
    <row r="3" spans="1:15" ht="15.75" customHeight="1" x14ac:dyDescent="0.25">
      <c r="A3" s="98"/>
      <c r="B3" s="99" t="s">
        <v>2</v>
      </c>
      <c r="C3" s="99"/>
      <c r="D3" s="99"/>
      <c r="E3" s="99"/>
      <c r="F3" s="99"/>
      <c r="G3" s="99"/>
      <c r="H3" s="99"/>
      <c r="I3" s="99"/>
      <c r="J3" s="99"/>
      <c r="K3" s="99"/>
      <c r="L3" s="99"/>
      <c r="M3" s="99"/>
      <c r="N3" s="100" t="s">
        <v>77</v>
      </c>
      <c r="O3" s="100"/>
    </row>
    <row r="4" spans="1:15" ht="16.5" customHeight="1" x14ac:dyDescent="0.25">
      <c r="A4" s="98"/>
      <c r="B4" s="99" t="s">
        <v>3</v>
      </c>
      <c r="C4" s="99"/>
      <c r="D4" s="99"/>
      <c r="E4" s="99"/>
      <c r="F4" s="99"/>
      <c r="G4" s="99"/>
      <c r="H4" s="99"/>
      <c r="I4" s="99"/>
      <c r="J4" s="99"/>
      <c r="K4" s="99"/>
      <c r="L4" s="99"/>
      <c r="M4" s="99"/>
      <c r="N4" s="100" t="s">
        <v>79</v>
      </c>
      <c r="O4" s="100"/>
    </row>
    <row r="5" spans="1:15" ht="15" customHeight="1" x14ac:dyDescent="0.25">
      <c r="A5" s="98"/>
      <c r="B5" s="99"/>
      <c r="C5" s="99"/>
      <c r="D5" s="99"/>
      <c r="E5" s="99"/>
      <c r="F5" s="99"/>
      <c r="G5" s="99"/>
      <c r="H5" s="99"/>
      <c r="I5" s="99"/>
      <c r="J5" s="99"/>
      <c r="K5" s="99"/>
      <c r="L5" s="99"/>
      <c r="M5" s="99"/>
      <c r="N5" s="100" t="s">
        <v>4</v>
      </c>
      <c r="O5" s="100"/>
    </row>
    <row r="7" spans="1:15" x14ac:dyDescent="0.25">
      <c r="A7" s="5" t="s">
        <v>5</v>
      </c>
    </row>
    <row r="8" spans="1:15" ht="9.9499999999999993" customHeight="1" x14ac:dyDescent="0.25">
      <c r="A8" s="6"/>
    </row>
    <row r="9" spans="1:15" ht="30" customHeight="1" x14ac:dyDescent="0.25">
      <c r="A9" s="84" t="s">
        <v>6</v>
      </c>
      <c r="B9" s="85"/>
      <c r="D9" s="90" t="s">
        <v>7</v>
      </c>
      <c r="E9" s="91"/>
      <c r="F9" s="80"/>
      <c r="G9" s="81"/>
      <c r="H9" s="81"/>
      <c r="I9" s="82"/>
      <c r="K9" s="90" t="s">
        <v>8</v>
      </c>
      <c r="L9" s="91"/>
      <c r="M9" s="96"/>
      <c r="N9" s="97"/>
    </row>
    <row r="10" spans="1:15" ht="8.25" customHeight="1" x14ac:dyDescent="0.25">
      <c r="A10" s="86"/>
      <c r="B10" s="87"/>
      <c r="C10" s="7"/>
      <c r="E10" s="8"/>
      <c r="F10" s="8"/>
      <c r="M10" s="8"/>
      <c r="N10" s="2"/>
    </row>
    <row r="11" spans="1:15" ht="30" customHeight="1" x14ac:dyDescent="0.25">
      <c r="A11" s="88"/>
      <c r="B11" s="89"/>
      <c r="D11" s="90" t="s">
        <v>9</v>
      </c>
      <c r="E11" s="91"/>
      <c r="F11" s="80"/>
      <c r="G11" s="81"/>
      <c r="H11" s="81"/>
      <c r="I11" s="82"/>
      <c r="K11" s="90" t="s">
        <v>10</v>
      </c>
      <c r="L11" s="91"/>
      <c r="M11" s="94"/>
      <c r="N11" s="95"/>
      <c r="O11" s="19"/>
    </row>
    <row r="12" spans="1:15" ht="9.9499999999999993" customHeight="1" thickBot="1" x14ac:dyDescent="0.3">
      <c r="A12" s="18"/>
      <c r="B12" s="20"/>
      <c r="C12" s="16"/>
      <c r="D12" s="18"/>
      <c r="E12" s="20"/>
      <c r="F12" s="20"/>
      <c r="G12" s="20"/>
      <c r="H12" s="18"/>
      <c r="I12" s="21"/>
      <c r="J12" s="17"/>
      <c r="K12" s="17"/>
      <c r="L12" s="17"/>
      <c r="N12" s="22"/>
      <c r="O12" s="22"/>
    </row>
    <row r="13" spans="1:15" s="9" customFormat="1" ht="111.75" customHeight="1" x14ac:dyDescent="0.25">
      <c r="A13" s="23" t="s">
        <v>11</v>
      </c>
      <c r="B13" s="24" t="s">
        <v>12</v>
      </c>
      <c r="C13" s="24" t="s">
        <v>13</v>
      </c>
      <c r="D13" s="24" t="s">
        <v>14</v>
      </c>
      <c r="E13" s="24" t="s">
        <v>15</v>
      </c>
      <c r="F13" s="25" t="s">
        <v>16</v>
      </c>
      <c r="G13" s="25" t="s">
        <v>17</v>
      </c>
      <c r="H13" s="25" t="s">
        <v>18</v>
      </c>
      <c r="I13" s="25" t="s">
        <v>19</v>
      </c>
      <c r="J13" s="25" t="s">
        <v>20</v>
      </c>
      <c r="K13" s="25" t="s">
        <v>21</v>
      </c>
      <c r="L13" s="25" t="s">
        <v>22</v>
      </c>
      <c r="M13" s="25" t="s">
        <v>23</v>
      </c>
      <c r="N13" s="25" t="s">
        <v>24</v>
      </c>
      <c r="O13" s="26" t="s">
        <v>25</v>
      </c>
    </row>
    <row r="14" spans="1:15" s="9" customFormat="1" ht="333.75" customHeight="1" x14ac:dyDescent="0.25">
      <c r="A14" s="27">
        <v>1</v>
      </c>
      <c r="B14" s="127" t="s">
        <v>81</v>
      </c>
      <c r="C14" s="13"/>
      <c r="D14" s="10">
        <v>1</v>
      </c>
      <c r="E14" s="14" t="s">
        <v>86</v>
      </c>
      <c r="F14" s="58"/>
      <c r="G14" s="12"/>
      <c r="H14" s="1"/>
      <c r="I14" s="12"/>
      <c r="J14" s="1"/>
      <c r="K14" s="1"/>
      <c r="L14" s="1"/>
      <c r="M14" s="1"/>
      <c r="N14" s="1"/>
      <c r="O14" s="28"/>
    </row>
    <row r="15" spans="1:15" s="9" customFormat="1" ht="325.5" customHeight="1" x14ac:dyDescent="0.25">
      <c r="A15" s="27">
        <v>2</v>
      </c>
      <c r="B15" s="127" t="s">
        <v>84</v>
      </c>
      <c r="C15" s="13"/>
      <c r="D15" s="10">
        <v>1</v>
      </c>
      <c r="E15" s="14" t="s">
        <v>86</v>
      </c>
      <c r="F15" s="58"/>
      <c r="G15" s="12"/>
      <c r="H15" s="1"/>
      <c r="I15" s="12"/>
      <c r="J15" s="1"/>
      <c r="K15" s="1"/>
      <c r="L15" s="1"/>
      <c r="M15" s="1"/>
      <c r="N15" s="1"/>
      <c r="O15" s="28"/>
    </row>
    <row r="16" spans="1:15" s="9" customFormat="1" ht="319.5" customHeight="1" x14ac:dyDescent="0.25">
      <c r="A16" s="27">
        <v>3</v>
      </c>
      <c r="B16" s="127" t="s">
        <v>82</v>
      </c>
      <c r="C16" s="13"/>
      <c r="D16" s="10">
        <v>1</v>
      </c>
      <c r="E16" s="14" t="s">
        <v>86</v>
      </c>
      <c r="F16" s="58"/>
      <c r="G16" s="12"/>
      <c r="H16" s="1"/>
      <c r="I16" s="12"/>
      <c r="J16" s="1"/>
      <c r="K16" s="1"/>
      <c r="L16" s="1"/>
      <c r="M16" s="1"/>
      <c r="N16" s="1"/>
      <c r="O16" s="28"/>
    </row>
    <row r="17" spans="1:15" s="9" customFormat="1" ht="312" customHeight="1" x14ac:dyDescent="0.25">
      <c r="A17" s="27">
        <v>4</v>
      </c>
      <c r="B17" s="127" t="s">
        <v>85</v>
      </c>
      <c r="C17" s="13"/>
      <c r="D17" s="10">
        <v>1</v>
      </c>
      <c r="E17" s="14" t="s">
        <v>86</v>
      </c>
      <c r="F17" s="58"/>
      <c r="G17" s="12"/>
      <c r="H17" s="1"/>
      <c r="I17" s="12"/>
      <c r="J17" s="1"/>
      <c r="K17" s="1"/>
      <c r="L17" s="1"/>
      <c r="M17" s="1"/>
      <c r="N17" s="1"/>
      <c r="O17" s="28"/>
    </row>
    <row r="18" spans="1:15" s="9" customFormat="1" ht="330" customHeight="1" thickBot="1" x14ac:dyDescent="0.3">
      <c r="A18" s="27">
        <v>5</v>
      </c>
      <c r="B18" s="127" t="s">
        <v>83</v>
      </c>
      <c r="C18" s="13"/>
      <c r="D18" s="10">
        <v>1</v>
      </c>
      <c r="E18" s="14" t="s">
        <v>86</v>
      </c>
      <c r="F18" s="58"/>
      <c r="G18" s="12"/>
      <c r="H18" s="1"/>
      <c r="I18" s="12"/>
      <c r="J18" s="1"/>
      <c r="K18" s="1"/>
      <c r="L18" s="1"/>
      <c r="M18" s="1"/>
      <c r="N18" s="1"/>
      <c r="O18" s="28"/>
    </row>
    <row r="19" spans="1:15" s="9" customFormat="1" ht="42" customHeight="1" thickBot="1" x14ac:dyDescent="0.3">
      <c r="A19" s="92" t="s">
        <v>26</v>
      </c>
      <c r="B19" s="93"/>
      <c r="C19" s="93"/>
      <c r="D19" s="93"/>
      <c r="E19" s="93"/>
      <c r="F19" s="93"/>
      <c r="G19" s="93"/>
      <c r="H19" s="93"/>
      <c r="I19" s="93"/>
      <c r="J19" s="93"/>
      <c r="K19" s="93"/>
      <c r="L19" s="65" t="s">
        <v>27</v>
      </c>
      <c r="M19" s="66"/>
      <c r="N19" s="66"/>
      <c r="O19" s="36">
        <f>SUMIF(G:G,0%,L:L)+SUMIF(G:G,"",L:L)</f>
        <v>0</v>
      </c>
    </row>
    <row r="20" spans="1:15" s="9" customFormat="1" ht="39" customHeight="1" x14ac:dyDescent="0.25">
      <c r="A20" s="71" t="s">
        <v>78</v>
      </c>
      <c r="B20" s="72"/>
      <c r="C20" s="72"/>
      <c r="D20" s="72"/>
      <c r="E20" s="72"/>
      <c r="F20" s="72"/>
      <c r="G20" s="72"/>
      <c r="H20" s="72"/>
      <c r="I20" s="72"/>
      <c r="J20" s="72"/>
      <c r="K20" s="73"/>
      <c r="L20" s="63" t="s">
        <v>28</v>
      </c>
      <c r="M20" s="64"/>
      <c r="N20" s="64"/>
      <c r="O20" s="37">
        <f>SUMIF(G:G,5%,L:L)</f>
        <v>0</v>
      </c>
    </row>
    <row r="21" spans="1:15" s="9" customFormat="1" ht="30" customHeight="1" x14ac:dyDescent="0.25">
      <c r="A21" s="74"/>
      <c r="B21" s="75"/>
      <c r="C21" s="75"/>
      <c r="D21" s="75"/>
      <c r="E21" s="75"/>
      <c r="F21" s="75"/>
      <c r="G21" s="75"/>
      <c r="H21" s="75"/>
      <c r="I21" s="75"/>
      <c r="J21" s="75"/>
      <c r="K21" s="76"/>
      <c r="L21" s="63" t="s">
        <v>29</v>
      </c>
      <c r="M21" s="64"/>
      <c r="N21" s="64"/>
      <c r="O21" s="37">
        <f>SUMIF(G:G,19%,L:L)</f>
        <v>0</v>
      </c>
    </row>
    <row r="22" spans="1:15" s="9" customFormat="1" ht="30" customHeight="1" x14ac:dyDescent="0.25">
      <c r="A22" s="74"/>
      <c r="B22" s="75"/>
      <c r="C22" s="75"/>
      <c r="D22" s="75"/>
      <c r="E22" s="75"/>
      <c r="F22" s="75"/>
      <c r="G22" s="75"/>
      <c r="H22" s="75"/>
      <c r="I22" s="75"/>
      <c r="J22" s="75"/>
      <c r="K22" s="76"/>
      <c r="L22" s="61" t="s">
        <v>22</v>
      </c>
      <c r="M22" s="62"/>
      <c r="N22" s="62"/>
      <c r="O22" s="38">
        <f>SUM(O19:O21)</f>
        <v>0</v>
      </c>
    </row>
    <row r="23" spans="1:15" s="9" customFormat="1" ht="30" customHeight="1" x14ac:dyDescent="0.25">
      <c r="A23" s="74"/>
      <c r="B23" s="75"/>
      <c r="C23" s="75"/>
      <c r="D23" s="75"/>
      <c r="E23" s="75"/>
      <c r="F23" s="75"/>
      <c r="G23" s="75"/>
      <c r="H23" s="75"/>
      <c r="I23" s="75"/>
      <c r="J23" s="75"/>
      <c r="K23" s="76"/>
      <c r="L23" s="59" t="s">
        <v>30</v>
      </c>
      <c r="M23" s="60"/>
      <c r="N23" s="60"/>
      <c r="O23" s="39">
        <f>SUMIF(G:G,5%,M:M)</f>
        <v>0</v>
      </c>
    </row>
    <row r="24" spans="1:15" s="9" customFormat="1" ht="30" customHeight="1" x14ac:dyDescent="0.25">
      <c r="A24" s="74"/>
      <c r="B24" s="75"/>
      <c r="C24" s="75"/>
      <c r="D24" s="75"/>
      <c r="E24" s="75"/>
      <c r="F24" s="75"/>
      <c r="G24" s="75"/>
      <c r="H24" s="75"/>
      <c r="I24" s="75"/>
      <c r="J24" s="75"/>
      <c r="K24" s="76"/>
      <c r="L24" s="59" t="s">
        <v>31</v>
      </c>
      <c r="M24" s="60"/>
      <c r="N24" s="60"/>
      <c r="O24" s="39">
        <f>SUMIF(G:G,19%,M:M)</f>
        <v>0</v>
      </c>
    </row>
    <row r="25" spans="1:15" s="9" customFormat="1" ht="30" customHeight="1" x14ac:dyDescent="0.25">
      <c r="A25" s="74"/>
      <c r="B25" s="75"/>
      <c r="C25" s="75"/>
      <c r="D25" s="75"/>
      <c r="E25" s="75"/>
      <c r="F25" s="75"/>
      <c r="G25" s="75"/>
      <c r="H25" s="75"/>
      <c r="I25" s="75"/>
      <c r="J25" s="75"/>
      <c r="K25" s="76"/>
      <c r="L25" s="61" t="s">
        <v>32</v>
      </c>
      <c r="M25" s="62"/>
      <c r="N25" s="62"/>
      <c r="O25" s="38">
        <f>SUM(O23:O24)</f>
        <v>0</v>
      </c>
    </row>
    <row r="26" spans="1:15" s="9" customFormat="1" ht="30" customHeight="1" x14ac:dyDescent="0.25">
      <c r="A26" s="74"/>
      <c r="B26" s="75"/>
      <c r="C26" s="75"/>
      <c r="D26" s="75"/>
      <c r="E26" s="75"/>
      <c r="F26" s="75"/>
      <c r="G26" s="75"/>
      <c r="H26" s="75"/>
      <c r="I26" s="75"/>
      <c r="J26" s="75"/>
      <c r="K26" s="76"/>
      <c r="L26" s="63" t="s">
        <v>33</v>
      </c>
      <c r="M26" s="64"/>
      <c r="N26" s="64"/>
      <c r="O26" s="37">
        <f>SUMIF(I:I,8%,N:N)</f>
        <v>0</v>
      </c>
    </row>
    <row r="27" spans="1:15" s="9" customFormat="1" ht="37.5" customHeight="1" x14ac:dyDescent="0.25">
      <c r="A27" s="74"/>
      <c r="B27" s="75"/>
      <c r="C27" s="75"/>
      <c r="D27" s="75"/>
      <c r="E27" s="75"/>
      <c r="F27" s="75"/>
      <c r="G27" s="75"/>
      <c r="H27" s="75"/>
      <c r="I27" s="75"/>
      <c r="J27" s="75"/>
      <c r="K27" s="76"/>
      <c r="L27" s="69" t="s">
        <v>34</v>
      </c>
      <c r="M27" s="70"/>
      <c r="N27" s="70"/>
      <c r="O27" s="38">
        <f>SUM(O26)</f>
        <v>0</v>
      </c>
    </row>
    <row r="28" spans="1:15" s="9" customFormat="1" ht="32.25" customHeight="1" thickBot="1" x14ac:dyDescent="0.3">
      <c r="A28" s="77"/>
      <c r="B28" s="78"/>
      <c r="C28" s="78"/>
      <c r="D28" s="78"/>
      <c r="E28" s="78"/>
      <c r="F28" s="78"/>
      <c r="G28" s="78"/>
      <c r="H28" s="78"/>
      <c r="I28" s="78"/>
      <c r="J28" s="78"/>
      <c r="K28" s="79"/>
      <c r="L28" s="67" t="s">
        <v>35</v>
      </c>
      <c r="M28" s="68"/>
      <c r="N28" s="68"/>
      <c r="O28" s="40">
        <f>+O22+O25+O27</f>
        <v>0</v>
      </c>
    </row>
    <row r="30" spans="1:15" ht="50.1" customHeight="1" thickBot="1" x14ac:dyDescent="0.3">
      <c r="B30" s="83"/>
      <c r="C30" s="83"/>
    </row>
    <row r="31" spans="1:15" x14ac:dyDescent="0.25">
      <c r="B31" s="104" t="s">
        <v>36</v>
      </c>
      <c r="C31" s="104"/>
    </row>
    <row r="32" spans="1:15" ht="15" customHeight="1" x14ac:dyDescent="0.25">
      <c r="M32" s="42"/>
      <c r="N32" s="43"/>
      <c r="O32" s="44"/>
    </row>
    <row r="33" spans="1:17" ht="15.75" customHeight="1" x14ac:dyDescent="0.25">
      <c r="M33" s="42"/>
      <c r="N33" s="43"/>
      <c r="O33" s="44"/>
    </row>
    <row r="34" spans="1:17" ht="15" customHeight="1" x14ac:dyDescent="0.25">
      <c r="A34" s="11" t="s">
        <v>37</v>
      </c>
      <c r="M34" s="42"/>
      <c r="N34" s="43"/>
      <c r="O34" s="44"/>
    </row>
    <row r="35" spans="1:17" x14ac:dyDescent="0.25">
      <c r="A35" s="103" t="s">
        <v>38</v>
      </c>
      <c r="B35" s="103"/>
      <c r="C35" s="103"/>
      <c r="D35" s="103"/>
      <c r="E35" s="103"/>
      <c r="F35" s="103"/>
      <c r="G35" s="103"/>
      <c r="H35" s="103"/>
      <c r="I35" s="103"/>
      <c r="J35" s="103"/>
      <c r="K35" s="103"/>
      <c r="L35" s="103"/>
      <c r="M35" s="103"/>
      <c r="N35" s="103"/>
      <c r="O35" s="103"/>
      <c r="P35" s="2"/>
      <c r="Q35" s="2"/>
    </row>
    <row r="36" spans="1:17" ht="15" customHeight="1" x14ac:dyDescent="0.25">
      <c r="A36" s="102" t="s">
        <v>39</v>
      </c>
      <c r="B36" s="102"/>
      <c r="C36" s="102"/>
      <c r="D36" s="102"/>
      <c r="E36" s="102"/>
      <c r="F36" s="102"/>
      <c r="G36" s="102"/>
      <c r="H36" s="102"/>
      <c r="I36" s="102"/>
      <c r="J36" s="102"/>
      <c r="K36" s="102"/>
      <c r="L36" s="102"/>
      <c r="M36" s="102"/>
      <c r="N36" s="102"/>
      <c r="O36" s="102"/>
      <c r="P36" s="41"/>
      <c r="Q36" s="41"/>
    </row>
    <row r="37" spans="1:17" x14ac:dyDescent="0.25">
      <c r="A37" s="101" t="s">
        <v>40</v>
      </c>
      <c r="B37" s="101"/>
      <c r="C37" s="101"/>
      <c r="D37" s="101"/>
      <c r="E37" s="101"/>
      <c r="F37" s="101"/>
      <c r="G37" s="101"/>
      <c r="H37" s="101"/>
      <c r="I37" s="101"/>
      <c r="J37" s="101"/>
      <c r="K37" s="101"/>
      <c r="L37" s="101"/>
      <c r="M37" s="101"/>
      <c r="N37" s="101"/>
      <c r="O37" s="101"/>
      <c r="P37" s="5"/>
      <c r="Q37" s="5"/>
    </row>
    <row r="38" spans="1:17" x14ac:dyDescent="0.25">
      <c r="A38" s="101" t="s">
        <v>41</v>
      </c>
      <c r="B38" s="101"/>
      <c r="C38" s="101"/>
      <c r="D38" s="101"/>
      <c r="E38" s="101"/>
      <c r="F38" s="101"/>
      <c r="G38" s="101"/>
      <c r="H38" s="101"/>
      <c r="I38" s="101"/>
      <c r="J38" s="101"/>
      <c r="K38" s="101"/>
      <c r="L38" s="101"/>
      <c r="M38" s="101"/>
      <c r="N38" s="101"/>
      <c r="O38" s="101"/>
      <c r="P38" s="5"/>
      <c r="Q38" s="5"/>
    </row>
    <row r="39" spans="1:17" x14ac:dyDescent="0.25">
      <c r="K39" s="2"/>
      <c r="L39" s="2"/>
      <c r="M39" s="2"/>
      <c r="N39" s="2"/>
    </row>
    <row r="81" spans="11:15" s="2" customFormat="1" x14ac:dyDescent="0.25">
      <c r="K81" s="4"/>
      <c r="L81" s="4"/>
      <c r="M81" s="4"/>
      <c r="N81" s="4"/>
      <c r="O81" s="4"/>
    </row>
    <row r="82" spans="11:15" s="2" customFormat="1" x14ac:dyDescent="0.25">
      <c r="K82" s="4"/>
      <c r="L82" s="4"/>
      <c r="M82" s="4"/>
      <c r="N82" s="4"/>
      <c r="O82" s="4"/>
    </row>
    <row r="83" spans="11:15" s="2" customFormat="1" x14ac:dyDescent="0.25">
      <c r="K83" s="4"/>
      <c r="L83" s="4"/>
      <c r="M83" s="4"/>
      <c r="N83" s="4"/>
      <c r="O83" s="4"/>
    </row>
    <row r="84" spans="11:15" s="2" customFormat="1" x14ac:dyDescent="0.25">
      <c r="K84" s="4"/>
      <c r="L84" s="4"/>
      <c r="M84" s="4"/>
      <c r="N84" s="4"/>
      <c r="O84" s="4"/>
    </row>
  </sheetData>
  <sheetProtection algorithmName="SHA-512" hashValue="yTtXOqgmDx7cI+xrnChQU8HdHRaMF3Kg4C72JQxy2J5D6dmUgAAG/gKUhqaEzHqDgrjubfy93Z4WLAzSiwej4A==" saltValue="FQ1oKeqS/1qSxj2BdfIGVQ==" spinCount="100000" sheet="1" selectLockedCells="1"/>
  <mergeCells count="35">
    <mergeCell ref="A38:O38"/>
    <mergeCell ref="A37:O37"/>
    <mergeCell ref="A36:O36"/>
    <mergeCell ref="A35:O35"/>
    <mergeCell ref="B31:C31"/>
    <mergeCell ref="A2:A5"/>
    <mergeCell ref="B2:M2"/>
    <mergeCell ref="N2:O2"/>
    <mergeCell ref="B3:M3"/>
    <mergeCell ref="N3:O3"/>
    <mergeCell ref="B4:M5"/>
    <mergeCell ref="N4:O4"/>
    <mergeCell ref="N5:O5"/>
    <mergeCell ref="M11:N11"/>
    <mergeCell ref="M9:N9"/>
    <mergeCell ref="K9:L9"/>
    <mergeCell ref="K11:L11"/>
    <mergeCell ref="F11:I11"/>
    <mergeCell ref="A20:K28"/>
    <mergeCell ref="F9:I9"/>
    <mergeCell ref="B30:C30"/>
    <mergeCell ref="A9:B11"/>
    <mergeCell ref="D9:E9"/>
    <mergeCell ref="D11:E11"/>
    <mergeCell ref="A19:K19"/>
    <mergeCell ref="L28:N28"/>
    <mergeCell ref="L27:N27"/>
    <mergeCell ref="L26:N26"/>
    <mergeCell ref="L25:N25"/>
    <mergeCell ref="L24:N24"/>
    <mergeCell ref="L23:N23"/>
    <mergeCell ref="L22:N22"/>
    <mergeCell ref="L21:N21"/>
    <mergeCell ref="L20:N20"/>
    <mergeCell ref="L19:N19"/>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8"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G14:G18</xm:sqref>
        </x14:dataValidation>
        <x14:dataValidation type="list" allowBlank="1" showInputMessage="1" showErrorMessage="1" xr:uid="{00000000-0002-0000-0000-000008000000}">
          <x14:formula1>
            <xm:f>Cálculos!$F$7:$F$8</xm:f>
          </x14:formula1>
          <xm:sqref>I14:I18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1" bestFit="1" customWidth="1"/>
    <col min="6" max="6" width="15" style="35" bestFit="1" customWidth="1"/>
  </cols>
  <sheetData>
    <row r="6" spans="2:6" x14ac:dyDescent="0.25">
      <c r="B6" s="15" t="s">
        <v>9</v>
      </c>
      <c r="D6" s="29" t="s">
        <v>42</v>
      </c>
      <c r="F6" s="32" t="s">
        <v>43</v>
      </c>
    </row>
    <row r="7" spans="2:6" x14ac:dyDescent="0.25">
      <c r="B7" s="2" t="s">
        <v>44</v>
      </c>
      <c r="D7" s="30">
        <v>0</v>
      </c>
      <c r="F7" s="33">
        <v>0.08</v>
      </c>
    </row>
    <row r="8" spans="2:6" x14ac:dyDescent="0.25">
      <c r="B8" s="2" t="s">
        <v>45</v>
      </c>
      <c r="D8" s="30">
        <v>0.05</v>
      </c>
      <c r="F8" s="34">
        <v>0</v>
      </c>
    </row>
    <row r="9" spans="2:6" x14ac:dyDescent="0.25">
      <c r="B9" s="2" t="s">
        <v>46</v>
      </c>
      <c r="D9" s="30">
        <v>0.19</v>
      </c>
    </row>
    <row r="10" spans="2:6" x14ac:dyDescent="0.25">
      <c r="D10" s="3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6"/>
      <c r="C2" s="106"/>
      <c r="D2" s="115" t="s">
        <v>0</v>
      </c>
      <c r="E2" s="117"/>
      <c r="F2" s="117"/>
      <c r="G2" s="117"/>
      <c r="H2" s="116"/>
      <c r="I2" s="115" t="s">
        <v>1</v>
      </c>
      <c r="J2" s="116"/>
      <c r="K2" s="56"/>
    </row>
    <row r="3" spans="2:11" ht="15" customHeight="1" x14ac:dyDescent="0.25">
      <c r="B3" s="106"/>
      <c r="C3" s="106"/>
      <c r="D3" s="115" t="s">
        <v>2</v>
      </c>
      <c r="E3" s="117"/>
      <c r="F3" s="117"/>
      <c r="G3" s="117"/>
      <c r="H3" s="116"/>
      <c r="I3" s="115" t="s">
        <v>77</v>
      </c>
      <c r="J3" s="116"/>
      <c r="K3" s="55"/>
    </row>
    <row r="4" spans="2:11" ht="15" customHeight="1" x14ac:dyDescent="0.25">
      <c r="B4" s="106"/>
      <c r="C4" s="106"/>
      <c r="D4" s="118" t="s">
        <v>3</v>
      </c>
      <c r="E4" s="119"/>
      <c r="F4" s="119"/>
      <c r="G4" s="119"/>
      <c r="H4" s="120"/>
      <c r="I4" s="115" t="s">
        <v>79</v>
      </c>
      <c r="J4" s="116"/>
      <c r="K4" s="55"/>
    </row>
    <row r="5" spans="2:11" ht="15" customHeight="1" x14ac:dyDescent="0.25">
      <c r="B5" s="106"/>
      <c r="C5" s="106"/>
      <c r="D5" s="121"/>
      <c r="E5" s="122"/>
      <c r="F5" s="122"/>
      <c r="G5" s="122"/>
      <c r="H5" s="123"/>
      <c r="I5" s="115" t="s">
        <v>47</v>
      </c>
      <c r="J5" s="116"/>
      <c r="K5" s="55"/>
    </row>
    <row r="6" spans="2:11" x14ac:dyDescent="0.25">
      <c r="K6" s="47"/>
    </row>
    <row r="7" spans="2:11" ht="15.75" customHeight="1" x14ac:dyDescent="0.25">
      <c r="B7" s="110" t="s">
        <v>48</v>
      </c>
      <c r="C7" s="110"/>
      <c r="D7" s="110"/>
      <c r="E7" s="110"/>
      <c r="F7" s="110"/>
      <c r="G7" s="110"/>
      <c r="H7" s="110"/>
      <c r="I7" s="110"/>
      <c r="J7" s="110"/>
      <c r="K7" s="52"/>
    </row>
    <row r="8" spans="2:11" ht="15.75" customHeight="1" x14ac:dyDescent="0.25">
      <c r="B8" s="105" t="s">
        <v>49</v>
      </c>
      <c r="C8" s="105" t="s">
        <v>50</v>
      </c>
      <c r="D8" s="105"/>
      <c r="E8" s="105"/>
      <c r="F8" s="105"/>
      <c r="G8" s="110" t="s">
        <v>51</v>
      </c>
      <c r="H8" s="110"/>
      <c r="I8" s="110"/>
      <c r="J8" s="110"/>
      <c r="K8" s="52"/>
    </row>
    <row r="9" spans="2:11" ht="15.75" customHeight="1" x14ac:dyDescent="0.25">
      <c r="B9" s="105"/>
      <c r="C9" s="51" t="s">
        <v>52</v>
      </c>
      <c r="D9" s="51" t="s">
        <v>53</v>
      </c>
      <c r="E9" s="105" t="s">
        <v>54</v>
      </c>
      <c r="F9" s="105"/>
      <c r="G9" s="110"/>
      <c r="H9" s="110"/>
      <c r="I9" s="110"/>
      <c r="J9" s="110"/>
      <c r="K9" s="52"/>
    </row>
    <row r="10" spans="2:11" ht="15.75" customHeight="1" x14ac:dyDescent="0.25">
      <c r="B10" s="49">
        <v>1</v>
      </c>
      <c r="C10" s="49">
        <v>2021</v>
      </c>
      <c r="D10" s="49">
        <v>5</v>
      </c>
      <c r="E10" s="124">
        <v>24</v>
      </c>
      <c r="F10" s="124"/>
      <c r="G10" s="113" t="s">
        <v>55</v>
      </c>
      <c r="H10" s="113"/>
      <c r="I10" s="113"/>
      <c r="J10" s="113"/>
      <c r="K10" s="54"/>
    </row>
    <row r="11" spans="2:11" ht="57.75" customHeight="1" x14ac:dyDescent="0.25">
      <c r="B11" s="49">
        <v>2</v>
      </c>
      <c r="C11" s="49">
        <v>2022</v>
      </c>
      <c r="D11" s="49">
        <v>5</v>
      </c>
      <c r="E11" s="111">
        <v>31</v>
      </c>
      <c r="F11" s="112"/>
      <c r="G11" s="107" t="s">
        <v>56</v>
      </c>
      <c r="H11" s="108"/>
      <c r="I11" s="108"/>
      <c r="J11" s="109"/>
      <c r="K11" s="54"/>
    </row>
    <row r="12" spans="2:11" ht="82.5" customHeight="1" x14ac:dyDescent="0.25">
      <c r="B12" s="49">
        <v>3</v>
      </c>
      <c r="C12" s="49">
        <v>2022</v>
      </c>
      <c r="D12" s="49">
        <v>7</v>
      </c>
      <c r="E12" s="111">
        <v>27</v>
      </c>
      <c r="F12" s="112"/>
      <c r="G12" s="107" t="s">
        <v>57</v>
      </c>
      <c r="H12" s="108"/>
      <c r="I12" s="108"/>
      <c r="J12" s="109"/>
      <c r="K12" s="54"/>
    </row>
    <row r="13" spans="2:11" ht="100.5" customHeight="1" x14ac:dyDescent="0.25">
      <c r="B13" s="49">
        <v>4</v>
      </c>
      <c r="C13" s="49">
        <v>2023</v>
      </c>
      <c r="D13" s="49">
        <v>11</v>
      </c>
      <c r="E13" s="111">
        <v>30</v>
      </c>
      <c r="F13" s="112"/>
      <c r="G13" s="107" t="s">
        <v>72</v>
      </c>
      <c r="H13" s="108"/>
      <c r="I13" s="108"/>
      <c r="J13" s="109"/>
      <c r="K13" s="54"/>
    </row>
    <row r="14" spans="2:11" ht="70.5" customHeight="1" x14ac:dyDescent="0.25">
      <c r="B14" s="49">
        <v>5</v>
      </c>
      <c r="C14" s="49">
        <v>2024</v>
      </c>
      <c r="D14" s="57" t="s">
        <v>71</v>
      </c>
      <c r="E14" s="111">
        <v>27</v>
      </c>
      <c r="F14" s="112"/>
      <c r="G14" s="107" t="s">
        <v>73</v>
      </c>
      <c r="H14" s="108"/>
      <c r="I14" s="108"/>
      <c r="J14" s="109"/>
      <c r="K14" s="54"/>
    </row>
    <row r="15" spans="2:11" ht="76.5" customHeight="1" x14ac:dyDescent="0.25">
      <c r="B15" s="49">
        <v>6</v>
      </c>
      <c r="C15" s="49">
        <v>2024</v>
      </c>
      <c r="D15" s="57" t="s">
        <v>74</v>
      </c>
      <c r="E15" s="111"/>
      <c r="F15" s="112"/>
      <c r="G15" s="107" t="s">
        <v>76</v>
      </c>
      <c r="H15" s="108"/>
      <c r="I15" s="108"/>
      <c r="J15" s="109"/>
      <c r="K15" s="54"/>
    </row>
    <row r="16" spans="2:11" ht="15.75" customHeight="1" x14ac:dyDescent="0.25">
      <c r="B16" s="105" t="s">
        <v>58</v>
      </c>
      <c r="C16" s="105"/>
      <c r="D16" s="105"/>
      <c r="E16" s="105"/>
      <c r="F16" s="105"/>
      <c r="G16" s="105"/>
      <c r="H16" s="105"/>
      <c r="I16" s="105"/>
      <c r="J16" s="105"/>
      <c r="K16" s="50"/>
    </row>
    <row r="17" spans="2:11" x14ac:dyDescent="0.25">
      <c r="B17" s="105" t="s">
        <v>59</v>
      </c>
      <c r="C17" s="105"/>
      <c r="D17" s="105"/>
      <c r="E17" s="105"/>
      <c r="F17" s="105" t="s">
        <v>60</v>
      </c>
      <c r="G17" s="105"/>
      <c r="H17" s="105"/>
      <c r="I17" s="105"/>
      <c r="J17" s="105"/>
      <c r="K17" s="50"/>
    </row>
    <row r="18" spans="2:11" ht="15.75" customHeight="1" x14ac:dyDescent="0.25">
      <c r="B18" s="124" t="s">
        <v>61</v>
      </c>
      <c r="C18" s="124"/>
      <c r="D18" s="124"/>
      <c r="E18" s="124"/>
      <c r="F18" s="124" t="s">
        <v>75</v>
      </c>
      <c r="G18" s="124"/>
      <c r="H18" s="124"/>
      <c r="I18" s="124"/>
      <c r="J18" s="124"/>
      <c r="K18" s="48"/>
    </row>
    <row r="19" spans="2:11" x14ac:dyDescent="0.25">
      <c r="B19" s="105" t="s">
        <v>62</v>
      </c>
      <c r="C19" s="105"/>
      <c r="D19" s="105"/>
      <c r="E19" s="105"/>
      <c r="F19" s="105"/>
      <c r="G19" s="105"/>
      <c r="H19" s="105"/>
      <c r="I19" s="105"/>
      <c r="J19" s="105"/>
      <c r="K19" s="50"/>
    </row>
    <row r="20" spans="2:11" x14ac:dyDescent="0.25">
      <c r="B20" s="105" t="s">
        <v>59</v>
      </c>
      <c r="C20" s="105"/>
      <c r="D20" s="105"/>
      <c r="E20" s="105"/>
      <c r="F20" s="105" t="s">
        <v>60</v>
      </c>
      <c r="G20" s="105"/>
      <c r="H20" s="105"/>
      <c r="I20" s="105"/>
      <c r="J20" s="105"/>
      <c r="K20" s="50"/>
    </row>
    <row r="21" spans="2:11" ht="15.75" customHeight="1" x14ac:dyDescent="0.25">
      <c r="B21" s="126" t="s">
        <v>63</v>
      </c>
      <c r="C21" s="126"/>
      <c r="D21" s="126"/>
      <c r="E21" s="126"/>
      <c r="F21" s="126" t="s">
        <v>64</v>
      </c>
      <c r="G21" s="126"/>
      <c r="H21" s="126"/>
      <c r="I21" s="126"/>
      <c r="J21" s="126"/>
      <c r="K21" s="53"/>
    </row>
    <row r="22" spans="2:11" ht="15.75" customHeight="1" x14ac:dyDescent="0.25">
      <c r="B22" s="110" t="s">
        <v>65</v>
      </c>
      <c r="C22" s="110"/>
      <c r="D22" s="110"/>
      <c r="E22" s="110"/>
      <c r="F22" s="110"/>
      <c r="G22" s="110"/>
      <c r="H22" s="110"/>
      <c r="I22" s="110"/>
      <c r="J22" s="110"/>
      <c r="K22" s="52"/>
    </row>
    <row r="23" spans="2:11" x14ac:dyDescent="0.25">
      <c r="B23" s="105" t="s">
        <v>59</v>
      </c>
      <c r="C23" s="105"/>
      <c r="D23" s="105"/>
      <c r="E23" s="105" t="s">
        <v>60</v>
      </c>
      <c r="F23" s="105"/>
      <c r="G23" s="105"/>
      <c r="H23" s="105" t="s">
        <v>66</v>
      </c>
      <c r="I23" s="105"/>
      <c r="J23" s="105"/>
      <c r="K23" s="50"/>
    </row>
    <row r="24" spans="2:11" x14ac:dyDescent="0.25">
      <c r="B24" s="105"/>
      <c r="C24" s="105"/>
      <c r="D24" s="105"/>
      <c r="E24" s="105"/>
      <c r="F24" s="105"/>
      <c r="G24" s="105"/>
      <c r="H24" s="51" t="s">
        <v>52</v>
      </c>
      <c r="I24" s="51" t="s">
        <v>53</v>
      </c>
      <c r="J24" s="51" t="s">
        <v>54</v>
      </c>
      <c r="K24" s="50"/>
    </row>
    <row r="25" spans="2:11" x14ac:dyDescent="0.25">
      <c r="B25" s="124" t="s">
        <v>67</v>
      </c>
      <c r="C25" s="124"/>
      <c r="D25" s="124"/>
      <c r="E25" s="126" t="s">
        <v>68</v>
      </c>
      <c r="F25" s="126"/>
      <c r="G25" s="126"/>
      <c r="H25" s="49">
        <v>2024</v>
      </c>
      <c r="I25" s="57" t="s">
        <v>74</v>
      </c>
      <c r="J25" s="49"/>
      <c r="K25" s="48"/>
    </row>
    <row r="26" spans="2:11" x14ac:dyDescent="0.25">
      <c r="K26" s="47"/>
    </row>
    <row r="27" spans="2:11" ht="56.25" customHeight="1" x14ac:dyDescent="0.25">
      <c r="B27" s="47"/>
      <c r="C27" s="125" t="s">
        <v>69</v>
      </c>
      <c r="D27" s="125"/>
      <c r="E27" s="125"/>
      <c r="F27" s="125"/>
      <c r="G27" s="125"/>
      <c r="H27" s="125"/>
      <c r="I27" s="125"/>
      <c r="K27" s="47"/>
    </row>
    <row r="28" spans="2:11" ht="16.5" customHeight="1" x14ac:dyDescent="0.25">
      <c r="E28" s="114" t="s">
        <v>70</v>
      </c>
      <c r="F28" s="114"/>
      <c r="G28" s="114"/>
      <c r="H28" s="114"/>
      <c r="I28" s="114"/>
      <c r="J28" s="114"/>
      <c r="K28" s="46"/>
    </row>
    <row r="29" spans="2:11" x14ac:dyDescent="0.25">
      <c r="B29" s="47"/>
      <c r="C29" s="47"/>
      <c r="D29" s="47"/>
      <c r="E29" s="114"/>
      <c r="F29" s="114"/>
      <c r="G29" s="114"/>
      <c r="H29" s="114"/>
      <c r="I29" s="114"/>
      <c r="J29" s="114"/>
      <c r="K29" s="46"/>
    </row>
    <row r="30" spans="2:11" ht="15" customHeight="1" x14ac:dyDescent="0.25">
      <c r="C30" s="45"/>
      <c r="D30" s="45"/>
      <c r="E30" s="45"/>
      <c r="F30" s="45"/>
      <c r="G30" s="45"/>
      <c r="H30" s="45"/>
    </row>
    <row r="31" spans="2:11" x14ac:dyDescent="0.25">
      <c r="B31" s="45"/>
      <c r="C31" s="45"/>
      <c r="D31" s="45"/>
      <c r="E31" s="45"/>
      <c r="F31" s="45"/>
      <c r="G31" s="45"/>
      <c r="H31" s="45"/>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GLORIA ANGELICA GOMEZ GOMEZ</cp:lastModifiedBy>
  <cp:revision/>
  <cp:lastPrinted>2024-07-22T22:04:40Z</cp:lastPrinted>
  <dcterms:created xsi:type="dcterms:W3CDTF">2017-04-28T13:22:52Z</dcterms:created>
  <dcterms:modified xsi:type="dcterms:W3CDTF">2025-03-26T16:55:02Z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