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48/DOCUMENTOS DE PUBLICACIÓN/"/>
    </mc:Choice>
  </mc:AlternateContent>
  <xr:revisionPtr revIDLastSave="0" documentId="8_{9D7B01BC-0909-4900-A69F-7DD1F4A65138}" xr6:coauthVersionLast="47" xr6:coauthVersionMax="47" xr10:uidLastSave="{00000000-0000-0000-0000-000000000000}"/>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7" l="1"/>
  <c r="O25" i="7"/>
  <c r="H16" i="7" l="1"/>
  <c r="J16" i="7"/>
  <c r="L16" i="7"/>
  <c r="M16" i="7" s="1"/>
  <c r="H17" i="7"/>
  <c r="J17" i="7"/>
  <c r="L17" i="7"/>
  <c r="M17" i="7" s="1"/>
  <c r="H18" i="7"/>
  <c r="J18" i="7"/>
  <c r="L18" i="7"/>
  <c r="M18" i="7" s="1"/>
  <c r="H19" i="7"/>
  <c r="J19" i="7"/>
  <c r="L19" i="7"/>
  <c r="M19" i="7" s="1"/>
  <c r="H20" i="7"/>
  <c r="J20" i="7"/>
  <c r="L20" i="7"/>
  <c r="M20" i="7" s="1"/>
  <c r="H15" i="7"/>
  <c r="J15" i="7"/>
  <c r="L15" i="7"/>
  <c r="M15" i="7" s="1"/>
  <c r="O23" i="7"/>
  <c r="O22" i="7"/>
  <c r="L14" i="7"/>
  <c r="M14" i="7" s="1"/>
  <c r="J14" i="7"/>
  <c r="H14" i="7"/>
  <c r="K19" i="7" l="1"/>
  <c r="N18" i="7"/>
  <c r="O18" i="7" s="1"/>
  <c r="N17" i="7"/>
  <c r="O17" i="7" s="1"/>
  <c r="K20" i="7"/>
  <c r="K18" i="7"/>
  <c r="K17" i="7"/>
  <c r="K15" i="7"/>
  <c r="K16" i="7"/>
  <c r="N20" i="7"/>
  <c r="O20" i="7" s="1"/>
  <c r="N16" i="7"/>
  <c r="O16" i="7" s="1"/>
  <c r="N19" i="7"/>
  <c r="O19" i="7" s="1"/>
  <c r="N15" i="7"/>
  <c r="O15" i="7" s="1"/>
  <c r="O21" i="7"/>
  <c r="O24" i="7" s="1"/>
  <c r="K14" i="7"/>
  <c r="O27" i="7"/>
  <c r="O28" i="7"/>
  <c r="O29" i="7" s="1"/>
  <c r="N14" i="7"/>
  <c r="O14" i="7" s="1"/>
  <c r="O30" i="7" l="1"/>
</calcChain>
</file>

<file path=xl/sharedStrings.xml><?xml version="1.0" encoding="utf-8"?>
<sst xmlns="http://schemas.openxmlformats.org/spreadsheetml/2006/main" count="110" uniqueCount="89">
  <si>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</si>
  <si>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</si>
  <si>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</si>
  <si>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</si>
  <si>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</si>
  <si>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</si>
  <si>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</si>
  <si>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</si>
  <si>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</si>
  <si>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</si>
  <si>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</si>
  <si>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</si>
  <si>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</si>
  <si>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</si>
  <si>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</si>
  <si>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</si>
  <si>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</si>
  <si>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</si>
  <si>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</si>
  <si>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</si>
  <si>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</si>
  <si>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</si>
  <si>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</si>
  <si>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</si>
  <si>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</si>
  <si>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</si>
  <si>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</si>
  <si>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</si>
  <si>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</si>
  <si>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</si>
  <si>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</si>
  <si>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</si>
  <si>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</si>
  <si>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</si>
  <si>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</si>
  <si>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</si>
  <si>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</si>
  <si>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</si>
  <si>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</si>
  <si>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</si>
  <si>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</si>
  <si>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</si>
  <si>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</si>
  <si>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</si>
  <si>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</si>
  <si>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</si>
  <si>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</si>
  <si>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</si>
  <si>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</si>
  <si>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</si>
  <si>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</si>
  <si>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</si>
  <si>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</si>
  <si>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</si>
  <si>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</si>
  <si>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</si>
  <si>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</si>
  <si>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</si>
  <si>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</si>
  <si>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</si>
  <si>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</si>
  <si>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</si>
  <si>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</si>
  <si>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</si>
  <si>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</si>
  <si>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</si>
  <si>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</si>
  <si>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</si>
  <si>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</si>
  <si>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</si>
  <si>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</si>
  <si>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</si>
  <si>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</si>
  <si>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</si>
  <si>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</si>
  <si>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</si>
  <si>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</si>
  <si>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</si>
  <si>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</si>
  <si>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</si>
  <si>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</si>
  <si>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conferencia para el Desarrollo de la experiencia: Primer congreso Internacional en la prevención de violencia. (PRIMERA PARTE) Conferencia 1:  Perfil profesional: Profesional con título en Ciencias Sociales (Sociología, Antropología, Relaciones Internacionales, etc.), Derecho o Estudios de Género, con una sólida formación en temas de género, desigualdad y derechos humanos. Experiencia en investigación cualitativa y cuantitativa, así como en análisis comparativo de políticas públicas. Contenido temático específico:  - Violencia de género y discriminación en contextos globales: Análisis comparativo de políticas públicas y prácticas culturales. (45) min - Derechos humanos en la era globalizada: Retos para garantizar entornos seguros en países en vías de desarrollo y desarrollados. (45) min Conferencia 2 Perfil profesional: Profesional con maestria o doctorado en Ciencias Sociales, educación, temas de violencia sexual y/o basadas en género, amplia experiencia en investigación y proyectos educativos en contextos complejos. Experiencia en alianzas entre instituciones, comunidades y gobiernos. Conocimientos en políticas públicas, desarrollo comunitario y resolución de conflictos. Liderazgo de equipos multidisciplinarios y promoción de la transformación social a través de la educación. Contenido temático específico: - Hacia una cultura global de no discriminación: Movimientos transnacionales por la equidad y la diversidad. (45) min - El impacto de la inteligencia artificial en la prevención del Bull ying y ciberbullying: Herramientas tecnológicas como aliadas. (45) min     Duración de la experiencia: 180 Minutos           Modalidad: Presencial Cantidad de asistentes: 350 Participantes. UNIDAD REGIONAL: Sede Fusagasugá.</t>
  </si>
  <si>
    <t>Servicio de conferencia para el Desarrollo de la experiencia: Primer congreso Internacional en la prevención de violencia. (SEGUNDA PARTE) Conferencia 1:  Perfil Profesional: Profesional en Educación, Psicología o Ciencias de la Computación, con experiencia en tecnologías educativas. Sólidos conocimientos en ciberseguridad, IA y aprendizaje en línea. Experiencia en prevención de violencia digital. Capacidad para diseñar programas de prevención con tecnología innovadora, adaptándose a contextos diversos. Contenido temático específico:  - Rol de las instituciones educativas en contextos postconflicto: Reconstrucción social y educativa en entornos vulnerables. (45) min - Transformando sociedades a través de la academia: Modelos internacionales de articulación entre universidades, comunidades y gobiernos. (45) min Conferencia 2: Perfil Profesional: Profesional con maestria o doctorado en Estudios de Género/Sociología, experiencia en investigación sobre desigualdades y políticas públicas. Experiencia en análisis de políticas educativas y promoción de equidad. Conocimientos en teorías feministas, interseccionalidad y derechos humanos. Capacidad para analizar políticas, identificar brechas de género y proponer soluciones innovadoras.   Contenido temático específico: - Perspectivas de género y diversidad sexual en políticas educativas globales: Análisis de estándares internacionales y su implementación local. (45) min - Estrategias interculturales para la prevención de la violencia en entornos educativos globales: Adaptación a diversas realidades sociales y culturales. (45) min   Duración de la experiencia: 180 Minutos        Modalidad: Presencial Cantidad de asistentes: 350 Participantes. UNIDAD REGIONAL: Sede Fusagasugá.</t>
  </si>
  <si>
    <t>Servicio de conferencia para el Desarrollo de la experiencia: Segundo Congreso Nacional de prevención de violencias y no discriminación. (PRIMERA PARTE) Conferencia 1:  Perfil profesional: Profesional con título en Psicología, Pedagogía, Sociología, Comunicación Social o áreas afines, y al menos 2 años de experiencia en la implementación de programas de prevención de ciberacoso en instituciones educativas. Contar con especialización en tecnologías de la información o género. Contenido temático específico:  - Prevención del ciberacoso en un entorno digitalizado: Estrategias para proteger a estudiantes en entornos virtuales educativos y sociales (45) min - Tecnología y prevención de violencias: Herramientas digitales y estrategias innovadoras para combatir el ciberacoso y promover entornos virtuales seguros. (45) min Conferencia 2: Perfil profesional: Profesional con título en Educación, Psicología, Sociología, Ciencias Sociales o áreas afines, con experiencia en el diseño e implementación de programas de liderazgo juvenil y promoción de la inclusión en entornos educativos. Con especialización en pedagogía crítica, estudios de género, psicología social o interculturalidad. Contenido temático específico: - El papel de los liderazgos estudiantiles y juveniles en la construcción de entornos inclusivos: Ejemplos de impacto positivo en comunidades educativas. (45) min - Violencias normalizadas en el entorno educativo: Análisis y prevención de prácticas como micromachismos, exclusión social y discriminación implícita. (45) Duración de la experiencia: 180 minutos            Modalidad: Presencial                                                                         Cantidad de asistentes: 250 Participantes. UNIDAD REGIONAL: Sede Fusagasugá.</t>
  </si>
  <si>
    <t>Servicio de conferencia para el Desarrollo de la experiencia: Segundo Congreso Nacional de prevención de violencias y no discriminación. (SEGUNDA PARTE)   Conferencia 1: Perfil profesional: Profesional con título en Educación, Psicología, Trabajo Social o áreas afines, con especialización en género, violencia basada en género y salud mental, o educación. Con experiencia en atención a víctimas de violencia y en intervención en crisis. Con experiencia en el diseño e implementación de programas de prevención y atención a víctimas de violencia en contextos educativos.   Contenido temático específico: - La intersección entre violencia de género y salud mental: Análisis del impacto psicológico en víctimas y estrategias para su atención integral en contextos educativos (45 min). - Violencia simbólica y desigualdad en el aula: Identificación y transformación de prácticas educativas discriminatorias (25 min). -detección temprana de riesgos de violencia a partir de las rutas y protocolos de prevención y atención de violencias. (20 min).   Conferencia 2: Perfil profesional: Profesionales en Educación, Psicología o Sociología, con experiencia en programas de prevención de violencia escolar. Especialización en atención a víctimas, resolución de conflictos, mediación o desarrollo comunitario. Experiencia: Mínima de (1) año con Víctimas de violencia sexual. Contenido temático específico: - Buenas prácticas en el diseño de entornos escolares libres de violencia: Experiencias nacionales de transformación en escuelas y universidades (45 min) - Resiliencia y recuperación de víctimas: Modelos exitosos de atención integral a víctimas de violencia sexual y discriminación (45 min). Duración de la experiencia: 180 minutos  Modalidad: Presencial Cantidad de asistentes: 250 Participantes. UNIDAD REGIONAL: Sede Fusagasugá.</t>
  </si>
  <si>
    <t>Servicio de conferencia para el desarrollo de la experiencia: Afrocolombianidad Cultura y Territorio.   Dos (2) Talleres experienciales: Perfil profesional: Profesional en cualquier área del conocimiento con experiencia certificada en investigación o interculturalidad con certificado de auto reconocimiento como miembro de la comunidad Negra, Afrocolombiana, Raizal y Palenquera expedido por el Ministerio del Interior.   Contenido temático específico:  -Territorio y memoria: Reconocimiento y valoración de los saberes ancestrales afrocolombianos como formas de vida(30Min), Expresiones culturales afrocolombianas: arte, espiritualidad y pertenencia territorial(30Min).   -Autonomía y defensa del territorio: desafíos contemporáneos para los pueblos afrocolombianos(30Min).   Duración de la experiencia:  90 minutos Modalidad: Presencial (el mismo día en diferente lugar) Cantidad de asistentes: 100 Participantes. UNIDAD REGIONAL: Extensión chía y Extensión Soacha</t>
  </si>
  <si>
    <t>Servicio de conferencia para el desarrollo de la experiencia: Interculturalidad y el lenguaje en la construcción de Cultura Afrocolombiana.   Dos (2) Talleres experienciales: Perfil profesional: Profesional en cualquier área del conocimiento con experiencia certificada en investigación o interculturalidad con certificado de autorreconocimiento como miembro de la comunidad Negra, Afrocolombiana, Raizal y Palenquera expedido por el Ministerio del Interior. Contenido temático específico: -La oralidad como fundamento de la cultura afrocolombiana y puente intercultural de saberes(30Min). -Lenguaje, identidad y resistencia: expresiones lingüísticas afrocolombianas en contextos interculturales(30Min). Interculturalidad crítica y educación: el lenguaje como medio para reconocer y valorar la diversidad afrocolombiana(30Min) Duración de la experiencia:  90 minutos Modalidad: Presencial Cantidad de asistentes:  100 Participantes. UNIDAD REGIONAL: Sede Ubaté</t>
  </si>
  <si>
    <t>Servicio de conferencia para el desarrollo de la experiencia: Iniciativas de investigación, tradición y arte desde la Afrocolombianidad.   Dos (2) Talleres experienciales: Perfil profesional: Profesional en cualquier área del conocimiento con experiencia certificada en investigación o interculturalidad con certificado de autorreconocimiento como miembro de la comunidad Negra, Afrocolombiana, Raizal y Palenquera expedido por el Ministerio del Interior.   Contenido temático específico: -Proyectos de investigación liderados por comunidades afrocolombianas, que integren expresiones artísticas y desarrollen estrategias para la preservación y conservación del arte afrocolombiano(30Min).   -Formación de redes académicas y comunitarias para el fortalecimiento de la identidad afrocolombiana a través del arte, la investigación y el diálogo intercultural en espacios educativos(30Min) e Impactos de los contextos interculturales Afrocolombianos en la Educación Superior y media (30Min) Duración de la experiencia:  90 minutos Modalidad: Presencial Cantidad    de    asistentes:    100    Participantes. UNIDAD REGIONAL: Sede Fusagasugá</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</si>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</sst>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view="pageBreakPreview" zoomScale="70" zoomScaleNormal="70" zoomScaleSheetLayoutView="70" zoomScalePageLayoutView="55" workbookViewId="0">
      <selection activeCell="I17" sqref="I17"/>
    </sheetView>
  </sheetViews>
  <sheetFormatPr baseColWidth="10" defaultColWidth="11.42578125" defaultRowHeight="15" x14ac:dyDescent="0.25"/>
  <cols>
    <col min="1" max="1" width="10.42578125" style="2" customWidth="1"/>
    <col min="2" max="2" width="71.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409.5" customHeight="1" x14ac:dyDescent="0.25">
      <c r="A14" s="25">
        <v>1</v>
      </c>
      <c r="B14" s="125" t="s">
        <v>81</v>
      </c>
      <c r="C14" s="12"/>
      <c r="D14" s="125">
        <v>1</v>
      </c>
      <c r="E14" s="125" t="s">
        <v>88</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04.25" customHeight="1" x14ac:dyDescent="0.25">
      <c r="A15" s="25">
        <v>2</v>
      </c>
      <c r="B15" s="125" t="s">
        <v>82</v>
      </c>
      <c r="C15" s="12"/>
      <c r="D15" s="125">
        <v>1</v>
      </c>
      <c r="E15" s="125" t="s">
        <v>88</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08.75" customHeight="1" x14ac:dyDescent="0.25">
      <c r="A16" s="25">
        <v>3</v>
      </c>
      <c r="B16" s="125" t="s">
        <v>83</v>
      </c>
      <c r="C16" s="12"/>
      <c r="D16" s="125">
        <v>1</v>
      </c>
      <c r="E16" s="125" t="s">
        <v>88</v>
      </c>
      <c r="F16" s="56"/>
      <c r="G16" s="11"/>
      <c r="H16" s="1">
        <f t="shared" ref="H16:H20" si="13">+ROUND(F16*G16,0)</f>
        <v>0</v>
      </c>
      <c r="I16" s="11"/>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26">
        <f t="shared" ref="O16:O20" si="19">ROUND(L16+N16+M16,0)</f>
        <v>0</v>
      </c>
    </row>
    <row r="17" spans="1:15" s="9" customFormat="1" ht="408.75" customHeight="1" x14ac:dyDescent="0.25">
      <c r="A17" s="25">
        <v>4</v>
      </c>
      <c r="B17" s="125" t="s">
        <v>84</v>
      </c>
      <c r="C17" s="12"/>
      <c r="D17" s="125">
        <v>1</v>
      </c>
      <c r="E17" s="125" t="s">
        <v>88</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259.5" customHeight="1" x14ac:dyDescent="0.25">
      <c r="A18" s="25">
        <v>5</v>
      </c>
      <c r="B18" s="125" t="s">
        <v>85</v>
      </c>
      <c r="C18" s="12"/>
      <c r="D18" s="125">
        <v>2</v>
      </c>
      <c r="E18" s="125" t="s">
        <v>88</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275.25" customHeight="1" x14ac:dyDescent="0.25">
      <c r="A19" s="25">
        <v>6</v>
      </c>
      <c r="B19" s="125" t="s">
        <v>86</v>
      </c>
      <c r="C19" s="12"/>
      <c r="D19" s="125">
        <v>1</v>
      </c>
      <c r="E19" s="125" t="s">
        <v>88</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303" customHeight="1" thickBot="1" x14ac:dyDescent="0.3">
      <c r="A20" s="25">
        <v>7</v>
      </c>
      <c r="B20" s="125" t="s">
        <v>87</v>
      </c>
      <c r="C20" s="12"/>
      <c r="D20" s="125">
        <v>1</v>
      </c>
      <c r="E20" s="125" t="s">
        <v>88</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42" customHeight="1" thickBot="1" x14ac:dyDescent="0.3">
      <c r="A21" s="89" t="s">
        <v>26</v>
      </c>
      <c r="B21" s="90"/>
      <c r="C21" s="90"/>
      <c r="D21" s="90"/>
      <c r="E21" s="90"/>
      <c r="F21" s="90"/>
      <c r="G21" s="90"/>
      <c r="H21" s="90"/>
      <c r="I21" s="90"/>
      <c r="J21" s="90"/>
      <c r="K21" s="90"/>
      <c r="L21" s="101" t="s">
        <v>27</v>
      </c>
      <c r="M21" s="102"/>
      <c r="N21" s="102"/>
      <c r="O21" s="34">
        <f>SUMIF(G:G,0%,L:L)+SUMIF(G:G,"",L:L)</f>
        <v>0</v>
      </c>
    </row>
    <row r="22" spans="1:15" s="9" customFormat="1" ht="39" customHeight="1" x14ac:dyDescent="0.25">
      <c r="A22" s="73" t="s">
        <v>78</v>
      </c>
      <c r="B22" s="74"/>
      <c r="C22" s="74"/>
      <c r="D22" s="74"/>
      <c r="E22" s="74"/>
      <c r="F22" s="74"/>
      <c r="G22" s="74"/>
      <c r="H22" s="74"/>
      <c r="I22" s="74"/>
      <c r="J22" s="74"/>
      <c r="K22" s="75"/>
      <c r="L22" s="95" t="s">
        <v>28</v>
      </c>
      <c r="M22" s="96"/>
      <c r="N22" s="96"/>
      <c r="O22" s="35">
        <f>SUMIF(G:G,5%,L:L)</f>
        <v>0</v>
      </c>
    </row>
    <row r="23" spans="1:15" s="9" customFormat="1" ht="30" customHeight="1" x14ac:dyDescent="0.25">
      <c r="A23" s="76"/>
      <c r="B23" s="77"/>
      <c r="C23" s="77"/>
      <c r="D23" s="77"/>
      <c r="E23" s="77"/>
      <c r="F23" s="77"/>
      <c r="G23" s="77"/>
      <c r="H23" s="77"/>
      <c r="I23" s="77"/>
      <c r="J23" s="77"/>
      <c r="K23" s="78"/>
      <c r="L23" s="95" t="s">
        <v>29</v>
      </c>
      <c r="M23" s="96"/>
      <c r="N23" s="96"/>
      <c r="O23" s="35">
        <f>SUMIF(G:G,19%,L:L)</f>
        <v>0</v>
      </c>
    </row>
    <row r="24" spans="1:15" s="9" customFormat="1" ht="30" customHeight="1" x14ac:dyDescent="0.25">
      <c r="A24" s="76"/>
      <c r="B24" s="77"/>
      <c r="C24" s="77"/>
      <c r="D24" s="77"/>
      <c r="E24" s="77"/>
      <c r="F24" s="77"/>
      <c r="G24" s="77"/>
      <c r="H24" s="77"/>
      <c r="I24" s="77"/>
      <c r="J24" s="77"/>
      <c r="K24" s="78"/>
      <c r="L24" s="97" t="s">
        <v>22</v>
      </c>
      <c r="M24" s="98"/>
      <c r="N24" s="98"/>
      <c r="O24" s="36">
        <f>SUM(O21:O23)</f>
        <v>0</v>
      </c>
    </row>
    <row r="25" spans="1:15" s="9" customFormat="1" ht="30" customHeight="1" x14ac:dyDescent="0.25">
      <c r="A25" s="76"/>
      <c r="B25" s="77"/>
      <c r="C25" s="77"/>
      <c r="D25" s="77"/>
      <c r="E25" s="77"/>
      <c r="F25" s="77"/>
      <c r="G25" s="77"/>
      <c r="H25" s="77"/>
      <c r="I25" s="77"/>
      <c r="J25" s="77"/>
      <c r="K25" s="78"/>
      <c r="L25" s="99" t="s">
        <v>30</v>
      </c>
      <c r="M25" s="100"/>
      <c r="N25" s="100"/>
      <c r="O25" s="37">
        <f>SUMIF(G:G,5%,M:M)</f>
        <v>0</v>
      </c>
    </row>
    <row r="26" spans="1:15" s="9" customFormat="1" ht="30" customHeight="1" x14ac:dyDescent="0.25">
      <c r="A26" s="76"/>
      <c r="B26" s="77"/>
      <c r="C26" s="77"/>
      <c r="D26" s="77"/>
      <c r="E26" s="77"/>
      <c r="F26" s="77"/>
      <c r="G26" s="77"/>
      <c r="H26" s="77"/>
      <c r="I26" s="77"/>
      <c r="J26" s="77"/>
      <c r="K26" s="78"/>
      <c r="L26" s="99" t="s">
        <v>31</v>
      </c>
      <c r="M26" s="100"/>
      <c r="N26" s="100"/>
      <c r="O26" s="37">
        <f>SUMIF(G:G,19%,M:M)</f>
        <v>0</v>
      </c>
    </row>
    <row r="27" spans="1:15" s="9" customFormat="1" ht="30" customHeight="1" x14ac:dyDescent="0.25">
      <c r="A27" s="76"/>
      <c r="B27" s="77"/>
      <c r="C27" s="77"/>
      <c r="D27" s="77"/>
      <c r="E27" s="77"/>
      <c r="F27" s="77"/>
      <c r="G27" s="77"/>
      <c r="H27" s="77"/>
      <c r="I27" s="77"/>
      <c r="J27" s="77"/>
      <c r="K27" s="78"/>
      <c r="L27" s="97" t="s">
        <v>32</v>
      </c>
      <c r="M27" s="98"/>
      <c r="N27" s="98"/>
      <c r="O27" s="36">
        <f>SUM(O25:O26)</f>
        <v>0</v>
      </c>
    </row>
    <row r="28" spans="1:15" s="9" customFormat="1" ht="30" customHeight="1" x14ac:dyDescent="0.25">
      <c r="A28" s="76"/>
      <c r="B28" s="77"/>
      <c r="C28" s="77"/>
      <c r="D28" s="77"/>
      <c r="E28" s="77"/>
      <c r="F28" s="77"/>
      <c r="G28" s="77"/>
      <c r="H28" s="77"/>
      <c r="I28" s="77"/>
      <c r="J28" s="77"/>
      <c r="K28" s="78"/>
      <c r="L28" s="95" t="s">
        <v>33</v>
      </c>
      <c r="M28" s="96"/>
      <c r="N28" s="96"/>
      <c r="O28" s="35">
        <f>SUMIF(I:I,8%,N:N)</f>
        <v>0</v>
      </c>
    </row>
    <row r="29" spans="1:15" s="9" customFormat="1" ht="37.5" customHeight="1" x14ac:dyDescent="0.25">
      <c r="A29" s="76"/>
      <c r="B29" s="77"/>
      <c r="C29" s="77"/>
      <c r="D29" s="77"/>
      <c r="E29" s="77"/>
      <c r="F29" s="77"/>
      <c r="G29" s="77"/>
      <c r="H29" s="77"/>
      <c r="I29" s="77"/>
      <c r="J29" s="77"/>
      <c r="K29" s="78"/>
      <c r="L29" s="93" t="s">
        <v>34</v>
      </c>
      <c r="M29" s="94"/>
      <c r="N29" s="94"/>
      <c r="O29" s="36">
        <f>SUM(O28)</f>
        <v>0</v>
      </c>
    </row>
    <row r="30" spans="1:15" s="9" customFormat="1" ht="32.25" customHeight="1" thickBot="1" x14ac:dyDescent="0.3">
      <c r="A30" s="79"/>
      <c r="B30" s="80"/>
      <c r="C30" s="80"/>
      <c r="D30" s="80"/>
      <c r="E30" s="80"/>
      <c r="F30" s="80"/>
      <c r="G30" s="80"/>
      <c r="H30" s="80"/>
      <c r="I30" s="80"/>
      <c r="J30" s="80"/>
      <c r="K30" s="81"/>
      <c r="L30" s="91" t="s">
        <v>35</v>
      </c>
      <c r="M30" s="92"/>
      <c r="N30" s="92"/>
      <c r="O30" s="38">
        <f>+O24+O27+O29</f>
        <v>0</v>
      </c>
    </row>
    <row r="32" spans="1:15" ht="50.1" customHeight="1" thickBot="1" x14ac:dyDescent="0.3">
      <c r="B32" s="82"/>
      <c r="C32" s="82"/>
    </row>
    <row r="33" spans="1:17" x14ac:dyDescent="0.25">
      <c r="B33" s="60" t="s">
        <v>36</v>
      </c>
      <c r="C33" s="60"/>
    </row>
    <row r="34" spans="1:17" ht="15" customHeight="1" x14ac:dyDescent="0.25">
      <c r="M34" s="40"/>
      <c r="N34" s="41"/>
      <c r="O34" s="42"/>
    </row>
    <row r="35" spans="1:17" ht="15.75" customHeight="1" x14ac:dyDescent="0.25">
      <c r="M35" s="40"/>
      <c r="N35" s="41"/>
      <c r="O35" s="42"/>
    </row>
    <row r="36" spans="1:17" ht="15" customHeight="1" x14ac:dyDescent="0.25">
      <c r="A36" s="10" t="s">
        <v>37</v>
      </c>
      <c r="M36" s="40"/>
      <c r="N36" s="41"/>
      <c r="O36" s="42"/>
    </row>
    <row r="37" spans="1:17" x14ac:dyDescent="0.25">
      <c r="A37" s="59" t="s">
        <v>38</v>
      </c>
      <c r="B37" s="59"/>
      <c r="C37" s="59"/>
      <c r="D37" s="59"/>
      <c r="E37" s="59"/>
      <c r="F37" s="59"/>
      <c r="G37" s="59"/>
      <c r="H37" s="59"/>
      <c r="I37" s="59"/>
      <c r="J37" s="59"/>
      <c r="K37" s="59"/>
      <c r="L37" s="59"/>
      <c r="M37" s="59"/>
      <c r="N37" s="59"/>
      <c r="O37" s="59"/>
      <c r="P37" s="2"/>
      <c r="Q37" s="2"/>
    </row>
    <row r="38" spans="1:17" ht="15" customHeight="1" x14ac:dyDescent="0.25">
      <c r="A38" s="58" t="s">
        <v>39</v>
      </c>
      <c r="B38" s="58"/>
      <c r="C38" s="58"/>
      <c r="D38" s="58"/>
      <c r="E38" s="58"/>
      <c r="F38" s="58"/>
      <c r="G38" s="58"/>
      <c r="H38" s="58"/>
      <c r="I38" s="58"/>
      <c r="J38" s="58"/>
      <c r="K38" s="58"/>
      <c r="L38" s="58"/>
      <c r="M38" s="58"/>
      <c r="N38" s="58"/>
      <c r="O38" s="58"/>
      <c r="P38" s="39"/>
      <c r="Q38" s="39"/>
    </row>
    <row r="39" spans="1:17" x14ac:dyDescent="0.25">
      <c r="A39" s="57" t="s">
        <v>40</v>
      </c>
      <c r="B39" s="57"/>
      <c r="C39" s="57"/>
      <c r="D39" s="57"/>
      <c r="E39" s="57"/>
      <c r="F39" s="57"/>
      <c r="G39" s="57"/>
      <c r="H39" s="57"/>
      <c r="I39" s="57"/>
      <c r="J39" s="57"/>
      <c r="K39" s="57"/>
      <c r="L39" s="57"/>
      <c r="M39" s="57"/>
      <c r="N39" s="57"/>
      <c r="O39" s="57"/>
      <c r="P39" s="5"/>
      <c r="Q39" s="5"/>
    </row>
    <row r="40" spans="1:17" x14ac:dyDescent="0.25">
      <c r="A40" s="57" t="s">
        <v>41</v>
      </c>
      <c r="B40" s="57"/>
      <c r="C40" s="57"/>
      <c r="D40" s="57"/>
      <c r="E40" s="57"/>
      <c r="F40" s="57"/>
      <c r="G40" s="57"/>
      <c r="H40" s="57"/>
      <c r="I40" s="57"/>
      <c r="J40" s="57"/>
      <c r="K40" s="57"/>
      <c r="L40" s="57"/>
      <c r="M40" s="57"/>
      <c r="N40" s="57"/>
      <c r="O40" s="57"/>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pRtXCzqI23j5/aXALEN6HoenDSmLYvBC1xRCUTsyLZ8xUxbJqr5GMOpr5x2tyJCTSMuxSRT6v3k/35FNIui2dw==" saltValue="jE3I4GuHoMC9XC63qdyH8Q==" spinCount="100000" sheet="1" selectLockedCells="1"/>
  <mergeCells count="35">
    <mergeCell ref="L25:N25"/>
    <mergeCell ref="L24:N24"/>
    <mergeCell ref="L23:N23"/>
    <mergeCell ref="L22:N22"/>
    <mergeCell ref="L21:N21"/>
    <mergeCell ref="L30:N30"/>
    <mergeCell ref="L29:N29"/>
    <mergeCell ref="L28:N28"/>
    <mergeCell ref="L27:N27"/>
    <mergeCell ref="L26:N26"/>
    <mergeCell ref="A22:K30"/>
    <mergeCell ref="F9:I9"/>
    <mergeCell ref="B32:C32"/>
    <mergeCell ref="A9:B11"/>
    <mergeCell ref="D9:E9"/>
    <mergeCell ref="D11:E11"/>
    <mergeCell ref="A21:K21"/>
    <mergeCell ref="M11:N11"/>
    <mergeCell ref="M9:N9"/>
    <mergeCell ref="K9:L9"/>
    <mergeCell ref="K11:L11"/>
    <mergeCell ref="F11:I11"/>
    <mergeCell ref="A2:A5"/>
    <mergeCell ref="B2:M2"/>
    <mergeCell ref="N2:O2"/>
    <mergeCell ref="B3:M3"/>
    <mergeCell ref="N3:O3"/>
    <mergeCell ref="B4:M5"/>
    <mergeCell ref="N4:O4"/>
    <mergeCell ref="N5:O5"/>
    <mergeCell ref="A40:O40"/>
    <mergeCell ref="A39:O39"/>
    <mergeCell ref="A38:O38"/>
    <mergeCell ref="A37:O37"/>
    <mergeCell ref="B33:C3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2025-06-20T21:02:57Z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