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jfernandalozano_ucundinamarca_edu_co/Documents/jfernandalozano/Downloads/"/>
    </mc:Choice>
  </mc:AlternateContent>
  <xr:revisionPtr revIDLastSave="23" documentId="13_ncr:1_{FB20D53C-E73F-49E5-A969-4AF6B613568B}" xr6:coauthVersionLast="47" xr6:coauthVersionMax="47" xr10:uidLastSave="{63D09C74-3899-4DD3-8355-FFE64127245B}"/>
  <bookViews>
    <workbookView xWindow="-120" yWindow="-120" windowWidth="29040" windowHeight="15720" tabRatio="874"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7" l="1"/>
  <c r="P14" i="7" s="1"/>
  <c r="Q22" i="7" s="1"/>
  <c r="N14" i="7" l="1"/>
  <c r="H14" i="7" l="1"/>
  <c r="O14" i="7" s="1"/>
  <c r="Q14" i="7" l="1"/>
  <c r="M14" i="7"/>
  <c r="I14" i="7"/>
  <c r="Q17" i="7" l="1"/>
  <c r="Q20" i="7" s="1"/>
  <c r="Q16" i="7"/>
  <c r="Q19" i="7" s="1"/>
  <c r="Q15" i="7" l="1"/>
  <c r="Q18" i="7" s="1"/>
  <c r="Q21" i="7"/>
  <c r="Q23" i="7"/>
  <c r="Q24" i="7" l="1"/>
</calcChain>
</file>

<file path=xl/sharedStrings.xml><?xml version="1.0" encoding="utf-8"?>
<sst xmlns="http://schemas.openxmlformats.org/spreadsheetml/2006/main" count="100" uniqueCount="85">
  <si>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</si>
  <si>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</si>
  <si>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</si>
  <si>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</si>
  <si>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</si>
  <si>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</si>
  <si>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</si>
  <si>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</si>
  <si>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</si>
  <si>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</si>
  <si>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</si>
  <si>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</si>
  <si>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</si>
  <si>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</si>
  <si>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</si>
  <si>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</si>
  <si>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PORCENTAJE DE IMPUESTO AL VALOR AGREGADO - IVA</t>
  </si>
  <si>
    <t xml:space="preserve">VALOR  IVA </t>
  </si>
  <si>
    <t>PORCENTAJE DE IMPUESTO NACIONAL AL CONSUMO –INC</t>
  </si>
  <si>
    <t>VALOR INC</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</si>
  <si>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</si>
  <si>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</si>
  <si>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</si>
  <si>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</si>
  <si>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</si>
  <si>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</si>
  <si>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</si>
  <si>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</si>
  <si>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</si>
  <si>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</si>
  <si>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</si>
  <si>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</si>
  <si>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</si>
  <si>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</si>
  <si>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</si>
  <si>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</si>
  <si>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</si>
  <si>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</si>
  <si>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</si>
  <si>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</si>
  <si>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</si>
  <si>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</si>
  <si>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</si>
  <si>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</si>
  <si>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</si>
  <si>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</si>
  <si>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</si>
  <si>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</si>
  <si>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</si>
  <si>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</si>
  <si>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</si>
  <si>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</si>
  <si>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</si>
  <si>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</si>
  <si>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</si>
  <si>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</si>
  <si>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</si>
  <si>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</si>
  <si>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</si>
  <si>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</si>
  <si>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</si>
  <si>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</si>
  <si>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</si>
  <si>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</si>
  <si>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</si>
  <si>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</si>
  <si>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</si>
  <si>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</si>
  <si>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</si>
  <si>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</si>
  <si>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</si>
  <si>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</si>
  <si>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</si>
  <si>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</si>
  <si>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</si>
  <si>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</si>
  <si>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</si>
  <si>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</si>
  <si>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VALOR UNITARIO BASE IVA </t>
  </si>
  <si>
    <t>VALOR UNITARIO DE DATOS, INTERNET Y NAVEGACIÓN MÓVIL- ( BASE IPOCONSUMO)</t>
  </si>
  <si>
    <t xml:space="preserve">VALOR UNITARIO TOTAL CON IVA </t>
  </si>
  <si>
    <t xml:space="preserve">VALOR TOTAL UNITARIO CON INC </t>
  </si>
  <si>
    <t>Conectividad móvil por medio de SIM CARD
que cada una permita 20 GB de navegación,
acceso ilimitado y gratuito a llamadas voz y
SMS, correo (Office 365, Outlook Exchange,
Yahoo!, Gmail, Zimbra) y Microsoft TEAMS
para llamadas, video llamadas y
funcionamiento de texto ilimitado, chat de
WhatsApp (mensajería), Facebook Sin que
esto afecte la capacidad mínima mensual en
GB anteriormente nombrada. Sin Card
incluida.</t>
  </si>
  <si>
    <t>UNIDAD</t>
  </si>
  <si>
    <t>IMPUESTO NACIONAL AL CONSUMO –INC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</si>
</sst>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35" borderId="1" xfId="3"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showGridLines="0" tabSelected="1" view="pageBreakPreview" zoomScale="60" zoomScaleNormal="70" zoomScalePageLayoutView="55" workbookViewId="0">
      <selection activeCell="K14" sqref="K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10" width="15" style="2" customWidth="1"/>
    <col min="11" max="11" width="17.7109375" style="2" customWidth="1"/>
    <col min="12" max="12" width="15" style="2" customWidth="1"/>
    <col min="13" max="13" width="17.85546875" style="4" customWidth="1"/>
    <col min="14" max="15" width="16.7109375" style="4" customWidth="1"/>
    <col min="16" max="16" width="14.7109375" style="4" customWidth="1"/>
    <col min="17" max="17" width="20.28515625" style="4" customWidth="1"/>
    <col min="18" max="16384" width="11.42578125" style="4"/>
  </cols>
  <sheetData>
    <row r="1" spans="1:17" x14ac:dyDescent="0.25">
      <c r="F1" s="3"/>
    </row>
    <row r="2" spans="1:17" ht="15.75" customHeight="1" x14ac:dyDescent="0.25">
      <c r="A2" s="64"/>
      <c r="B2" s="65" t="s">
        <v>0</v>
      </c>
      <c r="C2" s="65"/>
      <c r="D2" s="65"/>
      <c r="E2" s="65"/>
      <c r="F2" s="65"/>
      <c r="G2" s="65"/>
      <c r="H2" s="65"/>
      <c r="I2" s="65"/>
      <c r="J2" s="65"/>
      <c r="K2" s="65"/>
      <c r="L2" s="65"/>
      <c r="M2" s="65"/>
      <c r="N2" s="65"/>
      <c r="O2" s="65"/>
      <c r="P2" s="66" t="s">
        <v>77</v>
      </c>
      <c r="Q2" s="66"/>
    </row>
    <row r="3" spans="1:17" ht="15.75" customHeight="1" x14ac:dyDescent="0.25">
      <c r="A3" s="64"/>
      <c r="B3" s="65" t="s">
        <v>2</v>
      </c>
      <c r="C3" s="65"/>
      <c r="D3" s="65"/>
      <c r="E3" s="65"/>
      <c r="F3" s="65"/>
      <c r="G3" s="65"/>
      <c r="H3" s="65"/>
      <c r="I3" s="65"/>
      <c r="J3" s="65"/>
      <c r="K3" s="65"/>
      <c r="L3" s="65"/>
      <c r="M3" s="65"/>
      <c r="N3" s="65"/>
      <c r="O3" s="65"/>
      <c r="P3" s="66" t="s">
        <v>74</v>
      </c>
      <c r="Q3" s="66"/>
    </row>
    <row r="4" spans="1:17" ht="16.5" customHeight="1" x14ac:dyDescent="0.25">
      <c r="A4" s="64"/>
      <c r="B4" s="65" t="s">
        <v>3</v>
      </c>
      <c r="C4" s="65"/>
      <c r="D4" s="65"/>
      <c r="E4" s="65"/>
      <c r="F4" s="65"/>
      <c r="G4" s="65"/>
      <c r="H4" s="65"/>
      <c r="I4" s="65"/>
      <c r="J4" s="65"/>
      <c r="K4" s="65"/>
      <c r="L4" s="65"/>
      <c r="M4" s="65"/>
      <c r="N4" s="65"/>
      <c r="O4" s="65"/>
      <c r="P4" s="66" t="s">
        <v>76</v>
      </c>
      <c r="Q4" s="66"/>
    </row>
    <row r="5" spans="1:17" ht="15" customHeight="1" x14ac:dyDescent="0.25">
      <c r="A5" s="64"/>
      <c r="B5" s="65"/>
      <c r="C5" s="65"/>
      <c r="D5" s="65"/>
      <c r="E5" s="65"/>
      <c r="F5" s="65"/>
      <c r="G5" s="65"/>
      <c r="H5" s="65"/>
      <c r="I5" s="65"/>
      <c r="J5" s="65"/>
      <c r="K5" s="65"/>
      <c r="L5" s="65"/>
      <c r="M5" s="65"/>
      <c r="N5" s="65"/>
      <c r="O5" s="65"/>
      <c r="P5" s="66" t="s">
        <v>4</v>
      </c>
      <c r="Q5" s="66"/>
    </row>
    <row r="7" spans="1:17" x14ac:dyDescent="0.25">
      <c r="A7" s="5" t="s">
        <v>5</v>
      </c>
    </row>
    <row r="8" spans="1:17" ht="9.9499999999999993" customHeight="1" x14ac:dyDescent="0.25">
      <c r="A8" s="6"/>
    </row>
    <row r="9" spans="1:17" ht="30" customHeight="1" x14ac:dyDescent="0.25">
      <c r="A9" s="86" t="s">
        <v>6</v>
      </c>
      <c r="B9" s="87"/>
      <c r="D9" s="71" t="s">
        <v>7</v>
      </c>
      <c r="E9" s="72"/>
      <c r="F9" s="73"/>
      <c r="G9" s="74"/>
      <c r="H9" s="74"/>
      <c r="I9" s="74"/>
      <c r="J9" s="74"/>
      <c r="K9" s="75"/>
      <c r="M9" s="71" t="s">
        <v>8</v>
      </c>
      <c r="N9" s="72"/>
      <c r="O9" s="69"/>
      <c r="P9" s="70"/>
    </row>
    <row r="10" spans="1:17" ht="8.25" customHeight="1" x14ac:dyDescent="0.25">
      <c r="A10" s="88"/>
      <c r="B10" s="89"/>
      <c r="C10" s="7"/>
      <c r="E10" s="8"/>
      <c r="F10" s="8"/>
      <c r="O10" s="8"/>
      <c r="P10" s="2"/>
    </row>
    <row r="11" spans="1:17" ht="30" customHeight="1" x14ac:dyDescent="0.25">
      <c r="A11" s="90"/>
      <c r="B11" s="91"/>
      <c r="D11" s="71" t="s">
        <v>9</v>
      </c>
      <c r="E11" s="72"/>
      <c r="F11" s="73"/>
      <c r="G11" s="74"/>
      <c r="H11" s="74"/>
      <c r="I11" s="74"/>
      <c r="J11" s="74"/>
      <c r="K11" s="75"/>
      <c r="M11" s="71" t="s">
        <v>10</v>
      </c>
      <c r="N11" s="72"/>
      <c r="O11" s="67"/>
      <c r="P11" s="68"/>
      <c r="Q11" s="20"/>
    </row>
    <row r="12" spans="1:17" ht="9.9499999999999993" customHeight="1" thickBot="1" x14ac:dyDescent="0.3">
      <c r="A12" s="19"/>
      <c r="B12" s="21"/>
      <c r="C12" s="17"/>
      <c r="D12" s="19"/>
      <c r="E12" s="21"/>
      <c r="F12" s="21"/>
      <c r="G12" s="21"/>
      <c r="H12" s="19"/>
      <c r="I12" s="19"/>
      <c r="J12" s="19"/>
      <c r="K12" s="22"/>
      <c r="L12" s="18"/>
      <c r="M12" s="18"/>
      <c r="N12" s="18"/>
      <c r="P12" s="23"/>
      <c r="Q12" s="23"/>
    </row>
    <row r="13" spans="1:17" s="9" customFormat="1" ht="111.75" customHeight="1" x14ac:dyDescent="0.25">
      <c r="A13" s="24" t="s">
        <v>11</v>
      </c>
      <c r="B13" s="25" t="s">
        <v>12</v>
      </c>
      <c r="C13" s="25" t="s">
        <v>13</v>
      </c>
      <c r="D13" s="25" t="s">
        <v>14</v>
      </c>
      <c r="E13" s="25" t="s">
        <v>15</v>
      </c>
      <c r="F13" s="26" t="s">
        <v>78</v>
      </c>
      <c r="G13" s="26" t="s">
        <v>16</v>
      </c>
      <c r="H13" s="26" t="s">
        <v>17</v>
      </c>
      <c r="I13" s="26" t="s">
        <v>80</v>
      </c>
      <c r="J13" s="26" t="s">
        <v>79</v>
      </c>
      <c r="K13" s="26" t="s">
        <v>18</v>
      </c>
      <c r="L13" s="26" t="s">
        <v>19</v>
      </c>
      <c r="M13" s="26" t="s">
        <v>81</v>
      </c>
      <c r="N13" s="26" t="s">
        <v>20</v>
      </c>
      <c r="O13" s="26" t="s">
        <v>21</v>
      </c>
      <c r="P13" s="26" t="s">
        <v>22</v>
      </c>
      <c r="Q13" s="27" t="s">
        <v>23</v>
      </c>
    </row>
    <row r="14" spans="1:17" s="9" customFormat="1" ht="181.15" customHeight="1" thickBot="1" x14ac:dyDescent="0.3">
      <c r="A14" s="28">
        <v>1</v>
      </c>
      <c r="B14" s="10" t="s">
        <v>82</v>
      </c>
      <c r="C14" s="13"/>
      <c r="D14" s="10">
        <v>1</v>
      </c>
      <c r="E14" s="14" t="s">
        <v>83</v>
      </c>
      <c r="F14" s="15"/>
      <c r="G14" s="12">
        <v>0</v>
      </c>
      <c r="H14" s="1">
        <f>+ROUND(F14*G14,0)</f>
        <v>0</v>
      </c>
      <c r="I14" s="1">
        <f>+ROUND(F14+H14,0)</f>
        <v>0</v>
      </c>
      <c r="J14" s="59"/>
      <c r="K14" s="12">
        <v>0</v>
      </c>
      <c r="L14" s="1">
        <f>ROUND(J14*K14,0)</f>
        <v>0</v>
      </c>
      <c r="M14" s="1">
        <f>ROUND(J14+L14,0)</f>
        <v>0</v>
      </c>
      <c r="N14" s="1">
        <f>ROUND(F14*D14,0)</f>
        <v>0</v>
      </c>
      <c r="O14" s="1">
        <f>ROUND(H14*D14,0)</f>
        <v>0</v>
      </c>
      <c r="P14" s="1">
        <f>ROUND(L14*D14,0)</f>
        <v>0</v>
      </c>
      <c r="Q14" s="29">
        <f>ROUND(N14+P14+O14,0)</f>
        <v>0</v>
      </c>
    </row>
    <row r="15" spans="1:17" s="9" customFormat="1" ht="42" customHeight="1" thickBot="1" x14ac:dyDescent="0.3">
      <c r="A15" s="92" t="s">
        <v>24</v>
      </c>
      <c r="B15" s="93"/>
      <c r="C15" s="93"/>
      <c r="D15" s="93"/>
      <c r="E15" s="93"/>
      <c r="F15" s="93"/>
      <c r="G15" s="93"/>
      <c r="H15" s="93"/>
      <c r="I15" s="93"/>
      <c r="J15" s="93"/>
      <c r="K15" s="93"/>
      <c r="L15" s="93"/>
      <c r="M15" s="93"/>
      <c r="N15" s="104" t="s">
        <v>25</v>
      </c>
      <c r="O15" s="105"/>
      <c r="P15" s="105"/>
      <c r="Q15" s="37">
        <f>SUMIF(G:G,0%,N:N)+SUMIF(G:G,"",N:N)</f>
        <v>0</v>
      </c>
    </row>
    <row r="16" spans="1:17" s="9" customFormat="1" ht="39" customHeight="1" x14ac:dyDescent="0.25">
      <c r="A16" s="76" t="s">
        <v>75</v>
      </c>
      <c r="B16" s="77"/>
      <c r="C16" s="77"/>
      <c r="D16" s="77"/>
      <c r="E16" s="77"/>
      <c r="F16" s="77"/>
      <c r="G16" s="77"/>
      <c r="H16" s="77"/>
      <c r="I16" s="77"/>
      <c r="J16" s="77"/>
      <c r="K16" s="77"/>
      <c r="L16" s="77"/>
      <c r="M16" s="78"/>
      <c r="N16" s="98" t="s">
        <v>26</v>
      </c>
      <c r="O16" s="99"/>
      <c r="P16" s="99"/>
      <c r="Q16" s="38">
        <f>SUMIF(G:G,5%,N:N)</f>
        <v>0</v>
      </c>
    </row>
    <row r="17" spans="1:19" s="9" customFormat="1" ht="30" customHeight="1" x14ac:dyDescent="0.25">
      <c r="A17" s="79"/>
      <c r="B17" s="80"/>
      <c r="C17" s="80"/>
      <c r="D17" s="80"/>
      <c r="E17" s="80"/>
      <c r="F17" s="80"/>
      <c r="G17" s="80"/>
      <c r="H17" s="80"/>
      <c r="I17" s="80"/>
      <c r="J17" s="80"/>
      <c r="K17" s="80"/>
      <c r="L17" s="80"/>
      <c r="M17" s="81"/>
      <c r="N17" s="98" t="s">
        <v>27</v>
      </c>
      <c r="O17" s="99"/>
      <c r="P17" s="99"/>
      <c r="Q17" s="38">
        <f>SUMIF(G:G,19%,N:N)</f>
        <v>0</v>
      </c>
    </row>
    <row r="18" spans="1:19" s="9" customFormat="1" ht="30" customHeight="1" x14ac:dyDescent="0.25">
      <c r="A18" s="79"/>
      <c r="B18" s="80"/>
      <c r="C18" s="80"/>
      <c r="D18" s="80"/>
      <c r="E18" s="80"/>
      <c r="F18" s="80"/>
      <c r="G18" s="80"/>
      <c r="H18" s="80"/>
      <c r="I18" s="80"/>
      <c r="J18" s="80"/>
      <c r="K18" s="80"/>
      <c r="L18" s="80"/>
      <c r="M18" s="81"/>
      <c r="N18" s="100" t="s">
        <v>20</v>
      </c>
      <c r="O18" s="101"/>
      <c r="P18" s="101"/>
      <c r="Q18" s="39">
        <f>SUM(Q15:Q17)</f>
        <v>0</v>
      </c>
    </row>
    <row r="19" spans="1:19" s="9" customFormat="1" ht="30" customHeight="1" x14ac:dyDescent="0.25">
      <c r="A19" s="79"/>
      <c r="B19" s="80"/>
      <c r="C19" s="80"/>
      <c r="D19" s="80"/>
      <c r="E19" s="80"/>
      <c r="F19" s="80"/>
      <c r="G19" s="80"/>
      <c r="H19" s="80"/>
      <c r="I19" s="80"/>
      <c r="J19" s="80"/>
      <c r="K19" s="80"/>
      <c r="L19" s="80"/>
      <c r="M19" s="81"/>
      <c r="N19" s="102" t="s">
        <v>28</v>
      </c>
      <c r="O19" s="103"/>
      <c r="P19" s="103"/>
      <c r="Q19" s="40">
        <f>ROUND(Q16*5%,0)</f>
        <v>0</v>
      </c>
    </row>
    <row r="20" spans="1:19" s="9" customFormat="1" ht="30" customHeight="1" x14ac:dyDescent="0.25">
      <c r="A20" s="79"/>
      <c r="B20" s="80"/>
      <c r="C20" s="80"/>
      <c r="D20" s="80"/>
      <c r="E20" s="80"/>
      <c r="F20" s="80"/>
      <c r="G20" s="80"/>
      <c r="H20" s="80"/>
      <c r="I20" s="80"/>
      <c r="J20" s="80"/>
      <c r="K20" s="80"/>
      <c r="L20" s="80"/>
      <c r="M20" s="81"/>
      <c r="N20" s="102" t="s">
        <v>29</v>
      </c>
      <c r="O20" s="103"/>
      <c r="P20" s="103"/>
      <c r="Q20" s="38">
        <f>ROUND(Q17*19%,0)</f>
        <v>0</v>
      </c>
    </row>
    <row r="21" spans="1:19" s="9" customFormat="1" ht="30" customHeight="1" x14ac:dyDescent="0.25">
      <c r="A21" s="79"/>
      <c r="B21" s="80"/>
      <c r="C21" s="80"/>
      <c r="D21" s="80"/>
      <c r="E21" s="80"/>
      <c r="F21" s="80"/>
      <c r="G21" s="80"/>
      <c r="H21" s="80"/>
      <c r="I21" s="80"/>
      <c r="J21" s="80"/>
      <c r="K21" s="80"/>
      <c r="L21" s="80"/>
      <c r="M21" s="81"/>
      <c r="N21" s="100" t="s">
        <v>30</v>
      </c>
      <c r="O21" s="101"/>
      <c r="P21" s="101"/>
      <c r="Q21" s="39">
        <f>SUM(Q19:Q20)</f>
        <v>0</v>
      </c>
    </row>
    <row r="22" spans="1:19" s="9" customFormat="1" ht="30" customHeight="1" x14ac:dyDescent="0.25">
      <c r="A22" s="79"/>
      <c r="B22" s="80"/>
      <c r="C22" s="80"/>
      <c r="D22" s="80"/>
      <c r="E22" s="80"/>
      <c r="F22" s="80"/>
      <c r="G22" s="80"/>
      <c r="H22" s="80"/>
      <c r="I22" s="80"/>
      <c r="J22" s="80"/>
      <c r="K22" s="80"/>
      <c r="L22" s="80"/>
      <c r="M22" s="81"/>
      <c r="N22" s="98" t="s">
        <v>84</v>
      </c>
      <c r="O22" s="99"/>
      <c r="P22" s="99"/>
      <c r="Q22" s="38">
        <f>SUMIF(K:K,4%,P:P)</f>
        <v>0</v>
      </c>
    </row>
    <row r="23" spans="1:19" s="9" customFormat="1" ht="37.5" customHeight="1" x14ac:dyDescent="0.25">
      <c r="A23" s="79"/>
      <c r="B23" s="80"/>
      <c r="C23" s="80"/>
      <c r="D23" s="80"/>
      <c r="E23" s="80"/>
      <c r="F23" s="80"/>
      <c r="G23" s="80"/>
      <c r="H23" s="80"/>
      <c r="I23" s="80"/>
      <c r="J23" s="80"/>
      <c r="K23" s="80"/>
      <c r="L23" s="80"/>
      <c r="M23" s="81"/>
      <c r="N23" s="96" t="s">
        <v>31</v>
      </c>
      <c r="O23" s="97"/>
      <c r="P23" s="97"/>
      <c r="Q23" s="39">
        <f>SUM(Q22)</f>
        <v>0</v>
      </c>
    </row>
    <row r="24" spans="1:19" s="9" customFormat="1" ht="32.25" customHeight="1" thickBot="1" x14ac:dyDescent="0.3">
      <c r="A24" s="82"/>
      <c r="B24" s="83"/>
      <c r="C24" s="83"/>
      <c r="D24" s="83"/>
      <c r="E24" s="83"/>
      <c r="F24" s="83"/>
      <c r="G24" s="83"/>
      <c r="H24" s="83"/>
      <c r="I24" s="83"/>
      <c r="J24" s="83"/>
      <c r="K24" s="83"/>
      <c r="L24" s="83"/>
      <c r="M24" s="84"/>
      <c r="N24" s="94" t="s">
        <v>32</v>
      </c>
      <c r="O24" s="95"/>
      <c r="P24" s="95"/>
      <c r="Q24" s="41">
        <f>+Q18+Q21+Q23</f>
        <v>0</v>
      </c>
    </row>
    <row r="26" spans="1:19" ht="50.1" customHeight="1" thickBot="1" x14ac:dyDescent="0.3">
      <c r="B26" s="85"/>
      <c r="C26" s="85"/>
    </row>
    <row r="27" spans="1:19" x14ac:dyDescent="0.25">
      <c r="B27" s="63" t="s">
        <v>33</v>
      </c>
      <c r="C27" s="63"/>
    </row>
    <row r="28" spans="1:19" ht="15" customHeight="1" x14ac:dyDescent="0.25">
      <c r="O28" s="43"/>
      <c r="P28" s="44"/>
      <c r="Q28" s="45"/>
    </row>
    <row r="29" spans="1:19" ht="15.75" customHeight="1" x14ac:dyDescent="0.25">
      <c r="O29" s="43"/>
      <c r="P29" s="44"/>
      <c r="Q29" s="45"/>
    </row>
    <row r="30" spans="1:19" ht="15" customHeight="1" x14ac:dyDescent="0.25">
      <c r="A30" s="11" t="s">
        <v>34</v>
      </c>
      <c r="O30" s="43"/>
      <c r="P30" s="44"/>
      <c r="Q30" s="45"/>
    </row>
    <row r="31" spans="1:19" x14ac:dyDescent="0.25">
      <c r="A31" s="62" t="s">
        <v>35</v>
      </c>
      <c r="B31" s="62"/>
      <c r="C31" s="62"/>
      <c r="D31" s="62"/>
      <c r="E31" s="62"/>
      <c r="F31" s="62"/>
      <c r="G31" s="62"/>
      <c r="H31" s="62"/>
      <c r="I31" s="62"/>
      <c r="J31" s="62"/>
      <c r="K31" s="62"/>
      <c r="L31" s="62"/>
      <c r="M31" s="62"/>
      <c r="N31" s="62"/>
      <c r="O31" s="62"/>
      <c r="P31" s="62"/>
      <c r="Q31" s="62"/>
      <c r="R31" s="2"/>
      <c r="S31" s="2"/>
    </row>
    <row r="32" spans="1:19" ht="15" customHeight="1" x14ac:dyDescent="0.25">
      <c r="A32" s="61" t="s">
        <v>36</v>
      </c>
      <c r="B32" s="61"/>
      <c r="C32" s="61"/>
      <c r="D32" s="61"/>
      <c r="E32" s="61"/>
      <c r="F32" s="61"/>
      <c r="G32" s="61"/>
      <c r="H32" s="61"/>
      <c r="I32" s="61"/>
      <c r="J32" s="61"/>
      <c r="K32" s="61"/>
      <c r="L32" s="61"/>
      <c r="M32" s="61"/>
      <c r="N32" s="61"/>
      <c r="O32" s="61"/>
      <c r="P32" s="61"/>
      <c r="Q32" s="61"/>
      <c r="R32" s="42"/>
      <c r="S32" s="42"/>
    </row>
    <row r="33" spans="1:19" x14ac:dyDescent="0.25">
      <c r="A33" s="60" t="s">
        <v>37</v>
      </c>
      <c r="B33" s="60"/>
      <c r="C33" s="60"/>
      <c r="D33" s="60"/>
      <c r="E33" s="60"/>
      <c r="F33" s="60"/>
      <c r="G33" s="60"/>
      <c r="H33" s="60"/>
      <c r="I33" s="60"/>
      <c r="J33" s="60"/>
      <c r="K33" s="60"/>
      <c r="L33" s="60"/>
      <c r="M33" s="60"/>
      <c r="N33" s="60"/>
      <c r="O33" s="60"/>
      <c r="P33" s="60"/>
      <c r="Q33" s="60"/>
      <c r="R33" s="5"/>
      <c r="S33" s="5"/>
    </row>
    <row r="34" spans="1:19" x14ac:dyDescent="0.25">
      <c r="A34" s="60" t="s">
        <v>38</v>
      </c>
      <c r="B34" s="60"/>
      <c r="C34" s="60"/>
      <c r="D34" s="60"/>
      <c r="E34" s="60"/>
      <c r="F34" s="60"/>
      <c r="G34" s="60"/>
      <c r="H34" s="60"/>
      <c r="I34" s="60"/>
      <c r="J34" s="60"/>
      <c r="K34" s="60"/>
      <c r="L34" s="60"/>
      <c r="M34" s="60"/>
      <c r="N34" s="60"/>
      <c r="O34" s="60"/>
      <c r="P34" s="60"/>
      <c r="Q34" s="60"/>
      <c r="R34" s="5"/>
      <c r="S34" s="5"/>
    </row>
    <row r="35" spans="1:19" x14ac:dyDescent="0.25">
      <c r="M35" s="2"/>
      <c r="N35" s="2"/>
      <c r="O35" s="2"/>
      <c r="P35" s="2"/>
    </row>
    <row r="77" spans="13:17" s="2" customFormat="1" x14ac:dyDescent="0.25">
      <c r="M77" s="4"/>
      <c r="N77" s="4"/>
      <c r="O77" s="4"/>
      <c r="P77" s="4"/>
      <c r="Q77" s="4"/>
    </row>
    <row r="78" spans="13:17" s="2" customFormat="1" x14ac:dyDescent="0.25">
      <c r="M78" s="4"/>
      <c r="N78" s="4"/>
      <c r="O78" s="4"/>
      <c r="P78" s="4"/>
      <c r="Q78" s="4"/>
    </row>
    <row r="79" spans="13:17" s="2" customFormat="1" x14ac:dyDescent="0.25">
      <c r="M79" s="4"/>
      <c r="N79" s="4"/>
      <c r="O79" s="4"/>
      <c r="P79" s="4"/>
      <c r="Q79" s="4"/>
    </row>
    <row r="80" spans="13:17" s="2" customFormat="1" x14ac:dyDescent="0.25">
      <c r="M80" s="4"/>
      <c r="N80" s="4"/>
      <c r="O80" s="4"/>
      <c r="P80" s="4"/>
      <c r="Q80" s="4"/>
    </row>
  </sheetData>
  <sheetProtection algorithmName="SHA-512" hashValue="TPaEljQ6Xnz4ISuuLX96B69rI5Ep1b7DgxF+REAvRzWQ1+W5mgfoIYd7/fdT0lpzWGkz6n6AujTl1u8jh36Ujg==" saltValue="tgGK1Y7kHjcfVsFchgByvQ==" spinCount="100000" sheet="1" selectLockedCells="1"/>
  <mergeCells count="35">
    <mergeCell ref="N19:P19"/>
    <mergeCell ref="N18:P18"/>
    <mergeCell ref="N17:P17"/>
    <mergeCell ref="N16:P16"/>
    <mergeCell ref="N15:P15"/>
    <mergeCell ref="N24:P24"/>
    <mergeCell ref="N23:P23"/>
    <mergeCell ref="N22:P22"/>
    <mergeCell ref="N21:P21"/>
    <mergeCell ref="N20:P20"/>
    <mergeCell ref="A16:M24"/>
    <mergeCell ref="F9:K9"/>
    <mergeCell ref="B26:C26"/>
    <mergeCell ref="A9:B11"/>
    <mergeCell ref="D9:E9"/>
    <mergeCell ref="D11:E11"/>
    <mergeCell ref="A15:M15"/>
    <mergeCell ref="O11:P11"/>
    <mergeCell ref="O9:P9"/>
    <mergeCell ref="M9:N9"/>
    <mergeCell ref="M11:N11"/>
    <mergeCell ref="F11:K11"/>
    <mergeCell ref="A2:A5"/>
    <mergeCell ref="B2:O2"/>
    <mergeCell ref="P2:Q2"/>
    <mergeCell ref="B3:O3"/>
    <mergeCell ref="P3:Q3"/>
    <mergeCell ref="B4:O5"/>
    <mergeCell ref="P4:Q4"/>
    <mergeCell ref="P5:Q5"/>
    <mergeCell ref="A34:Q34"/>
    <mergeCell ref="A33:Q33"/>
    <mergeCell ref="A32:Q32"/>
    <mergeCell ref="A31:Q31"/>
    <mergeCell ref="B27:C27"/>
  </mergeCells>
  <dataValidations count="4">
    <dataValidation allowBlank="1" showInputMessage="1" showErrorMessage="1" promptTitle="Señor Cotizante" prompt="Por favor digite su número de identificación (NIT para PERSONA JURÍDICA o CC PERSONA NATURAL) según sea el caso." sqref="O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K9" xr:uid="{00000000-0002-0000-0000-000003000000}"/>
  </dataValidations>
  <pageMargins left="1.2649999999999999" right="0.7" top="0.75" bottom="0.75" header="0.3" footer="0.3"/>
  <pageSetup paperSize="9" scale="33" orientation="landscape" r:id="rId1"/>
  <colBreaks count="1" manualBreakCount="1">
    <brk id="17"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L12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F11:K11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7F07B1E2-8821-4071-81A7-09625E297128}">
          <x14:formula1>
            <xm:f>Cálculos!$F$7:$F$9</xm:f>
          </x14:formula1>
          <xm:sqref>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F10" sqref="F10"/>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39</v>
      </c>
      <c r="F6" s="33" t="s">
        <v>40</v>
      </c>
    </row>
    <row r="7" spans="2:6" x14ac:dyDescent="0.25">
      <c r="B7" s="2" t="s">
        <v>41</v>
      </c>
      <c r="D7" s="31">
        <v>0</v>
      </c>
      <c r="F7" s="34">
        <v>0.08</v>
      </c>
    </row>
    <row r="8" spans="2:6" x14ac:dyDescent="0.25">
      <c r="B8" s="2" t="s">
        <v>42</v>
      </c>
      <c r="D8" s="31">
        <v>0.05</v>
      </c>
      <c r="F8" s="35">
        <v>0</v>
      </c>
    </row>
    <row r="9" spans="2:6" x14ac:dyDescent="0.25">
      <c r="B9" s="2" t="s">
        <v>43</v>
      </c>
      <c r="D9" s="31">
        <v>0.19</v>
      </c>
      <c r="F9" s="34">
        <v>0.04</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topLeftCell="A7"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74</v>
      </c>
      <c r="J3" s="118"/>
      <c r="K3" s="56"/>
    </row>
    <row r="4" spans="2:11" ht="15" customHeight="1" x14ac:dyDescent="0.25">
      <c r="B4" s="126"/>
      <c r="C4" s="126"/>
      <c r="D4" s="120" t="s">
        <v>3</v>
      </c>
      <c r="E4" s="121"/>
      <c r="F4" s="121"/>
      <c r="G4" s="121"/>
      <c r="H4" s="122"/>
      <c r="I4" s="117" t="s">
        <v>76</v>
      </c>
      <c r="J4" s="118"/>
      <c r="K4" s="56"/>
    </row>
    <row r="5" spans="2:11" ht="15" customHeight="1" x14ac:dyDescent="0.25">
      <c r="B5" s="126"/>
      <c r="C5" s="126"/>
      <c r="D5" s="123"/>
      <c r="E5" s="124"/>
      <c r="F5" s="124"/>
      <c r="G5" s="124"/>
      <c r="H5" s="125"/>
      <c r="I5" s="117" t="s">
        <v>44</v>
      </c>
      <c r="J5" s="118"/>
      <c r="K5" s="56"/>
    </row>
    <row r="6" spans="2:11" x14ac:dyDescent="0.25">
      <c r="K6" s="48"/>
    </row>
    <row r="7" spans="2:11" ht="15.75" customHeight="1" x14ac:dyDescent="0.25">
      <c r="B7" s="115" t="s">
        <v>45</v>
      </c>
      <c r="C7" s="115"/>
      <c r="D7" s="115"/>
      <c r="E7" s="115"/>
      <c r="F7" s="115"/>
      <c r="G7" s="115"/>
      <c r="H7" s="115"/>
      <c r="I7" s="115"/>
      <c r="J7" s="115"/>
      <c r="K7" s="53"/>
    </row>
    <row r="8" spans="2:11" ht="15.75" customHeight="1" x14ac:dyDescent="0.25">
      <c r="B8" s="112" t="s">
        <v>46</v>
      </c>
      <c r="C8" s="112" t="s">
        <v>47</v>
      </c>
      <c r="D8" s="112"/>
      <c r="E8" s="112"/>
      <c r="F8" s="112"/>
      <c r="G8" s="115" t="s">
        <v>48</v>
      </c>
      <c r="H8" s="115"/>
      <c r="I8" s="115"/>
      <c r="J8" s="115"/>
      <c r="K8" s="53"/>
    </row>
    <row r="9" spans="2:11" ht="15.75" customHeight="1" x14ac:dyDescent="0.25">
      <c r="B9" s="112"/>
      <c r="C9" s="52" t="s">
        <v>49</v>
      </c>
      <c r="D9" s="52" t="s">
        <v>50</v>
      </c>
      <c r="E9" s="112" t="s">
        <v>51</v>
      </c>
      <c r="F9" s="112"/>
      <c r="G9" s="115"/>
      <c r="H9" s="115"/>
      <c r="I9" s="115"/>
      <c r="J9" s="115"/>
      <c r="K9" s="53"/>
    </row>
    <row r="10" spans="2:11" ht="15.75" customHeight="1" x14ac:dyDescent="0.25">
      <c r="B10" s="50">
        <v>1</v>
      </c>
      <c r="C10" s="50">
        <v>2021</v>
      </c>
      <c r="D10" s="50">
        <v>5</v>
      </c>
      <c r="E10" s="113">
        <v>24</v>
      </c>
      <c r="F10" s="113"/>
      <c r="G10" s="127" t="s">
        <v>52</v>
      </c>
      <c r="H10" s="127"/>
      <c r="I10" s="127"/>
      <c r="J10" s="127"/>
      <c r="K10" s="55"/>
    </row>
    <row r="11" spans="2:11" ht="57.75" customHeight="1" x14ac:dyDescent="0.25">
      <c r="B11" s="50">
        <v>2</v>
      </c>
      <c r="C11" s="50">
        <v>2022</v>
      </c>
      <c r="D11" s="50">
        <v>5</v>
      </c>
      <c r="E11" s="106">
        <v>31</v>
      </c>
      <c r="F11" s="107"/>
      <c r="G11" s="108" t="s">
        <v>53</v>
      </c>
      <c r="H11" s="109"/>
      <c r="I11" s="109"/>
      <c r="J11" s="110"/>
      <c r="K11" s="55"/>
    </row>
    <row r="12" spans="2:11" ht="82.5" customHeight="1" x14ac:dyDescent="0.25">
      <c r="B12" s="50">
        <v>3</v>
      </c>
      <c r="C12" s="50">
        <v>2022</v>
      </c>
      <c r="D12" s="50">
        <v>7</v>
      </c>
      <c r="E12" s="106">
        <v>27</v>
      </c>
      <c r="F12" s="107"/>
      <c r="G12" s="108" t="s">
        <v>54</v>
      </c>
      <c r="H12" s="109"/>
      <c r="I12" s="109"/>
      <c r="J12" s="110"/>
      <c r="K12" s="55"/>
    </row>
    <row r="13" spans="2:11" ht="100.5" customHeight="1" x14ac:dyDescent="0.25">
      <c r="B13" s="50">
        <v>4</v>
      </c>
      <c r="C13" s="50">
        <v>2023</v>
      </c>
      <c r="D13" s="50">
        <v>11</v>
      </c>
      <c r="E13" s="106">
        <v>30</v>
      </c>
      <c r="F13" s="107"/>
      <c r="G13" s="108" t="s">
        <v>69</v>
      </c>
      <c r="H13" s="109"/>
      <c r="I13" s="109"/>
      <c r="J13" s="110"/>
      <c r="K13" s="55"/>
    </row>
    <row r="14" spans="2:11" ht="70.5" customHeight="1" x14ac:dyDescent="0.25">
      <c r="B14" s="50">
        <v>5</v>
      </c>
      <c r="C14" s="50">
        <v>2024</v>
      </c>
      <c r="D14" s="58" t="s">
        <v>68</v>
      </c>
      <c r="E14" s="106">
        <v>27</v>
      </c>
      <c r="F14" s="107"/>
      <c r="G14" s="108" t="s">
        <v>70</v>
      </c>
      <c r="H14" s="109"/>
      <c r="I14" s="109"/>
      <c r="J14" s="110"/>
      <c r="K14" s="55"/>
    </row>
    <row r="15" spans="2:11" ht="76.5" customHeight="1" x14ac:dyDescent="0.25">
      <c r="B15" s="50">
        <v>6</v>
      </c>
      <c r="C15" s="50">
        <v>2024</v>
      </c>
      <c r="D15" s="58" t="s">
        <v>71</v>
      </c>
      <c r="E15" s="106"/>
      <c r="F15" s="107"/>
      <c r="G15" s="108" t="s">
        <v>73</v>
      </c>
      <c r="H15" s="109"/>
      <c r="I15" s="109"/>
      <c r="J15" s="110"/>
      <c r="K15" s="55"/>
    </row>
    <row r="16" spans="2:11" ht="15.75" customHeight="1" x14ac:dyDescent="0.25">
      <c r="B16" s="112" t="s">
        <v>55</v>
      </c>
      <c r="C16" s="112"/>
      <c r="D16" s="112"/>
      <c r="E16" s="112"/>
      <c r="F16" s="112"/>
      <c r="G16" s="112"/>
      <c r="H16" s="112"/>
      <c r="I16" s="112"/>
      <c r="J16" s="112"/>
      <c r="K16" s="51"/>
    </row>
    <row r="17" spans="2:11" x14ac:dyDescent="0.25">
      <c r="B17" s="112" t="s">
        <v>56</v>
      </c>
      <c r="C17" s="112"/>
      <c r="D17" s="112"/>
      <c r="E17" s="112"/>
      <c r="F17" s="112" t="s">
        <v>57</v>
      </c>
      <c r="G17" s="112"/>
      <c r="H17" s="112"/>
      <c r="I17" s="112"/>
      <c r="J17" s="112"/>
      <c r="K17" s="51"/>
    </row>
    <row r="18" spans="2:11" ht="15.75" customHeight="1" x14ac:dyDescent="0.25">
      <c r="B18" s="113" t="s">
        <v>58</v>
      </c>
      <c r="C18" s="113"/>
      <c r="D18" s="113"/>
      <c r="E18" s="113"/>
      <c r="F18" s="113" t="s">
        <v>72</v>
      </c>
      <c r="G18" s="113"/>
      <c r="H18" s="113"/>
      <c r="I18" s="113"/>
      <c r="J18" s="113"/>
      <c r="K18" s="49"/>
    </row>
    <row r="19" spans="2:11" x14ac:dyDescent="0.25">
      <c r="B19" s="112" t="s">
        <v>59</v>
      </c>
      <c r="C19" s="112"/>
      <c r="D19" s="112"/>
      <c r="E19" s="112"/>
      <c r="F19" s="112"/>
      <c r="G19" s="112"/>
      <c r="H19" s="112"/>
      <c r="I19" s="112"/>
      <c r="J19" s="112"/>
      <c r="K19" s="51"/>
    </row>
    <row r="20" spans="2:11" x14ac:dyDescent="0.25">
      <c r="B20" s="112" t="s">
        <v>56</v>
      </c>
      <c r="C20" s="112"/>
      <c r="D20" s="112"/>
      <c r="E20" s="112"/>
      <c r="F20" s="112" t="s">
        <v>57</v>
      </c>
      <c r="G20" s="112"/>
      <c r="H20" s="112"/>
      <c r="I20" s="112"/>
      <c r="J20" s="112"/>
      <c r="K20" s="51"/>
    </row>
    <row r="21" spans="2:11" ht="15.75" customHeight="1" x14ac:dyDescent="0.25">
      <c r="B21" s="114" t="s">
        <v>60</v>
      </c>
      <c r="C21" s="114"/>
      <c r="D21" s="114"/>
      <c r="E21" s="114"/>
      <c r="F21" s="114" t="s">
        <v>61</v>
      </c>
      <c r="G21" s="114"/>
      <c r="H21" s="114"/>
      <c r="I21" s="114"/>
      <c r="J21" s="114"/>
      <c r="K21" s="54"/>
    </row>
    <row r="22" spans="2:11" ht="15.75" customHeight="1" x14ac:dyDescent="0.25">
      <c r="B22" s="115" t="s">
        <v>62</v>
      </c>
      <c r="C22" s="115"/>
      <c r="D22" s="115"/>
      <c r="E22" s="115"/>
      <c r="F22" s="115"/>
      <c r="G22" s="115"/>
      <c r="H22" s="115"/>
      <c r="I22" s="115"/>
      <c r="J22" s="115"/>
      <c r="K22" s="53"/>
    </row>
    <row r="23" spans="2:11" x14ac:dyDescent="0.25">
      <c r="B23" s="112" t="s">
        <v>56</v>
      </c>
      <c r="C23" s="112"/>
      <c r="D23" s="112"/>
      <c r="E23" s="112" t="s">
        <v>57</v>
      </c>
      <c r="F23" s="112"/>
      <c r="G23" s="112"/>
      <c r="H23" s="112" t="s">
        <v>63</v>
      </c>
      <c r="I23" s="112"/>
      <c r="J23" s="112"/>
      <c r="K23" s="51"/>
    </row>
    <row r="24" spans="2:11" x14ac:dyDescent="0.25">
      <c r="B24" s="112"/>
      <c r="C24" s="112"/>
      <c r="D24" s="112"/>
      <c r="E24" s="112"/>
      <c r="F24" s="112"/>
      <c r="G24" s="112"/>
      <c r="H24" s="52" t="s">
        <v>49</v>
      </c>
      <c r="I24" s="52" t="s">
        <v>50</v>
      </c>
      <c r="J24" s="52" t="s">
        <v>51</v>
      </c>
      <c r="K24" s="51"/>
    </row>
    <row r="25" spans="2:11" x14ac:dyDescent="0.25">
      <c r="B25" s="113" t="s">
        <v>64</v>
      </c>
      <c r="C25" s="113"/>
      <c r="D25" s="113"/>
      <c r="E25" s="114" t="s">
        <v>65</v>
      </c>
      <c r="F25" s="114"/>
      <c r="G25" s="114"/>
      <c r="H25" s="50">
        <v>2024</v>
      </c>
      <c r="I25" s="58" t="s">
        <v>71</v>
      </c>
      <c r="J25" s="50"/>
      <c r="K25" s="49"/>
    </row>
    <row r="26" spans="2:11" x14ac:dyDescent="0.25">
      <c r="K26" s="48"/>
    </row>
    <row r="27" spans="2:11" ht="56.25" customHeight="1" x14ac:dyDescent="0.25">
      <c r="B27" s="48"/>
      <c r="C27" s="111" t="s">
        <v>66</v>
      </c>
      <c r="D27" s="111"/>
      <c r="E27" s="111"/>
      <c r="F27" s="111"/>
      <c r="G27" s="111"/>
      <c r="H27" s="111"/>
      <c r="I27" s="111"/>
      <c r="K27" s="48"/>
    </row>
    <row r="28" spans="2:11" ht="16.5" customHeight="1" x14ac:dyDescent="0.25">
      <c r="E28" s="116" t="s">
        <v>67</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2025-01-27T20:13:59Z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