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89 DE 2025/DOCUMENTOS DE PUBLICACIÓN CONTRATACIÓN DIRECTA/"/>
    </mc:Choice>
  </mc:AlternateContent>
  <xr:revisionPtr revIDLastSave="170" documentId="13_ncr:1_{F325527D-AE3E-4150-8C66-BA9D114568FD}" xr6:coauthVersionLast="47" xr6:coauthVersionMax="47" xr10:uidLastSave="{88075C0D-8284-485C-AF5D-6DD92858D03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l="1"/>
  <c r="M15" i="7"/>
  <c r="N15" i="7"/>
  <c r="O15" i="7" s="1"/>
  <c r="H17" i="7"/>
  <c r="J17" i="7"/>
  <c r="L17" i="7"/>
  <c r="M17" i="7" s="1"/>
  <c r="H16" i="7"/>
  <c r="J16" i="7"/>
  <c r="L16" i="7"/>
  <c r="M16" i="7" s="1"/>
  <c r="O20" i="7"/>
  <c r="O19" i="7"/>
  <c r="L14" i="7"/>
  <c r="M14" i="7" s="1"/>
  <c r="J14" i="7"/>
  <c r="H14" i="7"/>
  <c r="O23" i="7" l="1"/>
  <c r="O22" i="7"/>
  <c r="K16" i="7"/>
  <c r="K17" i="7"/>
  <c r="N17" i="7"/>
  <c r="O17" i="7" s="1"/>
  <c r="N16" i="7"/>
  <c r="O16" i="7" s="1"/>
  <c r="O18" i="7"/>
  <c r="O21" i="7" s="1"/>
  <c r="K14" i="7"/>
  <c r="O25" i="7"/>
  <c r="O26" i="7" s="1"/>
  <c r="N14" i="7"/>
  <c r="O14" i="7" s="1"/>
  <c r="O24" i="7" l="1"/>
  <c r="O27" i="7" s="1"/>
</calcChain>
</file>

<file path=xl/sharedStrings.xml><?xml version="1.0" encoding="utf-8"?>
<sst xmlns="http://schemas.openxmlformats.org/spreadsheetml/2006/main" count="104" uniqueCount="87">
  <si>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</si>
  <si>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</si>
  <si>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</si>
  <si>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</si>
  <si>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</si>
  <si>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</si>
  <si>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</si>
  <si>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</si>
  <si>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</si>
  <si>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</si>
  <si>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</si>
  <si>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</si>
  <si>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</si>
  <si>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</si>
  <si>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</si>
  <si>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</si>
  <si>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</si>
  <si>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</si>
  <si>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</si>
  <si>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</si>
  <si>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</si>
  <si>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</si>
  <si>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</si>
  <si>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</si>
  <si>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</si>
  <si>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</si>
  <si>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</si>
  <si>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</si>
  <si>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</si>
  <si>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</si>
  <si>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</si>
  <si>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</si>
  <si>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</si>
  <si>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</si>
  <si>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</si>
  <si>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</si>
  <si>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</si>
  <si>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</si>
  <si>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</si>
  <si>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</si>
  <si>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</si>
  <si>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</si>
  <si>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</si>
  <si>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</si>
  <si>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</si>
  <si>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</si>
  <si>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</si>
  <si>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</si>
  <si>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</si>
  <si>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</si>
  <si>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</si>
  <si>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</si>
  <si>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</si>
  <si>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</si>
  <si>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</si>
  <si>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</si>
  <si>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</si>
  <si>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</si>
  <si>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</si>
  <si>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</si>
  <si>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</si>
  <si>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</si>
  <si>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</si>
  <si>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</si>
  <si>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</si>
  <si>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</si>
  <si>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</si>
  <si>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</si>
  <si>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</si>
  <si>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</si>
  <si>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</si>
  <si>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</si>
  <si>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</si>
  <si>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</si>
  <si>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</si>
  <si>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</si>
  <si>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</si>
  <si>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</si>
  <si>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</si>
  <si>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</si>
  <si>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</si>
  <si>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</si>
  <si>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IMPRESORA 3D - PEGASUS XTREME precisión extrema, tamaño grande de la estructura 350x250x300mm Estructura metálica completamente cerrada, Marco fijo integral de metal completamente cerrado para mantener la temperatura constante durante la impresión. Resolución de capa 30-320 micras, Precisión X,Y,Z- 6.25,6.25,0.120 micras, Materiales aceptados: Filamentos Generales PLA, ABS, PETG, HIPS, PCL, PLA Traslúcido, PLA Glow, ABS Glow Temperatura de Extrusor 25 – 300 ºC, Sistema de motor de alimentación de doble filamento para garantizar una alimentación estable y uniforme y una impresión prolongada. MARCA MAKER Placa: 66754 MANTENIMIENTO PREVENTIVO Requiere: 1. Verificacion de funcionamiento, 2. Limpieza a la tarjeta electronica, 3.Calibracion de la temperatura de sellado, 4. Calibracion de base fija, 5. Limpieza y engrase de los motores de funcionamiento, 6. Purga a las mangueras donde pasa el filamento, 7. Entrega funcional del equipo.</t>
  </si>
  <si>
    <t>Impresora 3D Flashforge Adventurer 4 adva9c00208 Placa: 73867 MANTENIMIENTO PREVENTIVO Requiere: 1. Verificacion de funcionamiento, 2. Limpieza a la tarjeta electronica, 3.Calibracion de la temperatura de sellado, 4. Calibracion de base fija, 5. Limpieza y engrase de los motores de funcionamiento, 6. Purga a las mangueras donde pasa el filamento, 7. Entrega funcional del equipo.</t>
  </si>
  <si>
    <t>IMPRESORA 3D DE FILAMENTOS WIFI DA VINCI 1.0 PRO  Placa: 55541 MANTENIMIENTO PREVENTIVO Requiere: 1. Verificacion de funcionamiento, 2. Limpieza a la tarjeta electronica, 3.Calibracion de la temperatura de sellado, 4. Calibracion de base fija, 5. Limpieza y engrase de los motores de funcionamiento, 6. Purga a las mangueras donde pasa el filamento, 7. Entrega funcional del equipo.</t>
  </si>
  <si>
    <t>SERVICIO DE MANTENIMIENTO CORRECTIVO QUE INCLUYA LOS REPUESTOS NO ESPECIFICADOS EN LOS ITEMS PREVIAMENTE LISTADOS, POR UN VALOR DE OCHO MILLONES DE PESOS M/TE ($8.000.000)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</si>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</sst>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4" zoomScale="86" zoomScaleNormal="70" zoomScaleSheetLayoutView="86" zoomScalePageLayoutView="55" workbookViewId="0">
      <selection activeCell="F17" sqref="F17"/>
    </sheetView>
  </sheetViews>
  <sheetFormatPr baseColWidth="10" defaultColWidth="11.42578125" defaultRowHeight="15" x14ac:dyDescent="0.25"/>
  <cols>
    <col min="1" max="1" width="10.42578125" style="2" customWidth="1"/>
    <col min="2" max="2" width="69.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26.5" customHeight="1" x14ac:dyDescent="0.25">
      <c r="A14" s="27">
        <v>1</v>
      </c>
      <c r="B14" s="29" t="s">
        <v>82</v>
      </c>
      <c r="C14" s="13"/>
      <c r="D14" s="10">
        <v>1</v>
      </c>
      <c r="E14" s="14" t="s">
        <v>81</v>
      </c>
      <c r="F14" s="59"/>
      <c r="G14" s="12">
        <v>0</v>
      </c>
      <c r="H14" s="1">
        <f>+ROUND(F14*G14,0)</f>
        <v>0</v>
      </c>
      <c r="I14" s="12">
        <v>0</v>
      </c>
      <c r="J14" s="1">
        <f t="shared" ref="J14:J15" si="0">ROUND(F14*I14,0)</f>
        <v>0</v>
      </c>
      <c r="K14" s="1">
        <f t="shared" ref="K14:K15" si="1">ROUND(F14+H14+J14,0)</f>
        <v>0</v>
      </c>
      <c r="L14" s="1">
        <f t="shared" ref="L14:L15" si="2">ROUND(F14*D14,0)</f>
        <v>0</v>
      </c>
      <c r="M14" s="1">
        <f t="shared" ref="M14:M15" si="3">ROUND(L14*G14,0)</f>
        <v>0</v>
      </c>
      <c r="N14" s="1">
        <f t="shared" ref="N14:N15" si="4">ROUND(L14*I14,0)</f>
        <v>0</v>
      </c>
      <c r="O14" s="28">
        <f t="shared" ref="O14:O15" si="5">ROUND(L14+N14+M14,0)</f>
        <v>0</v>
      </c>
    </row>
    <row r="15" spans="1:15" s="9" customFormat="1" ht="98.25" customHeight="1" x14ac:dyDescent="0.25">
      <c r="A15" s="27">
        <v>2</v>
      </c>
      <c r="B15" s="29" t="s">
        <v>83</v>
      </c>
      <c r="C15" s="13"/>
      <c r="D15" s="10">
        <v>1</v>
      </c>
      <c r="E15" s="14" t="s">
        <v>81</v>
      </c>
      <c r="F15" s="59"/>
      <c r="G15" s="12">
        <v>0</v>
      </c>
      <c r="H15" s="1">
        <f>+ROUND(F15*G15,0)</f>
        <v>0</v>
      </c>
      <c r="I15" s="12">
        <v>0</v>
      </c>
      <c r="J15" s="1">
        <f t="shared" si="0"/>
        <v>0</v>
      </c>
      <c r="K15" s="1">
        <f t="shared" si="1"/>
        <v>0</v>
      </c>
      <c r="L15" s="1">
        <f t="shared" si="2"/>
        <v>0</v>
      </c>
      <c r="M15" s="1">
        <f t="shared" si="3"/>
        <v>0</v>
      </c>
      <c r="N15" s="1">
        <f t="shared" si="4"/>
        <v>0</v>
      </c>
      <c r="O15" s="28">
        <f t="shared" si="5"/>
        <v>0</v>
      </c>
    </row>
    <row r="16" spans="1:15" s="9" customFormat="1" ht="115.5" customHeight="1" x14ac:dyDescent="0.25">
      <c r="A16" s="27">
        <v>3</v>
      </c>
      <c r="B16" s="29" t="s">
        <v>84</v>
      </c>
      <c r="C16" s="13"/>
      <c r="D16" s="10">
        <v>1</v>
      </c>
      <c r="E16" s="14" t="s">
        <v>81</v>
      </c>
      <c r="F16" s="59"/>
      <c r="G16" s="12">
        <v>0</v>
      </c>
      <c r="H16" s="1">
        <f t="shared" ref="H16" si="6">+ROUND(F16*G16,0)</f>
        <v>0</v>
      </c>
      <c r="I16" s="12">
        <v>0</v>
      </c>
      <c r="J16" s="1">
        <f t="shared" ref="J16" si="7">ROUND(F16*I16,0)</f>
        <v>0</v>
      </c>
      <c r="K16" s="1">
        <f t="shared" ref="K16" si="8">ROUND(F16+H16+J16,0)</f>
        <v>0</v>
      </c>
      <c r="L16" s="1">
        <f t="shared" ref="L16" si="9">ROUND(F16*D16,0)</f>
        <v>0</v>
      </c>
      <c r="M16" s="1">
        <f t="shared" ref="M16" si="10">ROUND(L16*G16,0)</f>
        <v>0</v>
      </c>
      <c r="N16" s="1">
        <f t="shared" ref="N16" si="11">ROUND(L16*I16,0)</f>
        <v>0</v>
      </c>
      <c r="O16" s="28">
        <f t="shared" ref="O16" si="12">ROUND(L16+N16+M16,0)</f>
        <v>0</v>
      </c>
    </row>
    <row r="17" spans="1:15" s="9" customFormat="1" ht="94.5" customHeight="1" thickBot="1" x14ac:dyDescent="0.3">
      <c r="A17" s="27">
        <v>4</v>
      </c>
      <c r="B17" s="29" t="s">
        <v>85</v>
      </c>
      <c r="C17" s="13"/>
      <c r="D17" s="10">
        <v>1</v>
      </c>
      <c r="E17" s="14" t="s">
        <v>86</v>
      </c>
      <c r="F17" s="59"/>
      <c r="G17" s="12">
        <v>0</v>
      </c>
      <c r="H17" s="1">
        <f t="shared" ref="H17" si="13">+ROUND(F17*G17,0)</f>
        <v>0</v>
      </c>
      <c r="I17" s="12">
        <v>0</v>
      </c>
      <c r="J17" s="1">
        <f t="shared" ref="J17" si="14">ROUND(F17*I17,0)</f>
        <v>0</v>
      </c>
      <c r="K17" s="1">
        <f t="shared" ref="K17" si="15">ROUND(F17+H17+J17,0)</f>
        <v>0</v>
      </c>
      <c r="L17" s="1">
        <f t="shared" ref="L17" si="16">ROUND(F17*D17,0)</f>
        <v>0</v>
      </c>
      <c r="M17" s="1">
        <f t="shared" ref="M17" si="17">ROUND(L17*G17,0)</f>
        <v>0</v>
      </c>
      <c r="N17" s="1">
        <f t="shared" ref="N17" si="18">ROUND(L17*I17,0)</f>
        <v>0</v>
      </c>
      <c r="O17" s="28">
        <f t="shared" ref="O17" si="19">ROUND(L17+N17+M17,0)</f>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95YiqDHi+V1BG279b1QGmiyGHgbXYxiAwTuy8Rh+tprZtQWS0FIcPMLYfUsJ1GRQ+Cmg9dJ1jVqx/sneykiuBw==" saltValue="w27iXDyeAh/DO+ESKIGNl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2025-02-05T20:25:43Z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