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75/DOCUEMENTOS PUBLICADOS/"/>
    </mc:Choice>
  </mc:AlternateContent>
  <xr:revisionPtr revIDLastSave="0" documentId="8_{2AE171D7-C229-4017-BB0B-CF23DCA2E41A}"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K63" i="7" s="1"/>
  <c r="J63" i="7"/>
  <c r="L63" i="7"/>
  <c r="M63" i="7" s="1"/>
  <c r="H64" i="7"/>
  <c r="J64" i="7"/>
  <c r="K64" i="7" s="1"/>
  <c r="L64" i="7"/>
  <c r="M64" i="7"/>
  <c r="N64" i="7"/>
  <c r="O64" i="7" s="1"/>
  <c r="H65" i="7"/>
  <c r="J65" i="7"/>
  <c r="K65" i="7"/>
  <c r="L65" i="7"/>
  <c r="N65" i="7" s="1"/>
  <c r="H66" i="7"/>
  <c r="J66" i="7"/>
  <c r="K66" i="7"/>
  <c r="L66" i="7"/>
  <c r="M66" i="7" s="1"/>
  <c r="H67" i="7"/>
  <c r="J67" i="7"/>
  <c r="L67" i="7"/>
  <c r="M67" i="7" s="1"/>
  <c r="H68" i="7"/>
  <c r="J68" i="7"/>
  <c r="L68" i="7"/>
  <c r="M68" i="7" s="1"/>
  <c r="H69" i="7"/>
  <c r="J69" i="7"/>
  <c r="L69" i="7"/>
  <c r="M69" i="7"/>
  <c r="N69" i="7"/>
  <c r="H70" i="7"/>
  <c r="J70" i="7"/>
  <c r="K70" i="7"/>
  <c r="L70" i="7"/>
  <c r="M70" i="7" s="1"/>
  <c r="N70" i="7"/>
  <c r="H71" i="7"/>
  <c r="J71" i="7"/>
  <c r="K71" i="7"/>
  <c r="L71" i="7"/>
  <c r="M71" i="7" s="1"/>
  <c r="O76" i="7"/>
  <c r="K67" i="7" l="1"/>
  <c r="N63" i="7"/>
  <c r="O63" i="7" s="1"/>
  <c r="N68" i="7"/>
  <c r="O68" i="7" s="1"/>
  <c r="K68" i="7"/>
  <c r="O70" i="7"/>
  <c r="K69" i="7"/>
  <c r="N71" i="7"/>
  <c r="O71" i="7" s="1"/>
  <c r="N67" i="7"/>
  <c r="O67" i="7" s="1"/>
  <c r="O69" i="7"/>
  <c r="M65" i="7"/>
  <c r="O65" i="7" s="1"/>
  <c r="N66" i="7"/>
  <c r="O66" i="7"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74" i="7"/>
  <c r="O73" i="7"/>
  <c r="L62" i="7"/>
  <c r="M62" i="7" s="1"/>
  <c r="J62" i="7"/>
  <c r="H62" i="7"/>
  <c r="L14" i="7"/>
  <c r="M14" i="7" s="1"/>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O72" i="7"/>
  <c r="O75" i="7" s="1"/>
  <c r="K14" i="7"/>
  <c r="K62" i="7"/>
  <c r="O79" i="7"/>
  <c r="O80" i="7" s="1"/>
  <c r="N14" i="7"/>
  <c r="O14" i="7" s="1"/>
  <c r="N62" i="7"/>
  <c r="O62" i="7" s="1"/>
  <c r="O77" i="7" l="1"/>
  <c r="O78" i="7" s="1"/>
  <c r="O81" i="7" s="1"/>
</calcChain>
</file>

<file path=xl/sharedStrings.xml><?xml version="1.0" encoding="utf-8"?>
<sst xmlns="http://schemas.openxmlformats.org/spreadsheetml/2006/main" count="212" uniqueCount="140">
  <si>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</si>
  <si>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</si>
  <si>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</si>
  <si>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</si>
  <si>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</si>
  <si>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</si>
  <si>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</si>
  <si>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</si>
  <si>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</si>
  <si>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</si>
  <si>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</si>
  <si>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</si>
  <si>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</si>
  <si>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</si>
  <si>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</si>
  <si>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</si>
  <si>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</si>
  <si>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</si>
  <si>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</si>
  <si>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</si>
  <si>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</si>
  <si>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</si>
  <si>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</si>
  <si>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</si>
  <si>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</si>
  <si>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</si>
  <si>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</si>
  <si>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</si>
  <si>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</si>
  <si>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</si>
  <si>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</si>
  <si>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</si>
  <si>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</si>
  <si>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</si>
  <si>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</si>
  <si>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</si>
  <si>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</si>
  <si>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</si>
  <si>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</si>
  <si>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</si>
  <si>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</si>
  <si>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</si>
  <si>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</si>
  <si>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</si>
  <si>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</si>
  <si>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</si>
  <si>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</si>
  <si>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</si>
  <si>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</si>
  <si>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</si>
  <si>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</si>
  <si>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</si>
  <si>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</si>
  <si>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</si>
  <si>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</si>
  <si>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</si>
  <si>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</si>
  <si>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</si>
  <si>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</si>
  <si>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</si>
  <si>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</si>
  <si>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</si>
  <si>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</si>
  <si>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</si>
  <si>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</si>
  <si>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</si>
  <si>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</si>
  <si>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</si>
  <si>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</si>
  <si>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</si>
  <si>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</si>
  <si>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</si>
  <si>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</si>
  <si>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</si>
  <si>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</si>
  <si>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</si>
  <si>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</si>
  <si>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</si>
  <si>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</si>
  <si>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</si>
  <si>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</si>
  <si>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DELL 3760 N ML2160 DELL C3760N</t>
  </si>
  <si>
    <t>EPSON L 1300 TINTA 664 120 NEGRA.</t>
  </si>
  <si>
    <t>EPSON L 1300 TINTA 664 120 CYAN</t>
  </si>
  <si>
    <t>EPSON L 1300 TINTA 664 120 MAGENTA</t>
  </si>
  <si>
    <t>EPSON L 1300 TINTA 664 120 AMARILLA</t>
  </si>
  <si>
    <t>EPSON L 3110 EPSON TINTA 544 L3210.</t>
  </si>
  <si>
    <t>EPSON L 3110 EPSON TINTA 544 L3250</t>
  </si>
  <si>
    <t>EPSON L 3110 EPSON TINTA 544 L5290.</t>
  </si>
  <si>
    <t>EPSON L 3110 EPSON TINTA 544 L5593.</t>
  </si>
  <si>
    <t>HP LASERJET P 2055 DN HP 05A (CE505A)</t>
  </si>
  <si>
    <t xml:space="preserve">HP LASERJET MFP 137 FNW HP 105A (W1105A) </t>
  </si>
  <si>
    <t>HP LASERJET PRO CM 1415 FND COLOR MFP HP 128A (CE320A).</t>
  </si>
  <si>
    <t>HP LASERJET PRO CM 1415 FND COLOR MFP HP 128A ((CE321A).</t>
  </si>
  <si>
    <t>HP LASERJET PRO CM 1415 FND COLOR MFP HP 128A (CE322A).</t>
  </si>
  <si>
    <t>HP LASERJET PRO CM 1415 FND COLOR MFP HP 128A (CE323A).</t>
  </si>
  <si>
    <t>P LASERJET PRO MFP M281 FDW HP 202A (CF500A).</t>
  </si>
  <si>
    <t>P LASERJET PRO MFP M281 FDW HP 202A (CF501A).</t>
  </si>
  <si>
    <t>P LASERJET PRO MFP M281 FDW HP 202A (CF502A).</t>
  </si>
  <si>
    <t>P LASERJET PRO MFP M281 FDW HP 202A (CF503A) .</t>
  </si>
  <si>
    <t>HP COLOR LASERJET PRO MFP M180 NW HP 204A (CF510A).</t>
  </si>
  <si>
    <t>HP COLOR LASERJET PRO MFP M180 NW HP 204A (CF511A).</t>
  </si>
  <si>
    <t>HP COLOR LASERJET PRO MFP M180 NW HP 204A (CF512A).</t>
  </si>
  <si>
    <t>HP COLOR LASERJET PRO MFP M180 NW HP 204A (CF513A).</t>
  </si>
  <si>
    <t>HP LASERJET PRO MFP M426 FDW HP 26A (226A)</t>
  </si>
  <si>
    <t>HP LASERJET PRO MFP M148-M149 IMPRESORA HP 30A (CF230A)</t>
  </si>
  <si>
    <t xml:space="preserve">HP LASERJET MFP 432 FND HP 330A (W1330A) 332A (W1332A) </t>
  </si>
  <si>
    <t>Impresora laser yet enterprise MFP 5.800 HP toner 213A (W 2130A)</t>
  </si>
  <si>
    <t>Impresora laser yet enterprise MFP 5.800 HP toner 213A (W 2131A)</t>
  </si>
  <si>
    <t>Impresora laser yet enterprise MFP 5.800 HP toner 213A (W 2132A)</t>
  </si>
  <si>
    <t>Impresora laser yet enterprise MFP 5.800 HP toner 213A (W 2133A)</t>
  </si>
  <si>
    <t xml:space="preserve">HP COLOR LASERJET PRO455 DW HP 414A (W2020A) </t>
  </si>
  <si>
    <t xml:space="preserve">HP LASERJET P3015 HP 55A (CE255A) </t>
  </si>
  <si>
    <t xml:space="preserve">HP LASERJET MFP M428 DFW HP 58A (CF258A) </t>
  </si>
  <si>
    <t>HP LASERJET 4700 DTN HP 643A (Q5950A)</t>
  </si>
  <si>
    <t>HP COLOR LASERJET CP4525 HP 647A (CE260A) 648A.</t>
  </si>
  <si>
    <t>HP COLOR LASERJET CP4525 HP 647A 648A (CE261A)</t>
  </si>
  <si>
    <t>HP COLOR LASERJET CP4525 HP 647 648A (CE262A).</t>
  </si>
  <si>
    <t>HP COLOR LASERJET CP4525 HP 647A  648A (CE363A)</t>
  </si>
  <si>
    <t>HP LASERJET 1536 DNF MFP HP 78A (278A)</t>
  </si>
  <si>
    <t>HP LASERJET M1212 2 NF MFP HP 85A (285A)</t>
  </si>
  <si>
    <t xml:space="preserve">HP LASERJET ENTERPRISE M506 HP 87A (287A) </t>
  </si>
  <si>
    <t>HP LASERJET M528DN MULTIFUNCIONAL HP 89X (CF289X)</t>
  </si>
  <si>
    <t xml:space="preserve">HP PLOTER PAGE WIDE ENTERPRISE COLOR MFP 586 HP J3M71A, 981A </t>
  </si>
  <si>
    <t>HP PLOTER DESINGJET T530 HP TINTA 711 NEGRA.</t>
  </si>
  <si>
    <t>HP PLOTER DESINGJET T530 HP TINTA 711 CYAN</t>
  </si>
  <si>
    <t>HP PLOTER DESINGJET T530 HP TINTA 711 MAGENTA.</t>
  </si>
  <si>
    <t>HP PLOTER DESINGJET T530 HP TINTA 711 AMARILLA.</t>
  </si>
  <si>
    <t>HP PLOTER MULTIFUNCIONAL HP DESIGNJET T830 CARTUCHO DE TINTA HP728 NEGRA</t>
  </si>
  <si>
    <t>HP PLOTER MULTIFUNCIONAL HP DESIGNJET T830 CARTUCHO DE TINTA HP728 CYAN,</t>
  </si>
  <si>
    <t>HP PLOTER MULTIFUNCIONAL HP DESIGNJET T830 CARTUCHO DE TINTA HP728 MAGENTA</t>
  </si>
  <si>
    <t>HP PLOTER MULTIFUNCIONAL HP DESIGNJET T830 CARTUCHO DE TINTA HP728 AMARILLA</t>
  </si>
  <si>
    <t xml:space="preserve">HP LASER JET M2727 HP53A (Q7553A) </t>
  </si>
  <si>
    <t>KYOCERA ECOSYS M264OID W KYOCERA TK 1175</t>
  </si>
  <si>
    <t>KYOCERA TASKALFA 305/255/255B KYOCERA TK 477</t>
  </si>
  <si>
    <t xml:space="preserve">KYOCERA ECOSYS M4132 IDN KYOCERA TK 6117 </t>
  </si>
  <si>
    <t>SAMSUNG SCX3205W SAMSUNG 104S</t>
  </si>
  <si>
    <t xml:space="preserve">SAMSUNG SCX 4521 F SAMSUNG D 101S </t>
  </si>
  <si>
    <t>SAMSUNG ML2010 MONOLASER PRINTER SAMSUNG MLT-D111S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</si>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</sst>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2" borderId="2" xfId="0" applyFont="1" applyFill="1" applyBorder="1" applyAlignment="1" applyProtection="1">
      <alignment horizontal="center" vertical="center" wrapText="1" shrinkToFi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126" t="s">
        <v>81</v>
      </c>
      <c r="C14" s="12"/>
      <c r="D14" s="57">
        <v>1</v>
      </c>
      <c r="E14" s="57" t="s">
        <v>139</v>
      </c>
      <c r="F14" s="56"/>
      <c r="G14" s="11"/>
      <c r="H14" s="1">
        <f>+ROUND(F14*G14,0)</f>
        <v>0</v>
      </c>
      <c r="I14" s="11"/>
      <c r="J14" s="1">
        <f t="shared" ref="J14:J62" si="0">ROUND(F14*I14,0)</f>
        <v>0</v>
      </c>
      <c r="K14" s="1">
        <f t="shared" ref="K14:K62" si="1">ROUND(F14+H14+J14,0)</f>
        <v>0</v>
      </c>
      <c r="L14" s="1">
        <f t="shared" ref="L14:L62" si="2">ROUND(F14*D14,0)</f>
        <v>0</v>
      </c>
      <c r="M14" s="1">
        <f t="shared" ref="M14:M62" si="3">ROUND(L14*G14,0)</f>
        <v>0</v>
      </c>
      <c r="N14" s="1">
        <f t="shared" ref="N14:N62" si="4">ROUND(L14*I14,0)</f>
        <v>0</v>
      </c>
      <c r="O14" s="26">
        <f t="shared" ref="O14:O62" si="5">ROUND(L14+N14+M14,0)</f>
        <v>0</v>
      </c>
    </row>
    <row r="15" spans="1:15" s="9" customFormat="1" ht="51" customHeight="1" x14ac:dyDescent="0.25">
      <c r="A15" s="25">
        <v>2</v>
      </c>
      <c r="B15" s="126" t="s">
        <v>82</v>
      </c>
      <c r="C15" s="12"/>
      <c r="D15" s="57">
        <v>1</v>
      </c>
      <c r="E15" s="57" t="s">
        <v>139</v>
      </c>
      <c r="F15" s="56"/>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6">
        <f t="shared" ref="O15:O61" si="12">ROUND(L15+N15+M15,0)</f>
        <v>0</v>
      </c>
    </row>
    <row r="16" spans="1:15" s="9" customFormat="1" ht="51" customHeight="1" x14ac:dyDescent="0.25">
      <c r="A16" s="25">
        <v>3</v>
      </c>
      <c r="B16" s="126" t="s">
        <v>83</v>
      </c>
      <c r="C16" s="12"/>
      <c r="D16" s="57">
        <v>1</v>
      </c>
      <c r="E16" s="57" t="s">
        <v>139</v>
      </c>
      <c r="F16" s="56"/>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6">
        <f t="shared" ref="O16:O55" si="19">ROUND(L16+N16+M16,0)</f>
        <v>0</v>
      </c>
    </row>
    <row r="17" spans="1:15" s="9" customFormat="1" ht="51" customHeight="1" x14ac:dyDescent="0.25">
      <c r="A17" s="25">
        <v>4</v>
      </c>
      <c r="B17" s="126" t="s">
        <v>84</v>
      </c>
      <c r="C17" s="12"/>
      <c r="D17" s="57">
        <v>1</v>
      </c>
      <c r="E17" s="57" t="s">
        <v>139</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126" t="s">
        <v>85</v>
      </c>
      <c r="C18" s="12"/>
      <c r="D18" s="57">
        <v>1</v>
      </c>
      <c r="E18" s="57" t="s">
        <v>139</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126" t="s">
        <v>86</v>
      </c>
      <c r="C19" s="12"/>
      <c r="D19" s="57">
        <v>1</v>
      </c>
      <c r="E19" s="57" t="s">
        <v>139</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126" t="s">
        <v>87</v>
      </c>
      <c r="C20" s="12"/>
      <c r="D20" s="57">
        <v>1</v>
      </c>
      <c r="E20" s="57" t="s">
        <v>139</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126" t="s">
        <v>88</v>
      </c>
      <c r="C21" s="12"/>
      <c r="D21" s="57">
        <v>1</v>
      </c>
      <c r="E21" s="57" t="s">
        <v>139</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126" t="s">
        <v>89</v>
      </c>
      <c r="C22" s="12"/>
      <c r="D22" s="57">
        <v>1</v>
      </c>
      <c r="E22" s="57" t="s">
        <v>139</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126" t="s">
        <v>90</v>
      </c>
      <c r="C23" s="12"/>
      <c r="D23" s="57">
        <v>1</v>
      </c>
      <c r="E23" s="57" t="s">
        <v>139</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126" t="s">
        <v>91</v>
      </c>
      <c r="C24" s="12"/>
      <c r="D24" s="57">
        <v>1</v>
      </c>
      <c r="E24" s="57" t="s">
        <v>139</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126" t="s">
        <v>92</v>
      </c>
      <c r="C25" s="12"/>
      <c r="D25" s="57">
        <v>1</v>
      </c>
      <c r="E25" s="57" t="s">
        <v>139</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126" t="s">
        <v>93</v>
      </c>
      <c r="C26" s="12"/>
      <c r="D26" s="57">
        <v>1</v>
      </c>
      <c r="E26" s="57" t="s">
        <v>139</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126" t="s">
        <v>94</v>
      </c>
      <c r="C27" s="12"/>
      <c r="D27" s="57">
        <v>1</v>
      </c>
      <c r="E27" s="57" t="s">
        <v>139</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126" t="s">
        <v>95</v>
      </c>
      <c r="C28" s="12"/>
      <c r="D28" s="57">
        <v>1</v>
      </c>
      <c r="E28" s="57" t="s">
        <v>139</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126" t="s">
        <v>96</v>
      </c>
      <c r="C29" s="12"/>
      <c r="D29" s="57">
        <v>1</v>
      </c>
      <c r="E29" s="57" t="s">
        <v>139</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126" t="s">
        <v>97</v>
      </c>
      <c r="C30" s="12"/>
      <c r="D30" s="57">
        <v>1</v>
      </c>
      <c r="E30" s="57" t="s">
        <v>139</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126" t="s">
        <v>98</v>
      </c>
      <c r="C31" s="12"/>
      <c r="D31" s="57">
        <v>1</v>
      </c>
      <c r="E31" s="57" t="s">
        <v>139</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126" t="s">
        <v>99</v>
      </c>
      <c r="C32" s="12"/>
      <c r="D32" s="57">
        <v>1</v>
      </c>
      <c r="E32" s="57" t="s">
        <v>139</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126" t="s">
        <v>100</v>
      </c>
      <c r="C33" s="12"/>
      <c r="D33" s="57">
        <v>1</v>
      </c>
      <c r="E33" s="57" t="s">
        <v>139</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126" t="s">
        <v>101</v>
      </c>
      <c r="C34" s="12"/>
      <c r="D34" s="57">
        <v>1</v>
      </c>
      <c r="E34" s="57" t="s">
        <v>139</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126" t="s">
        <v>102</v>
      </c>
      <c r="C35" s="12"/>
      <c r="D35" s="57">
        <v>1</v>
      </c>
      <c r="E35" s="57" t="s">
        <v>139</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126" t="s">
        <v>103</v>
      </c>
      <c r="C36" s="12"/>
      <c r="D36" s="57">
        <v>1</v>
      </c>
      <c r="E36" s="57" t="s">
        <v>139</v>
      </c>
      <c r="F36" s="56"/>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126" t="s">
        <v>104</v>
      </c>
      <c r="C37" s="12"/>
      <c r="D37" s="57">
        <v>1</v>
      </c>
      <c r="E37" s="57" t="s">
        <v>139</v>
      </c>
      <c r="F37" s="56"/>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126" t="s">
        <v>105</v>
      </c>
      <c r="C38" s="12"/>
      <c r="D38" s="57">
        <v>1</v>
      </c>
      <c r="E38" s="57" t="s">
        <v>139</v>
      </c>
      <c r="F38" s="56"/>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51" customHeight="1" x14ac:dyDescent="0.25">
      <c r="A39" s="25">
        <v>26</v>
      </c>
      <c r="B39" s="126" t="s">
        <v>106</v>
      </c>
      <c r="C39" s="12"/>
      <c r="D39" s="57">
        <v>1</v>
      </c>
      <c r="E39" s="57" t="s">
        <v>139</v>
      </c>
      <c r="F39" s="56"/>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51" customHeight="1" x14ac:dyDescent="0.25">
      <c r="A40" s="25">
        <v>27</v>
      </c>
      <c r="B40" s="126" t="s">
        <v>107</v>
      </c>
      <c r="C40" s="12"/>
      <c r="D40" s="57">
        <v>1</v>
      </c>
      <c r="E40" s="57" t="s">
        <v>139</v>
      </c>
      <c r="F40" s="56"/>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126" t="s">
        <v>108</v>
      </c>
      <c r="C41" s="12"/>
      <c r="D41" s="57">
        <v>1</v>
      </c>
      <c r="E41" s="57" t="s">
        <v>139</v>
      </c>
      <c r="F41" s="56"/>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51" customHeight="1" x14ac:dyDescent="0.25">
      <c r="A42" s="25">
        <v>29</v>
      </c>
      <c r="B42" s="126" t="s">
        <v>109</v>
      </c>
      <c r="C42" s="12"/>
      <c r="D42" s="57">
        <v>1</v>
      </c>
      <c r="E42" s="57" t="s">
        <v>139</v>
      </c>
      <c r="F42" s="56"/>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51" customHeight="1" x14ac:dyDescent="0.25">
      <c r="A43" s="25">
        <v>30</v>
      </c>
      <c r="B43" s="126" t="s">
        <v>110</v>
      </c>
      <c r="C43" s="12"/>
      <c r="D43" s="57">
        <v>1</v>
      </c>
      <c r="E43" s="57" t="s">
        <v>139</v>
      </c>
      <c r="F43" s="56"/>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51" customHeight="1" x14ac:dyDescent="0.25">
      <c r="A44" s="25">
        <v>31</v>
      </c>
      <c r="B44" s="126" t="s">
        <v>111</v>
      </c>
      <c r="C44" s="12"/>
      <c r="D44" s="57">
        <v>1</v>
      </c>
      <c r="E44" s="57" t="s">
        <v>139</v>
      </c>
      <c r="F44" s="56"/>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51" customHeight="1" x14ac:dyDescent="0.25">
      <c r="A45" s="25">
        <v>32</v>
      </c>
      <c r="B45" s="126" t="s">
        <v>112</v>
      </c>
      <c r="C45" s="12"/>
      <c r="D45" s="57">
        <v>1</v>
      </c>
      <c r="E45" s="57" t="s">
        <v>139</v>
      </c>
      <c r="F45" s="56"/>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51" customHeight="1" x14ac:dyDescent="0.25">
      <c r="A46" s="25">
        <v>33</v>
      </c>
      <c r="B46" s="126" t="s">
        <v>113</v>
      </c>
      <c r="C46" s="12"/>
      <c r="D46" s="57">
        <v>1</v>
      </c>
      <c r="E46" s="57" t="s">
        <v>139</v>
      </c>
      <c r="F46" s="56"/>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51" customHeight="1" x14ac:dyDescent="0.25">
      <c r="A47" s="25">
        <v>34</v>
      </c>
      <c r="B47" s="126" t="s">
        <v>114</v>
      </c>
      <c r="C47" s="12"/>
      <c r="D47" s="57">
        <v>1</v>
      </c>
      <c r="E47" s="57" t="s">
        <v>139</v>
      </c>
      <c r="F47" s="56"/>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51" customHeight="1" x14ac:dyDescent="0.25">
      <c r="A48" s="25">
        <v>35</v>
      </c>
      <c r="B48" s="126" t="s">
        <v>115</v>
      </c>
      <c r="C48" s="12"/>
      <c r="D48" s="57">
        <v>1</v>
      </c>
      <c r="E48" s="57" t="s">
        <v>139</v>
      </c>
      <c r="F48" s="56"/>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51" customHeight="1" x14ac:dyDescent="0.25">
      <c r="A49" s="25">
        <v>36</v>
      </c>
      <c r="B49" s="126" t="s">
        <v>116</v>
      </c>
      <c r="C49" s="12"/>
      <c r="D49" s="57">
        <v>1</v>
      </c>
      <c r="E49" s="57" t="s">
        <v>139</v>
      </c>
      <c r="F49" s="56"/>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51" customHeight="1" x14ac:dyDescent="0.25">
      <c r="A50" s="25">
        <v>37</v>
      </c>
      <c r="B50" s="126" t="s">
        <v>117</v>
      </c>
      <c r="C50" s="12"/>
      <c r="D50" s="57">
        <v>1</v>
      </c>
      <c r="E50" s="57" t="s">
        <v>139</v>
      </c>
      <c r="F50" s="56"/>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51" customHeight="1" x14ac:dyDescent="0.25">
      <c r="A51" s="25">
        <v>38</v>
      </c>
      <c r="B51" s="126" t="s">
        <v>118</v>
      </c>
      <c r="C51" s="12"/>
      <c r="D51" s="57">
        <v>1</v>
      </c>
      <c r="E51" s="57" t="s">
        <v>139</v>
      </c>
      <c r="F51" s="56"/>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51" customHeight="1" x14ac:dyDescent="0.25">
      <c r="A52" s="25">
        <v>39</v>
      </c>
      <c r="B52" s="126" t="s">
        <v>119</v>
      </c>
      <c r="C52" s="12"/>
      <c r="D52" s="57">
        <v>1</v>
      </c>
      <c r="E52" s="57" t="s">
        <v>139</v>
      </c>
      <c r="F52" s="56"/>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51" customHeight="1" x14ac:dyDescent="0.25">
      <c r="A53" s="25">
        <v>40</v>
      </c>
      <c r="B53" s="126" t="s">
        <v>120</v>
      </c>
      <c r="C53" s="12"/>
      <c r="D53" s="57">
        <v>1</v>
      </c>
      <c r="E53" s="57" t="s">
        <v>139</v>
      </c>
      <c r="F53" s="56"/>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51" customHeight="1" x14ac:dyDescent="0.25">
      <c r="A54" s="25">
        <v>41</v>
      </c>
      <c r="B54" s="126" t="s">
        <v>121</v>
      </c>
      <c r="C54" s="12"/>
      <c r="D54" s="57">
        <v>1</v>
      </c>
      <c r="E54" s="57" t="s">
        <v>139</v>
      </c>
      <c r="F54" s="56"/>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51" customHeight="1" x14ac:dyDescent="0.25">
      <c r="A55" s="25">
        <v>42</v>
      </c>
      <c r="B55" s="126" t="s">
        <v>122</v>
      </c>
      <c r="C55" s="12"/>
      <c r="D55" s="57">
        <v>1</v>
      </c>
      <c r="E55" s="57" t="s">
        <v>139</v>
      </c>
      <c r="F55" s="56"/>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51" customHeight="1" x14ac:dyDescent="0.25">
      <c r="A56" s="25">
        <v>43</v>
      </c>
      <c r="B56" s="126" t="s">
        <v>123</v>
      </c>
      <c r="C56" s="12"/>
      <c r="D56" s="57">
        <v>1</v>
      </c>
      <c r="E56" s="57" t="s">
        <v>139</v>
      </c>
      <c r="F56" s="56"/>
      <c r="G56" s="11"/>
      <c r="H56" s="1">
        <f t="shared" si="6"/>
        <v>0</v>
      </c>
      <c r="I56" s="11"/>
      <c r="J56" s="1">
        <f t="shared" si="7"/>
        <v>0</v>
      </c>
      <c r="K56" s="1">
        <f t="shared" si="8"/>
        <v>0</v>
      </c>
      <c r="L56" s="1">
        <f t="shared" si="9"/>
        <v>0</v>
      </c>
      <c r="M56" s="1">
        <f t="shared" si="10"/>
        <v>0</v>
      </c>
      <c r="N56" s="1">
        <f t="shared" si="11"/>
        <v>0</v>
      </c>
      <c r="O56" s="26">
        <f t="shared" si="12"/>
        <v>0</v>
      </c>
    </row>
    <row r="57" spans="1:15" s="9" customFormat="1" ht="51" customHeight="1" x14ac:dyDescent="0.25">
      <c r="A57" s="25">
        <v>44</v>
      </c>
      <c r="B57" s="126" t="s">
        <v>124</v>
      </c>
      <c r="C57" s="12"/>
      <c r="D57" s="57">
        <v>1</v>
      </c>
      <c r="E57" s="57" t="s">
        <v>139</v>
      </c>
      <c r="F57" s="56"/>
      <c r="G57" s="11"/>
      <c r="H57" s="1">
        <f t="shared" si="6"/>
        <v>0</v>
      </c>
      <c r="I57" s="11"/>
      <c r="J57" s="1">
        <f t="shared" si="7"/>
        <v>0</v>
      </c>
      <c r="K57" s="1">
        <f t="shared" si="8"/>
        <v>0</v>
      </c>
      <c r="L57" s="1">
        <f t="shared" si="9"/>
        <v>0</v>
      </c>
      <c r="M57" s="1">
        <f t="shared" si="10"/>
        <v>0</v>
      </c>
      <c r="N57" s="1">
        <f t="shared" si="11"/>
        <v>0</v>
      </c>
      <c r="O57" s="26">
        <f t="shared" si="12"/>
        <v>0</v>
      </c>
    </row>
    <row r="58" spans="1:15" s="9" customFormat="1" ht="51" customHeight="1" x14ac:dyDescent="0.25">
      <c r="A58" s="25">
        <v>45</v>
      </c>
      <c r="B58" s="126" t="s">
        <v>125</v>
      </c>
      <c r="C58" s="12"/>
      <c r="D58" s="57">
        <v>1</v>
      </c>
      <c r="E58" s="57" t="s">
        <v>139</v>
      </c>
      <c r="F58" s="56"/>
      <c r="G58" s="11"/>
      <c r="H58" s="1">
        <f t="shared" si="6"/>
        <v>0</v>
      </c>
      <c r="I58" s="11"/>
      <c r="J58" s="1">
        <f t="shared" si="7"/>
        <v>0</v>
      </c>
      <c r="K58" s="1">
        <f t="shared" si="8"/>
        <v>0</v>
      </c>
      <c r="L58" s="1">
        <f t="shared" si="9"/>
        <v>0</v>
      </c>
      <c r="M58" s="1">
        <f t="shared" si="10"/>
        <v>0</v>
      </c>
      <c r="N58" s="1">
        <f t="shared" si="11"/>
        <v>0</v>
      </c>
      <c r="O58" s="26">
        <f t="shared" si="12"/>
        <v>0</v>
      </c>
    </row>
    <row r="59" spans="1:15" s="9" customFormat="1" ht="51" customHeight="1" x14ac:dyDescent="0.25">
      <c r="A59" s="25">
        <v>46</v>
      </c>
      <c r="B59" s="126" t="s">
        <v>126</v>
      </c>
      <c r="C59" s="12"/>
      <c r="D59" s="57">
        <v>1</v>
      </c>
      <c r="E59" s="57" t="s">
        <v>139</v>
      </c>
      <c r="F59" s="56"/>
      <c r="G59" s="11"/>
      <c r="H59" s="1">
        <f t="shared" si="6"/>
        <v>0</v>
      </c>
      <c r="I59" s="11"/>
      <c r="J59" s="1">
        <f t="shared" si="7"/>
        <v>0</v>
      </c>
      <c r="K59" s="1">
        <f t="shared" si="8"/>
        <v>0</v>
      </c>
      <c r="L59" s="1">
        <f t="shared" si="9"/>
        <v>0</v>
      </c>
      <c r="M59" s="1">
        <f t="shared" si="10"/>
        <v>0</v>
      </c>
      <c r="N59" s="1">
        <f t="shared" si="11"/>
        <v>0</v>
      </c>
      <c r="O59" s="26">
        <f t="shared" si="12"/>
        <v>0</v>
      </c>
    </row>
    <row r="60" spans="1:15" s="9" customFormat="1" ht="51" customHeight="1" x14ac:dyDescent="0.25">
      <c r="A60" s="25">
        <v>47</v>
      </c>
      <c r="B60" s="126" t="s">
        <v>127</v>
      </c>
      <c r="C60" s="12"/>
      <c r="D60" s="57">
        <v>1</v>
      </c>
      <c r="E60" s="57" t="s">
        <v>139</v>
      </c>
      <c r="F60" s="56"/>
      <c r="G60" s="11"/>
      <c r="H60" s="1">
        <f t="shared" si="6"/>
        <v>0</v>
      </c>
      <c r="I60" s="11"/>
      <c r="J60" s="1">
        <f t="shared" si="7"/>
        <v>0</v>
      </c>
      <c r="K60" s="1">
        <f t="shared" si="8"/>
        <v>0</v>
      </c>
      <c r="L60" s="1">
        <f t="shared" si="9"/>
        <v>0</v>
      </c>
      <c r="M60" s="1">
        <f t="shared" si="10"/>
        <v>0</v>
      </c>
      <c r="N60" s="1">
        <f t="shared" si="11"/>
        <v>0</v>
      </c>
      <c r="O60" s="26">
        <f t="shared" si="12"/>
        <v>0</v>
      </c>
    </row>
    <row r="61" spans="1:15" s="9" customFormat="1" ht="51" customHeight="1" x14ac:dyDescent="0.25">
      <c r="A61" s="25">
        <v>48</v>
      </c>
      <c r="B61" s="126" t="s">
        <v>128</v>
      </c>
      <c r="C61" s="12"/>
      <c r="D61" s="57">
        <v>1</v>
      </c>
      <c r="E61" s="57" t="s">
        <v>139</v>
      </c>
      <c r="F61" s="56"/>
      <c r="G61" s="11"/>
      <c r="H61" s="1">
        <f t="shared" si="6"/>
        <v>0</v>
      </c>
      <c r="I61" s="11"/>
      <c r="J61" s="1">
        <f t="shared" si="7"/>
        <v>0</v>
      </c>
      <c r="K61" s="1">
        <f t="shared" si="8"/>
        <v>0</v>
      </c>
      <c r="L61" s="1">
        <f t="shared" si="9"/>
        <v>0</v>
      </c>
      <c r="M61" s="1">
        <f t="shared" si="10"/>
        <v>0</v>
      </c>
      <c r="N61" s="1">
        <f t="shared" si="11"/>
        <v>0</v>
      </c>
      <c r="O61" s="26">
        <f t="shared" si="12"/>
        <v>0</v>
      </c>
    </row>
    <row r="62" spans="1:15" s="9" customFormat="1" ht="51" customHeight="1" x14ac:dyDescent="0.25">
      <c r="A62" s="25">
        <v>49</v>
      </c>
      <c r="B62" s="126" t="s">
        <v>129</v>
      </c>
      <c r="C62" s="12"/>
      <c r="D62" s="57">
        <v>1</v>
      </c>
      <c r="E62" s="57" t="s">
        <v>139</v>
      </c>
      <c r="F62" s="56"/>
      <c r="G62" s="11"/>
      <c r="H62" s="1">
        <f t="shared" ref="H62" si="20">+ROUND(F62*G62,0)</f>
        <v>0</v>
      </c>
      <c r="I62" s="11"/>
      <c r="J62" s="1">
        <f t="shared" si="0"/>
        <v>0</v>
      </c>
      <c r="K62" s="1">
        <f t="shared" si="1"/>
        <v>0</v>
      </c>
      <c r="L62" s="1">
        <f t="shared" si="2"/>
        <v>0</v>
      </c>
      <c r="M62" s="1">
        <f t="shared" si="3"/>
        <v>0</v>
      </c>
      <c r="N62" s="1">
        <f t="shared" si="4"/>
        <v>0</v>
      </c>
      <c r="O62" s="26">
        <f t="shared" si="5"/>
        <v>0</v>
      </c>
    </row>
    <row r="63" spans="1:15" s="9" customFormat="1" ht="51" customHeight="1" x14ac:dyDescent="0.25">
      <c r="A63" s="25">
        <v>50</v>
      </c>
      <c r="B63" s="126" t="s">
        <v>130</v>
      </c>
      <c r="C63" s="12"/>
      <c r="D63" s="57">
        <v>1</v>
      </c>
      <c r="E63" s="57" t="s">
        <v>139</v>
      </c>
      <c r="F63" s="56"/>
      <c r="G63" s="11"/>
      <c r="H63" s="1">
        <f t="shared" ref="H63:H71" si="21">+ROUND(F63*G63,0)</f>
        <v>0</v>
      </c>
      <c r="I63" s="11"/>
      <c r="J63" s="1">
        <f t="shared" ref="J63:J71" si="22">ROUND(F63*I63,0)</f>
        <v>0</v>
      </c>
      <c r="K63" s="1">
        <f t="shared" ref="K63:K71" si="23">ROUND(F63+H63+J63,0)</f>
        <v>0</v>
      </c>
      <c r="L63" s="1">
        <f t="shared" ref="L63:L71" si="24">ROUND(F63*D63,0)</f>
        <v>0</v>
      </c>
      <c r="M63" s="1">
        <f t="shared" ref="M63:M71" si="25">ROUND(L63*G63,0)</f>
        <v>0</v>
      </c>
      <c r="N63" s="1">
        <f t="shared" ref="N63:N71" si="26">ROUND(L63*I63,0)</f>
        <v>0</v>
      </c>
      <c r="O63" s="26">
        <f t="shared" ref="O63:O71" si="27">ROUND(L63+N63+M63,0)</f>
        <v>0</v>
      </c>
    </row>
    <row r="64" spans="1:15" s="9" customFormat="1" ht="51" customHeight="1" x14ac:dyDescent="0.25">
      <c r="A64" s="25">
        <v>51</v>
      </c>
      <c r="B64" s="126" t="s">
        <v>131</v>
      </c>
      <c r="C64" s="12"/>
      <c r="D64" s="57">
        <v>1</v>
      </c>
      <c r="E64" s="57" t="s">
        <v>139</v>
      </c>
      <c r="F64" s="56"/>
      <c r="G64" s="11"/>
      <c r="H64" s="1">
        <f t="shared" si="21"/>
        <v>0</v>
      </c>
      <c r="I64" s="11"/>
      <c r="J64" s="1">
        <f t="shared" si="22"/>
        <v>0</v>
      </c>
      <c r="K64" s="1">
        <f t="shared" si="23"/>
        <v>0</v>
      </c>
      <c r="L64" s="1">
        <f t="shared" si="24"/>
        <v>0</v>
      </c>
      <c r="M64" s="1">
        <f t="shared" si="25"/>
        <v>0</v>
      </c>
      <c r="N64" s="1">
        <f t="shared" si="26"/>
        <v>0</v>
      </c>
      <c r="O64" s="26">
        <f t="shared" si="27"/>
        <v>0</v>
      </c>
    </row>
    <row r="65" spans="1:15" s="9" customFormat="1" ht="51" customHeight="1" x14ac:dyDescent="0.25">
      <c r="A65" s="25">
        <v>52</v>
      </c>
      <c r="B65" s="126" t="s">
        <v>132</v>
      </c>
      <c r="C65" s="12"/>
      <c r="D65" s="57">
        <v>1</v>
      </c>
      <c r="E65" s="57" t="s">
        <v>139</v>
      </c>
      <c r="F65" s="56"/>
      <c r="G65" s="11"/>
      <c r="H65" s="1">
        <f t="shared" si="21"/>
        <v>0</v>
      </c>
      <c r="I65" s="11"/>
      <c r="J65" s="1">
        <f t="shared" si="22"/>
        <v>0</v>
      </c>
      <c r="K65" s="1">
        <f t="shared" si="23"/>
        <v>0</v>
      </c>
      <c r="L65" s="1">
        <f t="shared" si="24"/>
        <v>0</v>
      </c>
      <c r="M65" s="1">
        <f t="shared" si="25"/>
        <v>0</v>
      </c>
      <c r="N65" s="1">
        <f t="shared" si="26"/>
        <v>0</v>
      </c>
      <c r="O65" s="26">
        <f t="shared" si="27"/>
        <v>0</v>
      </c>
    </row>
    <row r="66" spans="1:15" s="9" customFormat="1" ht="51" customHeight="1" x14ac:dyDescent="0.25">
      <c r="A66" s="25">
        <v>53</v>
      </c>
      <c r="B66" s="126" t="s">
        <v>133</v>
      </c>
      <c r="C66" s="12"/>
      <c r="D66" s="57">
        <v>1</v>
      </c>
      <c r="E66" s="57" t="s">
        <v>139</v>
      </c>
      <c r="F66" s="56"/>
      <c r="G66" s="11"/>
      <c r="H66" s="1">
        <f t="shared" si="21"/>
        <v>0</v>
      </c>
      <c r="I66" s="11"/>
      <c r="J66" s="1">
        <f t="shared" si="22"/>
        <v>0</v>
      </c>
      <c r="K66" s="1">
        <f t="shared" si="23"/>
        <v>0</v>
      </c>
      <c r="L66" s="1">
        <f t="shared" si="24"/>
        <v>0</v>
      </c>
      <c r="M66" s="1">
        <f t="shared" si="25"/>
        <v>0</v>
      </c>
      <c r="N66" s="1">
        <f t="shared" si="26"/>
        <v>0</v>
      </c>
      <c r="O66" s="26">
        <f t="shared" si="27"/>
        <v>0</v>
      </c>
    </row>
    <row r="67" spans="1:15" s="9" customFormat="1" ht="51" customHeight="1" x14ac:dyDescent="0.25">
      <c r="A67" s="25">
        <v>54</v>
      </c>
      <c r="B67" s="126" t="s">
        <v>134</v>
      </c>
      <c r="C67" s="12"/>
      <c r="D67" s="57">
        <v>1</v>
      </c>
      <c r="E67" s="57" t="s">
        <v>139</v>
      </c>
      <c r="F67" s="56"/>
      <c r="G67" s="11"/>
      <c r="H67" s="1">
        <f t="shared" si="21"/>
        <v>0</v>
      </c>
      <c r="I67" s="11"/>
      <c r="J67" s="1">
        <f t="shared" si="22"/>
        <v>0</v>
      </c>
      <c r="K67" s="1">
        <f t="shared" si="23"/>
        <v>0</v>
      </c>
      <c r="L67" s="1">
        <f t="shared" si="24"/>
        <v>0</v>
      </c>
      <c r="M67" s="1">
        <f t="shared" si="25"/>
        <v>0</v>
      </c>
      <c r="N67" s="1">
        <f t="shared" si="26"/>
        <v>0</v>
      </c>
      <c r="O67" s="26">
        <f t="shared" si="27"/>
        <v>0</v>
      </c>
    </row>
    <row r="68" spans="1:15" s="9" customFormat="1" ht="51" customHeight="1" x14ac:dyDescent="0.25">
      <c r="A68" s="25">
        <v>55</v>
      </c>
      <c r="B68" s="126" t="s">
        <v>135</v>
      </c>
      <c r="C68" s="12"/>
      <c r="D68" s="57">
        <v>1</v>
      </c>
      <c r="E68" s="57" t="s">
        <v>139</v>
      </c>
      <c r="F68" s="56"/>
      <c r="G68" s="11"/>
      <c r="H68" s="1">
        <f t="shared" si="21"/>
        <v>0</v>
      </c>
      <c r="I68" s="11"/>
      <c r="J68" s="1">
        <f t="shared" si="22"/>
        <v>0</v>
      </c>
      <c r="K68" s="1">
        <f t="shared" si="23"/>
        <v>0</v>
      </c>
      <c r="L68" s="1">
        <f t="shared" si="24"/>
        <v>0</v>
      </c>
      <c r="M68" s="1">
        <f t="shared" si="25"/>
        <v>0</v>
      </c>
      <c r="N68" s="1">
        <f t="shared" si="26"/>
        <v>0</v>
      </c>
      <c r="O68" s="26">
        <f t="shared" si="27"/>
        <v>0</v>
      </c>
    </row>
    <row r="69" spans="1:15" s="9" customFormat="1" ht="51" customHeight="1" x14ac:dyDescent="0.25">
      <c r="A69" s="25">
        <v>56</v>
      </c>
      <c r="B69" s="126" t="s">
        <v>136</v>
      </c>
      <c r="C69" s="12"/>
      <c r="D69" s="57">
        <v>1</v>
      </c>
      <c r="E69" s="57" t="s">
        <v>139</v>
      </c>
      <c r="F69" s="56"/>
      <c r="G69" s="11"/>
      <c r="H69" s="1">
        <f t="shared" si="21"/>
        <v>0</v>
      </c>
      <c r="I69" s="11"/>
      <c r="J69" s="1">
        <f t="shared" si="22"/>
        <v>0</v>
      </c>
      <c r="K69" s="1">
        <f t="shared" si="23"/>
        <v>0</v>
      </c>
      <c r="L69" s="1">
        <f t="shared" si="24"/>
        <v>0</v>
      </c>
      <c r="M69" s="1">
        <f t="shared" si="25"/>
        <v>0</v>
      </c>
      <c r="N69" s="1">
        <f t="shared" si="26"/>
        <v>0</v>
      </c>
      <c r="O69" s="26">
        <f t="shared" si="27"/>
        <v>0</v>
      </c>
    </row>
    <row r="70" spans="1:15" s="9" customFormat="1" ht="51" customHeight="1" x14ac:dyDescent="0.25">
      <c r="A70" s="25">
        <v>57</v>
      </c>
      <c r="B70" s="126" t="s">
        <v>137</v>
      </c>
      <c r="C70" s="12"/>
      <c r="D70" s="57">
        <v>1</v>
      </c>
      <c r="E70" s="57" t="s">
        <v>139</v>
      </c>
      <c r="F70" s="56"/>
      <c r="G70" s="11"/>
      <c r="H70" s="1">
        <f t="shared" si="21"/>
        <v>0</v>
      </c>
      <c r="I70" s="11"/>
      <c r="J70" s="1">
        <f t="shared" si="22"/>
        <v>0</v>
      </c>
      <c r="K70" s="1">
        <f t="shared" si="23"/>
        <v>0</v>
      </c>
      <c r="L70" s="1">
        <f t="shared" si="24"/>
        <v>0</v>
      </c>
      <c r="M70" s="1">
        <f t="shared" si="25"/>
        <v>0</v>
      </c>
      <c r="N70" s="1">
        <f t="shared" si="26"/>
        <v>0</v>
      </c>
      <c r="O70" s="26">
        <f t="shared" si="27"/>
        <v>0</v>
      </c>
    </row>
    <row r="71" spans="1:15" s="9" customFormat="1" ht="48" customHeight="1" thickBot="1" x14ac:dyDescent="0.3">
      <c r="A71" s="25">
        <v>58</v>
      </c>
      <c r="B71" s="126" t="s">
        <v>138</v>
      </c>
      <c r="C71" s="12"/>
      <c r="D71" s="57">
        <v>1</v>
      </c>
      <c r="E71" s="57" t="s">
        <v>139</v>
      </c>
      <c r="F71" s="56"/>
      <c r="G71" s="11"/>
      <c r="H71" s="1">
        <f t="shared" si="21"/>
        <v>0</v>
      </c>
      <c r="I71" s="11"/>
      <c r="J71" s="1">
        <f t="shared" si="22"/>
        <v>0</v>
      </c>
      <c r="K71" s="1">
        <f t="shared" si="23"/>
        <v>0</v>
      </c>
      <c r="L71" s="1">
        <f t="shared" si="24"/>
        <v>0</v>
      </c>
      <c r="M71" s="1">
        <f t="shared" si="25"/>
        <v>0</v>
      </c>
      <c r="N71" s="1">
        <f t="shared" si="26"/>
        <v>0</v>
      </c>
      <c r="O71" s="26">
        <f t="shared" si="27"/>
        <v>0</v>
      </c>
    </row>
    <row r="72" spans="1:15" s="9" customFormat="1" ht="42" customHeight="1" thickBot="1" x14ac:dyDescent="0.3">
      <c r="A72" s="90" t="s">
        <v>26</v>
      </c>
      <c r="B72" s="91"/>
      <c r="C72" s="91"/>
      <c r="D72" s="91"/>
      <c r="E72" s="91"/>
      <c r="F72" s="91"/>
      <c r="G72" s="91"/>
      <c r="H72" s="91"/>
      <c r="I72" s="91"/>
      <c r="J72" s="91"/>
      <c r="K72" s="91"/>
      <c r="L72" s="102" t="s">
        <v>27</v>
      </c>
      <c r="M72" s="103"/>
      <c r="N72" s="103"/>
      <c r="O72" s="34">
        <f>SUMIF(G:G,0%,L:L)+SUMIF(G:G,"",L:L)</f>
        <v>0</v>
      </c>
    </row>
    <row r="73" spans="1:15" s="9" customFormat="1" ht="39" customHeight="1" x14ac:dyDescent="0.25">
      <c r="A73" s="74" t="s">
        <v>78</v>
      </c>
      <c r="B73" s="75"/>
      <c r="C73" s="75"/>
      <c r="D73" s="75"/>
      <c r="E73" s="75"/>
      <c r="F73" s="75"/>
      <c r="G73" s="75"/>
      <c r="H73" s="75"/>
      <c r="I73" s="75"/>
      <c r="J73" s="75"/>
      <c r="K73" s="76"/>
      <c r="L73" s="96" t="s">
        <v>28</v>
      </c>
      <c r="M73" s="97"/>
      <c r="N73" s="97"/>
      <c r="O73" s="35">
        <f>SUMIF(G:G,5%,L:L)</f>
        <v>0</v>
      </c>
    </row>
    <row r="74" spans="1:15" s="9" customFormat="1" ht="30" customHeight="1" x14ac:dyDescent="0.25">
      <c r="A74" s="77"/>
      <c r="B74" s="78"/>
      <c r="C74" s="78"/>
      <c r="D74" s="78"/>
      <c r="E74" s="78"/>
      <c r="F74" s="78"/>
      <c r="G74" s="78"/>
      <c r="H74" s="78"/>
      <c r="I74" s="78"/>
      <c r="J74" s="78"/>
      <c r="K74" s="79"/>
      <c r="L74" s="96" t="s">
        <v>29</v>
      </c>
      <c r="M74" s="97"/>
      <c r="N74" s="97"/>
      <c r="O74" s="35">
        <f>SUMIF(G:G,19%,L:L)</f>
        <v>0</v>
      </c>
    </row>
    <row r="75" spans="1:15" s="9" customFormat="1" ht="30" customHeight="1" x14ac:dyDescent="0.25">
      <c r="A75" s="77"/>
      <c r="B75" s="78"/>
      <c r="C75" s="78"/>
      <c r="D75" s="78"/>
      <c r="E75" s="78"/>
      <c r="F75" s="78"/>
      <c r="G75" s="78"/>
      <c r="H75" s="78"/>
      <c r="I75" s="78"/>
      <c r="J75" s="78"/>
      <c r="K75" s="79"/>
      <c r="L75" s="98" t="s">
        <v>22</v>
      </c>
      <c r="M75" s="99"/>
      <c r="N75" s="99"/>
      <c r="O75" s="36">
        <f>SUM(O72:O74)</f>
        <v>0</v>
      </c>
    </row>
    <row r="76" spans="1:15" s="9" customFormat="1" ht="30" customHeight="1" x14ac:dyDescent="0.25">
      <c r="A76" s="77"/>
      <c r="B76" s="78"/>
      <c r="C76" s="78"/>
      <c r="D76" s="78"/>
      <c r="E76" s="78"/>
      <c r="F76" s="78"/>
      <c r="G76" s="78"/>
      <c r="H76" s="78"/>
      <c r="I76" s="78"/>
      <c r="J76" s="78"/>
      <c r="K76" s="79"/>
      <c r="L76" s="100" t="s">
        <v>30</v>
      </c>
      <c r="M76" s="101"/>
      <c r="N76" s="101"/>
      <c r="O76" s="37">
        <f>SUMIF(G:G,5%,M:M)</f>
        <v>0</v>
      </c>
    </row>
    <row r="77" spans="1:15" s="9" customFormat="1" ht="30" customHeight="1" x14ac:dyDescent="0.25">
      <c r="A77" s="77"/>
      <c r="B77" s="78"/>
      <c r="C77" s="78"/>
      <c r="D77" s="78"/>
      <c r="E77" s="78"/>
      <c r="F77" s="78"/>
      <c r="G77" s="78"/>
      <c r="H77" s="78"/>
      <c r="I77" s="78"/>
      <c r="J77" s="78"/>
      <c r="K77" s="79"/>
      <c r="L77" s="100" t="s">
        <v>31</v>
      </c>
      <c r="M77" s="101"/>
      <c r="N77" s="101"/>
      <c r="O77" s="37">
        <f>SUMIF(G:G,19%,M:M)</f>
        <v>0</v>
      </c>
    </row>
    <row r="78" spans="1:15" s="9" customFormat="1" ht="30" customHeight="1" x14ac:dyDescent="0.25">
      <c r="A78" s="77"/>
      <c r="B78" s="78"/>
      <c r="C78" s="78"/>
      <c r="D78" s="78"/>
      <c r="E78" s="78"/>
      <c r="F78" s="78"/>
      <c r="G78" s="78"/>
      <c r="H78" s="78"/>
      <c r="I78" s="78"/>
      <c r="J78" s="78"/>
      <c r="K78" s="79"/>
      <c r="L78" s="98" t="s">
        <v>32</v>
      </c>
      <c r="M78" s="99"/>
      <c r="N78" s="99"/>
      <c r="O78" s="36">
        <f>SUM(O76:O77)</f>
        <v>0</v>
      </c>
    </row>
    <row r="79" spans="1:15" s="9" customFormat="1" ht="30" customHeight="1" x14ac:dyDescent="0.25">
      <c r="A79" s="77"/>
      <c r="B79" s="78"/>
      <c r="C79" s="78"/>
      <c r="D79" s="78"/>
      <c r="E79" s="78"/>
      <c r="F79" s="78"/>
      <c r="G79" s="78"/>
      <c r="H79" s="78"/>
      <c r="I79" s="78"/>
      <c r="J79" s="78"/>
      <c r="K79" s="79"/>
      <c r="L79" s="96" t="s">
        <v>33</v>
      </c>
      <c r="M79" s="97"/>
      <c r="N79" s="97"/>
      <c r="O79" s="35">
        <f>SUMIF(I:I,8%,N:N)</f>
        <v>0</v>
      </c>
    </row>
    <row r="80" spans="1:15" s="9" customFormat="1" ht="37.5" customHeight="1" x14ac:dyDescent="0.25">
      <c r="A80" s="77"/>
      <c r="B80" s="78"/>
      <c r="C80" s="78"/>
      <c r="D80" s="78"/>
      <c r="E80" s="78"/>
      <c r="F80" s="78"/>
      <c r="G80" s="78"/>
      <c r="H80" s="78"/>
      <c r="I80" s="78"/>
      <c r="J80" s="78"/>
      <c r="K80" s="79"/>
      <c r="L80" s="94" t="s">
        <v>34</v>
      </c>
      <c r="M80" s="95"/>
      <c r="N80" s="95"/>
      <c r="O80" s="36">
        <f>SUM(O79)</f>
        <v>0</v>
      </c>
    </row>
    <row r="81" spans="1:17" s="9" customFormat="1" ht="32.25" customHeight="1" thickBot="1" x14ac:dyDescent="0.3">
      <c r="A81" s="80"/>
      <c r="B81" s="81"/>
      <c r="C81" s="81"/>
      <c r="D81" s="81"/>
      <c r="E81" s="81"/>
      <c r="F81" s="81"/>
      <c r="G81" s="81"/>
      <c r="H81" s="81"/>
      <c r="I81" s="81"/>
      <c r="J81" s="81"/>
      <c r="K81" s="82"/>
      <c r="L81" s="92" t="s">
        <v>35</v>
      </c>
      <c r="M81" s="93"/>
      <c r="N81" s="93"/>
      <c r="O81" s="38">
        <f>+O75+O78+O80</f>
        <v>0</v>
      </c>
    </row>
    <row r="83" spans="1:17" ht="50.1" customHeight="1" thickBot="1" x14ac:dyDescent="0.3">
      <c r="B83" s="83"/>
      <c r="C83" s="83"/>
    </row>
    <row r="84" spans="1:17" x14ac:dyDescent="0.25">
      <c r="B84" s="61" t="s">
        <v>36</v>
      </c>
      <c r="C84" s="61"/>
    </row>
    <row r="85" spans="1:17" ht="15" customHeight="1" x14ac:dyDescent="0.25">
      <c r="M85" s="40"/>
      <c r="N85" s="41"/>
      <c r="O85" s="42"/>
    </row>
    <row r="86" spans="1:17" ht="15.75" customHeight="1" x14ac:dyDescent="0.25">
      <c r="M86" s="40"/>
      <c r="N86" s="41"/>
      <c r="O86" s="42"/>
    </row>
    <row r="87" spans="1:17" ht="15" customHeight="1" x14ac:dyDescent="0.25">
      <c r="A87" s="10" t="s">
        <v>37</v>
      </c>
      <c r="M87" s="40"/>
      <c r="N87" s="41"/>
      <c r="O87" s="42"/>
    </row>
    <row r="88" spans="1:17" x14ac:dyDescent="0.25">
      <c r="A88" s="60" t="s">
        <v>38</v>
      </c>
      <c r="B88" s="60"/>
      <c r="C88" s="60"/>
      <c r="D88" s="60"/>
      <c r="E88" s="60"/>
      <c r="F88" s="60"/>
      <c r="G88" s="60"/>
      <c r="H88" s="60"/>
      <c r="I88" s="60"/>
      <c r="J88" s="60"/>
      <c r="K88" s="60"/>
      <c r="L88" s="60"/>
      <c r="M88" s="60"/>
      <c r="N88" s="60"/>
      <c r="O88" s="60"/>
      <c r="P88" s="2"/>
      <c r="Q88" s="2"/>
    </row>
    <row r="89" spans="1:17" ht="15" customHeight="1" x14ac:dyDescent="0.25">
      <c r="A89" s="59" t="s">
        <v>39</v>
      </c>
      <c r="B89" s="59"/>
      <c r="C89" s="59"/>
      <c r="D89" s="59"/>
      <c r="E89" s="59"/>
      <c r="F89" s="59"/>
      <c r="G89" s="59"/>
      <c r="H89" s="59"/>
      <c r="I89" s="59"/>
      <c r="J89" s="59"/>
      <c r="K89" s="59"/>
      <c r="L89" s="59"/>
      <c r="M89" s="59"/>
      <c r="N89" s="59"/>
      <c r="O89" s="59"/>
      <c r="P89" s="39"/>
      <c r="Q89" s="39"/>
    </row>
    <row r="90" spans="1:17" x14ac:dyDescent="0.25">
      <c r="A90" s="58" t="s">
        <v>40</v>
      </c>
      <c r="B90" s="58"/>
      <c r="C90" s="58"/>
      <c r="D90" s="58"/>
      <c r="E90" s="58"/>
      <c r="F90" s="58"/>
      <c r="G90" s="58"/>
      <c r="H90" s="58"/>
      <c r="I90" s="58"/>
      <c r="J90" s="58"/>
      <c r="K90" s="58"/>
      <c r="L90" s="58"/>
      <c r="M90" s="58"/>
      <c r="N90" s="58"/>
      <c r="O90" s="58"/>
      <c r="P90" s="5"/>
      <c r="Q90" s="5"/>
    </row>
    <row r="91" spans="1:17" x14ac:dyDescent="0.25">
      <c r="A91" s="58" t="s">
        <v>41</v>
      </c>
      <c r="B91" s="58"/>
      <c r="C91" s="58"/>
      <c r="D91" s="58"/>
      <c r="E91" s="58"/>
      <c r="F91" s="58"/>
      <c r="G91" s="58"/>
      <c r="H91" s="58"/>
      <c r="I91" s="58"/>
      <c r="J91" s="58"/>
      <c r="K91" s="58"/>
      <c r="L91" s="58"/>
      <c r="M91" s="58"/>
      <c r="N91" s="58"/>
      <c r="O91" s="58"/>
      <c r="P91" s="5"/>
      <c r="Q91" s="5"/>
    </row>
    <row r="92" spans="1:17" x14ac:dyDescent="0.25">
      <c r="K92" s="2"/>
      <c r="L92" s="2"/>
      <c r="M92" s="2"/>
      <c r="N92" s="2"/>
    </row>
    <row r="134" spans="11:15" s="2" customFormat="1" x14ac:dyDescent="0.25">
      <c r="K134" s="4"/>
      <c r="L134" s="4"/>
      <c r="M134" s="4"/>
      <c r="N134" s="4"/>
      <c r="O134" s="4"/>
    </row>
    <row r="135" spans="11:15" s="2" customFormat="1" x14ac:dyDescent="0.25">
      <c r="K135" s="4"/>
      <c r="L135" s="4"/>
      <c r="M135" s="4"/>
      <c r="N135" s="4"/>
      <c r="O135" s="4"/>
    </row>
    <row r="136" spans="11:15" s="2" customFormat="1" x14ac:dyDescent="0.25">
      <c r="K136" s="4"/>
      <c r="L136" s="4"/>
      <c r="M136" s="4"/>
      <c r="N136" s="4"/>
      <c r="O136" s="4"/>
    </row>
    <row r="137" spans="11:15" s="2" customFormat="1" x14ac:dyDescent="0.25">
      <c r="K137" s="4"/>
      <c r="L137" s="4"/>
      <c r="M137" s="4"/>
      <c r="N137" s="4"/>
      <c r="O137" s="4"/>
    </row>
  </sheetData>
  <sheetProtection algorithmName="SHA-512" hashValue="XqMHvLdMabqCe1jZCPBLV15pwDR9UHU72LWoHrcrdWopLnt8unswDe3Kijmg0cUJyyHFbDF3WTYxC6+PQys4XQ==" saltValue="vssoth/YQDtF62PBPnwCAw==" spinCount="100000" sheet="1" selectLockedCells="1"/>
  <mergeCells count="35">
    <mergeCell ref="L76:N76"/>
    <mergeCell ref="L75:N75"/>
    <mergeCell ref="L74:N74"/>
    <mergeCell ref="L73:N73"/>
    <mergeCell ref="L72:N72"/>
    <mergeCell ref="L81:N81"/>
    <mergeCell ref="L80:N80"/>
    <mergeCell ref="L79:N79"/>
    <mergeCell ref="L78:N78"/>
    <mergeCell ref="L77:N77"/>
    <mergeCell ref="A73:K81"/>
    <mergeCell ref="F9:I9"/>
    <mergeCell ref="B83:C83"/>
    <mergeCell ref="A9:B11"/>
    <mergeCell ref="D9:E9"/>
    <mergeCell ref="D11:E11"/>
    <mergeCell ref="A72:K72"/>
    <mergeCell ref="M11:N11"/>
    <mergeCell ref="M9:N9"/>
    <mergeCell ref="K9:L9"/>
    <mergeCell ref="K11:L11"/>
    <mergeCell ref="F11:I11"/>
    <mergeCell ref="A2:A5"/>
    <mergeCell ref="B2:M2"/>
    <mergeCell ref="N2:O2"/>
    <mergeCell ref="B3:M3"/>
    <mergeCell ref="N3:O3"/>
    <mergeCell ref="B4:M5"/>
    <mergeCell ref="N4:O4"/>
    <mergeCell ref="N5:O5"/>
    <mergeCell ref="A91:O91"/>
    <mergeCell ref="A90:O90"/>
    <mergeCell ref="A89:O89"/>
    <mergeCell ref="A88:O88"/>
    <mergeCell ref="B84:C8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7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G62:G71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4"/>
    </row>
    <row r="3" spans="2:11" ht="15" customHeight="1" x14ac:dyDescent="0.25">
      <c r="B3" s="124"/>
      <c r="C3" s="124"/>
      <c r="D3" s="115" t="s">
        <v>2</v>
      </c>
      <c r="E3" s="117"/>
      <c r="F3" s="117"/>
      <c r="G3" s="117"/>
      <c r="H3" s="116"/>
      <c r="I3" s="115" t="s">
        <v>77</v>
      </c>
      <c r="J3" s="116"/>
      <c r="K3" s="53"/>
    </row>
    <row r="4" spans="2:11" ht="15" customHeight="1" x14ac:dyDescent="0.25">
      <c r="B4" s="124"/>
      <c r="C4" s="124"/>
      <c r="D4" s="118" t="s">
        <v>3</v>
      </c>
      <c r="E4" s="119"/>
      <c r="F4" s="119"/>
      <c r="G4" s="119"/>
      <c r="H4" s="120"/>
      <c r="I4" s="115" t="s">
        <v>79</v>
      </c>
      <c r="J4" s="116"/>
      <c r="K4" s="53"/>
    </row>
    <row r="5" spans="2:11" ht="15" customHeight="1" x14ac:dyDescent="0.25">
      <c r="B5" s="124"/>
      <c r="C5" s="124"/>
      <c r="D5" s="121"/>
      <c r="E5" s="122"/>
      <c r="F5" s="122"/>
      <c r="G5" s="122"/>
      <c r="H5" s="123"/>
      <c r="I5" s="115" t="s">
        <v>47</v>
      </c>
      <c r="J5" s="116"/>
      <c r="K5" s="53"/>
    </row>
    <row r="6" spans="2:11" x14ac:dyDescent="0.25">
      <c r="K6" s="45"/>
    </row>
    <row r="7" spans="2:11" ht="15.75" customHeight="1" x14ac:dyDescent="0.25">
      <c r="B7" s="113" t="s">
        <v>48</v>
      </c>
      <c r="C7" s="113"/>
      <c r="D7" s="113"/>
      <c r="E7" s="113"/>
      <c r="F7" s="113"/>
      <c r="G7" s="113"/>
      <c r="H7" s="113"/>
      <c r="I7" s="113"/>
      <c r="J7" s="113"/>
      <c r="K7" s="50"/>
    </row>
    <row r="8" spans="2:11" ht="15.75" customHeight="1" x14ac:dyDescent="0.25">
      <c r="B8" s="110" t="s">
        <v>49</v>
      </c>
      <c r="C8" s="110" t="s">
        <v>50</v>
      </c>
      <c r="D8" s="110"/>
      <c r="E8" s="110"/>
      <c r="F8" s="110"/>
      <c r="G8" s="113" t="s">
        <v>51</v>
      </c>
      <c r="H8" s="113"/>
      <c r="I8" s="113"/>
      <c r="J8" s="113"/>
      <c r="K8" s="50"/>
    </row>
    <row r="9" spans="2:11" ht="15.75" customHeight="1" x14ac:dyDescent="0.25">
      <c r="B9" s="110"/>
      <c r="C9" s="49" t="s">
        <v>52</v>
      </c>
      <c r="D9" s="49" t="s">
        <v>53</v>
      </c>
      <c r="E9" s="110" t="s">
        <v>54</v>
      </c>
      <c r="F9" s="110"/>
      <c r="G9" s="113"/>
      <c r="H9" s="113"/>
      <c r="I9" s="113"/>
      <c r="J9" s="113"/>
      <c r="K9" s="50"/>
    </row>
    <row r="10" spans="2:11" ht="15.75" customHeight="1" x14ac:dyDescent="0.25">
      <c r="B10" s="47">
        <v>1</v>
      </c>
      <c r="C10" s="47">
        <v>2021</v>
      </c>
      <c r="D10" s="47">
        <v>5</v>
      </c>
      <c r="E10" s="111">
        <v>24</v>
      </c>
      <c r="F10" s="111"/>
      <c r="G10" s="125" t="s">
        <v>55</v>
      </c>
      <c r="H10" s="125"/>
      <c r="I10" s="125"/>
      <c r="J10" s="125"/>
      <c r="K10" s="52"/>
    </row>
    <row r="11" spans="2:11" ht="57.75" customHeight="1" x14ac:dyDescent="0.25">
      <c r="B11" s="47">
        <v>2</v>
      </c>
      <c r="C11" s="47">
        <v>2022</v>
      </c>
      <c r="D11" s="47">
        <v>5</v>
      </c>
      <c r="E11" s="104">
        <v>31</v>
      </c>
      <c r="F11" s="105"/>
      <c r="G11" s="106" t="s">
        <v>56</v>
      </c>
      <c r="H11" s="107"/>
      <c r="I11" s="107"/>
      <c r="J11" s="108"/>
      <c r="K11" s="52"/>
    </row>
    <row r="12" spans="2:11" ht="82.5" customHeight="1" x14ac:dyDescent="0.25">
      <c r="B12" s="47">
        <v>3</v>
      </c>
      <c r="C12" s="47">
        <v>2022</v>
      </c>
      <c r="D12" s="47">
        <v>7</v>
      </c>
      <c r="E12" s="104">
        <v>27</v>
      </c>
      <c r="F12" s="105"/>
      <c r="G12" s="106" t="s">
        <v>57</v>
      </c>
      <c r="H12" s="107"/>
      <c r="I12" s="107"/>
      <c r="J12" s="108"/>
      <c r="K12" s="52"/>
    </row>
    <row r="13" spans="2:11" ht="100.5" customHeight="1" x14ac:dyDescent="0.25">
      <c r="B13" s="47">
        <v>4</v>
      </c>
      <c r="C13" s="47">
        <v>2023</v>
      </c>
      <c r="D13" s="47">
        <v>11</v>
      </c>
      <c r="E13" s="104">
        <v>30</v>
      </c>
      <c r="F13" s="105"/>
      <c r="G13" s="106" t="s">
        <v>72</v>
      </c>
      <c r="H13" s="107"/>
      <c r="I13" s="107"/>
      <c r="J13" s="108"/>
      <c r="K13" s="52"/>
    </row>
    <row r="14" spans="2:11" ht="70.5" customHeight="1" x14ac:dyDescent="0.25">
      <c r="B14" s="47">
        <v>5</v>
      </c>
      <c r="C14" s="47">
        <v>2024</v>
      </c>
      <c r="D14" s="55" t="s">
        <v>71</v>
      </c>
      <c r="E14" s="104">
        <v>27</v>
      </c>
      <c r="F14" s="105"/>
      <c r="G14" s="106" t="s">
        <v>73</v>
      </c>
      <c r="H14" s="107"/>
      <c r="I14" s="107"/>
      <c r="J14" s="108"/>
      <c r="K14" s="52"/>
    </row>
    <row r="15" spans="2:11" ht="76.5" customHeight="1" x14ac:dyDescent="0.25">
      <c r="B15" s="47">
        <v>6</v>
      </c>
      <c r="C15" s="47">
        <v>2024</v>
      </c>
      <c r="D15" s="55" t="s">
        <v>74</v>
      </c>
      <c r="E15" s="104"/>
      <c r="F15" s="105"/>
      <c r="G15" s="106" t="s">
        <v>76</v>
      </c>
      <c r="H15" s="107"/>
      <c r="I15" s="107"/>
      <c r="J15" s="108"/>
      <c r="K15" s="52"/>
    </row>
    <row r="16" spans="2:11" ht="15.75" customHeight="1" x14ac:dyDescent="0.25">
      <c r="B16" s="110" t="s">
        <v>58</v>
      </c>
      <c r="C16" s="110"/>
      <c r="D16" s="110"/>
      <c r="E16" s="110"/>
      <c r="F16" s="110"/>
      <c r="G16" s="110"/>
      <c r="H16" s="110"/>
      <c r="I16" s="110"/>
      <c r="J16" s="110"/>
      <c r="K16" s="48"/>
    </row>
    <row r="17" spans="2:11" x14ac:dyDescent="0.25">
      <c r="B17" s="110" t="s">
        <v>59</v>
      </c>
      <c r="C17" s="110"/>
      <c r="D17" s="110"/>
      <c r="E17" s="110"/>
      <c r="F17" s="110" t="s">
        <v>60</v>
      </c>
      <c r="G17" s="110"/>
      <c r="H17" s="110"/>
      <c r="I17" s="110"/>
      <c r="J17" s="110"/>
      <c r="K17" s="48"/>
    </row>
    <row r="18" spans="2:11" ht="15.75" customHeight="1" x14ac:dyDescent="0.25">
      <c r="B18" s="111" t="s">
        <v>61</v>
      </c>
      <c r="C18" s="111"/>
      <c r="D18" s="111"/>
      <c r="E18" s="111"/>
      <c r="F18" s="111" t="s">
        <v>75</v>
      </c>
      <c r="G18" s="111"/>
      <c r="H18" s="111"/>
      <c r="I18" s="111"/>
      <c r="J18" s="111"/>
      <c r="K18" s="46"/>
    </row>
    <row r="19" spans="2:11" x14ac:dyDescent="0.25">
      <c r="B19" s="110" t="s">
        <v>62</v>
      </c>
      <c r="C19" s="110"/>
      <c r="D19" s="110"/>
      <c r="E19" s="110"/>
      <c r="F19" s="110"/>
      <c r="G19" s="110"/>
      <c r="H19" s="110"/>
      <c r="I19" s="110"/>
      <c r="J19" s="110"/>
      <c r="K19" s="48"/>
    </row>
    <row r="20" spans="2:11" x14ac:dyDescent="0.25">
      <c r="B20" s="110" t="s">
        <v>59</v>
      </c>
      <c r="C20" s="110"/>
      <c r="D20" s="110"/>
      <c r="E20" s="110"/>
      <c r="F20" s="110" t="s">
        <v>60</v>
      </c>
      <c r="G20" s="110"/>
      <c r="H20" s="110"/>
      <c r="I20" s="110"/>
      <c r="J20" s="110"/>
      <c r="K20" s="48"/>
    </row>
    <row r="21" spans="2:11" ht="15.75" customHeight="1" x14ac:dyDescent="0.25">
      <c r="B21" s="112" t="s">
        <v>63</v>
      </c>
      <c r="C21" s="112"/>
      <c r="D21" s="112"/>
      <c r="E21" s="112"/>
      <c r="F21" s="112" t="s">
        <v>64</v>
      </c>
      <c r="G21" s="112"/>
      <c r="H21" s="112"/>
      <c r="I21" s="112"/>
      <c r="J21" s="112"/>
      <c r="K21" s="51"/>
    </row>
    <row r="22" spans="2:11" ht="15.75" customHeight="1" x14ac:dyDescent="0.25">
      <c r="B22" s="113" t="s">
        <v>65</v>
      </c>
      <c r="C22" s="113"/>
      <c r="D22" s="113"/>
      <c r="E22" s="113"/>
      <c r="F22" s="113"/>
      <c r="G22" s="113"/>
      <c r="H22" s="113"/>
      <c r="I22" s="113"/>
      <c r="J22" s="113"/>
      <c r="K22" s="50"/>
    </row>
    <row r="23" spans="2:11" x14ac:dyDescent="0.25">
      <c r="B23" s="110" t="s">
        <v>59</v>
      </c>
      <c r="C23" s="110"/>
      <c r="D23" s="110"/>
      <c r="E23" s="110" t="s">
        <v>60</v>
      </c>
      <c r="F23" s="110"/>
      <c r="G23" s="110"/>
      <c r="H23" s="110" t="s">
        <v>66</v>
      </c>
      <c r="I23" s="110"/>
      <c r="J23" s="110"/>
      <c r="K23" s="48"/>
    </row>
    <row r="24" spans="2:11" x14ac:dyDescent="0.25">
      <c r="B24" s="110"/>
      <c r="C24" s="110"/>
      <c r="D24" s="110"/>
      <c r="E24" s="110"/>
      <c r="F24" s="110"/>
      <c r="G24" s="110"/>
      <c r="H24" s="49" t="s">
        <v>52</v>
      </c>
      <c r="I24" s="49" t="s">
        <v>53</v>
      </c>
      <c r="J24" s="49" t="s">
        <v>54</v>
      </c>
      <c r="K24" s="48"/>
    </row>
    <row r="25" spans="2:11" x14ac:dyDescent="0.25">
      <c r="B25" s="111" t="s">
        <v>67</v>
      </c>
      <c r="C25" s="111"/>
      <c r="D25" s="111"/>
      <c r="E25" s="112" t="s">
        <v>68</v>
      </c>
      <c r="F25" s="112"/>
      <c r="G25" s="112"/>
      <c r="H25" s="47">
        <v>2024</v>
      </c>
      <c r="I25" s="55" t="s">
        <v>74</v>
      </c>
      <c r="J25" s="47"/>
      <c r="K25" s="46"/>
    </row>
    <row r="26" spans="2:11" x14ac:dyDescent="0.25">
      <c r="K26" s="45"/>
    </row>
    <row r="27" spans="2:11" ht="56.25" customHeight="1" x14ac:dyDescent="0.25">
      <c r="B27" s="45"/>
      <c r="C27" s="109" t="s">
        <v>69</v>
      </c>
      <c r="D27" s="109"/>
      <c r="E27" s="109"/>
      <c r="F27" s="109"/>
      <c r="G27" s="109"/>
      <c r="H27" s="109"/>
      <c r="I27" s="109"/>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2025-03-06T22:09:55Z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