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037/DOCUMENTOS A PUBLICAR/"/>
    </mc:Choice>
  </mc:AlternateContent>
  <xr:revisionPtr revIDLastSave="1698" documentId="13_ncr:1_{F325527D-AE3E-4150-8C66-BA9D114568FD}" xr6:coauthVersionLast="47" xr6:coauthVersionMax="47" xr10:uidLastSave="{34E0D9CA-9E41-44CE-85DF-37049D6A9425}"/>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6" l="1"/>
  <c r="L20" i="6"/>
  <c r="L23" i="6"/>
  <c r="L36" i="6"/>
  <c r="L35" i="6"/>
  <c r="L33" i="6"/>
  <c r="L31" i="6"/>
  <c r="L29" i="6"/>
  <c r="L28" i="6"/>
  <c r="L26" i="6"/>
  <c r="L25" i="6"/>
  <c r="L16" i="6" l="1"/>
  <c r="L18" i="6"/>
  <c r="L19" i="6"/>
  <c r="L37" i="6" l="1"/>
  <c r="L40" i="6" s="1"/>
  <c r="L42" i="6" s="1"/>
  <c r="L39" i="6" l="1"/>
  <c r="L38" i="6"/>
  <c r="L41" i="6" l="1"/>
  <c r="L43" i="6" s="1"/>
</calcChain>
</file>

<file path=xl/sharedStrings.xml><?xml version="1.0" encoding="utf-8"?>
<sst xmlns="http://schemas.openxmlformats.org/spreadsheetml/2006/main" count="180" uniqueCount="112">
  <si>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</si>
  <si>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</si>
  <si>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</si>
  <si>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</si>
  <si>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</si>
  <si>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</si>
  <si>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</si>
  <si>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</si>
  <si>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</si>
  <si>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</si>
  <si>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</si>
  <si>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</si>
  <si>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</si>
  <si>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</si>
  <si>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</si>
  <si>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</si>
  <si>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</si>
  <si>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</si>
  <si>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</si>
  <si>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</si>
  <si>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</si>
  <si>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</si>
  <si>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</si>
  <si>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</si>
  <si>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</si>
  <si>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</si>
  <si>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</si>
  <si>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</si>
  <si>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</si>
  <si>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</si>
  <si>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</si>
  <si>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</si>
  <si>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</si>
  <si>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</si>
  <si>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</si>
  <si>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</si>
  <si>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</si>
  <si>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</si>
  <si>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</si>
  <si>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</si>
  <si>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</si>
  <si>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</si>
  <si>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</si>
  <si>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</si>
  <si>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</si>
  <si>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</si>
  <si>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</si>
  <si>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</si>
  <si>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</si>
  <si>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</si>
  <si>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</si>
  <si>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</si>
  <si>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</si>
  <si>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</si>
  <si>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</si>
  <si>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</si>
  <si>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</si>
  <si>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</si>
  <si>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</si>
  <si>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</si>
  <si>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</si>
  <si>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</si>
  <si>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</si>
  <si>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</si>
  <si>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</si>
  <si>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</si>
  <si>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</si>
  <si>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</si>
  <si>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</si>
  <si>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</si>
  <si>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</si>
  <si>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</si>
  <si>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DESMONTE DE PUERTAS </t>
  </si>
  <si>
    <t>M2</t>
  </si>
  <si>
    <t>ESTRUCTURA</t>
  </si>
  <si>
    <t>CONCRETO POBRE 1500 PSI (SOLADO)</t>
  </si>
  <si>
    <t>CONCRETO 3000 PSI PARA  ZAPATAS</t>
  </si>
  <si>
    <t>CONCRETO 3000 PSI PARA  VIGAS DE CIMENTACIÓN</t>
  </si>
  <si>
    <t>CONCRETO PARA CONTRAPLACA DE 10 CM F'C=210</t>
  </si>
  <si>
    <t>CONCRETO F'C=210 PARA COLUMNAS</t>
  </si>
  <si>
    <t>LADRILLO REJILLA COLOR CAPUCHINO A LA VISTA 0.26 X 0.12 X 0.06 MTRS</t>
  </si>
  <si>
    <t>REMATE LADRILLO  REJILLA COLOR CAPUCHINO A LA VISTA 0.26 X 0.12 X 0.06 MTRS</t>
  </si>
  <si>
    <t>ML</t>
  </si>
  <si>
    <t>GRAFIL 4MM</t>
  </si>
  <si>
    <t>PUNTO HIDRÁULICO PVC-P/PARAL 1/2"</t>
  </si>
  <si>
    <t>SALIDA SANITARIA PVC-S/PARAL 2"</t>
  </si>
  <si>
    <t>SUMINISTRO E INSTALACIÓN SALIDA ELÉCTRICA PARA ALUMBRADO. INCLUYE TUBERÍA PVC, CAJAS, CABLE 12 AWG LSZH Y ACCESORIOS DE INSTALACIÓN</t>
  </si>
  <si>
    <t>SUMINISTRO E INSTALACIÓN SALIDA ELÉCTRICA PARA ALUMBRADO. INCLUYE TUBERÍA EMT, CAJAS, CABLE 12 AWG LSZH Y ACCESORIOS DE INSTALACIÓN</t>
  </si>
  <si>
    <t>PRELIMINARES</t>
  </si>
  <si>
    <t>Perfil acero galvanizado 8*4 calibre 16 (Incluye corte y traslapes)</t>
  </si>
  <si>
    <t>Tornillo Cubierta Zincado Con Arandela De Neopreno; 12 X 4-1/2</t>
  </si>
  <si>
    <t>soldadura MIG/MAG *10 cm (en altura)</t>
  </si>
  <si>
    <t>Lamina galvanizada 1x1 calibre 18 incluye dobles,soldaduras y traslapes</t>
  </si>
  <si>
    <t>Membrana Impermeabilizante</t>
  </si>
  <si>
    <t>Acometida en PVC 1/2"</t>
  </si>
  <si>
    <t>Material Vegetal</t>
  </si>
  <si>
    <t>Sustrato (Incluye Transporte y mano de obra)</t>
  </si>
  <si>
    <t>Unidad</t>
  </si>
  <si>
    <t>Cordon</t>
  </si>
  <si>
    <t>INSTALACIONES HIDROSANITARIAS</t>
  </si>
  <si>
    <t xml:space="preserve">PAISAJISMO </t>
  </si>
  <si>
    <t>HERRAMIENTAS MENORES</t>
  </si>
  <si>
    <t>5%MO</t>
  </si>
  <si>
    <t>ACCESORIOS</t>
  </si>
  <si>
    <t>Riego Automatizado</t>
  </si>
  <si>
    <t>MANO DE OBRA</t>
  </si>
  <si>
    <t>CUADRILLA AA - ALBAÑILERIA</t>
  </si>
  <si>
    <t>Horas/hombre</t>
  </si>
  <si>
    <t>CONTRATAR EL SERVICIO DE INSTALACIÓN Y MANTENIMIENTO DE MURO VERDE INTERIOR PARA LA ENTRADA DEL
BLOQUE ADMINISTRATIVO DE LA SEDE FUSAGASUGÁ DE LA UNIVERSIDAD DE CUNDINAMARCA</t>
  </si>
  <si>
    <t>DESMONTE MURO VERDE ANTERIOR</t>
  </si>
  <si>
    <t xml:space="preserve">Tornillo Carriaje 3/8X4 </t>
  </si>
  <si>
    <t>Adecuación del jardín vertical (incluye reposición de especies vegetales, diagnóstico y corrección de fallos presentados)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</si>
</sst>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0.0"/>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1"/>
      <name val="Arial"/>
      <family val="2"/>
    </font>
    <font>
      <b/>
      <sz val="14"/>
      <color theme="0"/>
      <name val="Arial"/>
      <family val="2"/>
    </font>
    <font>
      <sz val="10"/>
      <color rgb="FF000000"/>
      <name val="Aptos"/>
      <family val="2"/>
    </font>
  </fonts>
  <fills count="39">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9"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rgb="FF000000"/>
      </right>
      <top/>
      <bottom style="medium">
        <color rgb="FF000000"/>
      </bottom>
      <diagonal/>
    </border>
    <border>
      <left style="medium">
        <color indexed="64"/>
      </left>
      <right style="thin">
        <color indexed="64"/>
      </right>
      <top/>
      <bottom/>
      <diagonal/>
    </border>
    <border>
      <left/>
      <right style="medium">
        <color rgb="FF000000"/>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6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165" fontId="3" fillId="0" borderId="2" xfId="0" applyNumberFormat="1" applyFont="1" applyBorder="1" applyAlignment="1" applyProtection="1">
      <alignment horizontal="center" vertical="center"/>
      <protection hidden="1"/>
    </xf>
    <xf numFmtId="3" fontId="3" fillId="0" borderId="2" xfId="0" applyNumberFormat="1" applyFont="1" applyBorder="1" applyAlignment="1" applyProtection="1">
      <alignment horizontal="center" vertical="center"/>
      <protection hidden="1"/>
    </xf>
    <xf numFmtId="0" fontId="39" fillId="0" borderId="54" xfId="0" applyFont="1" applyBorder="1" applyAlignment="1">
      <alignment horizontal="center" vertical="center" wrapText="1"/>
    </xf>
    <xf numFmtId="4" fontId="3" fillId="0" borderId="24" xfId="0" applyNumberFormat="1" applyFont="1" applyBorder="1" applyAlignment="1" applyProtection="1">
      <alignment horizontal="center" vertical="center"/>
      <protection hidden="1"/>
    </xf>
    <xf numFmtId="0" fontId="0" fillId="2" borderId="0" xfId="0" applyFill="1" applyAlignment="1" applyProtection="1">
      <alignment horizontal="center"/>
      <protection hidden="1"/>
    </xf>
    <xf numFmtId="0" fontId="3" fillId="0" borderId="55" xfId="0" applyFont="1" applyBorder="1" applyAlignment="1" applyProtection="1">
      <alignment horizontal="center" vertical="center"/>
      <protection hidden="1"/>
    </xf>
    <xf numFmtId="0" fontId="39" fillId="0" borderId="56" xfId="0" applyFont="1" applyBorder="1" applyAlignment="1">
      <alignment horizontal="center" vertical="center" wrapText="1"/>
    </xf>
    <xf numFmtId="43" fontId="3" fillId="0" borderId="57" xfId="3" applyFont="1" applyFill="1" applyBorder="1" applyAlignment="1" applyProtection="1">
      <alignment vertical="center"/>
      <protection hidden="1"/>
    </xf>
    <xf numFmtId="43" fontId="3" fillId="0" borderId="58" xfId="3" applyFont="1" applyFill="1" applyBorder="1" applyAlignment="1" applyProtection="1">
      <alignment vertical="center"/>
      <protection hidden="1"/>
    </xf>
    <xf numFmtId="43" fontId="9" fillId="36" borderId="30" xfId="3" applyFont="1" applyFill="1" applyBorder="1" applyAlignment="1" applyProtection="1">
      <alignment horizontal="center" vertical="center"/>
      <protection locked="0"/>
    </xf>
    <xf numFmtId="43" fontId="9" fillId="36" borderId="25" xfId="3" applyFont="1" applyFill="1" applyBorder="1" applyAlignment="1" applyProtection="1">
      <alignment horizontal="center" vertical="center"/>
      <protection locked="0"/>
    </xf>
    <xf numFmtId="43" fontId="9" fillId="36" borderId="26" xfId="3" applyFont="1" applyFill="1" applyBorder="1" applyAlignment="1" applyProtection="1">
      <alignment horizontal="center" vertical="center"/>
      <protection locked="0"/>
    </xf>
    <xf numFmtId="4" fontId="3" fillId="0" borderId="1" xfId="0" applyNumberFormat="1" applyFont="1" applyBorder="1" applyAlignment="1" applyProtection="1">
      <alignment horizontal="center" vertical="center"/>
      <protection hidden="1"/>
    </xf>
    <xf numFmtId="0" fontId="39" fillId="0" borderId="1" xfId="0" applyFont="1" applyBorder="1" applyAlignment="1">
      <alignment horizontal="center" vertical="center" wrapText="1"/>
    </xf>
    <xf numFmtId="3" fontId="3" fillId="0" borderId="1" xfId="0" applyNumberFormat="1" applyFont="1" applyBorder="1" applyAlignment="1" applyProtection="1">
      <alignment horizontal="center" vertical="center"/>
      <protection hidden="1"/>
    </xf>
    <xf numFmtId="165" fontId="3" fillId="0" borderId="1" xfId="0" applyNumberFormat="1" applyFont="1" applyBorder="1" applyAlignment="1" applyProtection="1">
      <alignment horizontal="center" vertical="center"/>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hidden="1"/>
    </xf>
    <xf numFmtId="0" fontId="38" fillId="38" borderId="45" xfId="0" applyFont="1" applyFill="1" applyBorder="1" applyAlignment="1" applyProtection="1">
      <alignment horizontal="center" vertical="center" wrapText="1"/>
      <protection hidden="1"/>
    </xf>
    <xf numFmtId="0" fontId="38" fillId="38" borderId="4" xfId="0" applyFont="1" applyFill="1" applyBorder="1" applyAlignment="1" applyProtection="1">
      <alignment horizontal="center" vertical="center"/>
      <protection hidden="1"/>
    </xf>
    <xf numFmtId="0" fontId="38" fillId="38" borderId="53" xfId="0" applyFont="1" applyFill="1" applyBorder="1" applyAlignment="1" applyProtection="1">
      <alignment horizontal="center" vertical="center"/>
      <protection hidden="1"/>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37" fillId="37" borderId="1"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43" fontId="9" fillId="36" borderId="19" xfId="3" applyFont="1" applyFill="1" applyBorder="1" applyAlignment="1" applyProtection="1">
      <alignment horizontal="center" vertical="center"/>
      <protection locked="0"/>
    </xf>
    <xf numFmtId="43" fontId="9" fillId="36" borderId="27" xfId="3" applyFont="1" applyFill="1" applyBorder="1" applyAlignment="1" applyProtection="1">
      <alignment horizontal="center" vertical="center"/>
      <protection locked="0"/>
    </xf>
    <xf numFmtId="43" fontId="9" fillId="36" borderId="28" xfId="3" applyFont="1" applyFill="1" applyBorder="1" applyAlignment="1" applyProtection="1">
      <alignment horizontal="center" vertical="center"/>
      <protection locked="0"/>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8</v>
      </c>
      <c r="D6" s="19" t="s">
        <v>22</v>
      </c>
      <c r="F6" s="22" t="s">
        <v>23</v>
      </c>
    </row>
    <row r="7" spans="2:6" x14ac:dyDescent="0.25">
      <c r="B7" s="1" t="s">
        <v>24</v>
      </c>
      <c r="D7" s="20">
        <v>0</v>
      </c>
      <c r="F7" s="23">
        <v>0.08</v>
      </c>
    </row>
    <row r="8" spans="2:6" x14ac:dyDescent="0.25">
      <c r="B8" s="1" t="s">
        <v>25</v>
      </c>
      <c r="D8" s="20">
        <v>0.05</v>
      </c>
      <c r="F8" s="24">
        <v>0</v>
      </c>
    </row>
    <row r="9" spans="2:6" x14ac:dyDescent="0.25">
      <c r="B9" s="1" t="s">
        <v>26</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1"/>
  <sheetViews>
    <sheetView tabSelected="1" view="pageBreakPreview" topLeftCell="A4" zoomScale="70" zoomScaleNormal="90" zoomScaleSheetLayoutView="70" workbookViewId="0">
      <selection activeCell="I36" sqref="I36:K36"/>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2"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97"/>
      <c r="B2" s="98" t="s">
        <v>0</v>
      </c>
      <c r="C2" s="98"/>
      <c r="D2" s="98"/>
      <c r="E2" s="98"/>
      <c r="F2" s="98"/>
      <c r="G2" s="98"/>
      <c r="H2" s="98"/>
      <c r="I2" s="98"/>
      <c r="J2" s="98"/>
      <c r="K2" s="98"/>
      <c r="L2" s="31" t="s">
        <v>71</v>
      </c>
    </row>
    <row r="3" spans="1:16" ht="15.75" customHeight="1" x14ac:dyDescent="0.25">
      <c r="A3" s="97"/>
      <c r="B3" s="98" t="s">
        <v>2</v>
      </c>
      <c r="C3" s="98"/>
      <c r="D3" s="98"/>
      <c r="E3" s="98"/>
      <c r="F3" s="98"/>
      <c r="G3" s="98"/>
      <c r="H3" s="98"/>
      <c r="I3" s="98"/>
      <c r="J3" s="98"/>
      <c r="K3" s="98"/>
      <c r="L3" s="31" t="s">
        <v>68</v>
      </c>
    </row>
    <row r="4" spans="1:16" ht="15" customHeight="1" x14ac:dyDescent="0.25">
      <c r="A4" s="97"/>
      <c r="B4" s="98" t="s">
        <v>3</v>
      </c>
      <c r="C4" s="98"/>
      <c r="D4" s="98"/>
      <c r="E4" s="98"/>
      <c r="F4" s="98"/>
      <c r="G4" s="98"/>
      <c r="H4" s="98"/>
      <c r="I4" s="98"/>
      <c r="J4" s="98"/>
      <c r="K4" s="98"/>
      <c r="L4" s="31" t="s">
        <v>70</v>
      </c>
    </row>
    <row r="5" spans="1:16" ht="15" customHeight="1" x14ac:dyDescent="0.25">
      <c r="A5" s="97"/>
      <c r="B5" s="98"/>
      <c r="C5" s="98"/>
      <c r="D5" s="98"/>
      <c r="E5" s="98"/>
      <c r="F5" s="98"/>
      <c r="G5" s="98"/>
      <c r="H5" s="98"/>
      <c r="I5" s="98"/>
      <c r="J5" s="98"/>
      <c r="K5" s="98"/>
      <c r="L5" s="31" t="s">
        <v>27</v>
      </c>
    </row>
    <row r="7" spans="1:16" x14ac:dyDescent="0.25">
      <c r="A7" s="4" t="s">
        <v>4</v>
      </c>
      <c r="K7" s="1"/>
      <c r="P7" s="29"/>
    </row>
    <row r="8" spans="1:16" ht="9.9499999999999993" customHeight="1" x14ac:dyDescent="0.25">
      <c r="A8" s="5"/>
      <c r="K8" s="1"/>
      <c r="P8" s="29"/>
    </row>
    <row r="9" spans="1:16" ht="30" customHeight="1" x14ac:dyDescent="0.25">
      <c r="A9" s="101" t="s">
        <v>5</v>
      </c>
      <c r="B9" s="102"/>
      <c r="C9" s="27"/>
      <c r="D9" s="17" t="s">
        <v>6</v>
      </c>
      <c r="E9" s="110"/>
      <c r="F9" s="111"/>
      <c r="G9" s="112"/>
      <c r="H9" s="28"/>
      <c r="I9" s="7" t="s">
        <v>7</v>
      </c>
      <c r="J9" s="99"/>
      <c r="K9" s="100"/>
      <c r="L9" s="1"/>
      <c r="N9" s="12"/>
      <c r="P9" s="34"/>
    </row>
    <row r="10" spans="1:16" ht="8.25" customHeight="1" x14ac:dyDescent="0.25">
      <c r="A10" s="103"/>
      <c r="B10" s="104"/>
      <c r="C10" s="27"/>
      <c r="E10" s="6"/>
      <c r="F10" s="6"/>
      <c r="K10" s="1"/>
      <c r="N10" s="6"/>
      <c r="O10" s="1"/>
      <c r="P10" s="29"/>
    </row>
    <row r="11" spans="1:16" ht="30" customHeight="1" x14ac:dyDescent="0.25">
      <c r="A11" s="105"/>
      <c r="B11" s="106"/>
      <c r="C11" s="27"/>
      <c r="D11" s="17" t="s">
        <v>8</v>
      </c>
      <c r="E11" s="126"/>
      <c r="F11" s="127"/>
      <c r="G11" s="128"/>
      <c r="H11" s="11"/>
      <c r="I11" s="7" t="s">
        <v>9</v>
      </c>
      <c r="J11" s="116"/>
      <c r="K11" s="117"/>
      <c r="L11" s="1"/>
      <c r="N11" s="12"/>
      <c r="P11" s="30"/>
    </row>
    <row r="12" spans="1:16" ht="9.9499999999999993" customHeight="1" thickBot="1" x14ac:dyDescent="0.3">
      <c r="P12" s="29"/>
    </row>
    <row r="13" spans="1:16" s="8" customFormat="1" ht="34.5" customHeight="1" x14ac:dyDescent="0.25">
      <c r="A13" s="13" t="s">
        <v>10</v>
      </c>
      <c r="B13" s="129" t="s">
        <v>28</v>
      </c>
      <c r="C13" s="130"/>
      <c r="D13" s="130"/>
      <c r="E13" s="130"/>
      <c r="F13" s="131"/>
      <c r="G13" s="14" t="s">
        <v>12</v>
      </c>
      <c r="H13" s="14" t="s">
        <v>11</v>
      </c>
      <c r="I13" s="123" t="s">
        <v>13</v>
      </c>
      <c r="J13" s="124"/>
      <c r="K13" s="125"/>
      <c r="L13" s="15" t="s">
        <v>14</v>
      </c>
      <c r="P13" s="35"/>
    </row>
    <row r="14" spans="1:16" s="8" customFormat="1" ht="52.5" customHeight="1" x14ac:dyDescent="0.25">
      <c r="A14" s="82" t="s">
        <v>108</v>
      </c>
      <c r="B14" s="83"/>
      <c r="C14" s="83"/>
      <c r="D14" s="83"/>
      <c r="E14" s="83"/>
      <c r="F14" s="83"/>
      <c r="G14" s="83"/>
      <c r="H14" s="83"/>
      <c r="I14" s="83"/>
      <c r="J14" s="83"/>
      <c r="K14" s="83"/>
      <c r="L14" s="84"/>
    </row>
    <row r="15" spans="1:16" s="8" customFormat="1" ht="52.5" customHeight="1" x14ac:dyDescent="0.25">
      <c r="A15" s="85" t="s">
        <v>88</v>
      </c>
      <c r="B15" s="86"/>
      <c r="C15" s="86"/>
      <c r="D15" s="86"/>
      <c r="E15" s="86"/>
      <c r="F15" s="86"/>
      <c r="G15" s="86"/>
      <c r="H15" s="86"/>
      <c r="I15" s="86"/>
      <c r="J15" s="86"/>
      <c r="K15" s="86"/>
      <c r="L15" s="87"/>
    </row>
    <row r="16" spans="1:16" s="8" customFormat="1" ht="52.5" customHeight="1" x14ac:dyDescent="0.25">
      <c r="A16" s="18">
        <v>1</v>
      </c>
      <c r="B16" s="81" t="s">
        <v>109</v>
      </c>
      <c r="C16" s="81" t="s">
        <v>72</v>
      </c>
      <c r="D16" s="81" t="s">
        <v>72</v>
      </c>
      <c r="E16" s="81" t="s">
        <v>72</v>
      </c>
      <c r="F16" s="81" t="s">
        <v>72</v>
      </c>
      <c r="G16" s="61" t="s">
        <v>73</v>
      </c>
      <c r="H16" s="36">
        <v>14</v>
      </c>
      <c r="I16" s="78"/>
      <c r="J16" s="79"/>
      <c r="K16" s="80"/>
      <c r="L16" s="16">
        <f t="shared" ref="L16:L20" si="0">ROUND(H16*I16,0)</f>
        <v>0</v>
      </c>
    </row>
    <row r="17" spans="1:12" s="8" customFormat="1" ht="52.5" customHeight="1" x14ac:dyDescent="0.25">
      <c r="A17" s="88" t="s">
        <v>74</v>
      </c>
      <c r="B17" s="88"/>
      <c r="C17" s="88"/>
      <c r="D17" s="88"/>
      <c r="E17" s="88"/>
      <c r="F17" s="88"/>
      <c r="G17" s="88"/>
      <c r="H17" s="88"/>
      <c r="I17" s="88"/>
      <c r="J17" s="88"/>
      <c r="K17" s="88"/>
      <c r="L17" s="88"/>
    </row>
    <row r="18" spans="1:12" s="8" customFormat="1" ht="52.5" customHeight="1" x14ac:dyDescent="0.25">
      <c r="A18" s="18">
        <v>1</v>
      </c>
      <c r="B18" s="81" t="s">
        <v>89</v>
      </c>
      <c r="C18" s="81" t="s">
        <v>75</v>
      </c>
      <c r="D18" s="81" t="s">
        <v>75</v>
      </c>
      <c r="E18" s="81" t="s">
        <v>75</v>
      </c>
      <c r="F18" s="81" t="s">
        <v>75</v>
      </c>
      <c r="G18" s="68" t="s">
        <v>82</v>
      </c>
      <c r="H18" s="65">
        <v>50</v>
      </c>
      <c r="I18" s="78"/>
      <c r="J18" s="79"/>
      <c r="K18" s="80"/>
      <c r="L18" s="16">
        <f t="shared" si="0"/>
        <v>0</v>
      </c>
    </row>
    <row r="19" spans="1:12" s="8" customFormat="1" ht="52.5" customHeight="1" x14ac:dyDescent="0.25">
      <c r="A19" s="18">
        <v>2</v>
      </c>
      <c r="B19" s="81" t="s">
        <v>110</v>
      </c>
      <c r="C19" s="81" t="s">
        <v>76</v>
      </c>
      <c r="D19" s="81" t="s">
        <v>76</v>
      </c>
      <c r="E19" s="81" t="s">
        <v>76</v>
      </c>
      <c r="F19" s="81" t="s">
        <v>76</v>
      </c>
      <c r="G19" s="75" t="s">
        <v>97</v>
      </c>
      <c r="H19" s="74">
        <v>16</v>
      </c>
      <c r="I19" s="78"/>
      <c r="J19" s="79"/>
      <c r="K19" s="80"/>
      <c r="L19" s="16">
        <f t="shared" si="0"/>
        <v>0</v>
      </c>
    </row>
    <row r="20" spans="1:12" s="8" customFormat="1" ht="52.5" customHeight="1" x14ac:dyDescent="0.25">
      <c r="A20" s="18">
        <v>3</v>
      </c>
      <c r="B20" s="81" t="s">
        <v>90</v>
      </c>
      <c r="C20" s="81" t="s">
        <v>77</v>
      </c>
      <c r="D20" s="81" t="s">
        <v>77</v>
      </c>
      <c r="E20" s="81" t="s">
        <v>77</v>
      </c>
      <c r="F20" s="81" t="s">
        <v>77</v>
      </c>
      <c r="G20" s="75" t="s">
        <v>97</v>
      </c>
      <c r="H20" s="76">
        <v>50</v>
      </c>
      <c r="I20" s="78"/>
      <c r="J20" s="79"/>
      <c r="K20" s="80"/>
      <c r="L20" s="16">
        <f t="shared" si="0"/>
        <v>0</v>
      </c>
    </row>
    <row r="21" spans="1:12" s="8" customFormat="1" ht="52.5" customHeight="1" x14ac:dyDescent="0.25">
      <c r="A21" s="18">
        <v>4</v>
      </c>
      <c r="B21" s="81" t="s">
        <v>91</v>
      </c>
      <c r="C21" s="81" t="s">
        <v>77</v>
      </c>
      <c r="D21" s="81" t="s">
        <v>77</v>
      </c>
      <c r="E21" s="81" t="s">
        <v>77</v>
      </c>
      <c r="F21" s="81" t="s">
        <v>77</v>
      </c>
      <c r="G21" s="75" t="s">
        <v>98</v>
      </c>
      <c r="H21" s="77">
        <v>6</v>
      </c>
      <c r="I21" s="78"/>
      <c r="J21" s="79"/>
      <c r="K21" s="80"/>
      <c r="L21" s="16">
        <f t="shared" ref="L21" si="1">ROUND(H21*I21,0)</f>
        <v>0</v>
      </c>
    </row>
    <row r="22" spans="1:12" s="8" customFormat="1" ht="52.5" customHeight="1" x14ac:dyDescent="0.25">
      <c r="A22" s="67">
        <v>5</v>
      </c>
      <c r="B22" s="138" t="s">
        <v>92</v>
      </c>
      <c r="C22" s="139"/>
      <c r="D22" s="139"/>
      <c r="E22" s="139"/>
      <c r="F22" s="140"/>
      <c r="G22" s="75" t="s">
        <v>82</v>
      </c>
      <c r="H22" s="77">
        <v>8</v>
      </c>
      <c r="I22" s="71"/>
      <c r="J22" s="72"/>
      <c r="K22" s="73"/>
      <c r="L22" s="69"/>
    </row>
    <row r="23" spans="1:12" s="8" customFormat="1" ht="52.5" customHeight="1" x14ac:dyDescent="0.25">
      <c r="A23" s="18">
        <v>6</v>
      </c>
      <c r="B23" s="81" t="s">
        <v>93</v>
      </c>
      <c r="C23" s="81" t="s">
        <v>77</v>
      </c>
      <c r="D23" s="81" t="s">
        <v>77</v>
      </c>
      <c r="E23" s="81" t="s">
        <v>77</v>
      </c>
      <c r="F23" s="81" t="s">
        <v>77</v>
      </c>
      <c r="G23" s="75" t="s">
        <v>73</v>
      </c>
      <c r="H23" s="77">
        <v>14</v>
      </c>
      <c r="I23" s="78"/>
      <c r="J23" s="79"/>
      <c r="K23" s="80"/>
      <c r="L23" s="16">
        <f t="shared" ref="L23" si="2">ROUND(H23*I23,0)</f>
        <v>0</v>
      </c>
    </row>
    <row r="24" spans="1:12" s="8" customFormat="1" ht="52.5" customHeight="1" x14ac:dyDescent="0.25">
      <c r="A24" s="88" t="s">
        <v>99</v>
      </c>
      <c r="B24" s="88"/>
      <c r="C24" s="88"/>
      <c r="D24" s="88"/>
      <c r="E24" s="88"/>
      <c r="F24" s="88"/>
      <c r="G24" s="88"/>
      <c r="H24" s="88"/>
      <c r="I24" s="88"/>
      <c r="J24" s="88"/>
      <c r="K24" s="88"/>
      <c r="L24" s="88"/>
    </row>
    <row r="25" spans="1:12" s="8" customFormat="1" ht="52.5" customHeight="1" thickBot="1" x14ac:dyDescent="0.3">
      <c r="A25" s="18">
        <v>1</v>
      </c>
      <c r="B25" s="141" t="s">
        <v>94</v>
      </c>
      <c r="C25" s="141" t="s">
        <v>78</v>
      </c>
      <c r="D25" s="141" t="s">
        <v>78</v>
      </c>
      <c r="E25" s="141" t="s">
        <v>78</v>
      </c>
      <c r="F25" s="141" t="s">
        <v>78</v>
      </c>
      <c r="G25" s="64" t="s">
        <v>82</v>
      </c>
      <c r="H25" s="36">
        <v>10</v>
      </c>
      <c r="I25" s="142"/>
      <c r="J25" s="143"/>
      <c r="K25" s="144"/>
      <c r="L25" s="70">
        <f t="shared" ref="L25:L31" si="3">ROUND(H25*I25,0)</f>
        <v>0</v>
      </c>
    </row>
    <row r="26" spans="1:12" s="8" customFormat="1" ht="52.5" customHeight="1" thickBot="1" x14ac:dyDescent="0.3">
      <c r="A26" s="18">
        <v>2</v>
      </c>
      <c r="B26" s="81" t="s">
        <v>85</v>
      </c>
      <c r="C26" s="81" t="s">
        <v>79</v>
      </c>
      <c r="D26" s="81" t="s">
        <v>79</v>
      </c>
      <c r="E26" s="81" t="s">
        <v>79</v>
      </c>
      <c r="F26" s="81" t="s">
        <v>79</v>
      </c>
      <c r="G26" s="64" t="s">
        <v>82</v>
      </c>
      <c r="H26" s="36">
        <v>5</v>
      </c>
      <c r="I26" s="78"/>
      <c r="J26" s="79"/>
      <c r="K26" s="80"/>
      <c r="L26" s="16">
        <f t="shared" si="3"/>
        <v>0</v>
      </c>
    </row>
    <row r="27" spans="1:12" s="8" customFormat="1" ht="52.5" customHeight="1" x14ac:dyDescent="0.25">
      <c r="A27" s="85" t="s">
        <v>100</v>
      </c>
      <c r="B27" s="86"/>
      <c r="C27" s="86"/>
      <c r="D27" s="86"/>
      <c r="E27" s="86"/>
      <c r="F27" s="86"/>
      <c r="G27" s="86"/>
      <c r="H27" s="86"/>
      <c r="I27" s="86"/>
      <c r="J27" s="86"/>
      <c r="K27" s="86"/>
      <c r="L27" s="87"/>
    </row>
    <row r="28" spans="1:12" s="8" customFormat="1" ht="52.5" customHeight="1" x14ac:dyDescent="0.25">
      <c r="A28" s="18">
        <v>1</v>
      </c>
      <c r="B28" s="81" t="s">
        <v>95</v>
      </c>
      <c r="C28" s="81" t="s">
        <v>80</v>
      </c>
      <c r="D28" s="81" t="s">
        <v>80</v>
      </c>
      <c r="E28" s="81" t="s">
        <v>80</v>
      </c>
      <c r="F28" s="81" t="s">
        <v>80</v>
      </c>
      <c r="G28" s="61" t="s">
        <v>73</v>
      </c>
      <c r="H28" s="36">
        <v>14</v>
      </c>
      <c r="I28" s="78"/>
      <c r="J28" s="79"/>
      <c r="K28" s="80"/>
      <c r="L28" s="16">
        <f t="shared" si="3"/>
        <v>0</v>
      </c>
    </row>
    <row r="29" spans="1:12" s="8" customFormat="1" ht="52.5" customHeight="1" x14ac:dyDescent="0.25">
      <c r="A29" s="18">
        <v>2</v>
      </c>
      <c r="B29" s="81" t="s">
        <v>96</v>
      </c>
      <c r="C29" s="81" t="s">
        <v>81</v>
      </c>
      <c r="D29" s="81" t="s">
        <v>81</v>
      </c>
      <c r="E29" s="81" t="s">
        <v>81</v>
      </c>
      <c r="F29" s="81" t="s">
        <v>81</v>
      </c>
      <c r="G29" s="61" t="s">
        <v>73</v>
      </c>
      <c r="H29" s="62">
        <v>14</v>
      </c>
      <c r="I29" s="78"/>
      <c r="J29" s="79"/>
      <c r="K29" s="80"/>
      <c r="L29" s="16">
        <f t="shared" si="3"/>
        <v>0</v>
      </c>
    </row>
    <row r="30" spans="1:12" s="8" customFormat="1" ht="52.5" customHeight="1" x14ac:dyDescent="0.25">
      <c r="A30" s="85" t="s">
        <v>101</v>
      </c>
      <c r="B30" s="86"/>
      <c r="C30" s="86"/>
      <c r="D30" s="86"/>
      <c r="E30" s="86"/>
      <c r="F30" s="86"/>
      <c r="G30" s="86"/>
      <c r="H30" s="86"/>
      <c r="I30" s="86"/>
      <c r="J30" s="86"/>
      <c r="K30" s="86"/>
      <c r="L30" s="87"/>
    </row>
    <row r="31" spans="1:12" s="8" customFormat="1" ht="52.5" customHeight="1" x14ac:dyDescent="0.25">
      <c r="A31" s="18">
        <v>1</v>
      </c>
      <c r="B31" s="81" t="s">
        <v>101</v>
      </c>
      <c r="C31" s="81" t="s">
        <v>83</v>
      </c>
      <c r="D31" s="81" t="s">
        <v>83</v>
      </c>
      <c r="E31" s="81" t="s">
        <v>83</v>
      </c>
      <c r="F31" s="81" t="s">
        <v>83</v>
      </c>
      <c r="G31" s="61" t="s">
        <v>102</v>
      </c>
      <c r="H31" s="36">
        <v>40</v>
      </c>
      <c r="I31" s="78"/>
      <c r="J31" s="79"/>
      <c r="K31" s="80"/>
      <c r="L31" s="16">
        <f t="shared" si="3"/>
        <v>0</v>
      </c>
    </row>
    <row r="32" spans="1:12" s="8" customFormat="1" ht="52.5" customHeight="1" x14ac:dyDescent="0.25">
      <c r="A32" s="85" t="s">
        <v>103</v>
      </c>
      <c r="B32" s="86"/>
      <c r="C32" s="86"/>
      <c r="D32" s="86"/>
      <c r="E32" s="86"/>
      <c r="F32" s="86"/>
      <c r="G32" s="86"/>
      <c r="H32" s="86"/>
      <c r="I32" s="86"/>
      <c r="J32" s="86"/>
      <c r="K32" s="86"/>
      <c r="L32" s="87"/>
    </row>
    <row r="33" spans="1:12" s="8" customFormat="1" ht="52.5" customHeight="1" x14ac:dyDescent="0.25">
      <c r="A33" s="18">
        <v>1</v>
      </c>
      <c r="B33" s="81" t="s">
        <v>104</v>
      </c>
      <c r="C33" s="81" t="s">
        <v>84</v>
      </c>
      <c r="D33" s="81" t="s">
        <v>84</v>
      </c>
      <c r="E33" s="81" t="s">
        <v>84</v>
      </c>
      <c r="F33" s="81" t="s">
        <v>84</v>
      </c>
      <c r="G33" s="61" t="s">
        <v>73</v>
      </c>
      <c r="H33" s="63">
        <v>14</v>
      </c>
      <c r="I33" s="78"/>
      <c r="J33" s="79"/>
      <c r="K33" s="80"/>
      <c r="L33" s="16">
        <f t="shared" ref="L33:L36" si="4">ROUND(H33*I33,0)</f>
        <v>0</v>
      </c>
    </row>
    <row r="34" spans="1:12" s="8" customFormat="1" ht="52.5" customHeight="1" x14ac:dyDescent="0.25">
      <c r="A34" s="85" t="s">
        <v>105</v>
      </c>
      <c r="B34" s="86"/>
      <c r="C34" s="86"/>
      <c r="D34" s="86"/>
      <c r="E34" s="86"/>
      <c r="F34" s="86"/>
      <c r="G34" s="86"/>
      <c r="H34" s="86"/>
      <c r="I34" s="86"/>
      <c r="J34" s="86"/>
      <c r="K34" s="86"/>
      <c r="L34" s="87"/>
    </row>
    <row r="35" spans="1:12" s="8" customFormat="1" ht="52.5" customHeight="1" x14ac:dyDescent="0.25">
      <c r="A35" s="18">
        <v>1</v>
      </c>
      <c r="B35" s="81" t="s">
        <v>106</v>
      </c>
      <c r="C35" s="81" t="s">
        <v>86</v>
      </c>
      <c r="D35" s="81" t="s">
        <v>86</v>
      </c>
      <c r="E35" s="81" t="s">
        <v>86</v>
      </c>
      <c r="F35" s="81" t="s">
        <v>86</v>
      </c>
      <c r="G35" s="61" t="s">
        <v>107</v>
      </c>
      <c r="H35" s="36">
        <v>40</v>
      </c>
      <c r="I35" s="78"/>
      <c r="J35" s="79"/>
      <c r="K35" s="80"/>
      <c r="L35" s="16">
        <f t="shared" si="4"/>
        <v>0</v>
      </c>
    </row>
    <row r="36" spans="1:12" s="8" customFormat="1" ht="52.5" customHeight="1" thickBot="1" x14ac:dyDescent="0.3">
      <c r="A36" s="18">
        <v>2</v>
      </c>
      <c r="B36" s="81" t="s">
        <v>111</v>
      </c>
      <c r="C36" s="81" t="s">
        <v>87</v>
      </c>
      <c r="D36" s="81" t="s">
        <v>87</v>
      </c>
      <c r="E36" s="81" t="s">
        <v>87</v>
      </c>
      <c r="F36" s="81" t="s">
        <v>87</v>
      </c>
      <c r="G36" s="61" t="s">
        <v>107</v>
      </c>
      <c r="H36" s="36">
        <v>32</v>
      </c>
      <c r="I36" s="78"/>
      <c r="J36" s="79"/>
      <c r="K36" s="80"/>
      <c r="L36" s="16">
        <f t="shared" si="4"/>
        <v>0</v>
      </c>
    </row>
    <row r="37" spans="1:12" ht="50.25" customHeight="1" thickBot="1" x14ac:dyDescent="0.3">
      <c r="A37" s="107" t="s">
        <v>15</v>
      </c>
      <c r="B37" s="108"/>
      <c r="C37" s="108"/>
      <c r="D37" s="108"/>
      <c r="E37" s="108"/>
      <c r="F37" s="108"/>
      <c r="G37" s="108"/>
      <c r="H37" s="109"/>
      <c r="I37" s="121" t="s">
        <v>29</v>
      </c>
      <c r="J37" s="122"/>
      <c r="K37" s="122"/>
      <c r="L37" s="37">
        <f>SUM(L14:L36)</f>
        <v>0</v>
      </c>
    </row>
    <row r="38" spans="1:12" ht="48" customHeight="1" x14ac:dyDescent="0.25">
      <c r="A38" s="132" t="s">
        <v>69</v>
      </c>
      <c r="B38" s="132"/>
      <c r="C38" s="132"/>
      <c r="D38" s="132"/>
      <c r="E38" s="132"/>
      <c r="F38" s="132"/>
      <c r="G38" s="132"/>
      <c r="H38" s="133"/>
      <c r="I38" s="38" t="s">
        <v>30</v>
      </c>
      <c r="J38" s="113" t="s">
        <v>31</v>
      </c>
      <c r="K38" s="47"/>
      <c r="L38" s="39">
        <f>+ROUND(L37*K38,0)</f>
        <v>0</v>
      </c>
    </row>
    <row r="39" spans="1:12" ht="51.75" customHeight="1" x14ac:dyDescent="0.25">
      <c r="A39" s="134"/>
      <c r="B39" s="134"/>
      <c r="C39" s="134"/>
      <c r="D39" s="134"/>
      <c r="E39" s="134"/>
      <c r="F39" s="134"/>
      <c r="G39" s="134"/>
      <c r="H39" s="135"/>
      <c r="I39" s="33" t="s">
        <v>32</v>
      </c>
      <c r="J39" s="114"/>
      <c r="K39" s="46"/>
      <c r="L39" s="40">
        <f>+ROUND(L37*K39,0)</f>
        <v>0</v>
      </c>
    </row>
    <row r="40" spans="1:12" x14ac:dyDescent="0.25">
      <c r="A40" s="134"/>
      <c r="B40" s="134"/>
      <c r="C40" s="134"/>
      <c r="D40" s="134"/>
      <c r="E40" s="134"/>
      <c r="F40" s="134"/>
      <c r="G40" s="134"/>
      <c r="H40" s="135"/>
      <c r="I40" s="32" t="s">
        <v>33</v>
      </c>
      <c r="J40" s="115"/>
      <c r="K40" s="45"/>
      <c r="L40" s="41">
        <f>+ROUND(L37*K40,0)</f>
        <v>0</v>
      </c>
    </row>
    <row r="41" spans="1:12" x14ac:dyDescent="0.25">
      <c r="A41" s="134"/>
      <c r="B41" s="134"/>
      <c r="C41" s="134"/>
      <c r="D41" s="134"/>
      <c r="E41" s="134"/>
      <c r="F41" s="134"/>
      <c r="G41" s="134"/>
      <c r="H41" s="135"/>
      <c r="I41" s="118" t="s">
        <v>34</v>
      </c>
      <c r="J41" s="119"/>
      <c r="K41" s="120"/>
      <c r="L41" s="41">
        <f>+L37+L38+L39+L40</f>
        <v>0</v>
      </c>
    </row>
    <row r="42" spans="1:12" x14ac:dyDescent="0.25">
      <c r="A42" s="134"/>
      <c r="B42" s="134"/>
      <c r="C42" s="134"/>
      <c r="D42" s="134"/>
      <c r="E42" s="134"/>
      <c r="F42" s="134"/>
      <c r="G42" s="134"/>
      <c r="H42" s="135"/>
      <c r="I42" s="42" t="s">
        <v>35</v>
      </c>
      <c r="J42" s="43" t="s">
        <v>36</v>
      </c>
      <c r="K42" s="45"/>
      <c r="L42" s="41">
        <f>+ROUND(L40*K42,0)</f>
        <v>0</v>
      </c>
    </row>
    <row r="43" spans="1:12" ht="15.75" thickBot="1" x14ac:dyDescent="0.3">
      <c r="A43" s="136"/>
      <c r="B43" s="136"/>
      <c r="C43" s="136"/>
      <c r="D43" s="136"/>
      <c r="E43" s="136"/>
      <c r="F43" s="136"/>
      <c r="G43" s="136"/>
      <c r="H43" s="137"/>
      <c r="I43" s="94" t="s">
        <v>37</v>
      </c>
      <c r="J43" s="95"/>
      <c r="K43" s="96"/>
      <c r="L43" s="44">
        <f>+L41+L42</f>
        <v>0</v>
      </c>
    </row>
    <row r="45" spans="1:12" ht="15.75" thickBot="1" x14ac:dyDescent="0.3">
      <c r="B45" s="93"/>
      <c r="C45" s="93"/>
      <c r="D45" s="93"/>
    </row>
    <row r="46" spans="1:12" x14ac:dyDescent="0.25">
      <c r="B46" s="92" t="s">
        <v>16</v>
      </c>
      <c r="C46" s="92"/>
      <c r="D46" s="92"/>
      <c r="E46" s="10"/>
      <c r="G46" s="66"/>
      <c r="H46" s="3"/>
      <c r="I46" s="3"/>
      <c r="J46" s="3"/>
    </row>
    <row r="47" spans="1:12" x14ac:dyDescent="0.25">
      <c r="A47" s="26" t="s">
        <v>17</v>
      </c>
      <c r="B47" s="9"/>
      <c r="G47" s="66"/>
      <c r="H47" s="3"/>
      <c r="I47" s="3"/>
      <c r="J47" s="3"/>
    </row>
    <row r="48" spans="1:12" x14ac:dyDescent="0.25">
      <c r="A48" s="91" t="s">
        <v>18</v>
      </c>
      <c r="B48" s="91"/>
      <c r="C48" s="91"/>
      <c r="D48" s="91"/>
      <c r="E48" s="91"/>
      <c r="F48" s="91"/>
      <c r="G48" s="91"/>
      <c r="H48" s="91"/>
      <c r="I48" s="91"/>
      <c r="J48" s="91"/>
      <c r="K48" s="91"/>
      <c r="L48" s="91"/>
    </row>
    <row r="49" spans="1:12" x14ac:dyDescent="0.25">
      <c r="A49" s="90" t="s">
        <v>19</v>
      </c>
      <c r="B49" s="90"/>
      <c r="C49" s="90"/>
      <c r="D49" s="90"/>
      <c r="E49" s="90"/>
      <c r="F49" s="90"/>
      <c r="G49" s="90"/>
      <c r="H49" s="90"/>
      <c r="I49" s="90"/>
      <c r="J49" s="90"/>
      <c r="K49" s="90"/>
      <c r="L49" s="90"/>
    </row>
    <row r="50" spans="1:12" x14ac:dyDescent="0.25">
      <c r="A50" s="89" t="s">
        <v>20</v>
      </c>
      <c r="B50" s="89"/>
      <c r="C50" s="89"/>
      <c r="D50" s="89"/>
      <c r="E50" s="89"/>
      <c r="F50" s="89"/>
      <c r="G50" s="89"/>
      <c r="H50" s="89"/>
      <c r="I50" s="89"/>
      <c r="J50" s="89"/>
      <c r="K50" s="89"/>
      <c r="L50" s="89"/>
    </row>
    <row r="51" spans="1:12" x14ac:dyDescent="0.25">
      <c r="A51" s="89" t="s">
        <v>21</v>
      </c>
      <c r="B51" s="89"/>
      <c r="C51" s="89"/>
      <c r="D51" s="89"/>
      <c r="E51" s="89"/>
      <c r="F51" s="89"/>
      <c r="G51" s="89"/>
      <c r="H51" s="89"/>
      <c r="I51" s="89"/>
      <c r="J51" s="89"/>
      <c r="K51" s="89"/>
      <c r="L51" s="89"/>
    </row>
  </sheetData>
  <sheetProtection algorithmName="SHA-512" hashValue="tKZYm1hunfY9Ua6atnemkt2q0rnDSzB4wMfN1Nlh0IJKzgH8PAQRHiv9vmbnv+XJL1x/GtZ2lR/AdKt6PmYKVg==" saltValue="lB6sjEWgWTUx3xEJwHxDig==" spinCount="100000" sheet="1" selectLockedCells="1"/>
  <dataConsolidate/>
  <mergeCells count="60">
    <mergeCell ref="B35:F35"/>
    <mergeCell ref="I35:K35"/>
    <mergeCell ref="I13:K13"/>
    <mergeCell ref="E11:G11"/>
    <mergeCell ref="B13:F13"/>
    <mergeCell ref="A38:H43"/>
    <mergeCell ref="B22:F22"/>
    <mergeCell ref="B25:F25"/>
    <mergeCell ref="I25:K25"/>
    <mergeCell ref="B26:F26"/>
    <mergeCell ref="I26:K26"/>
    <mergeCell ref="B31:F31"/>
    <mergeCell ref="I31:K31"/>
    <mergeCell ref="I29:K29"/>
    <mergeCell ref="B33:F33"/>
    <mergeCell ref="I33:K33"/>
    <mergeCell ref="B36:F36"/>
    <mergeCell ref="I36:K36"/>
    <mergeCell ref="B45:D45"/>
    <mergeCell ref="I43:K43"/>
    <mergeCell ref="A2:A5"/>
    <mergeCell ref="B2:K2"/>
    <mergeCell ref="B3:K3"/>
    <mergeCell ref="B4:K5"/>
    <mergeCell ref="J9:K9"/>
    <mergeCell ref="A9:B11"/>
    <mergeCell ref="B16:F16"/>
    <mergeCell ref="I16:K16"/>
    <mergeCell ref="A37:H37"/>
    <mergeCell ref="E9:G9"/>
    <mergeCell ref="J38:J40"/>
    <mergeCell ref="J11:K11"/>
    <mergeCell ref="I41:K41"/>
    <mergeCell ref="I37:K37"/>
    <mergeCell ref="A51:L51"/>
    <mergeCell ref="A50:L50"/>
    <mergeCell ref="A49:L49"/>
    <mergeCell ref="A48:L48"/>
    <mergeCell ref="B46:D46"/>
    <mergeCell ref="A34:L34"/>
    <mergeCell ref="A24:L24"/>
    <mergeCell ref="A17:L17"/>
    <mergeCell ref="I19:K19"/>
    <mergeCell ref="B18:F18"/>
    <mergeCell ref="I18:K18"/>
    <mergeCell ref="B19:F19"/>
    <mergeCell ref="B28:F28"/>
    <mergeCell ref="I28:K28"/>
    <mergeCell ref="B29:F29"/>
    <mergeCell ref="A14:L14"/>
    <mergeCell ref="A15:L15"/>
    <mergeCell ref="A27:L27"/>
    <mergeCell ref="A30:L30"/>
    <mergeCell ref="A32:L32"/>
    <mergeCell ref="I21:K21"/>
    <mergeCell ref="B23:F23"/>
    <mergeCell ref="I23:K23"/>
    <mergeCell ref="B20:F20"/>
    <mergeCell ref="I20:K20"/>
    <mergeCell ref="B21:F21"/>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6 H28:H29 H31 H33 H35:H36 H25:H26 H18:H23" xr:uid="{00000000-0002-0000-0500-000000000000}">
      <formula1>0</formula1>
      <formula2>1E+38</formula2>
    </dataValidation>
    <dataValidation type="whole" allowBlank="1" showInputMessage="1" showErrorMessage="1" sqref="I16:J16 I28:J29 I31:J31 I33:J33 I35:J36 I25:J26 I18:J23"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46"/>
      <c r="C2" s="146"/>
      <c r="D2" s="155" t="s">
        <v>0</v>
      </c>
      <c r="E2" s="157"/>
      <c r="F2" s="157"/>
      <c r="G2" s="157"/>
      <c r="H2" s="156"/>
      <c r="I2" s="155" t="s">
        <v>1</v>
      </c>
      <c r="J2" s="156"/>
      <c r="K2" s="59"/>
    </row>
    <row r="3" spans="2:11" ht="15" customHeight="1" x14ac:dyDescent="0.25">
      <c r="B3" s="146"/>
      <c r="C3" s="146"/>
      <c r="D3" s="155" t="s">
        <v>2</v>
      </c>
      <c r="E3" s="157"/>
      <c r="F3" s="157"/>
      <c r="G3" s="157"/>
      <c r="H3" s="156"/>
      <c r="I3" s="155" t="s">
        <v>68</v>
      </c>
      <c r="J3" s="156"/>
      <c r="K3" s="58"/>
    </row>
    <row r="4" spans="2:11" ht="15" customHeight="1" x14ac:dyDescent="0.25">
      <c r="B4" s="146"/>
      <c r="C4" s="146"/>
      <c r="D4" s="158" t="s">
        <v>3</v>
      </c>
      <c r="E4" s="159"/>
      <c r="F4" s="159"/>
      <c r="G4" s="159"/>
      <c r="H4" s="160"/>
      <c r="I4" s="155" t="s">
        <v>70</v>
      </c>
      <c r="J4" s="156"/>
      <c r="K4" s="58"/>
    </row>
    <row r="5" spans="2:11" ht="15" customHeight="1" x14ac:dyDescent="0.25">
      <c r="B5" s="146"/>
      <c r="C5" s="146"/>
      <c r="D5" s="161"/>
      <c r="E5" s="162"/>
      <c r="F5" s="162"/>
      <c r="G5" s="162"/>
      <c r="H5" s="163"/>
      <c r="I5" s="155" t="s">
        <v>38</v>
      </c>
      <c r="J5" s="156"/>
      <c r="K5" s="58"/>
    </row>
    <row r="6" spans="2:11" x14ac:dyDescent="0.25">
      <c r="K6" s="50"/>
    </row>
    <row r="7" spans="2:11" ht="15.75" customHeight="1" x14ac:dyDescent="0.25">
      <c r="B7" s="150" t="s">
        <v>39</v>
      </c>
      <c r="C7" s="150"/>
      <c r="D7" s="150"/>
      <c r="E7" s="150"/>
      <c r="F7" s="150"/>
      <c r="G7" s="150"/>
      <c r="H7" s="150"/>
      <c r="I7" s="150"/>
      <c r="J7" s="150"/>
      <c r="K7" s="55"/>
    </row>
    <row r="8" spans="2:11" ht="15.75" customHeight="1" x14ac:dyDescent="0.25">
      <c r="B8" s="145" t="s">
        <v>40</v>
      </c>
      <c r="C8" s="145" t="s">
        <v>41</v>
      </c>
      <c r="D8" s="145"/>
      <c r="E8" s="145"/>
      <c r="F8" s="145"/>
      <c r="G8" s="150" t="s">
        <v>42</v>
      </c>
      <c r="H8" s="150"/>
      <c r="I8" s="150"/>
      <c r="J8" s="150"/>
      <c r="K8" s="55"/>
    </row>
    <row r="9" spans="2:11" ht="15.75" customHeight="1" x14ac:dyDescent="0.25">
      <c r="B9" s="145"/>
      <c r="C9" s="54" t="s">
        <v>43</v>
      </c>
      <c r="D9" s="54" t="s">
        <v>44</v>
      </c>
      <c r="E9" s="145" t="s">
        <v>45</v>
      </c>
      <c r="F9" s="145"/>
      <c r="G9" s="150"/>
      <c r="H9" s="150"/>
      <c r="I9" s="150"/>
      <c r="J9" s="150"/>
      <c r="K9" s="55"/>
    </row>
    <row r="10" spans="2:11" ht="15.75" customHeight="1" x14ac:dyDescent="0.25">
      <c r="B10" s="52">
        <v>1</v>
      </c>
      <c r="C10" s="52">
        <v>2021</v>
      </c>
      <c r="D10" s="52">
        <v>5</v>
      </c>
      <c r="E10" s="164">
        <v>24</v>
      </c>
      <c r="F10" s="164"/>
      <c r="G10" s="153" t="s">
        <v>46</v>
      </c>
      <c r="H10" s="153"/>
      <c r="I10" s="153"/>
      <c r="J10" s="153"/>
      <c r="K10" s="57"/>
    </row>
    <row r="11" spans="2:11" ht="57.75" customHeight="1" x14ac:dyDescent="0.25">
      <c r="B11" s="52">
        <v>2</v>
      </c>
      <c r="C11" s="52">
        <v>2022</v>
      </c>
      <c r="D11" s="52">
        <v>5</v>
      </c>
      <c r="E11" s="151">
        <v>31</v>
      </c>
      <c r="F11" s="152"/>
      <c r="G11" s="147" t="s">
        <v>47</v>
      </c>
      <c r="H11" s="148"/>
      <c r="I11" s="148"/>
      <c r="J11" s="149"/>
      <c r="K11" s="57"/>
    </row>
    <row r="12" spans="2:11" ht="82.5" customHeight="1" x14ac:dyDescent="0.25">
      <c r="B12" s="52">
        <v>3</v>
      </c>
      <c r="C12" s="52">
        <v>2022</v>
      </c>
      <c r="D12" s="52">
        <v>7</v>
      </c>
      <c r="E12" s="151">
        <v>27</v>
      </c>
      <c r="F12" s="152"/>
      <c r="G12" s="147" t="s">
        <v>48</v>
      </c>
      <c r="H12" s="148"/>
      <c r="I12" s="148"/>
      <c r="J12" s="149"/>
      <c r="K12" s="57"/>
    </row>
    <row r="13" spans="2:11" ht="100.5" customHeight="1" x14ac:dyDescent="0.25">
      <c r="B13" s="52">
        <v>4</v>
      </c>
      <c r="C13" s="52">
        <v>2023</v>
      </c>
      <c r="D13" s="52">
        <v>11</v>
      </c>
      <c r="E13" s="151">
        <v>30</v>
      </c>
      <c r="F13" s="152"/>
      <c r="G13" s="147" t="s">
        <v>63</v>
      </c>
      <c r="H13" s="148"/>
      <c r="I13" s="148"/>
      <c r="J13" s="149"/>
      <c r="K13" s="57"/>
    </row>
    <row r="14" spans="2:11" ht="70.5" customHeight="1" x14ac:dyDescent="0.25">
      <c r="B14" s="52">
        <v>5</v>
      </c>
      <c r="C14" s="52">
        <v>2024</v>
      </c>
      <c r="D14" s="60" t="s">
        <v>62</v>
      </c>
      <c r="E14" s="151">
        <v>27</v>
      </c>
      <c r="F14" s="152"/>
      <c r="G14" s="147" t="s">
        <v>64</v>
      </c>
      <c r="H14" s="148"/>
      <c r="I14" s="148"/>
      <c r="J14" s="149"/>
      <c r="K14" s="57"/>
    </row>
    <row r="15" spans="2:11" ht="76.5" customHeight="1" x14ac:dyDescent="0.25">
      <c r="B15" s="52">
        <v>6</v>
      </c>
      <c r="C15" s="52">
        <v>2024</v>
      </c>
      <c r="D15" s="60" t="s">
        <v>65</v>
      </c>
      <c r="E15" s="151"/>
      <c r="F15" s="152"/>
      <c r="G15" s="147" t="s">
        <v>67</v>
      </c>
      <c r="H15" s="148"/>
      <c r="I15" s="148"/>
      <c r="J15" s="149"/>
      <c r="K15" s="57"/>
    </row>
    <row r="16" spans="2:11" ht="15.75" customHeight="1" x14ac:dyDescent="0.25">
      <c r="B16" s="145" t="s">
        <v>49</v>
      </c>
      <c r="C16" s="145"/>
      <c r="D16" s="145"/>
      <c r="E16" s="145"/>
      <c r="F16" s="145"/>
      <c r="G16" s="145"/>
      <c r="H16" s="145"/>
      <c r="I16" s="145"/>
      <c r="J16" s="145"/>
      <c r="K16" s="53"/>
    </row>
    <row r="17" spans="2:11" x14ac:dyDescent="0.25">
      <c r="B17" s="145" t="s">
        <v>50</v>
      </c>
      <c r="C17" s="145"/>
      <c r="D17" s="145"/>
      <c r="E17" s="145"/>
      <c r="F17" s="145" t="s">
        <v>51</v>
      </c>
      <c r="G17" s="145"/>
      <c r="H17" s="145"/>
      <c r="I17" s="145"/>
      <c r="J17" s="145"/>
      <c r="K17" s="53"/>
    </row>
    <row r="18" spans="2:11" ht="15.75" customHeight="1" x14ac:dyDescent="0.25">
      <c r="B18" s="164" t="s">
        <v>52</v>
      </c>
      <c r="C18" s="164"/>
      <c r="D18" s="164"/>
      <c r="E18" s="164"/>
      <c r="F18" s="164" t="s">
        <v>66</v>
      </c>
      <c r="G18" s="164"/>
      <c r="H18" s="164"/>
      <c r="I18" s="164"/>
      <c r="J18" s="164"/>
      <c r="K18" s="51"/>
    </row>
    <row r="19" spans="2:11" x14ac:dyDescent="0.25">
      <c r="B19" s="145" t="s">
        <v>53</v>
      </c>
      <c r="C19" s="145"/>
      <c r="D19" s="145"/>
      <c r="E19" s="145"/>
      <c r="F19" s="145"/>
      <c r="G19" s="145"/>
      <c r="H19" s="145"/>
      <c r="I19" s="145"/>
      <c r="J19" s="145"/>
      <c r="K19" s="53"/>
    </row>
    <row r="20" spans="2:11" x14ac:dyDescent="0.25">
      <c r="B20" s="145" t="s">
        <v>50</v>
      </c>
      <c r="C20" s="145"/>
      <c r="D20" s="145"/>
      <c r="E20" s="145"/>
      <c r="F20" s="145" t="s">
        <v>51</v>
      </c>
      <c r="G20" s="145"/>
      <c r="H20" s="145"/>
      <c r="I20" s="145"/>
      <c r="J20" s="145"/>
      <c r="K20" s="53"/>
    </row>
    <row r="21" spans="2:11" ht="15.75" customHeight="1" x14ac:dyDescent="0.25">
      <c r="B21" s="166" t="s">
        <v>54</v>
      </c>
      <c r="C21" s="166"/>
      <c r="D21" s="166"/>
      <c r="E21" s="166"/>
      <c r="F21" s="166" t="s">
        <v>55</v>
      </c>
      <c r="G21" s="166"/>
      <c r="H21" s="166"/>
      <c r="I21" s="166"/>
      <c r="J21" s="166"/>
      <c r="K21" s="56"/>
    </row>
    <row r="22" spans="2:11" ht="15.75" customHeight="1" x14ac:dyDescent="0.25">
      <c r="B22" s="150" t="s">
        <v>56</v>
      </c>
      <c r="C22" s="150"/>
      <c r="D22" s="150"/>
      <c r="E22" s="150"/>
      <c r="F22" s="150"/>
      <c r="G22" s="150"/>
      <c r="H22" s="150"/>
      <c r="I22" s="150"/>
      <c r="J22" s="150"/>
      <c r="K22" s="55"/>
    </row>
    <row r="23" spans="2:11" x14ac:dyDescent="0.25">
      <c r="B23" s="145" t="s">
        <v>50</v>
      </c>
      <c r="C23" s="145"/>
      <c r="D23" s="145"/>
      <c r="E23" s="145" t="s">
        <v>51</v>
      </c>
      <c r="F23" s="145"/>
      <c r="G23" s="145"/>
      <c r="H23" s="145" t="s">
        <v>57</v>
      </c>
      <c r="I23" s="145"/>
      <c r="J23" s="145"/>
      <c r="K23" s="53"/>
    </row>
    <row r="24" spans="2:11" x14ac:dyDescent="0.25">
      <c r="B24" s="145"/>
      <c r="C24" s="145"/>
      <c r="D24" s="145"/>
      <c r="E24" s="145"/>
      <c r="F24" s="145"/>
      <c r="G24" s="145"/>
      <c r="H24" s="54" t="s">
        <v>43</v>
      </c>
      <c r="I24" s="54" t="s">
        <v>44</v>
      </c>
      <c r="J24" s="54" t="s">
        <v>45</v>
      </c>
      <c r="K24" s="53"/>
    </row>
    <row r="25" spans="2:11" x14ac:dyDescent="0.25">
      <c r="B25" s="164" t="s">
        <v>58</v>
      </c>
      <c r="C25" s="164"/>
      <c r="D25" s="164"/>
      <c r="E25" s="166" t="s">
        <v>59</v>
      </c>
      <c r="F25" s="166"/>
      <c r="G25" s="166"/>
      <c r="H25" s="52">
        <v>2024</v>
      </c>
      <c r="I25" s="60" t="s">
        <v>65</v>
      </c>
      <c r="J25" s="52"/>
      <c r="K25" s="51"/>
    </row>
    <row r="26" spans="2:11" x14ac:dyDescent="0.25">
      <c r="K26" s="50"/>
    </row>
    <row r="27" spans="2:11" ht="56.25" customHeight="1" x14ac:dyDescent="0.25">
      <c r="B27" s="50"/>
      <c r="C27" s="165" t="s">
        <v>60</v>
      </c>
      <c r="D27" s="165"/>
      <c r="E27" s="165"/>
      <c r="F27" s="165"/>
      <c r="G27" s="165"/>
      <c r="H27" s="165"/>
      <c r="I27" s="165"/>
      <c r="K27" s="50"/>
    </row>
    <row r="28" spans="2:11" ht="16.5" customHeight="1" x14ac:dyDescent="0.25">
      <c r="E28" s="154" t="s">
        <v>61</v>
      </c>
      <c r="F28" s="154"/>
      <c r="G28" s="154"/>
      <c r="H28" s="154"/>
      <c r="I28" s="154"/>
      <c r="J28" s="154"/>
      <c r="K28" s="49"/>
    </row>
    <row r="29" spans="2:11" x14ac:dyDescent="0.25">
      <c r="B29" s="50"/>
      <c r="C29" s="50"/>
      <c r="D29" s="50"/>
      <c r="E29" s="154"/>
      <c r="F29" s="154"/>
      <c r="G29" s="154"/>
      <c r="H29" s="154"/>
      <c r="I29" s="154"/>
      <c r="J29" s="154"/>
      <c r="K29" s="49"/>
    </row>
    <row r="30" spans="2:11" ht="15" customHeight="1" x14ac:dyDescent="0.25">
      <c r="C30" s="48"/>
      <c r="D30" s="48"/>
      <c r="E30" s="48"/>
      <c r="F30" s="48"/>
      <c r="G30" s="48"/>
      <c r="H30" s="48"/>
    </row>
    <row r="31" spans="2:11" x14ac:dyDescent="0.25">
      <c r="B31" s="48"/>
      <c r="C31" s="48"/>
      <c r="D31" s="48"/>
      <c r="E31" s="48"/>
      <c r="F31" s="48"/>
      <c r="G31" s="48"/>
      <c r="H31" s="4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HENRY ALEXANDER CARDENAS FARFAN</cp:lastModifiedBy>
  <cp:revision/>
  <cp:lastPrinted>2024-07-22T22:04:40Z</cp:lastPrinted>
  <dcterms:created xsi:type="dcterms:W3CDTF">2017-04-28T13:22:52Z</dcterms:created>
  <dcterms:modified xsi:type="dcterms:W3CDTF">2025-11-05T22:15:03Z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