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8. F-CD-021-2025/PUBLICACION/"/>
    </mc:Choice>
  </mc:AlternateContent>
  <xr:revisionPtr revIDLastSave="147" documentId="13_ncr:1_{23500D21-BC8C-4EB7-8D64-442A82954B1F}" xr6:coauthVersionLast="47" xr6:coauthVersionMax="47" xr10:uidLastSave="{6B942F50-BAF9-42D0-947D-D80BBA3E1A6F}"/>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N17" i="7" s="1"/>
  <c r="H18" i="7"/>
  <c r="J18" i="7"/>
  <c r="L18" i="7"/>
  <c r="M18" i="7" s="1"/>
  <c r="H19" i="7"/>
  <c r="J19" i="7"/>
  <c r="L19" i="7"/>
  <c r="M19" i="7" s="1"/>
  <c r="H20" i="7"/>
  <c r="J20" i="7"/>
  <c r="L20" i="7"/>
  <c r="M20" i="7" s="1"/>
  <c r="H21" i="7"/>
  <c r="J21" i="7"/>
  <c r="L21" i="7"/>
  <c r="M21" i="7" s="1"/>
  <c r="H22" i="7"/>
  <c r="J22" i="7"/>
  <c r="L22" i="7"/>
  <c r="N22" i="7" s="1"/>
  <c r="H23" i="7"/>
  <c r="J23" i="7"/>
  <c r="L23" i="7"/>
  <c r="M23" i="7" s="1"/>
  <c r="H24" i="7"/>
  <c r="J24" i="7"/>
  <c r="L24" i="7"/>
  <c r="M24" i="7" s="1"/>
  <c r="H25" i="7"/>
  <c r="J25" i="7"/>
  <c r="L25" i="7"/>
  <c r="M25" i="7" s="1"/>
  <c r="H26" i="7"/>
  <c r="J26" i="7"/>
  <c r="L26" i="7"/>
  <c r="N26" i="7" s="1"/>
  <c r="H27" i="7"/>
  <c r="J27" i="7"/>
  <c r="L27" i="7"/>
  <c r="N27" i="7" s="1"/>
  <c r="H28" i="7"/>
  <c r="J28" i="7"/>
  <c r="L28" i="7"/>
  <c r="M28" i="7" s="1"/>
  <c r="H29" i="7"/>
  <c r="J29" i="7"/>
  <c r="L29" i="7"/>
  <c r="N29" i="7" s="1"/>
  <c r="H30" i="7"/>
  <c r="J30" i="7"/>
  <c r="L30" i="7"/>
  <c r="M30" i="7" s="1"/>
  <c r="H31" i="7"/>
  <c r="J31" i="7"/>
  <c r="L31" i="7"/>
  <c r="N31" i="7" s="1"/>
  <c r="H32" i="7"/>
  <c r="J32" i="7"/>
  <c r="L32" i="7"/>
  <c r="M32" i="7" s="1"/>
  <c r="H33" i="7"/>
  <c r="J33" i="7"/>
  <c r="L33" i="7"/>
  <c r="N33" i="7" s="1"/>
  <c r="H34" i="7"/>
  <c r="J34" i="7"/>
  <c r="L34" i="7"/>
  <c r="N34" i="7" s="1"/>
  <c r="H35" i="7"/>
  <c r="J35" i="7"/>
  <c r="L35" i="7"/>
  <c r="M35" i="7" s="1"/>
  <c r="H36" i="7"/>
  <c r="J36" i="7"/>
  <c r="L36" i="7"/>
  <c r="M36" i="7" s="1"/>
  <c r="H37" i="7"/>
  <c r="J37" i="7"/>
  <c r="L37" i="7"/>
  <c r="M37" i="7" s="1"/>
  <c r="H38" i="7"/>
  <c r="J38" i="7"/>
  <c r="L38" i="7"/>
  <c r="M38" i="7" s="1"/>
  <c r="H39" i="7"/>
  <c r="J39" i="7"/>
  <c r="L39" i="7"/>
  <c r="N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N46" i="7" s="1"/>
  <c r="H47" i="7"/>
  <c r="J47" i="7"/>
  <c r="L47" i="7"/>
  <c r="M47" i="7" s="1"/>
  <c r="H48" i="7"/>
  <c r="J48" i="7"/>
  <c r="L48" i="7"/>
  <c r="M48" i="7" s="1"/>
  <c r="H49" i="7"/>
  <c r="J49" i="7"/>
  <c r="L49" i="7"/>
  <c r="N49" i="7" s="1"/>
  <c r="H50" i="7"/>
  <c r="J50" i="7"/>
  <c r="L50" i="7"/>
  <c r="M50" i="7" s="1"/>
  <c r="H51" i="7"/>
  <c r="J51" i="7"/>
  <c r="L51" i="7"/>
  <c r="N51" i="7" s="1"/>
  <c r="H52" i="7"/>
  <c r="J52" i="7"/>
  <c r="L52" i="7"/>
  <c r="M52" i="7" s="1"/>
  <c r="H53" i="7"/>
  <c r="J53" i="7"/>
  <c r="L53" i="7"/>
  <c r="N53" i="7" s="1"/>
  <c r="H54" i="7"/>
  <c r="J54" i="7"/>
  <c r="L54" i="7"/>
  <c r="M54" i="7" s="1"/>
  <c r="H55" i="7"/>
  <c r="J55" i="7"/>
  <c r="L55" i="7"/>
  <c r="M55" i="7" s="1"/>
  <c r="H56" i="7"/>
  <c r="J56" i="7"/>
  <c r="L56" i="7"/>
  <c r="M56" i="7" s="1"/>
  <c r="H57" i="7"/>
  <c r="J57" i="7"/>
  <c r="L57" i="7"/>
  <c r="N57" i="7" s="1"/>
  <c r="H58" i="7"/>
  <c r="J58" i="7"/>
  <c r="L58" i="7"/>
  <c r="N58" i="7" s="1"/>
  <c r="H59" i="7"/>
  <c r="K59" i="7" s="1"/>
  <c r="J59" i="7"/>
  <c r="L59" i="7"/>
  <c r="M59" i="7" s="1"/>
  <c r="H60" i="7"/>
  <c r="J60" i="7"/>
  <c r="L60" i="7"/>
  <c r="M60" i="7" s="1"/>
  <c r="H61" i="7"/>
  <c r="J61" i="7"/>
  <c r="L61" i="7"/>
  <c r="N61" i="7" s="1"/>
  <c r="H62" i="7"/>
  <c r="J62" i="7"/>
  <c r="L62" i="7"/>
  <c r="N62" i="7" s="1"/>
  <c r="H63" i="7"/>
  <c r="J63" i="7"/>
  <c r="L63" i="7"/>
  <c r="N63" i="7" s="1"/>
  <c r="H64" i="7"/>
  <c r="J64" i="7"/>
  <c r="L64" i="7"/>
  <c r="M64" i="7" s="1"/>
  <c r="H65" i="7"/>
  <c r="J65" i="7"/>
  <c r="L65" i="7"/>
  <c r="N65" i="7" s="1"/>
  <c r="H66" i="7"/>
  <c r="J66" i="7"/>
  <c r="L66" i="7"/>
  <c r="M66" i="7" s="1"/>
  <c r="H67" i="7"/>
  <c r="J67" i="7"/>
  <c r="L67" i="7"/>
  <c r="M67" i="7" s="1"/>
  <c r="H68" i="7"/>
  <c r="J68" i="7"/>
  <c r="L68" i="7"/>
  <c r="N68" i="7" s="1"/>
  <c r="H69" i="7"/>
  <c r="J69" i="7"/>
  <c r="L69" i="7"/>
  <c r="N69" i="7" s="1"/>
  <c r="H70" i="7"/>
  <c r="J70" i="7"/>
  <c r="L70" i="7"/>
  <c r="N70" i="7" s="1"/>
  <c r="H71" i="7"/>
  <c r="J71" i="7"/>
  <c r="L71" i="7"/>
  <c r="M71" i="7" s="1"/>
  <c r="H72" i="7"/>
  <c r="J72" i="7"/>
  <c r="L72" i="7"/>
  <c r="M72" i="7" s="1"/>
  <c r="H73" i="7"/>
  <c r="J73" i="7"/>
  <c r="L73" i="7"/>
  <c r="M73" i="7" s="1"/>
  <c r="H74" i="7"/>
  <c r="J74" i="7"/>
  <c r="L74" i="7"/>
  <c r="M74" i="7" s="1"/>
  <c r="H75" i="7"/>
  <c r="J75" i="7"/>
  <c r="L75" i="7"/>
  <c r="N75" i="7" s="1"/>
  <c r="H76" i="7"/>
  <c r="J76" i="7"/>
  <c r="L76" i="7"/>
  <c r="M76" i="7" s="1"/>
  <c r="H77" i="7"/>
  <c r="J77" i="7"/>
  <c r="L77" i="7"/>
  <c r="N77" i="7" s="1"/>
  <c r="H78" i="7"/>
  <c r="J78" i="7"/>
  <c r="L78" i="7"/>
  <c r="M78" i="7" s="1"/>
  <c r="H79" i="7"/>
  <c r="J79" i="7"/>
  <c r="L79" i="7"/>
  <c r="M79" i="7" s="1"/>
  <c r="H80" i="7"/>
  <c r="J80" i="7"/>
  <c r="L80" i="7"/>
  <c r="M80" i="7" s="1"/>
  <c r="H81" i="7"/>
  <c r="J81" i="7"/>
  <c r="L81" i="7"/>
  <c r="N81" i="7" s="1"/>
  <c r="H82" i="7"/>
  <c r="J82" i="7"/>
  <c r="L82" i="7"/>
  <c r="N82" i="7" s="1"/>
  <c r="H83" i="7"/>
  <c r="J83" i="7"/>
  <c r="L83" i="7"/>
  <c r="M83" i="7" s="1"/>
  <c r="H84" i="7"/>
  <c r="J84" i="7"/>
  <c r="L84" i="7"/>
  <c r="M84" i="7" s="1"/>
  <c r="H85" i="7"/>
  <c r="J85" i="7"/>
  <c r="L85" i="7"/>
  <c r="M85" i="7" s="1"/>
  <c r="H86" i="7"/>
  <c r="J86" i="7"/>
  <c r="L86" i="7"/>
  <c r="N86" i="7" s="1"/>
  <c r="H87" i="7"/>
  <c r="J87" i="7"/>
  <c r="L87" i="7"/>
  <c r="N87" i="7" s="1"/>
  <c r="H88" i="7"/>
  <c r="J88" i="7"/>
  <c r="L88" i="7"/>
  <c r="M88" i="7" s="1"/>
  <c r="H89" i="7"/>
  <c r="J89" i="7"/>
  <c r="L89" i="7"/>
  <c r="N89" i="7" s="1"/>
  <c r="H90" i="7"/>
  <c r="J90" i="7"/>
  <c r="L90" i="7"/>
  <c r="M90" i="7" s="1"/>
  <c r="H91" i="7"/>
  <c r="J91" i="7"/>
  <c r="L91" i="7"/>
  <c r="N91" i="7" s="1"/>
  <c r="H92" i="7"/>
  <c r="J92" i="7"/>
  <c r="L92" i="7"/>
  <c r="H93" i="7"/>
  <c r="J93" i="7"/>
  <c r="L93" i="7"/>
  <c r="N93" i="7" s="1"/>
  <c r="H94" i="7"/>
  <c r="J94" i="7"/>
  <c r="L94" i="7"/>
  <c r="N94" i="7" s="1"/>
  <c r="H95" i="7"/>
  <c r="J95" i="7"/>
  <c r="L95" i="7"/>
  <c r="M95" i="7" s="1"/>
  <c r="H96" i="7"/>
  <c r="J96" i="7"/>
  <c r="L96" i="7"/>
  <c r="M96" i="7" s="1"/>
  <c r="H97" i="7"/>
  <c r="J97" i="7"/>
  <c r="L97" i="7"/>
  <c r="N97" i="7" s="1"/>
  <c r="H98" i="7"/>
  <c r="J98" i="7"/>
  <c r="L98" i="7"/>
  <c r="N98" i="7" s="1"/>
  <c r="H99" i="7"/>
  <c r="J99" i="7"/>
  <c r="L99" i="7"/>
  <c r="N99" i="7" s="1"/>
  <c r="H100" i="7"/>
  <c r="J100" i="7"/>
  <c r="L100" i="7"/>
  <c r="M100" i="7" s="1"/>
  <c r="H101" i="7"/>
  <c r="J101" i="7"/>
  <c r="L101" i="7"/>
  <c r="N101" i="7" s="1"/>
  <c r="M49" i="7" l="1"/>
  <c r="O49" i="7" s="1"/>
  <c r="K16" i="7"/>
  <c r="N25" i="7"/>
  <c r="M99" i="7"/>
  <c r="O99" i="7" s="1"/>
  <c r="K34" i="7"/>
  <c r="K38" i="7"/>
  <c r="M31" i="7"/>
  <c r="O31" i="7" s="1"/>
  <c r="N20" i="7"/>
  <c r="O20" i="7" s="1"/>
  <c r="M97" i="7"/>
  <c r="O97" i="7" s="1"/>
  <c r="K87" i="7"/>
  <c r="K67" i="7"/>
  <c r="M81" i="7"/>
  <c r="M68" i="7"/>
  <c r="O68" i="7" s="1"/>
  <c r="M63" i="7"/>
  <c r="O63" i="7" s="1"/>
  <c r="M61" i="7"/>
  <c r="O61" i="7" s="1"/>
  <c r="N56" i="7"/>
  <c r="O56" i="7" s="1"/>
  <c r="M45" i="7"/>
  <c r="O45" i="7" s="1"/>
  <c r="K39" i="7"/>
  <c r="N38" i="7"/>
  <c r="O38" i="7" s="1"/>
  <c r="M33" i="7"/>
  <c r="O33" i="7" s="1"/>
  <c r="N30" i="7"/>
  <c r="O30" i="7" s="1"/>
  <c r="N19" i="7"/>
  <c r="O19" i="7" s="1"/>
  <c r="K17" i="7"/>
  <c r="M101" i="7"/>
  <c r="O101" i="7" s="1"/>
  <c r="M69" i="7"/>
  <c r="O69" i="7" s="1"/>
  <c r="K94" i="7"/>
  <c r="N79" i="7"/>
  <c r="O79" i="7" s="1"/>
  <c r="K73" i="7"/>
  <c r="M65" i="7"/>
  <c r="O65" i="7" s="1"/>
  <c r="M93" i="7"/>
  <c r="O93" i="7" s="1"/>
  <c r="M86" i="7"/>
  <c r="O86" i="7" s="1"/>
  <c r="K58" i="7"/>
  <c r="M51" i="7"/>
  <c r="O51" i="7" s="1"/>
  <c r="M41" i="7"/>
  <c r="O41" i="7" s="1"/>
  <c r="M89" i="7"/>
  <c r="O89" i="7" s="1"/>
  <c r="M57" i="7"/>
  <c r="O57" i="7" s="1"/>
  <c r="N54" i="7"/>
  <c r="O54" i="7" s="1"/>
  <c r="M26" i="7"/>
  <c r="O26" i="7" s="1"/>
  <c r="N74" i="7"/>
  <c r="O74" i="7" s="1"/>
  <c r="M98" i="7"/>
  <c r="O98" i="7" s="1"/>
  <c r="N43" i="7"/>
  <c r="O43" i="7" s="1"/>
  <c r="K40" i="7"/>
  <c r="M91" i="7"/>
  <c r="O91" i="7" s="1"/>
  <c r="O25" i="7"/>
  <c r="K83" i="7"/>
  <c r="K28" i="7"/>
  <c r="K21" i="7"/>
  <c r="K45" i="7"/>
  <c r="K31" i="7"/>
  <c r="K79" i="7"/>
  <c r="K75" i="7"/>
  <c r="K65" i="7"/>
  <c r="K27" i="7"/>
  <c r="K41" i="7"/>
  <c r="K89" i="7"/>
  <c r="K71" i="7"/>
  <c r="K61" i="7"/>
  <c r="K43" i="7"/>
  <c r="K32" i="7"/>
  <c r="K29" i="7"/>
  <c r="K46" i="7"/>
  <c r="K76" i="7"/>
  <c r="K98" i="7"/>
  <c r="K64" i="7"/>
  <c r="K57" i="7"/>
  <c r="K47" i="7"/>
  <c r="K52" i="7"/>
  <c r="K95" i="7"/>
  <c r="K68" i="7"/>
  <c r="K51" i="7"/>
  <c r="K88" i="7"/>
  <c r="K50" i="7"/>
  <c r="K24" i="7"/>
  <c r="K91" i="7"/>
  <c r="K84" i="7"/>
  <c r="K74" i="7"/>
  <c r="K70" i="7"/>
  <c r="K60" i="7"/>
  <c r="K100" i="7"/>
  <c r="K80" i="7"/>
  <c r="K77" i="7"/>
  <c r="K53" i="7"/>
  <c r="K33" i="7"/>
  <c r="K97" i="7"/>
  <c r="K63" i="7"/>
  <c r="K96" i="7"/>
  <c r="K99" i="7"/>
  <c r="K86" i="7"/>
  <c r="K82" i="7"/>
  <c r="K55" i="7"/>
  <c r="K42" i="7"/>
  <c r="K35" i="7"/>
  <c r="K22" i="7"/>
  <c r="K101" i="7"/>
  <c r="K19" i="7"/>
  <c r="K44" i="7"/>
  <c r="K85" i="7"/>
  <c r="K72" i="7"/>
  <c r="K62" i="7"/>
  <c r="K18" i="7"/>
  <c r="K69" i="7"/>
  <c r="K54" i="7"/>
  <c r="K26" i="7"/>
  <c r="K23" i="7"/>
  <c r="M17" i="7"/>
  <c r="O17" i="7" s="1"/>
  <c r="N66" i="7"/>
  <c r="O66" i="7" s="1"/>
  <c r="K56" i="7"/>
  <c r="M53" i="7"/>
  <c r="O53" i="7" s="1"/>
  <c r="K49" i="7"/>
  <c r="K36" i="7"/>
  <c r="K20" i="7"/>
  <c r="K90" i="7"/>
  <c r="K92" i="7"/>
  <c r="K81" i="7"/>
  <c r="N55" i="7"/>
  <c r="O55" i="7" s="1"/>
  <c r="N50" i="7"/>
  <c r="O50" i="7" s="1"/>
  <c r="N32" i="7"/>
  <c r="O32" i="7" s="1"/>
  <c r="N80" i="7"/>
  <c r="O80" i="7" s="1"/>
  <c r="N78" i="7"/>
  <c r="O78" i="7" s="1"/>
  <c r="N73" i="7"/>
  <c r="O73" i="7" s="1"/>
  <c r="K66" i="7"/>
  <c r="K48" i="7"/>
  <c r="M27" i="7"/>
  <c r="O27" i="7" s="1"/>
  <c r="M75" i="7"/>
  <c r="K93" i="7"/>
  <c r="N44" i="7"/>
  <c r="O44" i="7" s="1"/>
  <c r="N42" i="7"/>
  <c r="O42" i="7" s="1"/>
  <c r="N37" i="7"/>
  <c r="O37" i="7" s="1"/>
  <c r="K30" i="7"/>
  <c r="K25" i="7"/>
  <c r="N92" i="7"/>
  <c r="N90" i="7"/>
  <c r="O90" i="7" s="1"/>
  <c r="N85" i="7"/>
  <c r="O85" i="7" s="1"/>
  <c r="K78" i="7"/>
  <c r="N67" i="7"/>
  <c r="O67" i="7" s="1"/>
  <c r="M39" i="7"/>
  <c r="O39" i="7" s="1"/>
  <c r="M29" i="7"/>
  <c r="O29" i="7" s="1"/>
  <c r="K37" i="7"/>
  <c r="M92" i="7"/>
  <c r="M87" i="7"/>
  <c r="O87" i="7" s="1"/>
  <c r="M77" i="7"/>
  <c r="O77" i="7" s="1"/>
  <c r="M62" i="7"/>
  <c r="O62" i="7" s="1"/>
  <c r="N18" i="7"/>
  <c r="O18" i="7" s="1"/>
  <c r="M94" i="7"/>
  <c r="O94" i="7" s="1"/>
  <c r="M82" i="7"/>
  <c r="O82" i="7" s="1"/>
  <c r="M70" i="7"/>
  <c r="O70" i="7" s="1"/>
  <c r="M58" i="7"/>
  <c r="O58" i="7" s="1"/>
  <c r="M46" i="7"/>
  <c r="O46" i="7" s="1"/>
  <c r="M34" i="7"/>
  <c r="O34" i="7" s="1"/>
  <c r="M22" i="7"/>
  <c r="O22" i="7" s="1"/>
  <c r="N95" i="7"/>
  <c r="O95" i="7" s="1"/>
  <c r="N83" i="7"/>
  <c r="O83" i="7" s="1"/>
  <c r="N71" i="7"/>
  <c r="O71" i="7" s="1"/>
  <c r="N59" i="7"/>
  <c r="O59" i="7" s="1"/>
  <c r="N47" i="7"/>
  <c r="O47" i="7" s="1"/>
  <c r="N35" i="7"/>
  <c r="O35" i="7" s="1"/>
  <c r="N23" i="7"/>
  <c r="O23" i="7" s="1"/>
  <c r="N100" i="7"/>
  <c r="O100" i="7" s="1"/>
  <c r="N88" i="7"/>
  <c r="O88" i="7" s="1"/>
  <c r="O81" i="7"/>
  <c r="N76" i="7"/>
  <c r="O76" i="7" s="1"/>
  <c r="N64" i="7"/>
  <c r="O64" i="7" s="1"/>
  <c r="N52" i="7"/>
  <c r="O52" i="7" s="1"/>
  <c r="N40" i="7"/>
  <c r="O40" i="7" s="1"/>
  <c r="N28" i="7"/>
  <c r="O28" i="7" s="1"/>
  <c r="N16" i="7"/>
  <c r="O16" i="7" s="1"/>
  <c r="N21" i="7"/>
  <c r="O21" i="7" s="1"/>
  <c r="N96" i="7"/>
  <c r="O96" i="7" s="1"/>
  <c r="N84" i="7"/>
  <c r="O84" i="7" s="1"/>
  <c r="N48" i="7"/>
  <c r="O48" i="7" s="1"/>
  <c r="N36" i="7"/>
  <c r="O36" i="7" s="1"/>
  <c r="N24" i="7"/>
  <c r="O24" i="7" s="1"/>
  <c r="N72" i="7"/>
  <c r="O72" i="7" s="1"/>
  <c r="N60" i="7"/>
  <c r="O60" i="7" s="1"/>
  <c r="H15" i="7"/>
  <c r="J15" i="7"/>
  <c r="L15" i="7"/>
  <c r="M15" i="7" s="1"/>
  <c r="O104" i="7"/>
  <c r="O103" i="7"/>
  <c r="L14" i="7"/>
  <c r="M14" i="7" s="1"/>
  <c r="O107" i="7" s="1"/>
  <c r="J14" i="7"/>
  <c r="H14" i="7"/>
  <c r="O75" i="7" l="1"/>
  <c r="O106" i="7"/>
  <c r="O108" i="7" s="1"/>
  <c r="O92" i="7"/>
  <c r="K15" i="7"/>
  <c r="N15" i="7"/>
  <c r="O15" i="7" s="1"/>
  <c r="O102" i="7"/>
  <c r="O105" i="7" s="1"/>
  <c r="K14" i="7"/>
  <c r="O109" i="7"/>
  <c r="O110" i="7" s="1"/>
  <c r="N14" i="7"/>
  <c r="O14" i="7" s="1"/>
  <c r="O1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tc={82A8E620-5F3C-48EA-80CE-4CF59815766B}</author>
  </authors>
  <commentList>
    <comment ref="B49" authorId="0" shapeId="0" xr:uid="{82A8E620-5F3C-48EA-80CE-4CF59815766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SEPARAR ITEM
</t>
      </text>
    </comment>
  </commentList>
</comments>
</file>

<file path=xl/sharedStrings.xml><?xml version="1.0" encoding="utf-8"?>
<sst xmlns="http://schemas.openxmlformats.org/spreadsheetml/2006/main" count="272" uniqueCount="171">
  <si>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</si>
  <si>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</si>
  <si>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</si>
  <si>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</si>
  <si>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</si>
  <si>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</si>
  <si>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</si>
  <si>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</si>
  <si>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</si>
  <si>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</si>
  <si>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</si>
  <si>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</si>
  <si>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</si>
  <si>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</si>
  <si>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</si>
  <si>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</si>
  <si>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</si>
  <si>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</si>
  <si>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</si>
  <si>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</si>
  <si>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</si>
  <si>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</si>
  <si>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</si>
  <si>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</si>
  <si>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</si>
  <si>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</si>
  <si>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</si>
  <si>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</si>
  <si>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BLOCK DE PAPEL PERIÓDICO TAMAÑO CARTA X 80 HOJAS DE 50 GMS</t>
  </si>
  <si>
    <t>UNIDAD</t>
  </si>
  <si>
    <t>CARTULINA BRISTOL X 150 gms 70 X 100 MM COLORES X UND</t>
  </si>
  <si>
    <t>CARTULINA BRISTOL X 150 gms TAMAÑO OFICIO X 100 HOJAS</t>
  </si>
  <si>
    <t>FONO MEMOS X 50 HOJAS 200 MENSAJES</t>
  </si>
  <si>
    <t>LIBRO DE ACTAS PASTA SENCILLA DE 400 FOLIOS</t>
  </si>
  <si>
    <t>LIBRO DE CUENTAS CORRIENTES, TRES COLUMNAS 400 FOLIOS</t>
  </si>
  <si>
    <t>LIBRO DE CUENTAS CORRIENTES, TRES COLUMNAS 100 FOLIOS</t>
  </si>
  <si>
    <t>PAPEL KIMBERLY CARTA DE 90 GR X 20 HOJAS</t>
  </si>
  <si>
    <t>PAPEL KRAFT ROLLO 60 GRS X 220 MTS X 6 KGM</t>
  </si>
  <si>
    <t>ROLLO</t>
  </si>
  <si>
    <t>PAPEL PERIODICO DE 45 GRS X PLIEGO</t>
  </si>
  <si>
    <t>RECIBOS DE CAJA MENOR PAQUETE X 100 HOJAS</t>
  </si>
  <si>
    <t>ROTULO LABEL AUTOADHESIVO 107,9 X 93,1 MM X 180 UND - 2 X 3 UNIDADES X 30 HOJAS</t>
  </si>
  <si>
    <t>ROTULO LABEL AUTOADHESIVO 38X 12 MM X 480 UND</t>
  </si>
  <si>
    <t>ROTULO LABEL AUTOADHESIVO 100 X 53 MM X 45 UND BLANCO</t>
  </si>
  <si>
    <t>ROTULO LABEL AUTOADHESIVO 116 MM X 60 UND - 1X2 BLANCO</t>
  </si>
  <si>
    <t>PAPEL AUTOADHESIVO PLANO, EN ROLLO ANCHO 45 CM X 20 M, COLOR TRANSPARENTE CONTAC</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</si>
  <si>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</si>
  <si>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</si>
  <si>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</si>
  <si>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</si>
  <si>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</si>
  <si>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</si>
  <si>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</si>
  <si>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</si>
  <si>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</si>
  <si>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</si>
  <si>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</si>
  <si>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</si>
  <si>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</si>
  <si>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</si>
  <si>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</si>
  <si>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</si>
  <si>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</si>
  <si>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</si>
  <si>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</si>
  <si>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</si>
  <si>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</si>
  <si>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</si>
  <si>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</si>
  <si>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</si>
  <si>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</si>
  <si>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</si>
  <si>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</si>
  <si>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</si>
  <si>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</si>
  <si>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</si>
  <si>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</si>
  <si>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</si>
  <si>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</si>
  <si>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</si>
  <si>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</si>
  <si>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</si>
  <si>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</si>
  <si>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</si>
  <si>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</si>
  <si>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</si>
  <si>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</si>
  <si>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</si>
  <si>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</si>
  <si>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</si>
  <si>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</si>
  <si>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</si>
  <si>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</si>
  <si>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</si>
  <si>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</si>
  <si>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</si>
  <si>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</si>
  <si>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</si>
  <si>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</si>
  <si>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BITACORA 1/2 CARTA X 50 HOJAS PAPEL BOND 115 GMS 17,5 X21 CM</t>
  </si>
  <si>
    <t>LIBRO DE AUXILIAR, TAPA FORRADA 100 HOJAS, 3 COLUMNAS 200 FOLIOS.</t>
  </si>
  <si>
    <t>PAPEL BOND 90 GRS, 60 CMS X 50 MTS ROLLO (ecológico color blanco)</t>
  </si>
  <si>
    <t>PAPEL BOND DE 75 GMS TAMAÑO CARTA RESMA (ecológico color blanco)</t>
  </si>
  <si>
    <t>PAPEL BOND DE 75 GMS TAMAÑO OFICIO RESMA (ecológico color blanco)</t>
  </si>
  <si>
    <t>PAPEL OPALINA EXTRA BLANCO PAQUETE X 50 HOJAS EN TAMAÑO CARTA</t>
  </si>
  <si>
    <t>ROTULO LABEL ADHESIVO 66X25,4MM X 900 UND 3X10 BLANCO X 30 HOJAS</t>
  </si>
  <si>
    <t>SOBRE MANILA 90 GR TAMAÑO CARTA Color: Kraft 22,5 X 29 CM X100 UND</t>
  </si>
  <si>
    <t>SOBRE MANILA 90GR TAMAÑO EXTRA OFICIO DE MEDIDAS 36,5 x 44,5 cms Color:Kraft x 100 UND</t>
  </si>
  <si>
    <t>SOBRE MANILA 90GR TAMAÑO OFICIO 25X35 CM Color:Kraft x 100 UND</t>
  </si>
  <si>
    <t>TACO DE PAPEL ADHESIVO SURTIDO 7.6 x 7.6 X 0.8 CMS X 100 HOJAS</t>
  </si>
  <si>
    <t>TACO DE PAPEL X 4 UNIDADES PEQUEÑAS x 100 C/U 38mm X 38mm</t>
  </si>
  <si>
    <t>Rollo de 25 m material por 124 cm de ancho. Película en PVC blando, superficie mate, no reflectante. Espesor 80 micras. Adhesión fuerte para forrar mapas y planos. Ideal para escribir con lápiz. Trazos pueden ser borrados después</t>
  </si>
  <si>
    <t>ROLLO DE PAPEL BOND PARA PLOTTER - 72.4 cm de ancho 75 gr - 50mtDiámetro del Core:2</t>
  </si>
  <si>
    <t>CINTA DE ENMASCARAR 12 MM X40 M</t>
  </si>
  <si>
    <t>CINTA DE ENMASCARAR 36 MM X 40 M</t>
  </si>
  <si>
    <t>CINTA DE ENMASCARAR 48 MM X 50 M</t>
  </si>
  <si>
    <t>PEGANTE EN BARRA 21 GR;</t>
  </si>
  <si>
    <t>PEGANTE INSTANTÁNEO 5 G;</t>
  </si>
  <si>
    <t>PEGANTE LIQUIDO 250 GR</t>
  </si>
  <si>
    <t>CORRECTOR LIQUIDO 7 ML EN LAPIZ PUNTA METALICA</t>
  </si>
  <si>
    <t>BANDITAS ELASTICAS EN CAUCHO, BOLSA x 1,000 g</t>
  </si>
  <si>
    <t>PAD MOUSE EN PLÁSTICO RÍGIDO, APROX 19 CM X 22 CM X 0,3MM</t>
  </si>
  <si>
    <t>PROTECTOR DE ACETATOS TAMAÑO CARTA, EN POLIPROPILENO X 25 UND</t>
  </si>
  <si>
    <t>PROTECTOR DE ACETATOS TAMAÑO OFICIO, EN POLIPROPILENO X 25 UNS</t>
  </si>
  <si>
    <t>TABLA LEGAJADORA DE ACRILICO CON GANCHO TAMAÑO OFICIO</t>
  </si>
  <si>
    <t>CARATULA EN POLIPROPILENO TAMAÑO CARTA POR 25 UNIDADES</t>
  </si>
  <si>
    <t>CARATULA EN POLIPROPILENO TAMAÑO OFICIO POR 25 UNIDADES</t>
  </si>
  <si>
    <t>CINTA ADHESIVA TRANSPARENTE, 12 MM X 40 M</t>
  </si>
  <si>
    <t>CINTA ADHESIVA TRANSPARENTE, 24 MM X 50 M</t>
  </si>
  <si>
    <t>CINTA ADHESIVA TRANSPARENTE, 48 MM X 40 M</t>
  </si>
  <si>
    <t>FUNDA SOBRE EN FELPA PARA CD DVD X 100 UND</t>
  </si>
  <si>
    <t>ETIQUETAS ADHESIVAS EN POLIPROPILENO COLOR PLATA 4,6 X 1,8 CM A 2 COLUMNAS PARA PLAQUETEO</t>
  </si>
  <si>
    <t>GUIA PARA TRAZO, TIPO REGLA DE 30CM EN PLASTICO</t>
  </si>
  <si>
    <t>GUIAS SEPARADORAS EN POLIPROPILENO, TAMAÑO OFICIO, PAQUETE POR 6 UNIDADES</t>
  </si>
  <si>
    <t>BISTURI EN PLASTICO - TAMAÑO DE LA CUCHILLA DE 18</t>
  </si>
  <si>
    <t>GANCHO LEGAJADOR EN POLIPROPILENO PAQUETE X 20, UNIDADES</t>
  </si>
  <si>
    <t>PASTA LIMPIATIPOS NO TÓXICO 40 GRM</t>
  </si>
  <si>
    <t>BORRADOR RECTANGULAR PARA LÁPIZ, TIPO NATA, TAMAÑO MEDIANO,</t>
  </si>
  <si>
    <t>ALMOHADILLA DACTILAR, REDONDA DIAMETRO 60 MM NEGRO,PERFECTA FIJACIÓN- PERMANENTES HUELLAS DIGITALES DE TINTA DE SECADO RÁPIDO. NO SE CORREN.</t>
  </si>
  <si>
    <t>SELLO FECHADOR MANUAL PEQUEÑO</t>
  </si>
  <si>
    <t>HUMEDECEDOR DACTILAR GRANDE DIMENSIONES 1 × 1 × 1 CM PESO 0.090 KG</t>
  </si>
  <si>
    <t>LÁPIZ PARA ESCRITURA, FABRICADO EN MADERA, HEXAGONAL CON BORRADOR HB N°2 MINA NEGRA</t>
  </si>
  <si>
    <t>LAPIZ PARA ESCRITURA, FABRICADO EN MADERA, HEXAGONAL CON BORRADOR MINA ROJA</t>
  </si>
  <si>
    <t>MARCADOR PERMANENTE DESECHABLE PUNTA BISELADA, GRUESO NEGRO UNIDAD</t>
  </si>
  <si>
    <t>MARCADOR PERMANENTE DELGADO FINO</t>
  </si>
  <si>
    <t>MARCADOR SECO PARA PIZARRA BLANCA, RECARGABLE, NO TOXICO 3 ANCHOS DE LÍNEA CAJA X 10 UNDS</t>
  </si>
  <si>
    <t>PLUMIGRAFO DE PLÁSTICO, TINTA COLOR NEGRO,PUNTA EXTRAFINA Ancho de trazo aprox. 0.3 mm, TINTA A BASE DE AGUA</t>
  </si>
  <si>
    <t>RESALTADOR DESECHABLE DE LARGA DURACIÓN- VERSÁTIL PUNTA BISELADA TRAZOS 5mm y 1mm.</t>
  </si>
  <si>
    <t>BOLIGRAFO DESECHABLE, PERMANENTE 1,0 MM PUNTA MEDIA COLOR ROJO.</t>
  </si>
  <si>
    <t xml:space="preserve"> BORRADOR PARA TABLERO, TIPO FELPA SINTÉTICA BASE MADERA</t>
  </si>
  <si>
    <t xml:space="preserve">BOLIGRAFO DESECHABLE, PERMANENTE 1,0 MM PUNTA MEDIA COLOR NEGRO. </t>
  </si>
  <si>
    <t>BISTURI METALICO TAMAÑO DE LA CUCHILLA DE 18 MM</t>
  </si>
  <si>
    <t>CHINCHE PLASTIFICADO COLORES SURTIDOS X50 UND</t>
  </si>
  <si>
    <t>CHINCHON CAJA X 100 UND</t>
  </si>
  <si>
    <t>GANCHO PARA COSEDORA REFERENCIA 26/6 CAJA X 5000 UNIDADES</t>
  </si>
  <si>
    <t>GANCHO PARA COSEDORA REFERENCIA 23/10 CAJA X 1000 UNIDADES</t>
  </si>
  <si>
    <t>GANCHOS TIPO CLIP ESTANDAR METALICO X 100UND</t>
  </si>
  <si>
    <t>GANCHOS TIPO CLIP MARIPOSA EN ALAMBRE X 50UND TAMAÑOD DEL CLICK LARGO 3 MM</t>
  </si>
  <si>
    <t>SACAGANCHOS PEQUEÑO GRAPA PAPEL TAMAÑO DE LOS BROCHES:23/23</t>
  </si>
  <si>
    <t>TIJERAS DE ACERO 21CM</t>
  </si>
  <si>
    <t>REPUESTOS BISTURI 18mm CAJA POR 10 UNIDADES</t>
  </si>
  <si>
    <t>DISPENSADOR DE CINTA- MATERIALES: ACERO INOXIDABLE CON FRENO AJUSTABLE: SÍ - ANCHO MÍNIMO DEL ROLLO SOPORTADO 25 MM- ANCHO MÁXIMO DEL ROLLO SOPORTADO: - 50 MM</t>
  </si>
  <si>
    <t>GANCHO LOTERO DOBLE CLIP 1″ o 25 mm CAJA X 12 UND</t>
  </si>
  <si>
    <t>COSEDORA PARA GRAPA 26/6 CAPACIDAD 20 HOJAS</t>
  </si>
  <si>
    <t>PERFORADORA DE TAMAÑO, MANGO DE METAL, BASE DE PLASTICO,2 PERFORACIONES, CAPACIDAD DE TRABAJO DE 20 HOJAS APROX, CON TRAMPILLA PARA VACIAR LOS CONFETIS, CON SISTEMA DE BLOQUEO, GUIA</t>
  </si>
  <si>
    <t>DISCO COMPACTO GRAVABLE, CD-R Capacidad de almacenamiento: 700 MB 80 MIN,TORRE X 50</t>
  </si>
  <si>
    <t>DISCO COMPACTO REGRAVABLE, CD-RW Capacidad de almacenamiento: 700 MB 80 MIN, TORRE X 50 UND</t>
  </si>
  <si>
    <t>DISCO OPTICO DVD-R ESCRITURA DE 4,7 GB 120 MIN, TORRE X 50 UND</t>
  </si>
  <si>
    <t>SACAPUNTAS ELÉCTRICO AUTOMÁTICO PARA ESCRITORIO MECANISMO DURADERO CON HOJA HELICOIDAL SS. NO.10, 24/6, 26/6,</t>
  </si>
  <si>
    <t>SACAGANCHOS SEMI-INIDUSTRIAL MATERIAL: METAL Y PLÁSTICO, QUITAR GRAPAS NO.10, 24/6, 26/6,</t>
  </si>
  <si>
    <t>CORTADOR DE PAPEL ESTILO GUILLOTINA 12 "longitud de corte x 15" pulgadas de metal Base Trimmer;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</si>
</sst>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EDUARDO SANABRIA VERGARA" id="{1D74CF89-3AA5-4923-BCA6-91601B3822D4}" userId="S::jeduardosanabria@ucundinamarca.edu.co::278da815-6437-435d-84b7-540a3f57c41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9" dT="2024-11-18T22:15:51.57" personId="{1D74CF89-3AA5-4923-BCA6-91601B3822D4}" id="{82A8E620-5F3C-48EA-80CE-4CF59815766B}">
    <text xml:space="preserve">SEPARAR ITEM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view="pageBreakPreview" zoomScale="70" zoomScaleNormal="70" zoomScaleSheetLayoutView="70" zoomScalePageLayoutView="55" workbookViewId="0">
      <selection activeCell="A95" sqref="A95:XFD9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3.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1</v>
      </c>
      <c r="O2" s="99"/>
    </row>
    <row r="3" spans="1:15" ht="15.75" customHeight="1" x14ac:dyDescent="0.25">
      <c r="A3" s="97"/>
      <c r="B3" s="98" t="s">
        <v>2</v>
      </c>
      <c r="C3" s="98"/>
      <c r="D3" s="98"/>
      <c r="E3" s="98"/>
      <c r="F3" s="98"/>
      <c r="G3" s="98"/>
      <c r="H3" s="98"/>
      <c r="I3" s="98"/>
      <c r="J3" s="98"/>
      <c r="K3" s="98"/>
      <c r="L3" s="98"/>
      <c r="M3" s="98"/>
      <c r="N3" s="99" t="s">
        <v>3</v>
      </c>
      <c r="O3" s="99"/>
    </row>
    <row r="4" spans="1:15" ht="16.5" customHeight="1" x14ac:dyDescent="0.25">
      <c r="A4" s="97"/>
      <c r="B4" s="98" t="s">
        <v>4</v>
      </c>
      <c r="C4" s="98"/>
      <c r="D4" s="98"/>
      <c r="E4" s="98"/>
      <c r="F4" s="98"/>
      <c r="G4" s="98"/>
      <c r="H4" s="98"/>
      <c r="I4" s="98"/>
      <c r="J4" s="98"/>
      <c r="K4" s="98"/>
      <c r="L4" s="98"/>
      <c r="M4" s="98"/>
      <c r="N4" s="99" t="s">
        <v>5</v>
      </c>
      <c r="O4" s="99"/>
    </row>
    <row r="5" spans="1:15" ht="15" customHeight="1" x14ac:dyDescent="0.25">
      <c r="A5" s="97"/>
      <c r="B5" s="98"/>
      <c r="C5" s="98"/>
      <c r="D5" s="98"/>
      <c r="E5" s="98"/>
      <c r="F5" s="98"/>
      <c r="G5" s="98"/>
      <c r="H5" s="98"/>
      <c r="I5" s="98"/>
      <c r="J5" s="98"/>
      <c r="K5" s="98"/>
      <c r="L5" s="98"/>
      <c r="M5" s="98"/>
      <c r="N5" s="99" t="s">
        <v>6</v>
      </c>
      <c r="O5" s="99"/>
    </row>
    <row r="7" spans="1:15" x14ac:dyDescent="0.25">
      <c r="A7" s="5" t="s">
        <v>7</v>
      </c>
    </row>
    <row r="8" spans="1:15" ht="9.9499999999999993" customHeight="1" x14ac:dyDescent="0.25">
      <c r="A8" s="6"/>
    </row>
    <row r="9" spans="1:15" ht="30" customHeight="1" x14ac:dyDescent="0.25">
      <c r="A9" s="83" t="s">
        <v>8</v>
      </c>
      <c r="B9" s="84"/>
      <c r="D9" s="89" t="s">
        <v>9</v>
      </c>
      <c r="E9" s="90"/>
      <c r="F9" s="79"/>
      <c r="G9" s="80"/>
      <c r="H9" s="80"/>
      <c r="I9" s="81"/>
      <c r="K9" s="89" t="s">
        <v>10</v>
      </c>
      <c r="L9" s="90"/>
      <c r="M9" s="95"/>
      <c r="N9" s="96"/>
    </row>
    <row r="10" spans="1:15" ht="8.25" customHeight="1" x14ac:dyDescent="0.25">
      <c r="A10" s="85"/>
      <c r="B10" s="86"/>
      <c r="C10" s="7"/>
      <c r="E10" s="8"/>
      <c r="F10" s="8"/>
      <c r="M10" s="8"/>
      <c r="N10" s="2"/>
    </row>
    <row r="11" spans="1:15" ht="30" customHeight="1" x14ac:dyDescent="0.25">
      <c r="A11" s="87"/>
      <c r="B11" s="88"/>
      <c r="D11" s="89" t="s">
        <v>11</v>
      </c>
      <c r="E11" s="90"/>
      <c r="F11" s="79"/>
      <c r="G11" s="80"/>
      <c r="H11" s="80"/>
      <c r="I11" s="81"/>
      <c r="K11" s="89" t="s">
        <v>12</v>
      </c>
      <c r="L11" s="90"/>
      <c r="M11" s="93"/>
      <c r="N11" s="94"/>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13</v>
      </c>
      <c r="B13" s="22" t="s">
        <v>14</v>
      </c>
      <c r="C13" s="22" t="s">
        <v>15</v>
      </c>
      <c r="D13" s="22" t="s">
        <v>16</v>
      </c>
      <c r="E13" s="22" t="s">
        <v>17</v>
      </c>
      <c r="F13" s="23" t="s">
        <v>18</v>
      </c>
      <c r="G13" s="23" t="s">
        <v>19</v>
      </c>
      <c r="H13" s="23" t="s">
        <v>20</v>
      </c>
      <c r="I13" s="23" t="s">
        <v>21</v>
      </c>
      <c r="J13" s="23" t="s">
        <v>22</v>
      </c>
      <c r="K13" s="23" t="s">
        <v>23</v>
      </c>
      <c r="L13" s="23" t="s">
        <v>24</v>
      </c>
      <c r="M13" s="23" t="s">
        <v>25</v>
      </c>
      <c r="N13" s="23" t="s">
        <v>26</v>
      </c>
      <c r="O13" s="24" t="s">
        <v>27</v>
      </c>
    </row>
    <row r="14" spans="1:15" s="9" customFormat="1" ht="51" customHeight="1" x14ac:dyDescent="0.25">
      <c r="A14" s="25">
        <v>1</v>
      </c>
      <c r="B14" s="57" t="s">
        <v>28</v>
      </c>
      <c r="C14" s="12"/>
      <c r="D14" s="57">
        <v>1</v>
      </c>
      <c r="E14" s="57" t="s">
        <v>29</v>
      </c>
      <c r="F14" s="56"/>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1" customHeight="1" x14ac:dyDescent="0.25">
      <c r="A15" s="25">
        <v>2</v>
      </c>
      <c r="B15" s="57" t="s">
        <v>30</v>
      </c>
      <c r="C15" s="12"/>
      <c r="D15" s="57">
        <v>1</v>
      </c>
      <c r="E15" s="57" t="s">
        <v>29</v>
      </c>
      <c r="F15" s="56"/>
      <c r="G15" s="11">
        <v>0</v>
      </c>
      <c r="H15" s="1">
        <f t="shared" ref="H15" si="6">+ROUND(F15*G15,0)</f>
        <v>0</v>
      </c>
      <c r="I15" s="11">
        <v>0</v>
      </c>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51" customHeight="1" x14ac:dyDescent="0.25">
      <c r="A16" s="25">
        <v>3</v>
      </c>
      <c r="B16" s="57" t="s">
        <v>31</v>
      </c>
      <c r="C16" s="12"/>
      <c r="D16" s="57">
        <v>1</v>
      </c>
      <c r="E16" s="57" t="s">
        <v>29</v>
      </c>
      <c r="F16" s="56"/>
      <c r="G16" s="11">
        <v>0</v>
      </c>
      <c r="H16" s="1">
        <f t="shared" ref="H16:H79" si="13">+ROUND(F16*G16,0)</f>
        <v>0</v>
      </c>
      <c r="I16" s="11">
        <v>0</v>
      </c>
      <c r="J16" s="1">
        <f t="shared" ref="J16:J79" si="14">ROUND(F16*I16,0)</f>
        <v>0</v>
      </c>
      <c r="K16" s="1">
        <f t="shared" ref="K16:K79" si="15">ROUND(F16+H16+J16,0)</f>
        <v>0</v>
      </c>
      <c r="L16" s="1">
        <f t="shared" ref="L16:L79" si="16">ROUND(F16*D16,0)</f>
        <v>0</v>
      </c>
      <c r="M16" s="1">
        <f t="shared" ref="M16:M79" si="17">ROUND(L16*G16,0)</f>
        <v>0</v>
      </c>
      <c r="N16" s="1">
        <f t="shared" ref="N16:N79" si="18">ROUND(L16*I16,0)</f>
        <v>0</v>
      </c>
      <c r="O16" s="26">
        <f t="shared" ref="O16:O79" si="19">ROUND(L16+N16+M16,0)</f>
        <v>0</v>
      </c>
    </row>
    <row r="17" spans="1:15" s="9" customFormat="1" ht="51" customHeight="1" x14ac:dyDescent="0.25">
      <c r="A17" s="25">
        <v>4</v>
      </c>
      <c r="B17" s="57" t="s">
        <v>32</v>
      </c>
      <c r="C17" s="12"/>
      <c r="D17" s="57">
        <v>1</v>
      </c>
      <c r="E17" s="57" t="s">
        <v>29</v>
      </c>
      <c r="F17" s="56"/>
      <c r="G17" s="11">
        <v>0</v>
      </c>
      <c r="H17" s="1">
        <f t="shared" si="13"/>
        <v>0</v>
      </c>
      <c r="I17" s="11">
        <v>0</v>
      </c>
      <c r="J17" s="1">
        <f t="shared" si="14"/>
        <v>0</v>
      </c>
      <c r="K17" s="1">
        <f t="shared" si="15"/>
        <v>0</v>
      </c>
      <c r="L17" s="1">
        <f t="shared" si="16"/>
        <v>0</v>
      </c>
      <c r="M17" s="1">
        <f t="shared" si="17"/>
        <v>0</v>
      </c>
      <c r="N17" s="1">
        <f t="shared" si="18"/>
        <v>0</v>
      </c>
      <c r="O17" s="26">
        <f t="shared" si="19"/>
        <v>0</v>
      </c>
    </row>
    <row r="18" spans="1:15" s="9" customFormat="1" ht="51" customHeight="1" x14ac:dyDescent="0.25">
      <c r="A18" s="25">
        <v>5</v>
      </c>
      <c r="B18" s="57" t="s">
        <v>99</v>
      </c>
      <c r="C18" s="12"/>
      <c r="D18" s="57">
        <v>1</v>
      </c>
      <c r="E18" s="57" t="s">
        <v>29</v>
      </c>
      <c r="F18" s="56"/>
      <c r="G18" s="11">
        <v>0</v>
      </c>
      <c r="H18" s="1">
        <f t="shared" si="13"/>
        <v>0</v>
      </c>
      <c r="I18" s="11">
        <v>0</v>
      </c>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57" t="s">
        <v>100</v>
      </c>
      <c r="C19" s="12"/>
      <c r="D19" s="57">
        <v>1</v>
      </c>
      <c r="E19" s="57" t="s">
        <v>29</v>
      </c>
      <c r="F19" s="56"/>
      <c r="G19" s="11">
        <v>0</v>
      </c>
      <c r="H19" s="1">
        <f t="shared" si="13"/>
        <v>0</v>
      </c>
      <c r="I19" s="11">
        <v>0</v>
      </c>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57" t="s">
        <v>33</v>
      </c>
      <c r="C20" s="12"/>
      <c r="D20" s="57">
        <v>1</v>
      </c>
      <c r="E20" s="57" t="s">
        <v>29</v>
      </c>
      <c r="F20" s="56"/>
      <c r="G20" s="11">
        <v>0</v>
      </c>
      <c r="H20" s="1">
        <f t="shared" si="13"/>
        <v>0</v>
      </c>
      <c r="I20" s="11">
        <v>0</v>
      </c>
      <c r="J20" s="1">
        <f t="shared" si="14"/>
        <v>0</v>
      </c>
      <c r="K20" s="1">
        <f t="shared" si="15"/>
        <v>0</v>
      </c>
      <c r="L20" s="1">
        <f t="shared" si="16"/>
        <v>0</v>
      </c>
      <c r="M20" s="1">
        <f t="shared" si="17"/>
        <v>0</v>
      </c>
      <c r="N20" s="1">
        <f t="shared" si="18"/>
        <v>0</v>
      </c>
      <c r="O20" s="26">
        <f t="shared" si="19"/>
        <v>0</v>
      </c>
    </row>
    <row r="21" spans="1:15" s="9" customFormat="1" ht="51" customHeight="1" x14ac:dyDescent="0.25">
      <c r="A21" s="25">
        <v>8</v>
      </c>
      <c r="B21" s="57" t="s">
        <v>34</v>
      </c>
      <c r="C21" s="12"/>
      <c r="D21" s="57">
        <v>1</v>
      </c>
      <c r="E21" s="57" t="s">
        <v>29</v>
      </c>
      <c r="F21" s="56"/>
      <c r="G21" s="11">
        <v>0</v>
      </c>
      <c r="H21" s="1">
        <f t="shared" si="13"/>
        <v>0</v>
      </c>
      <c r="I21" s="11">
        <v>0</v>
      </c>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57" t="s">
        <v>35</v>
      </c>
      <c r="C22" s="12"/>
      <c r="D22" s="57">
        <v>1</v>
      </c>
      <c r="E22" s="57" t="s">
        <v>29</v>
      </c>
      <c r="F22" s="56"/>
      <c r="G22" s="11">
        <v>0</v>
      </c>
      <c r="H22" s="1">
        <f t="shared" si="13"/>
        <v>0</v>
      </c>
      <c r="I22" s="11">
        <v>0</v>
      </c>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57" t="s">
        <v>101</v>
      </c>
      <c r="C23" s="12"/>
      <c r="D23" s="57">
        <v>1</v>
      </c>
      <c r="E23" s="57" t="s">
        <v>29</v>
      </c>
      <c r="F23" s="56"/>
      <c r="G23" s="11">
        <v>0</v>
      </c>
      <c r="H23" s="1">
        <f t="shared" si="13"/>
        <v>0</v>
      </c>
      <c r="I23" s="11">
        <v>0</v>
      </c>
      <c r="J23" s="1">
        <f t="shared" si="14"/>
        <v>0</v>
      </c>
      <c r="K23" s="1">
        <f t="shared" si="15"/>
        <v>0</v>
      </c>
      <c r="L23" s="1">
        <f t="shared" si="16"/>
        <v>0</v>
      </c>
      <c r="M23" s="1">
        <f t="shared" si="17"/>
        <v>0</v>
      </c>
      <c r="N23" s="1">
        <f t="shared" si="18"/>
        <v>0</v>
      </c>
      <c r="O23" s="26">
        <f t="shared" si="19"/>
        <v>0</v>
      </c>
    </row>
    <row r="24" spans="1:15" s="9" customFormat="1" ht="51" customHeight="1" x14ac:dyDescent="0.25">
      <c r="A24" s="25">
        <v>11</v>
      </c>
      <c r="B24" s="57" t="s">
        <v>102</v>
      </c>
      <c r="C24" s="12"/>
      <c r="D24" s="57">
        <v>1</v>
      </c>
      <c r="E24" s="57" t="s">
        <v>29</v>
      </c>
      <c r="F24" s="56"/>
      <c r="G24" s="11">
        <v>0</v>
      </c>
      <c r="H24" s="1">
        <f t="shared" si="13"/>
        <v>0</v>
      </c>
      <c r="I24" s="11">
        <v>0</v>
      </c>
      <c r="J24" s="1">
        <f t="shared" si="14"/>
        <v>0</v>
      </c>
      <c r="K24" s="1">
        <f t="shared" si="15"/>
        <v>0</v>
      </c>
      <c r="L24" s="1">
        <f t="shared" si="16"/>
        <v>0</v>
      </c>
      <c r="M24" s="1">
        <f t="shared" si="17"/>
        <v>0</v>
      </c>
      <c r="N24" s="1">
        <f t="shared" si="18"/>
        <v>0</v>
      </c>
      <c r="O24" s="26">
        <f t="shared" si="19"/>
        <v>0</v>
      </c>
    </row>
    <row r="25" spans="1:15" s="9" customFormat="1" ht="51" customHeight="1" x14ac:dyDescent="0.25">
      <c r="A25" s="25">
        <v>12</v>
      </c>
      <c r="B25" s="57" t="s">
        <v>103</v>
      </c>
      <c r="C25" s="12"/>
      <c r="D25" s="57">
        <v>1</v>
      </c>
      <c r="E25" s="57" t="s">
        <v>29</v>
      </c>
      <c r="F25" s="56"/>
      <c r="G25" s="11">
        <v>0</v>
      </c>
      <c r="H25" s="1">
        <f t="shared" si="13"/>
        <v>0</v>
      </c>
      <c r="I25" s="11">
        <v>0</v>
      </c>
      <c r="J25" s="1">
        <f t="shared" si="14"/>
        <v>0</v>
      </c>
      <c r="K25" s="1">
        <f t="shared" si="15"/>
        <v>0</v>
      </c>
      <c r="L25" s="1">
        <f t="shared" si="16"/>
        <v>0</v>
      </c>
      <c r="M25" s="1">
        <f t="shared" si="17"/>
        <v>0</v>
      </c>
      <c r="N25" s="1">
        <f t="shared" si="18"/>
        <v>0</v>
      </c>
      <c r="O25" s="26">
        <f t="shared" si="19"/>
        <v>0</v>
      </c>
    </row>
    <row r="26" spans="1:15" s="9" customFormat="1" ht="51" customHeight="1" x14ac:dyDescent="0.25">
      <c r="A26" s="25">
        <v>13</v>
      </c>
      <c r="B26" s="57" t="s">
        <v>36</v>
      </c>
      <c r="C26" s="12"/>
      <c r="D26" s="57">
        <v>1</v>
      </c>
      <c r="E26" s="57" t="s">
        <v>29</v>
      </c>
      <c r="F26" s="56"/>
      <c r="G26" s="11">
        <v>0</v>
      </c>
      <c r="H26" s="1">
        <f t="shared" si="13"/>
        <v>0</v>
      </c>
      <c r="I26" s="11">
        <v>0</v>
      </c>
      <c r="J26" s="1">
        <f t="shared" si="14"/>
        <v>0</v>
      </c>
      <c r="K26" s="1">
        <f t="shared" si="15"/>
        <v>0</v>
      </c>
      <c r="L26" s="1">
        <f t="shared" si="16"/>
        <v>0</v>
      </c>
      <c r="M26" s="1">
        <f t="shared" si="17"/>
        <v>0</v>
      </c>
      <c r="N26" s="1">
        <f t="shared" si="18"/>
        <v>0</v>
      </c>
      <c r="O26" s="26">
        <f t="shared" si="19"/>
        <v>0</v>
      </c>
    </row>
    <row r="27" spans="1:15" s="9" customFormat="1" ht="51" customHeight="1" x14ac:dyDescent="0.25">
      <c r="A27" s="25">
        <v>14</v>
      </c>
      <c r="B27" s="57" t="s">
        <v>37</v>
      </c>
      <c r="C27" s="12"/>
      <c r="D27" s="57">
        <v>1</v>
      </c>
      <c r="E27" s="57" t="s">
        <v>38</v>
      </c>
      <c r="F27" s="56"/>
      <c r="G27" s="11">
        <v>0</v>
      </c>
      <c r="H27" s="1">
        <f t="shared" si="13"/>
        <v>0</v>
      </c>
      <c r="I27" s="11">
        <v>0</v>
      </c>
      <c r="J27" s="1">
        <f t="shared" si="14"/>
        <v>0</v>
      </c>
      <c r="K27" s="1">
        <f t="shared" si="15"/>
        <v>0</v>
      </c>
      <c r="L27" s="1">
        <f t="shared" si="16"/>
        <v>0</v>
      </c>
      <c r="M27" s="1">
        <f t="shared" si="17"/>
        <v>0</v>
      </c>
      <c r="N27" s="1">
        <f t="shared" si="18"/>
        <v>0</v>
      </c>
      <c r="O27" s="26">
        <f t="shared" si="19"/>
        <v>0</v>
      </c>
    </row>
    <row r="28" spans="1:15" s="9" customFormat="1" ht="51" customHeight="1" x14ac:dyDescent="0.25">
      <c r="A28" s="25">
        <v>15</v>
      </c>
      <c r="B28" s="57" t="s">
        <v>104</v>
      </c>
      <c r="C28" s="12"/>
      <c r="D28" s="57">
        <v>1</v>
      </c>
      <c r="E28" s="57" t="s">
        <v>29</v>
      </c>
      <c r="F28" s="56"/>
      <c r="G28" s="11">
        <v>0</v>
      </c>
      <c r="H28" s="1">
        <f t="shared" si="13"/>
        <v>0</v>
      </c>
      <c r="I28" s="11">
        <v>0</v>
      </c>
      <c r="J28" s="1">
        <f t="shared" si="14"/>
        <v>0</v>
      </c>
      <c r="K28" s="1">
        <f t="shared" si="15"/>
        <v>0</v>
      </c>
      <c r="L28" s="1">
        <f t="shared" si="16"/>
        <v>0</v>
      </c>
      <c r="M28" s="1">
        <f t="shared" si="17"/>
        <v>0</v>
      </c>
      <c r="N28" s="1">
        <f t="shared" si="18"/>
        <v>0</v>
      </c>
      <c r="O28" s="26">
        <f t="shared" si="19"/>
        <v>0</v>
      </c>
    </row>
    <row r="29" spans="1:15" s="9" customFormat="1" ht="51" customHeight="1" x14ac:dyDescent="0.25">
      <c r="A29" s="25">
        <v>16</v>
      </c>
      <c r="B29" s="57" t="s">
        <v>39</v>
      </c>
      <c r="C29" s="12"/>
      <c r="D29" s="57">
        <v>1</v>
      </c>
      <c r="E29" s="57" t="s">
        <v>29</v>
      </c>
      <c r="F29" s="56"/>
      <c r="G29" s="11">
        <v>0</v>
      </c>
      <c r="H29" s="1">
        <f t="shared" si="13"/>
        <v>0</v>
      </c>
      <c r="I29" s="11">
        <v>0</v>
      </c>
      <c r="J29" s="1">
        <f t="shared" si="14"/>
        <v>0</v>
      </c>
      <c r="K29" s="1">
        <f t="shared" si="15"/>
        <v>0</v>
      </c>
      <c r="L29" s="1">
        <f t="shared" si="16"/>
        <v>0</v>
      </c>
      <c r="M29" s="1">
        <f t="shared" si="17"/>
        <v>0</v>
      </c>
      <c r="N29" s="1">
        <f t="shared" si="18"/>
        <v>0</v>
      </c>
      <c r="O29" s="26">
        <f t="shared" si="19"/>
        <v>0</v>
      </c>
    </row>
    <row r="30" spans="1:15" s="9" customFormat="1" ht="51" customHeight="1" x14ac:dyDescent="0.25">
      <c r="A30" s="25">
        <v>17</v>
      </c>
      <c r="B30" s="57" t="s">
        <v>40</v>
      </c>
      <c r="C30" s="12"/>
      <c r="D30" s="57">
        <v>1</v>
      </c>
      <c r="E30" s="57" t="s">
        <v>29</v>
      </c>
      <c r="F30" s="56"/>
      <c r="G30" s="11">
        <v>0</v>
      </c>
      <c r="H30" s="1">
        <f t="shared" si="13"/>
        <v>0</v>
      </c>
      <c r="I30" s="11">
        <v>0</v>
      </c>
      <c r="J30" s="1">
        <f t="shared" si="14"/>
        <v>0</v>
      </c>
      <c r="K30" s="1">
        <f t="shared" si="15"/>
        <v>0</v>
      </c>
      <c r="L30" s="1">
        <f t="shared" si="16"/>
        <v>0</v>
      </c>
      <c r="M30" s="1">
        <f t="shared" si="17"/>
        <v>0</v>
      </c>
      <c r="N30" s="1">
        <f t="shared" si="18"/>
        <v>0</v>
      </c>
      <c r="O30" s="26">
        <f t="shared" si="19"/>
        <v>0</v>
      </c>
    </row>
    <row r="31" spans="1:15" s="9" customFormat="1" ht="51" customHeight="1" x14ac:dyDescent="0.25">
      <c r="A31" s="25">
        <v>18</v>
      </c>
      <c r="B31" s="57" t="s">
        <v>105</v>
      </c>
      <c r="C31" s="12"/>
      <c r="D31" s="57">
        <v>1</v>
      </c>
      <c r="E31" s="57" t="s">
        <v>29</v>
      </c>
      <c r="F31" s="56"/>
      <c r="G31" s="11">
        <v>0</v>
      </c>
      <c r="H31" s="1">
        <f t="shared" si="13"/>
        <v>0</v>
      </c>
      <c r="I31" s="11">
        <v>0</v>
      </c>
      <c r="J31" s="1">
        <f t="shared" si="14"/>
        <v>0</v>
      </c>
      <c r="K31" s="1">
        <f t="shared" si="15"/>
        <v>0</v>
      </c>
      <c r="L31" s="1">
        <f t="shared" si="16"/>
        <v>0</v>
      </c>
      <c r="M31" s="1">
        <f t="shared" si="17"/>
        <v>0</v>
      </c>
      <c r="N31" s="1">
        <f t="shared" si="18"/>
        <v>0</v>
      </c>
      <c r="O31" s="26">
        <f t="shared" si="19"/>
        <v>0</v>
      </c>
    </row>
    <row r="32" spans="1:15" s="9" customFormat="1" ht="51" customHeight="1" x14ac:dyDescent="0.25">
      <c r="A32" s="25">
        <v>19</v>
      </c>
      <c r="B32" s="57" t="s">
        <v>41</v>
      </c>
      <c r="C32" s="12"/>
      <c r="D32" s="57">
        <v>1</v>
      </c>
      <c r="E32" s="57" t="s">
        <v>29</v>
      </c>
      <c r="F32" s="56"/>
      <c r="G32" s="11">
        <v>0</v>
      </c>
      <c r="H32" s="1">
        <f t="shared" si="13"/>
        <v>0</v>
      </c>
      <c r="I32" s="11">
        <v>0</v>
      </c>
      <c r="J32" s="1">
        <f t="shared" si="14"/>
        <v>0</v>
      </c>
      <c r="K32" s="1">
        <f t="shared" si="15"/>
        <v>0</v>
      </c>
      <c r="L32" s="1">
        <f t="shared" si="16"/>
        <v>0</v>
      </c>
      <c r="M32" s="1">
        <f t="shared" si="17"/>
        <v>0</v>
      </c>
      <c r="N32" s="1">
        <f t="shared" si="18"/>
        <v>0</v>
      </c>
      <c r="O32" s="26">
        <f t="shared" si="19"/>
        <v>0</v>
      </c>
    </row>
    <row r="33" spans="1:15" s="9" customFormat="1" ht="51" customHeight="1" x14ac:dyDescent="0.25">
      <c r="A33" s="25">
        <v>20</v>
      </c>
      <c r="B33" s="57" t="s">
        <v>42</v>
      </c>
      <c r="C33" s="12"/>
      <c r="D33" s="57">
        <v>1</v>
      </c>
      <c r="E33" s="57" t="s">
        <v>29</v>
      </c>
      <c r="F33" s="56"/>
      <c r="G33" s="11">
        <v>0</v>
      </c>
      <c r="H33" s="1">
        <f t="shared" si="13"/>
        <v>0</v>
      </c>
      <c r="I33" s="11">
        <v>0</v>
      </c>
      <c r="J33" s="1">
        <f t="shared" si="14"/>
        <v>0</v>
      </c>
      <c r="K33" s="1">
        <f t="shared" si="15"/>
        <v>0</v>
      </c>
      <c r="L33" s="1">
        <f t="shared" si="16"/>
        <v>0</v>
      </c>
      <c r="M33" s="1">
        <f t="shared" si="17"/>
        <v>0</v>
      </c>
      <c r="N33" s="1">
        <f t="shared" si="18"/>
        <v>0</v>
      </c>
      <c r="O33" s="26">
        <f t="shared" si="19"/>
        <v>0</v>
      </c>
    </row>
    <row r="34" spans="1:15" s="9" customFormat="1" ht="51" customHeight="1" x14ac:dyDescent="0.25">
      <c r="A34" s="25">
        <v>21</v>
      </c>
      <c r="B34" s="57" t="s">
        <v>43</v>
      </c>
      <c r="C34" s="12"/>
      <c r="D34" s="57">
        <v>1</v>
      </c>
      <c r="E34" s="57" t="s">
        <v>29</v>
      </c>
      <c r="F34" s="56"/>
      <c r="G34" s="11">
        <v>0</v>
      </c>
      <c r="H34" s="1">
        <f t="shared" si="13"/>
        <v>0</v>
      </c>
      <c r="I34" s="11">
        <v>0</v>
      </c>
      <c r="J34" s="1">
        <f t="shared" si="14"/>
        <v>0</v>
      </c>
      <c r="K34" s="1">
        <f t="shared" si="15"/>
        <v>0</v>
      </c>
      <c r="L34" s="1">
        <f t="shared" si="16"/>
        <v>0</v>
      </c>
      <c r="M34" s="1">
        <f t="shared" si="17"/>
        <v>0</v>
      </c>
      <c r="N34" s="1">
        <f t="shared" si="18"/>
        <v>0</v>
      </c>
      <c r="O34" s="26">
        <f t="shared" si="19"/>
        <v>0</v>
      </c>
    </row>
    <row r="35" spans="1:15" s="9" customFormat="1" ht="51" customHeight="1" x14ac:dyDescent="0.25">
      <c r="A35" s="25">
        <v>22</v>
      </c>
      <c r="B35" s="57" t="s">
        <v>44</v>
      </c>
      <c r="C35" s="12"/>
      <c r="D35" s="57">
        <v>1</v>
      </c>
      <c r="E35" s="57" t="s">
        <v>29</v>
      </c>
      <c r="F35" s="56"/>
      <c r="G35" s="11">
        <v>0</v>
      </c>
      <c r="H35" s="1">
        <f t="shared" si="13"/>
        <v>0</v>
      </c>
      <c r="I35" s="11">
        <v>0</v>
      </c>
      <c r="J35" s="1">
        <f t="shared" si="14"/>
        <v>0</v>
      </c>
      <c r="K35" s="1">
        <f t="shared" si="15"/>
        <v>0</v>
      </c>
      <c r="L35" s="1">
        <f t="shared" si="16"/>
        <v>0</v>
      </c>
      <c r="M35" s="1">
        <f t="shared" si="17"/>
        <v>0</v>
      </c>
      <c r="N35" s="1">
        <f t="shared" si="18"/>
        <v>0</v>
      </c>
      <c r="O35" s="26">
        <f t="shared" si="19"/>
        <v>0</v>
      </c>
    </row>
    <row r="36" spans="1:15" s="9" customFormat="1" ht="51" customHeight="1" x14ac:dyDescent="0.25">
      <c r="A36" s="25">
        <v>23</v>
      </c>
      <c r="B36" s="57" t="s">
        <v>106</v>
      </c>
      <c r="C36" s="12"/>
      <c r="D36" s="57">
        <v>1</v>
      </c>
      <c r="E36" s="57" t="s">
        <v>29</v>
      </c>
      <c r="F36" s="56"/>
      <c r="G36" s="11">
        <v>0</v>
      </c>
      <c r="H36" s="1">
        <f t="shared" si="13"/>
        <v>0</v>
      </c>
      <c r="I36" s="11">
        <v>0</v>
      </c>
      <c r="J36" s="1">
        <f t="shared" si="14"/>
        <v>0</v>
      </c>
      <c r="K36" s="1">
        <f t="shared" si="15"/>
        <v>0</v>
      </c>
      <c r="L36" s="1">
        <f t="shared" si="16"/>
        <v>0</v>
      </c>
      <c r="M36" s="1">
        <f t="shared" si="17"/>
        <v>0</v>
      </c>
      <c r="N36" s="1">
        <f t="shared" si="18"/>
        <v>0</v>
      </c>
      <c r="O36" s="26">
        <f t="shared" si="19"/>
        <v>0</v>
      </c>
    </row>
    <row r="37" spans="1:15" s="9" customFormat="1" ht="51" customHeight="1" x14ac:dyDescent="0.25">
      <c r="A37" s="25">
        <v>24</v>
      </c>
      <c r="B37" s="57" t="s">
        <v>107</v>
      </c>
      <c r="C37" s="12"/>
      <c r="D37" s="57">
        <v>1</v>
      </c>
      <c r="E37" s="57" t="s">
        <v>29</v>
      </c>
      <c r="F37" s="56"/>
      <c r="G37" s="11">
        <v>0</v>
      </c>
      <c r="H37" s="1">
        <f t="shared" si="13"/>
        <v>0</v>
      </c>
      <c r="I37" s="11">
        <v>0</v>
      </c>
      <c r="J37" s="1">
        <f t="shared" si="14"/>
        <v>0</v>
      </c>
      <c r="K37" s="1">
        <f t="shared" si="15"/>
        <v>0</v>
      </c>
      <c r="L37" s="1">
        <f t="shared" si="16"/>
        <v>0</v>
      </c>
      <c r="M37" s="1">
        <f t="shared" si="17"/>
        <v>0</v>
      </c>
      <c r="N37" s="1">
        <f t="shared" si="18"/>
        <v>0</v>
      </c>
      <c r="O37" s="26">
        <f t="shared" si="19"/>
        <v>0</v>
      </c>
    </row>
    <row r="38" spans="1:15" s="9" customFormat="1" ht="51" customHeight="1" x14ac:dyDescent="0.25">
      <c r="A38" s="25">
        <v>25</v>
      </c>
      <c r="B38" s="57" t="s">
        <v>108</v>
      </c>
      <c r="C38" s="12"/>
      <c r="D38" s="57">
        <v>1</v>
      </c>
      <c r="E38" s="57" t="s">
        <v>29</v>
      </c>
      <c r="F38" s="56"/>
      <c r="G38" s="11">
        <v>0</v>
      </c>
      <c r="H38" s="1">
        <f t="shared" si="13"/>
        <v>0</v>
      </c>
      <c r="I38" s="11">
        <v>0</v>
      </c>
      <c r="J38" s="1">
        <f t="shared" si="14"/>
        <v>0</v>
      </c>
      <c r="K38" s="1">
        <f t="shared" si="15"/>
        <v>0</v>
      </c>
      <c r="L38" s="1">
        <f t="shared" si="16"/>
        <v>0</v>
      </c>
      <c r="M38" s="1">
        <f t="shared" si="17"/>
        <v>0</v>
      </c>
      <c r="N38" s="1">
        <f t="shared" si="18"/>
        <v>0</v>
      </c>
      <c r="O38" s="26">
        <f t="shared" si="19"/>
        <v>0</v>
      </c>
    </row>
    <row r="39" spans="1:15" s="9" customFormat="1" ht="51" customHeight="1" x14ac:dyDescent="0.25">
      <c r="A39" s="25">
        <v>26</v>
      </c>
      <c r="B39" s="57" t="s">
        <v>109</v>
      </c>
      <c r="C39" s="12"/>
      <c r="D39" s="57">
        <v>1</v>
      </c>
      <c r="E39" s="57" t="s">
        <v>29</v>
      </c>
      <c r="F39" s="56"/>
      <c r="G39" s="11">
        <v>0</v>
      </c>
      <c r="H39" s="1">
        <f t="shared" si="13"/>
        <v>0</v>
      </c>
      <c r="I39" s="11">
        <v>0</v>
      </c>
      <c r="J39" s="1">
        <f t="shared" si="14"/>
        <v>0</v>
      </c>
      <c r="K39" s="1">
        <f t="shared" si="15"/>
        <v>0</v>
      </c>
      <c r="L39" s="1">
        <f t="shared" si="16"/>
        <v>0</v>
      </c>
      <c r="M39" s="1">
        <f t="shared" si="17"/>
        <v>0</v>
      </c>
      <c r="N39" s="1">
        <f t="shared" si="18"/>
        <v>0</v>
      </c>
      <c r="O39" s="26">
        <f t="shared" si="19"/>
        <v>0</v>
      </c>
    </row>
    <row r="40" spans="1:15" s="9" customFormat="1" ht="51" customHeight="1" x14ac:dyDescent="0.25">
      <c r="A40" s="25">
        <v>27</v>
      </c>
      <c r="B40" s="57" t="s">
        <v>110</v>
      </c>
      <c r="C40" s="12"/>
      <c r="D40" s="57">
        <v>1</v>
      </c>
      <c r="E40" s="57" t="s">
        <v>29</v>
      </c>
      <c r="F40" s="56"/>
      <c r="G40" s="11">
        <v>0</v>
      </c>
      <c r="H40" s="1">
        <f t="shared" si="13"/>
        <v>0</v>
      </c>
      <c r="I40" s="11">
        <v>0</v>
      </c>
      <c r="J40" s="1">
        <f t="shared" si="14"/>
        <v>0</v>
      </c>
      <c r="K40" s="1">
        <f t="shared" si="15"/>
        <v>0</v>
      </c>
      <c r="L40" s="1">
        <f t="shared" si="16"/>
        <v>0</v>
      </c>
      <c r="M40" s="1">
        <f t="shared" si="17"/>
        <v>0</v>
      </c>
      <c r="N40" s="1">
        <f t="shared" si="18"/>
        <v>0</v>
      </c>
      <c r="O40" s="26">
        <f t="shared" si="19"/>
        <v>0</v>
      </c>
    </row>
    <row r="41" spans="1:15" s="9" customFormat="1" ht="51" customHeight="1" x14ac:dyDescent="0.25">
      <c r="A41" s="25">
        <v>28</v>
      </c>
      <c r="B41" s="57" t="s">
        <v>45</v>
      </c>
      <c r="C41" s="12"/>
      <c r="D41" s="57">
        <v>1</v>
      </c>
      <c r="E41" s="57" t="s">
        <v>29</v>
      </c>
      <c r="F41" s="56"/>
      <c r="G41" s="11">
        <v>0</v>
      </c>
      <c r="H41" s="1">
        <f t="shared" si="13"/>
        <v>0</v>
      </c>
      <c r="I41" s="11">
        <v>0</v>
      </c>
      <c r="J41" s="1">
        <f t="shared" si="14"/>
        <v>0</v>
      </c>
      <c r="K41" s="1">
        <f t="shared" si="15"/>
        <v>0</v>
      </c>
      <c r="L41" s="1">
        <f t="shared" si="16"/>
        <v>0</v>
      </c>
      <c r="M41" s="1">
        <f t="shared" si="17"/>
        <v>0</v>
      </c>
      <c r="N41" s="1">
        <f t="shared" si="18"/>
        <v>0</v>
      </c>
      <c r="O41" s="26">
        <f t="shared" si="19"/>
        <v>0</v>
      </c>
    </row>
    <row r="42" spans="1:15" s="9" customFormat="1" ht="93" customHeight="1" x14ac:dyDescent="0.25">
      <c r="A42" s="25">
        <v>29</v>
      </c>
      <c r="B42" s="57" t="s">
        <v>111</v>
      </c>
      <c r="C42" s="12"/>
      <c r="D42" s="57">
        <v>1</v>
      </c>
      <c r="E42" s="57" t="s">
        <v>29</v>
      </c>
      <c r="F42" s="56"/>
      <c r="G42" s="11">
        <v>0</v>
      </c>
      <c r="H42" s="1">
        <f t="shared" si="13"/>
        <v>0</v>
      </c>
      <c r="I42" s="11">
        <v>0</v>
      </c>
      <c r="J42" s="1">
        <f t="shared" si="14"/>
        <v>0</v>
      </c>
      <c r="K42" s="1">
        <f t="shared" si="15"/>
        <v>0</v>
      </c>
      <c r="L42" s="1">
        <f t="shared" si="16"/>
        <v>0</v>
      </c>
      <c r="M42" s="1">
        <f t="shared" si="17"/>
        <v>0</v>
      </c>
      <c r="N42" s="1">
        <f t="shared" si="18"/>
        <v>0</v>
      </c>
      <c r="O42" s="26">
        <f t="shared" si="19"/>
        <v>0</v>
      </c>
    </row>
    <row r="43" spans="1:15" s="9" customFormat="1" ht="51" customHeight="1" x14ac:dyDescent="0.25">
      <c r="A43" s="25">
        <v>30</v>
      </c>
      <c r="B43" s="57" t="s">
        <v>112</v>
      </c>
      <c r="C43" s="12"/>
      <c r="D43" s="57">
        <v>1</v>
      </c>
      <c r="E43" s="57" t="s">
        <v>29</v>
      </c>
      <c r="F43" s="56"/>
      <c r="G43" s="11">
        <v>0</v>
      </c>
      <c r="H43" s="1">
        <f t="shared" si="13"/>
        <v>0</v>
      </c>
      <c r="I43" s="11">
        <v>0</v>
      </c>
      <c r="J43" s="1">
        <f t="shared" si="14"/>
        <v>0</v>
      </c>
      <c r="K43" s="1">
        <f t="shared" si="15"/>
        <v>0</v>
      </c>
      <c r="L43" s="1">
        <f t="shared" si="16"/>
        <v>0</v>
      </c>
      <c r="M43" s="1">
        <f t="shared" si="17"/>
        <v>0</v>
      </c>
      <c r="N43" s="1">
        <f t="shared" si="18"/>
        <v>0</v>
      </c>
      <c r="O43" s="26">
        <f t="shared" si="19"/>
        <v>0</v>
      </c>
    </row>
    <row r="44" spans="1:15" s="9" customFormat="1" ht="51" customHeight="1" x14ac:dyDescent="0.25">
      <c r="A44" s="25">
        <v>31</v>
      </c>
      <c r="B44" s="57" t="s">
        <v>113</v>
      </c>
      <c r="C44" s="12"/>
      <c r="D44" s="57">
        <v>1</v>
      </c>
      <c r="E44" s="57" t="s">
        <v>29</v>
      </c>
      <c r="F44" s="56"/>
      <c r="G44" s="11">
        <v>0</v>
      </c>
      <c r="H44" s="1">
        <f t="shared" si="13"/>
        <v>0</v>
      </c>
      <c r="I44" s="11">
        <v>0</v>
      </c>
      <c r="J44" s="1">
        <f t="shared" si="14"/>
        <v>0</v>
      </c>
      <c r="K44" s="1">
        <f t="shared" si="15"/>
        <v>0</v>
      </c>
      <c r="L44" s="1">
        <f t="shared" si="16"/>
        <v>0</v>
      </c>
      <c r="M44" s="1">
        <f t="shared" si="17"/>
        <v>0</v>
      </c>
      <c r="N44" s="1">
        <f t="shared" si="18"/>
        <v>0</v>
      </c>
      <c r="O44" s="26">
        <f t="shared" si="19"/>
        <v>0</v>
      </c>
    </row>
    <row r="45" spans="1:15" s="9" customFormat="1" ht="51" customHeight="1" x14ac:dyDescent="0.25">
      <c r="A45" s="25">
        <v>32</v>
      </c>
      <c r="B45" s="57" t="s">
        <v>114</v>
      </c>
      <c r="C45" s="12"/>
      <c r="D45" s="57">
        <v>1</v>
      </c>
      <c r="E45" s="57" t="s">
        <v>29</v>
      </c>
      <c r="F45" s="56"/>
      <c r="G45" s="11">
        <v>0</v>
      </c>
      <c r="H45" s="1">
        <f t="shared" si="13"/>
        <v>0</v>
      </c>
      <c r="I45" s="11">
        <v>0</v>
      </c>
      <c r="J45" s="1">
        <f t="shared" si="14"/>
        <v>0</v>
      </c>
      <c r="K45" s="1">
        <f t="shared" si="15"/>
        <v>0</v>
      </c>
      <c r="L45" s="1">
        <f t="shared" si="16"/>
        <v>0</v>
      </c>
      <c r="M45" s="1">
        <f t="shared" si="17"/>
        <v>0</v>
      </c>
      <c r="N45" s="1">
        <f t="shared" si="18"/>
        <v>0</v>
      </c>
      <c r="O45" s="26">
        <f t="shared" si="19"/>
        <v>0</v>
      </c>
    </row>
    <row r="46" spans="1:15" s="9" customFormat="1" ht="51" customHeight="1" x14ac:dyDescent="0.25">
      <c r="A46" s="25">
        <v>33</v>
      </c>
      <c r="B46" s="57" t="s">
        <v>115</v>
      </c>
      <c r="C46" s="12"/>
      <c r="D46" s="57">
        <v>1</v>
      </c>
      <c r="E46" s="57" t="s">
        <v>29</v>
      </c>
      <c r="F46" s="56"/>
      <c r="G46" s="11">
        <v>0</v>
      </c>
      <c r="H46" s="1">
        <f t="shared" si="13"/>
        <v>0</v>
      </c>
      <c r="I46" s="11">
        <v>0</v>
      </c>
      <c r="J46" s="1">
        <f t="shared" si="14"/>
        <v>0</v>
      </c>
      <c r="K46" s="1">
        <f t="shared" si="15"/>
        <v>0</v>
      </c>
      <c r="L46" s="1">
        <f t="shared" si="16"/>
        <v>0</v>
      </c>
      <c r="M46" s="1">
        <f t="shared" si="17"/>
        <v>0</v>
      </c>
      <c r="N46" s="1">
        <f t="shared" si="18"/>
        <v>0</v>
      </c>
      <c r="O46" s="26">
        <f t="shared" si="19"/>
        <v>0</v>
      </c>
    </row>
    <row r="47" spans="1:15" s="9" customFormat="1" ht="51" customHeight="1" x14ac:dyDescent="0.25">
      <c r="A47" s="25">
        <v>34</v>
      </c>
      <c r="B47" s="57" t="s">
        <v>116</v>
      </c>
      <c r="C47" s="12"/>
      <c r="D47" s="57">
        <v>1</v>
      </c>
      <c r="E47" s="57" t="s">
        <v>29</v>
      </c>
      <c r="F47" s="56"/>
      <c r="G47" s="11">
        <v>0</v>
      </c>
      <c r="H47" s="1">
        <f t="shared" si="13"/>
        <v>0</v>
      </c>
      <c r="I47" s="11">
        <v>0</v>
      </c>
      <c r="J47" s="1">
        <f t="shared" si="14"/>
        <v>0</v>
      </c>
      <c r="K47" s="1">
        <f t="shared" si="15"/>
        <v>0</v>
      </c>
      <c r="L47" s="1">
        <f t="shared" si="16"/>
        <v>0</v>
      </c>
      <c r="M47" s="1">
        <f t="shared" si="17"/>
        <v>0</v>
      </c>
      <c r="N47" s="1">
        <f t="shared" si="18"/>
        <v>0</v>
      </c>
      <c r="O47" s="26">
        <f t="shared" si="19"/>
        <v>0</v>
      </c>
    </row>
    <row r="48" spans="1:15" s="9" customFormat="1" ht="51" customHeight="1" x14ac:dyDescent="0.25">
      <c r="A48" s="25">
        <v>35</v>
      </c>
      <c r="B48" s="57" t="s">
        <v>117</v>
      </c>
      <c r="C48" s="12"/>
      <c r="D48" s="57">
        <v>1</v>
      </c>
      <c r="E48" s="57" t="s">
        <v>29</v>
      </c>
      <c r="F48" s="56"/>
      <c r="G48" s="11">
        <v>0</v>
      </c>
      <c r="H48" s="1">
        <f t="shared" si="13"/>
        <v>0</v>
      </c>
      <c r="I48" s="11">
        <v>0</v>
      </c>
      <c r="J48" s="1">
        <f t="shared" si="14"/>
        <v>0</v>
      </c>
      <c r="K48" s="1">
        <f t="shared" si="15"/>
        <v>0</v>
      </c>
      <c r="L48" s="1">
        <f t="shared" si="16"/>
        <v>0</v>
      </c>
      <c r="M48" s="1">
        <f t="shared" si="17"/>
        <v>0</v>
      </c>
      <c r="N48" s="1">
        <f t="shared" si="18"/>
        <v>0</v>
      </c>
      <c r="O48" s="26">
        <f t="shared" si="19"/>
        <v>0</v>
      </c>
    </row>
    <row r="49" spans="1:15" s="9" customFormat="1" ht="51" customHeight="1" x14ac:dyDescent="0.25">
      <c r="A49" s="25">
        <v>36</v>
      </c>
      <c r="B49" s="57" t="s">
        <v>118</v>
      </c>
      <c r="C49" s="12"/>
      <c r="D49" s="57">
        <v>1</v>
      </c>
      <c r="E49" s="57" t="s">
        <v>29</v>
      </c>
      <c r="F49" s="56"/>
      <c r="G49" s="11">
        <v>0</v>
      </c>
      <c r="H49" s="1">
        <f t="shared" si="13"/>
        <v>0</v>
      </c>
      <c r="I49" s="11">
        <v>0</v>
      </c>
      <c r="J49" s="1">
        <f t="shared" si="14"/>
        <v>0</v>
      </c>
      <c r="K49" s="1">
        <f t="shared" si="15"/>
        <v>0</v>
      </c>
      <c r="L49" s="1">
        <f t="shared" si="16"/>
        <v>0</v>
      </c>
      <c r="M49" s="1">
        <f t="shared" si="17"/>
        <v>0</v>
      </c>
      <c r="N49" s="1">
        <f t="shared" si="18"/>
        <v>0</v>
      </c>
      <c r="O49" s="26">
        <f t="shared" si="19"/>
        <v>0</v>
      </c>
    </row>
    <row r="50" spans="1:15" s="9" customFormat="1" ht="51" customHeight="1" x14ac:dyDescent="0.25">
      <c r="A50" s="25">
        <v>37</v>
      </c>
      <c r="B50" s="57" t="s">
        <v>119</v>
      </c>
      <c r="C50" s="12"/>
      <c r="D50" s="57">
        <v>1</v>
      </c>
      <c r="E50" s="57" t="s">
        <v>29</v>
      </c>
      <c r="F50" s="56"/>
      <c r="G50" s="11">
        <v>0</v>
      </c>
      <c r="H50" s="1">
        <f t="shared" si="13"/>
        <v>0</v>
      </c>
      <c r="I50" s="11">
        <v>0</v>
      </c>
      <c r="J50" s="1">
        <f t="shared" si="14"/>
        <v>0</v>
      </c>
      <c r="K50" s="1">
        <f t="shared" si="15"/>
        <v>0</v>
      </c>
      <c r="L50" s="1">
        <f t="shared" si="16"/>
        <v>0</v>
      </c>
      <c r="M50" s="1">
        <f t="shared" si="17"/>
        <v>0</v>
      </c>
      <c r="N50" s="1">
        <f t="shared" si="18"/>
        <v>0</v>
      </c>
      <c r="O50" s="26">
        <f t="shared" si="19"/>
        <v>0</v>
      </c>
    </row>
    <row r="51" spans="1:15" s="9" customFormat="1" ht="51" customHeight="1" x14ac:dyDescent="0.25">
      <c r="A51" s="25">
        <v>38</v>
      </c>
      <c r="B51" s="57" t="s">
        <v>120</v>
      </c>
      <c r="C51" s="12"/>
      <c r="D51" s="57">
        <v>1</v>
      </c>
      <c r="E51" s="57" t="s">
        <v>29</v>
      </c>
      <c r="F51" s="56"/>
      <c r="G51" s="11">
        <v>0</v>
      </c>
      <c r="H51" s="1">
        <f t="shared" si="13"/>
        <v>0</v>
      </c>
      <c r="I51" s="11">
        <v>0</v>
      </c>
      <c r="J51" s="1">
        <f t="shared" si="14"/>
        <v>0</v>
      </c>
      <c r="K51" s="1">
        <f t="shared" si="15"/>
        <v>0</v>
      </c>
      <c r="L51" s="1">
        <f t="shared" si="16"/>
        <v>0</v>
      </c>
      <c r="M51" s="1">
        <f t="shared" si="17"/>
        <v>0</v>
      </c>
      <c r="N51" s="1">
        <f t="shared" si="18"/>
        <v>0</v>
      </c>
      <c r="O51" s="26">
        <f t="shared" si="19"/>
        <v>0</v>
      </c>
    </row>
    <row r="52" spans="1:15" s="9" customFormat="1" ht="51" customHeight="1" x14ac:dyDescent="0.25">
      <c r="A52" s="25">
        <v>39</v>
      </c>
      <c r="B52" s="57" t="s">
        <v>121</v>
      </c>
      <c r="C52" s="12"/>
      <c r="D52" s="57">
        <v>1</v>
      </c>
      <c r="E52" s="57" t="s">
        <v>29</v>
      </c>
      <c r="F52" s="56"/>
      <c r="G52" s="11">
        <v>0</v>
      </c>
      <c r="H52" s="1">
        <f t="shared" si="13"/>
        <v>0</v>
      </c>
      <c r="I52" s="11">
        <v>0</v>
      </c>
      <c r="J52" s="1">
        <f t="shared" si="14"/>
        <v>0</v>
      </c>
      <c r="K52" s="1">
        <f t="shared" si="15"/>
        <v>0</v>
      </c>
      <c r="L52" s="1">
        <f t="shared" si="16"/>
        <v>0</v>
      </c>
      <c r="M52" s="1">
        <f t="shared" si="17"/>
        <v>0</v>
      </c>
      <c r="N52" s="1">
        <f t="shared" si="18"/>
        <v>0</v>
      </c>
      <c r="O52" s="26">
        <f t="shared" si="19"/>
        <v>0</v>
      </c>
    </row>
    <row r="53" spans="1:15" s="9" customFormat="1" ht="51" customHeight="1" x14ac:dyDescent="0.25">
      <c r="A53" s="25">
        <v>40</v>
      </c>
      <c r="B53" s="57" t="s">
        <v>122</v>
      </c>
      <c r="C53" s="12"/>
      <c r="D53" s="57">
        <v>1</v>
      </c>
      <c r="E53" s="57" t="s">
        <v>29</v>
      </c>
      <c r="F53" s="56"/>
      <c r="G53" s="11">
        <v>0</v>
      </c>
      <c r="H53" s="1">
        <f t="shared" si="13"/>
        <v>0</v>
      </c>
      <c r="I53" s="11">
        <v>0</v>
      </c>
      <c r="J53" s="1">
        <f t="shared" si="14"/>
        <v>0</v>
      </c>
      <c r="K53" s="1">
        <f t="shared" si="15"/>
        <v>0</v>
      </c>
      <c r="L53" s="1">
        <f t="shared" si="16"/>
        <v>0</v>
      </c>
      <c r="M53" s="1">
        <f t="shared" si="17"/>
        <v>0</v>
      </c>
      <c r="N53" s="1">
        <f t="shared" si="18"/>
        <v>0</v>
      </c>
      <c r="O53" s="26">
        <f t="shared" si="19"/>
        <v>0</v>
      </c>
    </row>
    <row r="54" spans="1:15" s="9" customFormat="1" ht="51" customHeight="1" x14ac:dyDescent="0.25">
      <c r="A54" s="25">
        <v>41</v>
      </c>
      <c r="B54" s="57" t="s">
        <v>123</v>
      </c>
      <c r="C54" s="12"/>
      <c r="D54" s="57">
        <v>1</v>
      </c>
      <c r="E54" s="57" t="s">
        <v>29</v>
      </c>
      <c r="F54" s="56"/>
      <c r="G54" s="11">
        <v>0</v>
      </c>
      <c r="H54" s="1">
        <f t="shared" si="13"/>
        <v>0</v>
      </c>
      <c r="I54" s="11">
        <v>0</v>
      </c>
      <c r="J54" s="1">
        <f t="shared" si="14"/>
        <v>0</v>
      </c>
      <c r="K54" s="1">
        <f t="shared" si="15"/>
        <v>0</v>
      </c>
      <c r="L54" s="1">
        <f t="shared" si="16"/>
        <v>0</v>
      </c>
      <c r="M54" s="1">
        <f t="shared" si="17"/>
        <v>0</v>
      </c>
      <c r="N54" s="1">
        <f t="shared" si="18"/>
        <v>0</v>
      </c>
      <c r="O54" s="26">
        <f t="shared" si="19"/>
        <v>0</v>
      </c>
    </row>
    <row r="55" spans="1:15" s="9" customFormat="1" ht="51" customHeight="1" x14ac:dyDescent="0.25">
      <c r="A55" s="25">
        <v>42</v>
      </c>
      <c r="B55" s="57" t="s">
        <v>124</v>
      </c>
      <c r="C55" s="12"/>
      <c r="D55" s="57">
        <v>1</v>
      </c>
      <c r="E55" s="57" t="s">
        <v>29</v>
      </c>
      <c r="F55" s="56"/>
      <c r="G55" s="11">
        <v>0</v>
      </c>
      <c r="H55" s="1">
        <f t="shared" si="13"/>
        <v>0</v>
      </c>
      <c r="I55" s="11">
        <v>0</v>
      </c>
      <c r="J55" s="1">
        <f t="shared" si="14"/>
        <v>0</v>
      </c>
      <c r="K55" s="1">
        <f t="shared" si="15"/>
        <v>0</v>
      </c>
      <c r="L55" s="1">
        <f t="shared" si="16"/>
        <v>0</v>
      </c>
      <c r="M55" s="1">
        <f t="shared" si="17"/>
        <v>0</v>
      </c>
      <c r="N55" s="1">
        <f t="shared" si="18"/>
        <v>0</v>
      </c>
      <c r="O55" s="26">
        <f t="shared" si="19"/>
        <v>0</v>
      </c>
    </row>
    <row r="56" spans="1:15" s="9" customFormat="1" ht="51" customHeight="1" x14ac:dyDescent="0.25">
      <c r="A56" s="25">
        <v>43</v>
      </c>
      <c r="B56" s="57" t="s">
        <v>125</v>
      </c>
      <c r="C56" s="12"/>
      <c r="D56" s="57">
        <v>1</v>
      </c>
      <c r="E56" s="57" t="s">
        <v>29</v>
      </c>
      <c r="F56" s="56"/>
      <c r="G56" s="11">
        <v>0</v>
      </c>
      <c r="H56" s="1">
        <f t="shared" si="13"/>
        <v>0</v>
      </c>
      <c r="I56" s="11">
        <v>0</v>
      </c>
      <c r="J56" s="1">
        <f t="shared" si="14"/>
        <v>0</v>
      </c>
      <c r="K56" s="1">
        <f t="shared" si="15"/>
        <v>0</v>
      </c>
      <c r="L56" s="1">
        <f t="shared" si="16"/>
        <v>0</v>
      </c>
      <c r="M56" s="1">
        <f t="shared" si="17"/>
        <v>0</v>
      </c>
      <c r="N56" s="1">
        <f t="shared" si="18"/>
        <v>0</v>
      </c>
      <c r="O56" s="26">
        <f t="shared" si="19"/>
        <v>0</v>
      </c>
    </row>
    <row r="57" spans="1:15" s="9" customFormat="1" ht="51" customHeight="1" x14ac:dyDescent="0.25">
      <c r="A57" s="25">
        <v>44</v>
      </c>
      <c r="B57" s="57" t="s">
        <v>126</v>
      </c>
      <c r="C57" s="12"/>
      <c r="D57" s="57">
        <v>1</v>
      </c>
      <c r="E57" s="57" t="s">
        <v>29</v>
      </c>
      <c r="F57" s="56"/>
      <c r="G57" s="11">
        <v>0</v>
      </c>
      <c r="H57" s="1">
        <f t="shared" si="13"/>
        <v>0</v>
      </c>
      <c r="I57" s="11">
        <v>0</v>
      </c>
      <c r="J57" s="1">
        <f t="shared" si="14"/>
        <v>0</v>
      </c>
      <c r="K57" s="1">
        <f t="shared" si="15"/>
        <v>0</v>
      </c>
      <c r="L57" s="1">
        <f t="shared" si="16"/>
        <v>0</v>
      </c>
      <c r="M57" s="1">
        <f t="shared" si="17"/>
        <v>0</v>
      </c>
      <c r="N57" s="1">
        <f t="shared" si="18"/>
        <v>0</v>
      </c>
      <c r="O57" s="26">
        <f t="shared" si="19"/>
        <v>0</v>
      </c>
    </row>
    <row r="58" spans="1:15" s="9" customFormat="1" ht="51" customHeight="1" x14ac:dyDescent="0.25">
      <c r="A58" s="25">
        <v>45</v>
      </c>
      <c r="B58" s="57" t="s">
        <v>127</v>
      </c>
      <c r="C58" s="12"/>
      <c r="D58" s="57">
        <v>1</v>
      </c>
      <c r="E58" s="57" t="s">
        <v>29</v>
      </c>
      <c r="F58" s="56"/>
      <c r="G58" s="11">
        <v>0</v>
      </c>
      <c r="H58" s="1">
        <f t="shared" si="13"/>
        <v>0</v>
      </c>
      <c r="I58" s="11">
        <v>0</v>
      </c>
      <c r="J58" s="1">
        <f t="shared" si="14"/>
        <v>0</v>
      </c>
      <c r="K58" s="1">
        <f t="shared" si="15"/>
        <v>0</v>
      </c>
      <c r="L58" s="1">
        <f t="shared" si="16"/>
        <v>0</v>
      </c>
      <c r="M58" s="1">
        <f t="shared" si="17"/>
        <v>0</v>
      </c>
      <c r="N58" s="1">
        <f t="shared" si="18"/>
        <v>0</v>
      </c>
      <c r="O58" s="26">
        <f t="shared" si="19"/>
        <v>0</v>
      </c>
    </row>
    <row r="59" spans="1:15" s="9" customFormat="1" ht="51" customHeight="1" x14ac:dyDescent="0.25">
      <c r="A59" s="25">
        <v>46</v>
      </c>
      <c r="B59" s="57" t="s">
        <v>128</v>
      </c>
      <c r="C59" s="12"/>
      <c r="D59" s="57">
        <v>1</v>
      </c>
      <c r="E59" s="57" t="s">
        <v>29</v>
      </c>
      <c r="F59" s="56"/>
      <c r="G59" s="11">
        <v>0</v>
      </c>
      <c r="H59" s="1">
        <f t="shared" si="13"/>
        <v>0</v>
      </c>
      <c r="I59" s="11">
        <v>0</v>
      </c>
      <c r="J59" s="1">
        <f t="shared" si="14"/>
        <v>0</v>
      </c>
      <c r="K59" s="1">
        <f t="shared" si="15"/>
        <v>0</v>
      </c>
      <c r="L59" s="1">
        <f t="shared" si="16"/>
        <v>0</v>
      </c>
      <c r="M59" s="1">
        <f t="shared" si="17"/>
        <v>0</v>
      </c>
      <c r="N59" s="1">
        <f t="shared" si="18"/>
        <v>0</v>
      </c>
      <c r="O59" s="26">
        <f t="shared" si="19"/>
        <v>0</v>
      </c>
    </row>
    <row r="60" spans="1:15" s="9" customFormat="1" ht="51" customHeight="1" x14ac:dyDescent="0.25">
      <c r="A60" s="25">
        <v>47</v>
      </c>
      <c r="B60" s="57" t="s">
        <v>129</v>
      </c>
      <c r="C60" s="12"/>
      <c r="D60" s="57">
        <v>1</v>
      </c>
      <c r="E60" s="57" t="s">
        <v>29</v>
      </c>
      <c r="F60" s="56"/>
      <c r="G60" s="11">
        <v>0</v>
      </c>
      <c r="H60" s="1">
        <f t="shared" si="13"/>
        <v>0</v>
      </c>
      <c r="I60" s="11">
        <v>0</v>
      </c>
      <c r="J60" s="1">
        <f t="shared" si="14"/>
        <v>0</v>
      </c>
      <c r="K60" s="1">
        <f t="shared" si="15"/>
        <v>0</v>
      </c>
      <c r="L60" s="1">
        <f t="shared" si="16"/>
        <v>0</v>
      </c>
      <c r="M60" s="1">
        <f t="shared" si="17"/>
        <v>0</v>
      </c>
      <c r="N60" s="1">
        <f t="shared" si="18"/>
        <v>0</v>
      </c>
      <c r="O60" s="26">
        <f t="shared" si="19"/>
        <v>0</v>
      </c>
    </row>
    <row r="61" spans="1:15" s="9" customFormat="1" ht="51" customHeight="1" x14ac:dyDescent="0.25">
      <c r="A61" s="25">
        <v>48</v>
      </c>
      <c r="B61" s="57" t="s">
        <v>130</v>
      </c>
      <c r="C61" s="12"/>
      <c r="D61" s="57">
        <v>1</v>
      </c>
      <c r="E61" s="57" t="s">
        <v>29</v>
      </c>
      <c r="F61" s="56"/>
      <c r="G61" s="11">
        <v>0</v>
      </c>
      <c r="H61" s="1">
        <f t="shared" si="13"/>
        <v>0</v>
      </c>
      <c r="I61" s="11">
        <v>0</v>
      </c>
      <c r="J61" s="1">
        <f t="shared" si="14"/>
        <v>0</v>
      </c>
      <c r="K61" s="1">
        <f t="shared" si="15"/>
        <v>0</v>
      </c>
      <c r="L61" s="1">
        <f t="shared" si="16"/>
        <v>0</v>
      </c>
      <c r="M61" s="1">
        <f t="shared" si="17"/>
        <v>0</v>
      </c>
      <c r="N61" s="1">
        <f t="shared" si="18"/>
        <v>0</v>
      </c>
      <c r="O61" s="26">
        <f t="shared" si="19"/>
        <v>0</v>
      </c>
    </row>
    <row r="62" spans="1:15" s="9" customFormat="1" ht="51" customHeight="1" x14ac:dyDescent="0.25">
      <c r="A62" s="25">
        <v>49</v>
      </c>
      <c r="B62" s="57" t="s">
        <v>131</v>
      </c>
      <c r="C62" s="12"/>
      <c r="D62" s="57">
        <v>1</v>
      </c>
      <c r="E62" s="57" t="s">
        <v>29</v>
      </c>
      <c r="F62" s="56"/>
      <c r="G62" s="11">
        <v>0</v>
      </c>
      <c r="H62" s="1">
        <f t="shared" si="13"/>
        <v>0</v>
      </c>
      <c r="I62" s="11">
        <v>0</v>
      </c>
      <c r="J62" s="1">
        <f t="shared" si="14"/>
        <v>0</v>
      </c>
      <c r="K62" s="1">
        <f t="shared" si="15"/>
        <v>0</v>
      </c>
      <c r="L62" s="1">
        <f t="shared" si="16"/>
        <v>0</v>
      </c>
      <c r="M62" s="1">
        <f t="shared" si="17"/>
        <v>0</v>
      </c>
      <c r="N62" s="1">
        <f t="shared" si="18"/>
        <v>0</v>
      </c>
      <c r="O62" s="26">
        <f t="shared" si="19"/>
        <v>0</v>
      </c>
    </row>
    <row r="63" spans="1:15" s="9" customFormat="1" ht="51" customHeight="1" x14ac:dyDescent="0.25">
      <c r="A63" s="25">
        <v>50</v>
      </c>
      <c r="B63" s="57" t="s">
        <v>132</v>
      </c>
      <c r="C63" s="12"/>
      <c r="D63" s="57">
        <v>1</v>
      </c>
      <c r="E63" s="57" t="s">
        <v>29</v>
      </c>
      <c r="F63" s="56"/>
      <c r="G63" s="11">
        <v>0</v>
      </c>
      <c r="H63" s="1">
        <f t="shared" si="13"/>
        <v>0</v>
      </c>
      <c r="I63" s="11">
        <v>0</v>
      </c>
      <c r="J63" s="1">
        <f t="shared" si="14"/>
        <v>0</v>
      </c>
      <c r="K63" s="1">
        <f t="shared" si="15"/>
        <v>0</v>
      </c>
      <c r="L63" s="1">
        <f t="shared" si="16"/>
        <v>0</v>
      </c>
      <c r="M63" s="1">
        <f t="shared" si="17"/>
        <v>0</v>
      </c>
      <c r="N63" s="1">
        <f t="shared" si="18"/>
        <v>0</v>
      </c>
      <c r="O63" s="26">
        <f t="shared" si="19"/>
        <v>0</v>
      </c>
    </row>
    <row r="64" spans="1:15" s="9" customFormat="1" ht="51" customHeight="1" x14ac:dyDescent="0.25">
      <c r="A64" s="25">
        <v>51</v>
      </c>
      <c r="B64" s="57" t="s">
        <v>133</v>
      </c>
      <c r="C64" s="12"/>
      <c r="D64" s="57">
        <v>1</v>
      </c>
      <c r="E64" s="57" t="s">
        <v>29</v>
      </c>
      <c r="F64" s="56"/>
      <c r="G64" s="11">
        <v>0</v>
      </c>
      <c r="H64" s="1">
        <f t="shared" si="13"/>
        <v>0</v>
      </c>
      <c r="I64" s="11">
        <v>0</v>
      </c>
      <c r="J64" s="1">
        <f t="shared" si="14"/>
        <v>0</v>
      </c>
      <c r="K64" s="1">
        <f t="shared" si="15"/>
        <v>0</v>
      </c>
      <c r="L64" s="1">
        <f t="shared" si="16"/>
        <v>0</v>
      </c>
      <c r="M64" s="1">
        <f t="shared" si="17"/>
        <v>0</v>
      </c>
      <c r="N64" s="1">
        <f t="shared" si="18"/>
        <v>0</v>
      </c>
      <c r="O64" s="26">
        <f t="shared" si="19"/>
        <v>0</v>
      </c>
    </row>
    <row r="65" spans="1:15" s="9" customFormat="1" ht="51" customHeight="1" x14ac:dyDescent="0.25">
      <c r="A65" s="25">
        <v>52</v>
      </c>
      <c r="B65" s="57" t="s">
        <v>134</v>
      </c>
      <c r="C65" s="12"/>
      <c r="D65" s="57">
        <v>1</v>
      </c>
      <c r="E65" s="57" t="s">
        <v>29</v>
      </c>
      <c r="F65" s="56"/>
      <c r="G65" s="11">
        <v>0</v>
      </c>
      <c r="H65" s="1">
        <f t="shared" si="13"/>
        <v>0</v>
      </c>
      <c r="I65" s="11">
        <v>0</v>
      </c>
      <c r="J65" s="1">
        <f t="shared" si="14"/>
        <v>0</v>
      </c>
      <c r="K65" s="1">
        <f t="shared" si="15"/>
        <v>0</v>
      </c>
      <c r="L65" s="1">
        <f t="shared" si="16"/>
        <v>0</v>
      </c>
      <c r="M65" s="1">
        <f t="shared" si="17"/>
        <v>0</v>
      </c>
      <c r="N65" s="1">
        <f t="shared" si="18"/>
        <v>0</v>
      </c>
      <c r="O65" s="26">
        <f t="shared" si="19"/>
        <v>0</v>
      </c>
    </row>
    <row r="66" spans="1:15" s="9" customFormat="1" ht="51" customHeight="1" x14ac:dyDescent="0.25">
      <c r="A66" s="25">
        <v>53</v>
      </c>
      <c r="B66" s="57" t="s">
        <v>135</v>
      </c>
      <c r="C66" s="12"/>
      <c r="D66" s="57">
        <v>1</v>
      </c>
      <c r="E66" s="57" t="s">
        <v>29</v>
      </c>
      <c r="F66" s="56"/>
      <c r="G66" s="11">
        <v>0</v>
      </c>
      <c r="H66" s="1">
        <f t="shared" si="13"/>
        <v>0</v>
      </c>
      <c r="I66" s="11">
        <v>0</v>
      </c>
      <c r="J66" s="1">
        <f t="shared" si="14"/>
        <v>0</v>
      </c>
      <c r="K66" s="1">
        <f t="shared" si="15"/>
        <v>0</v>
      </c>
      <c r="L66" s="1">
        <f t="shared" si="16"/>
        <v>0</v>
      </c>
      <c r="M66" s="1">
        <f t="shared" si="17"/>
        <v>0</v>
      </c>
      <c r="N66" s="1">
        <f t="shared" si="18"/>
        <v>0</v>
      </c>
      <c r="O66" s="26">
        <f t="shared" si="19"/>
        <v>0</v>
      </c>
    </row>
    <row r="67" spans="1:15" s="9" customFormat="1" ht="51" customHeight="1" x14ac:dyDescent="0.25">
      <c r="A67" s="25">
        <v>54</v>
      </c>
      <c r="B67" s="57" t="s">
        <v>136</v>
      </c>
      <c r="C67" s="12"/>
      <c r="D67" s="57">
        <v>1</v>
      </c>
      <c r="E67" s="57" t="s">
        <v>29</v>
      </c>
      <c r="F67" s="56"/>
      <c r="G67" s="11">
        <v>0</v>
      </c>
      <c r="H67" s="1">
        <f t="shared" si="13"/>
        <v>0</v>
      </c>
      <c r="I67" s="11">
        <v>0</v>
      </c>
      <c r="J67" s="1">
        <f t="shared" si="14"/>
        <v>0</v>
      </c>
      <c r="K67" s="1">
        <f t="shared" si="15"/>
        <v>0</v>
      </c>
      <c r="L67" s="1">
        <f t="shared" si="16"/>
        <v>0</v>
      </c>
      <c r="M67" s="1">
        <f t="shared" si="17"/>
        <v>0</v>
      </c>
      <c r="N67" s="1">
        <f t="shared" si="18"/>
        <v>0</v>
      </c>
      <c r="O67" s="26">
        <f t="shared" si="19"/>
        <v>0</v>
      </c>
    </row>
    <row r="68" spans="1:15" s="9" customFormat="1" ht="51" customHeight="1" x14ac:dyDescent="0.25">
      <c r="A68" s="25">
        <v>55</v>
      </c>
      <c r="B68" s="57" t="s">
        <v>137</v>
      </c>
      <c r="C68" s="12"/>
      <c r="D68" s="57">
        <v>1</v>
      </c>
      <c r="E68" s="57" t="s">
        <v>29</v>
      </c>
      <c r="F68" s="56"/>
      <c r="G68" s="11">
        <v>0</v>
      </c>
      <c r="H68" s="1">
        <f t="shared" si="13"/>
        <v>0</v>
      </c>
      <c r="I68" s="11">
        <v>0</v>
      </c>
      <c r="J68" s="1">
        <f t="shared" si="14"/>
        <v>0</v>
      </c>
      <c r="K68" s="1">
        <f t="shared" si="15"/>
        <v>0</v>
      </c>
      <c r="L68" s="1">
        <f t="shared" si="16"/>
        <v>0</v>
      </c>
      <c r="M68" s="1">
        <f t="shared" si="17"/>
        <v>0</v>
      </c>
      <c r="N68" s="1">
        <f t="shared" si="18"/>
        <v>0</v>
      </c>
      <c r="O68" s="26">
        <f t="shared" si="19"/>
        <v>0</v>
      </c>
    </row>
    <row r="69" spans="1:15" s="9" customFormat="1" ht="96.75" customHeight="1" x14ac:dyDescent="0.25">
      <c r="A69" s="25">
        <v>56</v>
      </c>
      <c r="B69" s="57" t="s">
        <v>138</v>
      </c>
      <c r="C69" s="12"/>
      <c r="D69" s="57">
        <v>1</v>
      </c>
      <c r="E69" s="57" t="s">
        <v>29</v>
      </c>
      <c r="F69" s="56"/>
      <c r="G69" s="11">
        <v>0</v>
      </c>
      <c r="H69" s="1">
        <f t="shared" si="13"/>
        <v>0</v>
      </c>
      <c r="I69" s="11">
        <v>0</v>
      </c>
      <c r="J69" s="1">
        <f t="shared" si="14"/>
        <v>0</v>
      </c>
      <c r="K69" s="1">
        <f t="shared" si="15"/>
        <v>0</v>
      </c>
      <c r="L69" s="1">
        <f t="shared" si="16"/>
        <v>0</v>
      </c>
      <c r="M69" s="1">
        <f t="shared" si="17"/>
        <v>0</v>
      </c>
      <c r="N69" s="1">
        <f t="shared" si="18"/>
        <v>0</v>
      </c>
      <c r="O69" s="26">
        <f t="shared" si="19"/>
        <v>0</v>
      </c>
    </row>
    <row r="70" spans="1:15" s="9" customFormat="1" ht="51" customHeight="1" x14ac:dyDescent="0.25">
      <c r="A70" s="25">
        <v>57</v>
      </c>
      <c r="B70" s="57" t="s">
        <v>139</v>
      </c>
      <c r="C70" s="12"/>
      <c r="D70" s="57">
        <v>1</v>
      </c>
      <c r="E70" s="57" t="s">
        <v>29</v>
      </c>
      <c r="F70" s="56"/>
      <c r="G70" s="11">
        <v>0</v>
      </c>
      <c r="H70" s="1">
        <f t="shared" si="13"/>
        <v>0</v>
      </c>
      <c r="I70" s="11">
        <v>0</v>
      </c>
      <c r="J70" s="1">
        <f t="shared" si="14"/>
        <v>0</v>
      </c>
      <c r="K70" s="1">
        <f t="shared" si="15"/>
        <v>0</v>
      </c>
      <c r="L70" s="1">
        <f t="shared" si="16"/>
        <v>0</v>
      </c>
      <c r="M70" s="1">
        <f t="shared" si="17"/>
        <v>0</v>
      </c>
      <c r="N70" s="1">
        <f t="shared" si="18"/>
        <v>0</v>
      </c>
      <c r="O70" s="26">
        <f t="shared" si="19"/>
        <v>0</v>
      </c>
    </row>
    <row r="71" spans="1:15" s="9" customFormat="1" ht="51" customHeight="1" x14ac:dyDescent="0.25">
      <c r="A71" s="25">
        <v>58</v>
      </c>
      <c r="B71" s="57" t="s">
        <v>140</v>
      </c>
      <c r="C71" s="12"/>
      <c r="D71" s="57">
        <v>1</v>
      </c>
      <c r="E71" s="57" t="s">
        <v>29</v>
      </c>
      <c r="F71" s="56"/>
      <c r="G71" s="11">
        <v>0</v>
      </c>
      <c r="H71" s="1">
        <f t="shared" si="13"/>
        <v>0</v>
      </c>
      <c r="I71" s="11">
        <v>0</v>
      </c>
      <c r="J71" s="1">
        <f t="shared" si="14"/>
        <v>0</v>
      </c>
      <c r="K71" s="1">
        <f t="shared" si="15"/>
        <v>0</v>
      </c>
      <c r="L71" s="1">
        <f t="shared" si="16"/>
        <v>0</v>
      </c>
      <c r="M71" s="1">
        <f t="shared" si="17"/>
        <v>0</v>
      </c>
      <c r="N71" s="1">
        <f t="shared" si="18"/>
        <v>0</v>
      </c>
      <c r="O71" s="26">
        <f t="shared" si="19"/>
        <v>0</v>
      </c>
    </row>
    <row r="72" spans="1:15" s="9" customFormat="1" ht="51" customHeight="1" x14ac:dyDescent="0.25">
      <c r="A72" s="25">
        <v>59</v>
      </c>
      <c r="B72" s="57" t="s">
        <v>141</v>
      </c>
      <c r="C72" s="12"/>
      <c r="D72" s="57">
        <v>1</v>
      </c>
      <c r="E72" s="57" t="s">
        <v>29</v>
      </c>
      <c r="F72" s="56"/>
      <c r="G72" s="11">
        <v>0</v>
      </c>
      <c r="H72" s="1">
        <f t="shared" si="13"/>
        <v>0</v>
      </c>
      <c r="I72" s="11">
        <v>0</v>
      </c>
      <c r="J72" s="1">
        <f t="shared" si="14"/>
        <v>0</v>
      </c>
      <c r="K72" s="1">
        <f t="shared" si="15"/>
        <v>0</v>
      </c>
      <c r="L72" s="1">
        <f t="shared" si="16"/>
        <v>0</v>
      </c>
      <c r="M72" s="1">
        <f t="shared" si="17"/>
        <v>0</v>
      </c>
      <c r="N72" s="1">
        <f t="shared" si="18"/>
        <v>0</v>
      </c>
      <c r="O72" s="26">
        <f t="shared" si="19"/>
        <v>0</v>
      </c>
    </row>
    <row r="73" spans="1:15" s="9" customFormat="1" ht="51" customHeight="1" x14ac:dyDescent="0.25">
      <c r="A73" s="25">
        <v>60</v>
      </c>
      <c r="B73" s="57" t="s">
        <v>142</v>
      </c>
      <c r="C73" s="12"/>
      <c r="D73" s="57">
        <v>1</v>
      </c>
      <c r="E73" s="57" t="s">
        <v>29</v>
      </c>
      <c r="F73" s="56"/>
      <c r="G73" s="11">
        <v>0</v>
      </c>
      <c r="H73" s="1">
        <f t="shared" si="13"/>
        <v>0</v>
      </c>
      <c r="I73" s="11">
        <v>0</v>
      </c>
      <c r="J73" s="1">
        <f t="shared" si="14"/>
        <v>0</v>
      </c>
      <c r="K73" s="1">
        <f t="shared" si="15"/>
        <v>0</v>
      </c>
      <c r="L73" s="1">
        <f t="shared" si="16"/>
        <v>0</v>
      </c>
      <c r="M73" s="1">
        <f t="shared" si="17"/>
        <v>0</v>
      </c>
      <c r="N73" s="1">
        <f t="shared" si="18"/>
        <v>0</v>
      </c>
      <c r="O73" s="26">
        <f t="shared" si="19"/>
        <v>0</v>
      </c>
    </row>
    <row r="74" spans="1:15" s="9" customFormat="1" ht="51" customHeight="1" x14ac:dyDescent="0.25">
      <c r="A74" s="25">
        <v>61</v>
      </c>
      <c r="B74" s="57" t="s">
        <v>143</v>
      </c>
      <c r="C74" s="12"/>
      <c r="D74" s="57">
        <v>1</v>
      </c>
      <c r="E74" s="57" t="s">
        <v>29</v>
      </c>
      <c r="F74" s="56"/>
      <c r="G74" s="11">
        <v>0</v>
      </c>
      <c r="H74" s="1">
        <f t="shared" si="13"/>
        <v>0</v>
      </c>
      <c r="I74" s="11">
        <v>0</v>
      </c>
      <c r="J74" s="1">
        <f t="shared" si="14"/>
        <v>0</v>
      </c>
      <c r="K74" s="1">
        <f t="shared" si="15"/>
        <v>0</v>
      </c>
      <c r="L74" s="1">
        <f t="shared" si="16"/>
        <v>0</v>
      </c>
      <c r="M74" s="1">
        <f t="shared" si="17"/>
        <v>0</v>
      </c>
      <c r="N74" s="1">
        <f t="shared" si="18"/>
        <v>0</v>
      </c>
      <c r="O74" s="26">
        <f t="shared" si="19"/>
        <v>0</v>
      </c>
    </row>
    <row r="75" spans="1:15" s="9" customFormat="1" ht="51" customHeight="1" x14ac:dyDescent="0.25">
      <c r="A75" s="25">
        <v>62</v>
      </c>
      <c r="B75" s="57" t="s">
        <v>144</v>
      </c>
      <c r="C75" s="12"/>
      <c r="D75" s="57">
        <v>1</v>
      </c>
      <c r="E75" s="57" t="s">
        <v>29</v>
      </c>
      <c r="F75" s="56"/>
      <c r="G75" s="11">
        <v>0</v>
      </c>
      <c r="H75" s="1">
        <f t="shared" si="13"/>
        <v>0</v>
      </c>
      <c r="I75" s="11">
        <v>0</v>
      </c>
      <c r="J75" s="1">
        <f t="shared" si="14"/>
        <v>0</v>
      </c>
      <c r="K75" s="1">
        <f t="shared" si="15"/>
        <v>0</v>
      </c>
      <c r="L75" s="1">
        <f t="shared" si="16"/>
        <v>0</v>
      </c>
      <c r="M75" s="1">
        <f t="shared" si="17"/>
        <v>0</v>
      </c>
      <c r="N75" s="1">
        <f t="shared" si="18"/>
        <v>0</v>
      </c>
      <c r="O75" s="26">
        <f t="shared" si="19"/>
        <v>0</v>
      </c>
    </row>
    <row r="76" spans="1:15" s="9" customFormat="1" ht="51" customHeight="1" x14ac:dyDescent="0.25">
      <c r="A76" s="25">
        <v>63</v>
      </c>
      <c r="B76" s="57" t="s">
        <v>145</v>
      </c>
      <c r="C76" s="12"/>
      <c r="D76" s="57">
        <v>1</v>
      </c>
      <c r="E76" s="57" t="s">
        <v>29</v>
      </c>
      <c r="F76" s="56"/>
      <c r="G76" s="11">
        <v>0</v>
      </c>
      <c r="H76" s="1">
        <f t="shared" si="13"/>
        <v>0</v>
      </c>
      <c r="I76" s="11">
        <v>0</v>
      </c>
      <c r="J76" s="1">
        <f t="shared" si="14"/>
        <v>0</v>
      </c>
      <c r="K76" s="1">
        <f t="shared" si="15"/>
        <v>0</v>
      </c>
      <c r="L76" s="1">
        <f t="shared" si="16"/>
        <v>0</v>
      </c>
      <c r="M76" s="1">
        <f t="shared" si="17"/>
        <v>0</v>
      </c>
      <c r="N76" s="1">
        <f t="shared" si="18"/>
        <v>0</v>
      </c>
      <c r="O76" s="26">
        <f t="shared" si="19"/>
        <v>0</v>
      </c>
    </row>
    <row r="77" spans="1:15" s="9" customFormat="1" ht="51" customHeight="1" x14ac:dyDescent="0.25">
      <c r="A77" s="25">
        <v>64</v>
      </c>
      <c r="B77" s="57" t="s">
        <v>146</v>
      </c>
      <c r="C77" s="12"/>
      <c r="D77" s="57">
        <v>1</v>
      </c>
      <c r="E77" s="57" t="s">
        <v>29</v>
      </c>
      <c r="F77" s="56"/>
      <c r="G77" s="11">
        <v>0</v>
      </c>
      <c r="H77" s="1">
        <f t="shared" si="13"/>
        <v>0</v>
      </c>
      <c r="I77" s="11">
        <v>0</v>
      </c>
      <c r="J77" s="1">
        <f t="shared" si="14"/>
        <v>0</v>
      </c>
      <c r="K77" s="1">
        <f t="shared" si="15"/>
        <v>0</v>
      </c>
      <c r="L77" s="1">
        <f t="shared" si="16"/>
        <v>0</v>
      </c>
      <c r="M77" s="1">
        <f t="shared" si="17"/>
        <v>0</v>
      </c>
      <c r="N77" s="1">
        <f t="shared" si="18"/>
        <v>0</v>
      </c>
      <c r="O77" s="26">
        <f t="shared" si="19"/>
        <v>0</v>
      </c>
    </row>
    <row r="78" spans="1:15" s="9" customFormat="1" ht="51" customHeight="1" x14ac:dyDescent="0.25">
      <c r="A78" s="25">
        <v>65</v>
      </c>
      <c r="B78" s="57" t="s">
        <v>147</v>
      </c>
      <c r="C78" s="12"/>
      <c r="D78" s="57">
        <v>1</v>
      </c>
      <c r="E78" s="57" t="s">
        <v>29</v>
      </c>
      <c r="F78" s="56"/>
      <c r="G78" s="11">
        <v>0</v>
      </c>
      <c r="H78" s="1">
        <f t="shared" si="13"/>
        <v>0</v>
      </c>
      <c r="I78" s="11">
        <v>0</v>
      </c>
      <c r="J78" s="1">
        <f t="shared" si="14"/>
        <v>0</v>
      </c>
      <c r="K78" s="1">
        <f t="shared" si="15"/>
        <v>0</v>
      </c>
      <c r="L78" s="1">
        <f t="shared" si="16"/>
        <v>0</v>
      </c>
      <c r="M78" s="1">
        <f t="shared" si="17"/>
        <v>0</v>
      </c>
      <c r="N78" s="1">
        <f t="shared" si="18"/>
        <v>0</v>
      </c>
      <c r="O78" s="26">
        <f t="shared" si="19"/>
        <v>0</v>
      </c>
    </row>
    <row r="79" spans="1:15" s="9" customFormat="1" ht="51" customHeight="1" x14ac:dyDescent="0.25">
      <c r="A79" s="25">
        <v>66</v>
      </c>
      <c r="B79" s="57" t="s">
        <v>148</v>
      </c>
      <c r="C79" s="12"/>
      <c r="D79" s="57">
        <v>1</v>
      </c>
      <c r="E79" s="57" t="s">
        <v>29</v>
      </c>
      <c r="F79" s="56"/>
      <c r="G79" s="11">
        <v>0</v>
      </c>
      <c r="H79" s="1">
        <f t="shared" si="13"/>
        <v>0</v>
      </c>
      <c r="I79" s="11">
        <v>0</v>
      </c>
      <c r="J79" s="1">
        <f t="shared" si="14"/>
        <v>0</v>
      </c>
      <c r="K79" s="1">
        <f t="shared" si="15"/>
        <v>0</v>
      </c>
      <c r="L79" s="1">
        <f t="shared" si="16"/>
        <v>0</v>
      </c>
      <c r="M79" s="1">
        <f t="shared" si="17"/>
        <v>0</v>
      </c>
      <c r="N79" s="1">
        <f t="shared" si="18"/>
        <v>0</v>
      </c>
      <c r="O79" s="26">
        <f t="shared" si="19"/>
        <v>0</v>
      </c>
    </row>
    <row r="80" spans="1:15" s="9" customFormat="1" ht="51" customHeight="1" x14ac:dyDescent="0.25">
      <c r="A80" s="25">
        <v>67</v>
      </c>
      <c r="B80" s="57" t="s">
        <v>149</v>
      </c>
      <c r="C80" s="12"/>
      <c r="D80" s="57">
        <v>1</v>
      </c>
      <c r="E80" s="57" t="s">
        <v>29</v>
      </c>
      <c r="F80" s="56"/>
      <c r="G80" s="11">
        <v>0</v>
      </c>
      <c r="H80" s="1">
        <f t="shared" ref="H80:H101" si="20">+ROUND(F80*G80,0)</f>
        <v>0</v>
      </c>
      <c r="I80" s="11">
        <v>0</v>
      </c>
      <c r="J80" s="1">
        <f t="shared" ref="J80:J101" si="21">ROUND(F80*I80,0)</f>
        <v>0</v>
      </c>
      <c r="K80" s="1">
        <f t="shared" ref="K80:K101" si="22">ROUND(F80+H80+J80,0)</f>
        <v>0</v>
      </c>
      <c r="L80" s="1">
        <f t="shared" ref="L80:L101" si="23">ROUND(F80*D80,0)</f>
        <v>0</v>
      </c>
      <c r="M80" s="1">
        <f t="shared" ref="M80:M101" si="24">ROUND(L80*G80,0)</f>
        <v>0</v>
      </c>
      <c r="N80" s="1">
        <f t="shared" ref="N80:N101" si="25">ROUND(L80*I80,0)</f>
        <v>0</v>
      </c>
      <c r="O80" s="26">
        <f t="shared" ref="O80:O101" si="26">ROUND(L80+N80+M80,0)</f>
        <v>0</v>
      </c>
    </row>
    <row r="81" spans="1:15" s="9" customFormat="1" ht="51" customHeight="1" x14ac:dyDescent="0.25">
      <c r="A81" s="25">
        <v>68</v>
      </c>
      <c r="B81" s="57" t="s">
        <v>150</v>
      </c>
      <c r="C81" s="12"/>
      <c r="D81" s="57">
        <v>1</v>
      </c>
      <c r="E81" s="57" t="s">
        <v>29</v>
      </c>
      <c r="F81" s="56"/>
      <c r="G81" s="11">
        <v>0</v>
      </c>
      <c r="H81" s="1">
        <f t="shared" si="20"/>
        <v>0</v>
      </c>
      <c r="I81" s="11">
        <v>0</v>
      </c>
      <c r="J81" s="1">
        <f t="shared" si="21"/>
        <v>0</v>
      </c>
      <c r="K81" s="1">
        <f t="shared" si="22"/>
        <v>0</v>
      </c>
      <c r="L81" s="1">
        <f t="shared" si="23"/>
        <v>0</v>
      </c>
      <c r="M81" s="1">
        <f t="shared" si="24"/>
        <v>0</v>
      </c>
      <c r="N81" s="1">
        <f t="shared" si="25"/>
        <v>0</v>
      </c>
      <c r="O81" s="26">
        <f t="shared" si="26"/>
        <v>0</v>
      </c>
    </row>
    <row r="82" spans="1:15" s="9" customFormat="1" ht="51" customHeight="1" x14ac:dyDescent="0.25">
      <c r="A82" s="25">
        <v>69</v>
      </c>
      <c r="B82" s="57" t="s">
        <v>151</v>
      </c>
      <c r="C82" s="12"/>
      <c r="D82" s="57">
        <v>1</v>
      </c>
      <c r="E82" s="57" t="s">
        <v>29</v>
      </c>
      <c r="F82" s="56"/>
      <c r="G82" s="11">
        <v>0</v>
      </c>
      <c r="H82" s="1">
        <f t="shared" si="20"/>
        <v>0</v>
      </c>
      <c r="I82" s="11">
        <v>0</v>
      </c>
      <c r="J82" s="1">
        <f t="shared" si="21"/>
        <v>0</v>
      </c>
      <c r="K82" s="1">
        <f t="shared" si="22"/>
        <v>0</v>
      </c>
      <c r="L82" s="1">
        <f t="shared" si="23"/>
        <v>0</v>
      </c>
      <c r="M82" s="1">
        <f t="shared" si="24"/>
        <v>0</v>
      </c>
      <c r="N82" s="1">
        <f t="shared" si="25"/>
        <v>0</v>
      </c>
      <c r="O82" s="26">
        <f t="shared" si="26"/>
        <v>0</v>
      </c>
    </row>
    <row r="83" spans="1:15" s="9" customFormat="1" ht="51" customHeight="1" x14ac:dyDescent="0.25">
      <c r="A83" s="25">
        <v>70</v>
      </c>
      <c r="B83" s="57" t="s">
        <v>152</v>
      </c>
      <c r="C83" s="12"/>
      <c r="D83" s="57">
        <v>1</v>
      </c>
      <c r="E83" s="57" t="s">
        <v>29</v>
      </c>
      <c r="F83" s="56"/>
      <c r="G83" s="11">
        <v>0</v>
      </c>
      <c r="H83" s="1">
        <f t="shared" si="20"/>
        <v>0</v>
      </c>
      <c r="I83" s="11">
        <v>0</v>
      </c>
      <c r="J83" s="1">
        <f t="shared" si="21"/>
        <v>0</v>
      </c>
      <c r="K83" s="1">
        <f t="shared" si="22"/>
        <v>0</v>
      </c>
      <c r="L83" s="1">
        <f t="shared" si="23"/>
        <v>0</v>
      </c>
      <c r="M83" s="1">
        <f t="shared" si="24"/>
        <v>0</v>
      </c>
      <c r="N83" s="1">
        <f t="shared" si="25"/>
        <v>0</v>
      </c>
      <c r="O83" s="26">
        <f t="shared" si="26"/>
        <v>0</v>
      </c>
    </row>
    <row r="84" spans="1:15" s="9" customFormat="1" ht="51" customHeight="1" x14ac:dyDescent="0.25">
      <c r="A84" s="25">
        <v>71</v>
      </c>
      <c r="B84" s="57" t="s">
        <v>153</v>
      </c>
      <c r="C84" s="12"/>
      <c r="D84" s="57">
        <v>1</v>
      </c>
      <c r="E84" s="57" t="s">
        <v>29</v>
      </c>
      <c r="F84" s="56"/>
      <c r="G84" s="11">
        <v>0</v>
      </c>
      <c r="H84" s="1">
        <f t="shared" si="20"/>
        <v>0</v>
      </c>
      <c r="I84" s="11">
        <v>0</v>
      </c>
      <c r="J84" s="1">
        <f t="shared" si="21"/>
        <v>0</v>
      </c>
      <c r="K84" s="1">
        <f t="shared" si="22"/>
        <v>0</v>
      </c>
      <c r="L84" s="1">
        <f t="shared" si="23"/>
        <v>0</v>
      </c>
      <c r="M84" s="1">
        <f t="shared" si="24"/>
        <v>0</v>
      </c>
      <c r="N84" s="1">
        <f t="shared" si="25"/>
        <v>0</v>
      </c>
      <c r="O84" s="26">
        <f t="shared" si="26"/>
        <v>0</v>
      </c>
    </row>
    <row r="85" spans="1:15" s="9" customFormat="1" ht="51" customHeight="1" x14ac:dyDescent="0.25">
      <c r="A85" s="25">
        <v>72</v>
      </c>
      <c r="B85" s="57" t="s">
        <v>154</v>
      </c>
      <c r="C85" s="12"/>
      <c r="D85" s="57">
        <v>1</v>
      </c>
      <c r="E85" s="57" t="s">
        <v>29</v>
      </c>
      <c r="F85" s="56"/>
      <c r="G85" s="11">
        <v>0</v>
      </c>
      <c r="H85" s="1">
        <f t="shared" si="20"/>
        <v>0</v>
      </c>
      <c r="I85" s="11">
        <v>0</v>
      </c>
      <c r="J85" s="1">
        <f t="shared" si="21"/>
        <v>0</v>
      </c>
      <c r="K85" s="1">
        <f t="shared" si="22"/>
        <v>0</v>
      </c>
      <c r="L85" s="1">
        <f t="shared" si="23"/>
        <v>0</v>
      </c>
      <c r="M85" s="1">
        <f t="shared" si="24"/>
        <v>0</v>
      </c>
      <c r="N85" s="1">
        <f t="shared" si="25"/>
        <v>0</v>
      </c>
      <c r="O85" s="26">
        <f t="shared" si="26"/>
        <v>0</v>
      </c>
    </row>
    <row r="86" spans="1:15" s="9" customFormat="1" ht="51" customHeight="1" x14ac:dyDescent="0.25">
      <c r="A86" s="25">
        <v>73</v>
      </c>
      <c r="B86" s="57" t="s">
        <v>155</v>
      </c>
      <c r="C86" s="12"/>
      <c r="D86" s="57">
        <v>1</v>
      </c>
      <c r="E86" s="57" t="s">
        <v>29</v>
      </c>
      <c r="F86" s="56"/>
      <c r="G86" s="11">
        <v>0</v>
      </c>
      <c r="H86" s="1">
        <f t="shared" si="20"/>
        <v>0</v>
      </c>
      <c r="I86" s="11">
        <v>0</v>
      </c>
      <c r="J86" s="1">
        <f t="shared" si="21"/>
        <v>0</v>
      </c>
      <c r="K86" s="1">
        <f t="shared" si="22"/>
        <v>0</v>
      </c>
      <c r="L86" s="1">
        <f t="shared" si="23"/>
        <v>0</v>
      </c>
      <c r="M86" s="1">
        <f t="shared" si="24"/>
        <v>0</v>
      </c>
      <c r="N86" s="1">
        <f t="shared" si="25"/>
        <v>0</v>
      </c>
      <c r="O86" s="26">
        <f t="shared" si="26"/>
        <v>0</v>
      </c>
    </row>
    <row r="87" spans="1:15" s="9" customFormat="1" ht="51" customHeight="1" x14ac:dyDescent="0.25">
      <c r="A87" s="25">
        <v>74</v>
      </c>
      <c r="B87" s="57" t="s">
        <v>156</v>
      </c>
      <c r="C87" s="12"/>
      <c r="D87" s="57">
        <v>1</v>
      </c>
      <c r="E87" s="57" t="s">
        <v>29</v>
      </c>
      <c r="F87" s="56"/>
      <c r="G87" s="11">
        <v>0</v>
      </c>
      <c r="H87" s="1">
        <f t="shared" si="20"/>
        <v>0</v>
      </c>
      <c r="I87" s="11">
        <v>0</v>
      </c>
      <c r="J87" s="1">
        <f t="shared" si="21"/>
        <v>0</v>
      </c>
      <c r="K87" s="1">
        <f t="shared" si="22"/>
        <v>0</v>
      </c>
      <c r="L87" s="1">
        <f t="shared" si="23"/>
        <v>0</v>
      </c>
      <c r="M87" s="1">
        <f t="shared" si="24"/>
        <v>0</v>
      </c>
      <c r="N87" s="1">
        <f t="shared" si="25"/>
        <v>0</v>
      </c>
      <c r="O87" s="26">
        <f t="shared" si="26"/>
        <v>0</v>
      </c>
    </row>
    <row r="88" spans="1:15" s="9" customFormat="1" ht="51" customHeight="1" x14ac:dyDescent="0.25">
      <c r="A88" s="25">
        <v>75</v>
      </c>
      <c r="B88" s="57" t="s">
        <v>157</v>
      </c>
      <c r="C88" s="12"/>
      <c r="D88" s="57">
        <v>1</v>
      </c>
      <c r="E88" s="57" t="s">
        <v>29</v>
      </c>
      <c r="F88" s="56"/>
      <c r="G88" s="11">
        <v>0</v>
      </c>
      <c r="H88" s="1">
        <f t="shared" si="20"/>
        <v>0</v>
      </c>
      <c r="I88" s="11">
        <v>0</v>
      </c>
      <c r="J88" s="1">
        <f t="shared" si="21"/>
        <v>0</v>
      </c>
      <c r="K88" s="1">
        <f t="shared" si="22"/>
        <v>0</v>
      </c>
      <c r="L88" s="1">
        <f t="shared" si="23"/>
        <v>0</v>
      </c>
      <c r="M88" s="1">
        <f t="shared" si="24"/>
        <v>0</v>
      </c>
      <c r="N88" s="1">
        <f t="shared" si="25"/>
        <v>0</v>
      </c>
      <c r="O88" s="26">
        <f t="shared" si="26"/>
        <v>0</v>
      </c>
    </row>
    <row r="89" spans="1:15" s="9" customFormat="1" ht="51" customHeight="1" x14ac:dyDescent="0.25">
      <c r="A89" s="25">
        <v>76</v>
      </c>
      <c r="B89" s="57" t="s">
        <v>158</v>
      </c>
      <c r="C89" s="12"/>
      <c r="D89" s="57">
        <v>1</v>
      </c>
      <c r="E89" s="57" t="s">
        <v>29</v>
      </c>
      <c r="F89" s="56"/>
      <c r="G89" s="11">
        <v>0</v>
      </c>
      <c r="H89" s="1">
        <f t="shared" si="20"/>
        <v>0</v>
      </c>
      <c r="I89" s="11">
        <v>0</v>
      </c>
      <c r="J89" s="1">
        <f t="shared" si="21"/>
        <v>0</v>
      </c>
      <c r="K89" s="1">
        <f t="shared" si="22"/>
        <v>0</v>
      </c>
      <c r="L89" s="1">
        <f t="shared" si="23"/>
        <v>0</v>
      </c>
      <c r="M89" s="1">
        <f t="shared" si="24"/>
        <v>0</v>
      </c>
      <c r="N89" s="1">
        <f t="shared" si="25"/>
        <v>0</v>
      </c>
      <c r="O89" s="26">
        <f t="shared" si="26"/>
        <v>0</v>
      </c>
    </row>
    <row r="90" spans="1:15" s="9" customFormat="1" ht="51" customHeight="1" x14ac:dyDescent="0.25">
      <c r="A90" s="25">
        <v>77</v>
      </c>
      <c r="B90" s="57" t="s">
        <v>159</v>
      </c>
      <c r="C90" s="12"/>
      <c r="D90" s="57">
        <v>1</v>
      </c>
      <c r="E90" s="57" t="s">
        <v>29</v>
      </c>
      <c r="F90" s="56"/>
      <c r="G90" s="11">
        <v>0</v>
      </c>
      <c r="H90" s="1">
        <f t="shared" si="20"/>
        <v>0</v>
      </c>
      <c r="I90" s="11">
        <v>0</v>
      </c>
      <c r="J90" s="1">
        <f t="shared" si="21"/>
        <v>0</v>
      </c>
      <c r="K90" s="1">
        <f t="shared" si="22"/>
        <v>0</v>
      </c>
      <c r="L90" s="1">
        <f t="shared" si="23"/>
        <v>0</v>
      </c>
      <c r="M90" s="1">
        <f t="shared" si="24"/>
        <v>0</v>
      </c>
      <c r="N90" s="1">
        <f t="shared" si="25"/>
        <v>0</v>
      </c>
      <c r="O90" s="26">
        <f t="shared" si="26"/>
        <v>0</v>
      </c>
    </row>
    <row r="91" spans="1:15" s="9" customFormat="1" ht="51" customHeight="1" x14ac:dyDescent="0.25">
      <c r="A91" s="25">
        <v>78</v>
      </c>
      <c r="B91" s="57" t="s">
        <v>160</v>
      </c>
      <c r="C91" s="12"/>
      <c r="D91" s="57">
        <v>1</v>
      </c>
      <c r="E91" s="57" t="s">
        <v>29</v>
      </c>
      <c r="F91" s="56"/>
      <c r="G91" s="11">
        <v>0</v>
      </c>
      <c r="H91" s="1">
        <f t="shared" si="20"/>
        <v>0</v>
      </c>
      <c r="I91" s="11">
        <v>0</v>
      </c>
      <c r="J91" s="1">
        <f t="shared" si="21"/>
        <v>0</v>
      </c>
      <c r="K91" s="1">
        <f t="shared" si="22"/>
        <v>0</v>
      </c>
      <c r="L91" s="1">
        <f t="shared" si="23"/>
        <v>0</v>
      </c>
      <c r="M91" s="1">
        <f t="shared" si="24"/>
        <v>0</v>
      </c>
      <c r="N91" s="1">
        <f t="shared" si="25"/>
        <v>0</v>
      </c>
      <c r="O91" s="26">
        <f t="shared" si="26"/>
        <v>0</v>
      </c>
    </row>
    <row r="92" spans="1:15" s="9" customFormat="1" ht="83.25" customHeight="1" x14ac:dyDescent="0.25">
      <c r="A92" s="25">
        <v>79</v>
      </c>
      <c r="B92" s="57" t="s">
        <v>161</v>
      </c>
      <c r="C92" s="12"/>
      <c r="D92" s="57">
        <v>1</v>
      </c>
      <c r="E92" s="57" t="s">
        <v>29</v>
      </c>
      <c r="F92" s="56"/>
      <c r="G92" s="11">
        <v>0</v>
      </c>
      <c r="H92" s="1">
        <f t="shared" si="20"/>
        <v>0</v>
      </c>
      <c r="I92" s="11">
        <v>0</v>
      </c>
      <c r="J92" s="1">
        <f t="shared" si="21"/>
        <v>0</v>
      </c>
      <c r="K92" s="1">
        <f t="shared" si="22"/>
        <v>0</v>
      </c>
      <c r="L92" s="1">
        <f t="shared" si="23"/>
        <v>0</v>
      </c>
      <c r="M92" s="1">
        <f t="shared" si="24"/>
        <v>0</v>
      </c>
      <c r="N92" s="1">
        <f t="shared" si="25"/>
        <v>0</v>
      </c>
      <c r="O92" s="26">
        <f t="shared" si="26"/>
        <v>0</v>
      </c>
    </row>
    <row r="93" spans="1:15" s="9" customFormat="1" ht="51" customHeight="1" x14ac:dyDescent="0.25">
      <c r="A93" s="25">
        <v>80</v>
      </c>
      <c r="B93" s="57" t="s">
        <v>162</v>
      </c>
      <c r="C93" s="12"/>
      <c r="D93" s="57">
        <v>1</v>
      </c>
      <c r="E93" s="57" t="s">
        <v>29</v>
      </c>
      <c r="F93" s="56"/>
      <c r="G93" s="11">
        <v>0</v>
      </c>
      <c r="H93" s="1">
        <f t="shared" si="20"/>
        <v>0</v>
      </c>
      <c r="I93" s="11">
        <v>0</v>
      </c>
      <c r="J93" s="1">
        <f t="shared" si="21"/>
        <v>0</v>
      </c>
      <c r="K93" s="1">
        <f t="shared" si="22"/>
        <v>0</v>
      </c>
      <c r="L93" s="1">
        <f t="shared" si="23"/>
        <v>0</v>
      </c>
      <c r="M93" s="1">
        <f t="shared" si="24"/>
        <v>0</v>
      </c>
      <c r="N93" s="1">
        <f t="shared" si="25"/>
        <v>0</v>
      </c>
      <c r="O93" s="26">
        <f t="shared" si="26"/>
        <v>0</v>
      </c>
    </row>
    <row r="94" spans="1:15" s="9" customFormat="1" ht="51" customHeight="1" x14ac:dyDescent="0.25">
      <c r="A94" s="25">
        <v>81</v>
      </c>
      <c r="B94" s="57" t="s">
        <v>163</v>
      </c>
      <c r="C94" s="12"/>
      <c r="D94" s="57">
        <v>1</v>
      </c>
      <c r="E94" s="57" t="s">
        <v>29</v>
      </c>
      <c r="F94" s="56"/>
      <c r="G94" s="11">
        <v>0</v>
      </c>
      <c r="H94" s="1">
        <f t="shared" si="20"/>
        <v>0</v>
      </c>
      <c r="I94" s="11">
        <v>0</v>
      </c>
      <c r="J94" s="1">
        <f t="shared" si="21"/>
        <v>0</v>
      </c>
      <c r="K94" s="1">
        <f t="shared" si="22"/>
        <v>0</v>
      </c>
      <c r="L94" s="1">
        <f t="shared" si="23"/>
        <v>0</v>
      </c>
      <c r="M94" s="1">
        <f t="shared" si="24"/>
        <v>0</v>
      </c>
      <c r="N94" s="1">
        <f t="shared" si="25"/>
        <v>0</v>
      </c>
      <c r="O94" s="26">
        <f t="shared" si="26"/>
        <v>0</v>
      </c>
    </row>
    <row r="95" spans="1:15" s="9" customFormat="1" ht="123" customHeight="1" x14ac:dyDescent="0.25">
      <c r="A95" s="25">
        <v>82</v>
      </c>
      <c r="B95" s="57" t="s">
        <v>164</v>
      </c>
      <c r="C95" s="12"/>
      <c r="D95" s="57">
        <v>1</v>
      </c>
      <c r="E95" s="57" t="s">
        <v>29</v>
      </c>
      <c r="F95" s="56"/>
      <c r="G95" s="11">
        <v>0</v>
      </c>
      <c r="H95" s="1">
        <f t="shared" si="20"/>
        <v>0</v>
      </c>
      <c r="I95" s="11">
        <v>0</v>
      </c>
      <c r="J95" s="1">
        <f t="shared" si="21"/>
        <v>0</v>
      </c>
      <c r="K95" s="1">
        <f t="shared" si="22"/>
        <v>0</v>
      </c>
      <c r="L95" s="1">
        <f t="shared" si="23"/>
        <v>0</v>
      </c>
      <c r="M95" s="1">
        <f t="shared" si="24"/>
        <v>0</v>
      </c>
      <c r="N95" s="1">
        <f t="shared" si="25"/>
        <v>0</v>
      </c>
      <c r="O95" s="26">
        <f t="shared" si="26"/>
        <v>0</v>
      </c>
    </row>
    <row r="96" spans="1:15" s="9" customFormat="1" ht="51" customHeight="1" x14ac:dyDescent="0.25">
      <c r="A96" s="25">
        <v>83</v>
      </c>
      <c r="B96" s="57" t="s">
        <v>165</v>
      </c>
      <c r="C96" s="12"/>
      <c r="D96" s="57">
        <v>1</v>
      </c>
      <c r="E96" s="57" t="s">
        <v>29</v>
      </c>
      <c r="F96" s="56"/>
      <c r="G96" s="11">
        <v>0</v>
      </c>
      <c r="H96" s="1">
        <f t="shared" si="20"/>
        <v>0</v>
      </c>
      <c r="I96" s="11">
        <v>0</v>
      </c>
      <c r="J96" s="1">
        <f t="shared" si="21"/>
        <v>0</v>
      </c>
      <c r="K96" s="1">
        <f t="shared" si="22"/>
        <v>0</v>
      </c>
      <c r="L96" s="1">
        <f t="shared" si="23"/>
        <v>0</v>
      </c>
      <c r="M96" s="1">
        <f t="shared" si="24"/>
        <v>0</v>
      </c>
      <c r="N96" s="1">
        <f t="shared" si="25"/>
        <v>0</v>
      </c>
      <c r="O96" s="26">
        <f t="shared" si="26"/>
        <v>0</v>
      </c>
    </row>
    <row r="97" spans="1:15" s="9" customFormat="1" ht="51" customHeight="1" x14ac:dyDescent="0.25">
      <c r="A97" s="25">
        <v>84</v>
      </c>
      <c r="B97" s="57" t="s">
        <v>166</v>
      </c>
      <c r="C97" s="12"/>
      <c r="D97" s="57">
        <v>1</v>
      </c>
      <c r="E97" s="57" t="s">
        <v>29</v>
      </c>
      <c r="F97" s="56"/>
      <c r="G97" s="11">
        <v>0</v>
      </c>
      <c r="H97" s="1">
        <f t="shared" si="20"/>
        <v>0</v>
      </c>
      <c r="I97" s="11">
        <v>0</v>
      </c>
      <c r="J97" s="1">
        <f t="shared" si="21"/>
        <v>0</v>
      </c>
      <c r="K97" s="1">
        <f t="shared" si="22"/>
        <v>0</v>
      </c>
      <c r="L97" s="1">
        <f t="shared" si="23"/>
        <v>0</v>
      </c>
      <c r="M97" s="1">
        <f t="shared" si="24"/>
        <v>0</v>
      </c>
      <c r="N97" s="1">
        <f t="shared" si="25"/>
        <v>0</v>
      </c>
      <c r="O97" s="26">
        <f t="shared" si="26"/>
        <v>0</v>
      </c>
    </row>
    <row r="98" spans="1:15" s="9" customFormat="1" ht="51" customHeight="1" x14ac:dyDescent="0.25">
      <c r="A98" s="25">
        <v>85</v>
      </c>
      <c r="B98" s="57" t="s">
        <v>167</v>
      </c>
      <c r="C98" s="12"/>
      <c r="D98" s="57">
        <v>1</v>
      </c>
      <c r="E98" s="57" t="s">
        <v>29</v>
      </c>
      <c r="F98" s="56"/>
      <c r="G98" s="11">
        <v>0</v>
      </c>
      <c r="H98" s="1">
        <f t="shared" si="20"/>
        <v>0</v>
      </c>
      <c r="I98" s="11">
        <v>0</v>
      </c>
      <c r="J98" s="1">
        <f t="shared" si="21"/>
        <v>0</v>
      </c>
      <c r="K98" s="1">
        <f t="shared" si="22"/>
        <v>0</v>
      </c>
      <c r="L98" s="1">
        <f t="shared" si="23"/>
        <v>0</v>
      </c>
      <c r="M98" s="1">
        <f t="shared" si="24"/>
        <v>0</v>
      </c>
      <c r="N98" s="1">
        <f t="shared" si="25"/>
        <v>0</v>
      </c>
      <c r="O98" s="26">
        <f t="shared" si="26"/>
        <v>0</v>
      </c>
    </row>
    <row r="99" spans="1:15" s="9" customFormat="1" ht="51" customHeight="1" x14ac:dyDescent="0.25">
      <c r="A99" s="25">
        <v>86</v>
      </c>
      <c r="B99" s="57" t="s">
        <v>168</v>
      </c>
      <c r="C99" s="12"/>
      <c r="D99" s="57">
        <v>1</v>
      </c>
      <c r="E99" s="57" t="s">
        <v>29</v>
      </c>
      <c r="F99" s="56"/>
      <c r="G99" s="11">
        <v>0</v>
      </c>
      <c r="H99" s="1">
        <f t="shared" si="20"/>
        <v>0</v>
      </c>
      <c r="I99" s="11">
        <v>0</v>
      </c>
      <c r="J99" s="1">
        <f t="shared" si="21"/>
        <v>0</v>
      </c>
      <c r="K99" s="1">
        <f t="shared" si="22"/>
        <v>0</v>
      </c>
      <c r="L99" s="1">
        <f t="shared" si="23"/>
        <v>0</v>
      </c>
      <c r="M99" s="1">
        <f t="shared" si="24"/>
        <v>0</v>
      </c>
      <c r="N99" s="1">
        <f t="shared" si="25"/>
        <v>0</v>
      </c>
      <c r="O99" s="26">
        <f t="shared" si="26"/>
        <v>0</v>
      </c>
    </row>
    <row r="100" spans="1:15" s="9" customFormat="1" ht="51" customHeight="1" x14ac:dyDescent="0.25">
      <c r="A100" s="25">
        <v>87</v>
      </c>
      <c r="B100" s="57" t="s">
        <v>169</v>
      </c>
      <c r="C100" s="12"/>
      <c r="D100" s="57">
        <v>1</v>
      </c>
      <c r="E100" s="57" t="s">
        <v>29</v>
      </c>
      <c r="F100" s="56"/>
      <c r="G100" s="11">
        <v>0</v>
      </c>
      <c r="H100" s="1">
        <f t="shared" si="20"/>
        <v>0</v>
      </c>
      <c r="I100" s="11">
        <v>0</v>
      </c>
      <c r="J100" s="1">
        <f t="shared" si="21"/>
        <v>0</v>
      </c>
      <c r="K100" s="1">
        <f t="shared" si="22"/>
        <v>0</v>
      </c>
      <c r="L100" s="1">
        <f t="shared" si="23"/>
        <v>0</v>
      </c>
      <c r="M100" s="1">
        <f t="shared" si="24"/>
        <v>0</v>
      </c>
      <c r="N100" s="1">
        <f t="shared" si="25"/>
        <v>0</v>
      </c>
      <c r="O100" s="26">
        <f t="shared" si="26"/>
        <v>0</v>
      </c>
    </row>
    <row r="101" spans="1:15" s="9" customFormat="1" ht="51" customHeight="1" x14ac:dyDescent="0.25">
      <c r="A101" s="25">
        <v>88</v>
      </c>
      <c r="B101" s="57" t="s">
        <v>170</v>
      </c>
      <c r="C101" s="12"/>
      <c r="D101" s="57">
        <v>1</v>
      </c>
      <c r="E101" s="57" t="s">
        <v>29</v>
      </c>
      <c r="F101" s="56"/>
      <c r="G101" s="11">
        <v>0</v>
      </c>
      <c r="H101" s="1">
        <f t="shared" si="20"/>
        <v>0</v>
      </c>
      <c r="I101" s="11">
        <v>0</v>
      </c>
      <c r="J101" s="1">
        <f t="shared" si="21"/>
        <v>0</v>
      </c>
      <c r="K101" s="1">
        <f t="shared" si="22"/>
        <v>0</v>
      </c>
      <c r="L101" s="1">
        <f t="shared" si="23"/>
        <v>0</v>
      </c>
      <c r="M101" s="1">
        <f t="shared" si="24"/>
        <v>0</v>
      </c>
      <c r="N101" s="1">
        <f t="shared" si="25"/>
        <v>0</v>
      </c>
      <c r="O101" s="26">
        <f t="shared" si="26"/>
        <v>0</v>
      </c>
    </row>
    <row r="102" spans="1:15" s="9" customFormat="1" ht="42" customHeight="1" x14ac:dyDescent="0.25">
      <c r="A102" s="91" t="s">
        <v>46</v>
      </c>
      <c r="B102" s="92"/>
      <c r="C102" s="92"/>
      <c r="D102" s="92"/>
      <c r="E102" s="92"/>
      <c r="F102" s="92"/>
      <c r="G102" s="92"/>
      <c r="H102" s="92"/>
      <c r="I102" s="92"/>
      <c r="J102" s="92"/>
      <c r="K102" s="92"/>
      <c r="L102" s="64" t="s">
        <v>47</v>
      </c>
      <c r="M102" s="65"/>
      <c r="N102" s="65"/>
      <c r="O102" s="34">
        <f>SUMIF(G:G,0%,L:L)+SUMIF(G:G,"",L:L)</f>
        <v>0</v>
      </c>
    </row>
    <row r="103" spans="1:15" s="9" customFormat="1" ht="39" customHeight="1" x14ac:dyDescent="0.25">
      <c r="A103" s="70" t="s">
        <v>48</v>
      </c>
      <c r="B103" s="71"/>
      <c r="C103" s="71"/>
      <c r="D103" s="71"/>
      <c r="E103" s="71"/>
      <c r="F103" s="71"/>
      <c r="G103" s="71"/>
      <c r="H103" s="71"/>
      <c r="I103" s="71"/>
      <c r="J103" s="71"/>
      <c r="K103" s="72"/>
      <c r="L103" s="62" t="s">
        <v>49</v>
      </c>
      <c r="M103" s="63"/>
      <c r="N103" s="63"/>
      <c r="O103" s="35">
        <f>SUMIF(G:G,5%,L:L)</f>
        <v>0</v>
      </c>
    </row>
    <row r="104" spans="1:15" s="9" customFormat="1" ht="30" customHeight="1" x14ac:dyDescent="0.25">
      <c r="A104" s="73"/>
      <c r="B104" s="74"/>
      <c r="C104" s="74"/>
      <c r="D104" s="74"/>
      <c r="E104" s="74"/>
      <c r="F104" s="74"/>
      <c r="G104" s="74"/>
      <c r="H104" s="74"/>
      <c r="I104" s="74"/>
      <c r="J104" s="74"/>
      <c r="K104" s="75"/>
      <c r="L104" s="62" t="s">
        <v>50</v>
      </c>
      <c r="M104" s="63"/>
      <c r="N104" s="63"/>
      <c r="O104" s="35">
        <f>SUMIF(G:G,19%,L:L)</f>
        <v>0</v>
      </c>
    </row>
    <row r="105" spans="1:15" s="9" customFormat="1" ht="30" customHeight="1" x14ac:dyDescent="0.25">
      <c r="A105" s="73"/>
      <c r="B105" s="74"/>
      <c r="C105" s="74"/>
      <c r="D105" s="74"/>
      <c r="E105" s="74"/>
      <c r="F105" s="74"/>
      <c r="G105" s="74"/>
      <c r="H105" s="74"/>
      <c r="I105" s="74"/>
      <c r="J105" s="74"/>
      <c r="K105" s="75"/>
      <c r="L105" s="60" t="s">
        <v>24</v>
      </c>
      <c r="M105" s="61"/>
      <c r="N105" s="61"/>
      <c r="O105" s="36">
        <f>SUM(O102:O104)</f>
        <v>0</v>
      </c>
    </row>
    <row r="106" spans="1:15" s="9" customFormat="1" ht="30" customHeight="1" x14ac:dyDescent="0.25">
      <c r="A106" s="73"/>
      <c r="B106" s="74"/>
      <c r="C106" s="74"/>
      <c r="D106" s="74"/>
      <c r="E106" s="74"/>
      <c r="F106" s="74"/>
      <c r="G106" s="74"/>
      <c r="H106" s="74"/>
      <c r="I106" s="74"/>
      <c r="J106" s="74"/>
      <c r="K106" s="75"/>
      <c r="L106" s="58" t="s">
        <v>51</v>
      </c>
      <c r="M106" s="59"/>
      <c r="N106" s="59"/>
      <c r="O106" s="37">
        <f>SUMIF(G:G,5%,M:M)</f>
        <v>0</v>
      </c>
    </row>
    <row r="107" spans="1:15" s="9" customFormat="1" ht="30" customHeight="1" x14ac:dyDescent="0.25">
      <c r="A107" s="73"/>
      <c r="B107" s="74"/>
      <c r="C107" s="74"/>
      <c r="D107" s="74"/>
      <c r="E107" s="74"/>
      <c r="F107" s="74"/>
      <c r="G107" s="74"/>
      <c r="H107" s="74"/>
      <c r="I107" s="74"/>
      <c r="J107" s="74"/>
      <c r="K107" s="75"/>
      <c r="L107" s="58" t="s">
        <v>52</v>
      </c>
      <c r="M107" s="59"/>
      <c r="N107" s="59"/>
      <c r="O107" s="37">
        <f>SUMIF(G:G,19%,M:M)</f>
        <v>0</v>
      </c>
    </row>
    <row r="108" spans="1:15" s="9" customFormat="1" ht="30" customHeight="1" x14ac:dyDescent="0.25">
      <c r="A108" s="73"/>
      <c r="B108" s="74"/>
      <c r="C108" s="74"/>
      <c r="D108" s="74"/>
      <c r="E108" s="74"/>
      <c r="F108" s="74"/>
      <c r="G108" s="74"/>
      <c r="H108" s="74"/>
      <c r="I108" s="74"/>
      <c r="J108" s="74"/>
      <c r="K108" s="75"/>
      <c r="L108" s="60" t="s">
        <v>53</v>
      </c>
      <c r="M108" s="61"/>
      <c r="N108" s="61"/>
      <c r="O108" s="36">
        <f>SUM(O106:O107)</f>
        <v>0</v>
      </c>
    </row>
    <row r="109" spans="1:15" s="9" customFormat="1" ht="30" customHeight="1" x14ac:dyDescent="0.25">
      <c r="A109" s="73"/>
      <c r="B109" s="74"/>
      <c r="C109" s="74"/>
      <c r="D109" s="74"/>
      <c r="E109" s="74"/>
      <c r="F109" s="74"/>
      <c r="G109" s="74"/>
      <c r="H109" s="74"/>
      <c r="I109" s="74"/>
      <c r="J109" s="74"/>
      <c r="K109" s="75"/>
      <c r="L109" s="62" t="s">
        <v>54</v>
      </c>
      <c r="M109" s="63"/>
      <c r="N109" s="63"/>
      <c r="O109" s="35">
        <f>SUMIF(I:I,8%,N:N)</f>
        <v>0</v>
      </c>
    </row>
    <row r="110" spans="1:15" s="9" customFormat="1" ht="37.5" customHeight="1" x14ac:dyDescent="0.25">
      <c r="A110" s="73"/>
      <c r="B110" s="74"/>
      <c r="C110" s="74"/>
      <c r="D110" s="74"/>
      <c r="E110" s="74"/>
      <c r="F110" s="74"/>
      <c r="G110" s="74"/>
      <c r="H110" s="74"/>
      <c r="I110" s="74"/>
      <c r="J110" s="74"/>
      <c r="K110" s="75"/>
      <c r="L110" s="68" t="s">
        <v>55</v>
      </c>
      <c r="M110" s="69"/>
      <c r="N110" s="69"/>
      <c r="O110" s="36">
        <f>SUM(O109)</f>
        <v>0</v>
      </c>
    </row>
    <row r="111" spans="1:15" s="9" customFormat="1" ht="32.25" customHeight="1" thickBot="1" x14ac:dyDescent="0.3">
      <c r="A111" s="76"/>
      <c r="B111" s="77"/>
      <c r="C111" s="77"/>
      <c r="D111" s="77"/>
      <c r="E111" s="77"/>
      <c r="F111" s="77"/>
      <c r="G111" s="77"/>
      <c r="H111" s="77"/>
      <c r="I111" s="77"/>
      <c r="J111" s="77"/>
      <c r="K111" s="78"/>
      <c r="L111" s="66" t="s">
        <v>56</v>
      </c>
      <c r="M111" s="67"/>
      <c r="N111" s="67"/>
      <c r="O111" s="38">
        <f>+O105+O108+O110</f>
        <v>0</v>
      </c>
    </row>
    <row r="113" spans="1:17" ht="50.1" customHeight="1" thickBot="1" x14ac:dyDescent="0.3">
      <c r="B113" s="82"/>
      <c r="C113" s="82"/>
    </row>
    <row r="114" spans="1:17" x14ac:dyDescent="0.25">
      <c r="B114" s="103" t="s">
        <v>57</v>
      </c>
      <c r="C114" s="103"/>
    </row>
    <row r="115" spans="1:17" ht="15" customHeight="1" x14ac:dyDescent="0.25">
      <c r="M115" s="40"/>
      <c r="N115" s="41"/>
      <c r="O115" s="42"/>
    </row>
    <row r="116" spans="1:17" ht="15.75" customHeight="1" x14ac:dyDescent="0.25">
      <c r="M116" s="40"/>
      <c r="N116" s="41"/>
      <c r="O116" s="42"/>
    </row>
    <row r="117" spans="1:17" ht="15" customHeight="1" x14ac:dyDescent="0.25">
      <c r="A117" s="10" t="s">
        <v>58</v>
      </c>
      <c r="M117" s="40"/>
      <c r="N117" s="41"/>
      <c r="O117" s="42"/>
    </row>
    <row r="118" spans="1:17" x14ac:dyDescent="0.25">
      <c r="A118" s="102" t="s">
        <v>59</v>
      </c>
      <c r="B118" s="102"/>
      <c r="C118" s="102"/>
      <c r="D118" s="102"/>
      <c r="E118" s="102"/>
      <c r="F118" s="102"/>
      <c r="G118" s="102"/>
      <c r="H118" s="102"/>
      <c r="I118" s="102"/>
      <c r="J118" s="102"/>
      <c r="K118" s="102"/>
      <c r="L118" s="102"/>
      <c r="M118" s="102"/>
      <c r="N118" s="102"/>
      <c r="O118" s="102"/>
      <c r="P118" s="2"/>
      <c r="Q118" s="2"/>
    </row>
    <row r="119" spans="1:17" ht="15" customHeight="1" x14ac:dyDescent="0.25">
      <c r="A119" s="101" t="s">
        <v>60</v>
      </c>
      <c r="B119" s="101"/>
      <c r="C119" s="101"/>
      <c r="D119" s="101"/>
      <c r="E119" s="101"/>
      <c r="F119" s="101"/>
      <c r="G119" s="101"/>
      <c r="H119" s="101"/>
      <c r="I119" s="101"/>
      <c r="J119" s="101"/>
      <c r="K119" s="101"/>
      <c r="L119" s="101"/>
      <c r="M119" s="101"/>
      <c r="N119" s="101"/>
      <c r="O119" s="101"/>
      <c r="P119" s="39"/>
      <c r="Q119" s="39"/>
    </row>
    <row r="120" spans="1:17" x14ac:dyDescent="0.25">
      <c r="A120" s="100" t="s">
        <v>61</v>
      </c>
      <c r="B120" s="100"/>
      <c r="C120" s="100"/>
      <c r="D120" s="100"/>
      <c r="E120" s="100"/>
      <c r="F120" s="100"/>
      <c r="G120" s="100"/>
      <c r="H120" s="100"/>
      <c r="I120" s="100"/>
      <c r="J120" s="100"/>
      <c r="K120" s="100"/>
      <c r="L120" s="100"/>
      <c r="M120" s="100"/>
      <c r="N120" s="100"/>
      <c r="O120" s="100"/>
      <c r="P120" s="5"/>
      <c r="Q120" s="5"/>
    </row>
    <row r="121" spans="1:17" x14ac:dyDescent="0.25">
      <c r="A121" s="100" t="s">
        <v>62</v>
      </c>
      <c r="B121" s="100"/>
      <c r="C121" s="100"/>
      <c r="D121" s="100"/>
      <c r="E121" s="100"/>
      <c r="F121" s="100"/>
      <c r="G121" s="100"/>
      <c r="H121" s="100"/>
      <c r="I121" s="100"/>
      <c r="J121" s="100"/>
      <c r="K121" s="100"/>
      <c r="L121" s="100"/>
      <c r="M121" s="100"/>
      <c r="N121" s="100"/>
      <c r="O121" s="100"/>
      <c r="P121" s="5"/>
      <c r="Q121" s="5"/>
    </row>
    <row r="122" spans="1:17" x14ac:dyDescent="0.25">
      <c r="K122" s="2"/>
      <c r="L122" s="2"/>
      <c r="M122" s="2"/>
      <c r="N122" s="2"/>
    </row>
    <row r="164" spans="11:15" s="2" customFormat="1" x14ac:dyDescent="0.25">
      <c r="K164" s="4"/>
      <c r="L164" s="4"/>
      <c r="M164" s="4"/>
      <c r="N164" s="4"/>
      <c r="O164" s="4"/>
    </row>
    <row r="165" spans="11:15" s="2" customFormat="1" x14ac:dyDescent="0.25">
      <c r="K165" s="4"/>
      <c r="L165" s="4"/>
      <c r="M165" s="4"/>
      <c r="N165" s="4"/>
      <c r="O165" s="4"/>
    </row>
    <row r="166" spans="11:15" s="2" customFormat="1" x14ac:dyDescent="0.25">
      <c r="K166" s="4"/>
      <c r="L166" s="4"/>
      <c r="M166" s="4"/>
      <c r="N166" s="4"/>
      <c r="O166" s="4"/>
    </row>
    <row r="167" spans="11:15" s="2" customFormat="1" x14ac:dyDescent="0.25">
      <c r="K167" s="4"/>
      <c r="L167" s="4"/>
      <c r="M167" s="4"/>
      <c r="N167" s="4"/>
      <c r="O167" s="4"/>
    </row>
  </sheetData>
  <sheetProtection selectLockedCells="1"/>
  <mergeCells count="35">
    <mergeCell ref="A121:O121"/>
    <mergeCell ref="A120:O120"/>
    <mergeCell ref="A119:O119"/>
    <mergeCell ref="A118:O118"/>
    <mergeCell ref="B114:C114"/>
    <mergeCell ref="A2:A5"/>
    <mergeCell ref="B2:M2"/>
    <mergeCell ref="N2:O2"/>
    <mergeCell ref="B3:M3"/>
    <mergeCell ref="N3:O3"/>
    <mergeCell ref="B4:M5"/>
    <mergeCell ref="N4:O4"/>
    <mergeCell ref="N5:O5"/>
    <mergeCell ref="M11:N11"/>
    <mergeCell ref="M9:N9"/>
    <mergeCell ref="K9:L9"/>
    <mergeCell ref="K11:L11"/>
    <mergeCell ref="F11:I11"/>
    <mergeCell ref="A103:K111"/>
    <mergeCell ref="F9:I9"/>
    <mergeCell ref="B113:C113"/>
    <mergeCell ref="A9:B11"/>
    <mergeCell ref="D9:E9"/>
    <mergeCell ref="D11:E11"/>
    <mergeCell ref="A102:K102"/>
    <mergeCell ref="L111:N111"/>
    <mergeCell ref="L110:N110"/>
    <mergeCell ref="L109:N109"/>
    <mergeCell ref="L108:N108"/>
    <mergeCell ref="L107:N107"/>
    <mergeCell ref="L106:N106"/>
    <mergeCell ref="L105:N105"/>
    <mergeCell ref="L104:N104"/>
    <mergeCell ref="L103:N103"/>
    <mergeCell ref="L102:N10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0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G14:G101</xm:sqref>
        </x14:dataValidation>
        <x14:dataValidation type="list" allowBlank="1" showInputMessage="1" showErrorMessage="1" xr:uid="{00000000-0002-0000-0000-000008000000}">
          <x14:formula1>
            <xm:f>Cálculos!$F$7:$F$8</xm:f>
          </x14:formula1>
          <xm:sqref>I14:I101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11</v>
      </c>
      <c r="D6" s="27" t="s">
        <v>63</v>
      </c>
      <c r="F6" s="30" t="s">
        <v>64</v>
      </c>
    </row>
    <row r="7" spans="2:6" x14ac:dyDescent="0.25">
      <c r="B7" s="2" t="s">
        <v>65</v>
      </c>
      <c r="D7" s="28">
        <v>0</v>
      </c>
      <c r="F7" s="31">
        <v>0.08</v>
      </c>
    </row>
    <row r="8" spans="2:6" x14ac:dyDescent="0.25">
      <c r="B8" s="2" t="s">
        <v>66</v>
      </c>
      <c r="D8" s="28">
        <v>0.05</v>
      </c>
      <c r="F8" s="32">
        <v>0</v>
      </c>
    </row>
    <row r="9" spans="2:6" x14ac:dyDescent="0.25">
      <c r="B9" s="2" t="s">
        <v>67</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68</v>
      </c>
      <c r="J2" s="115"/>
      <c r="K2" s="54"/>
    </row>
    <row r="3" spans="2:11" ht="15" customHeight="1" x14ac:dyDescent="0.25">
      <c r="B3" s="105"/>
      <c r="C3" s="105"/>
      <c r="D3" s="114" t="s">
        <v>2</v>
      </c>
      <c r="E3" s="116"/>
      <c r="F3" s="116"/>
      <c r="G3" s="116"/>
      <c r="H3" s="115"/>
      <c r="I3" s="114" t="s">
        <v>3</v>
      </c>
      <c r="J3" s="115"/>
      <c r="K3" s="53"/>
    </row>
    <row r="4" spans="2:11" ht="15" customHeight="1" x14ac:dyDescent="0.25">
      <c r="B4" s="105"/>
      <c r="C4" s="105"/>
      <c r="D4" s="117" t="s">
        <v>4</v>
      </c>
      <c r="E4" s="118"/>
      <c r="F4" s="118"/>
      <c r="G4" s="118"/>
      <c r="H4" s="119"/>
      <c r="I4" s="114" t="s">
        <v>5</v>
      </c>
      <c r="J4" s="115"/>
      <c r="K4" s="53"/>
    </row>
    <row r="5" spans="2:11" ht="15" customHeight="1" x14ac:dyDescent="0.25">
      <c r="B5" s="105"/>
      <c r="C5" s="105"/>
      <c r="D5" s="120"/>
      <c r="E5" s="121"/>
      <c r="F5" s="121"/>
      <c r="G5" s="121"/>
      <c r="H5" s="122"/>
      <c r="I5" s="114" t="s">
        <v>69</v>
      </c>
      <c r="J5" s="115"/>
      <c r="K5" s="53"/>
    </row>
    <row r="6" spans="2:11" x14ac:dyDescent="0.25">
      <c r="K6" s="45"/>
    </row>
    <row r="7" spans="2:11" ht="15.75" customHeight="1" x14ac:dyDescent="0.25">
      <c r="B7" s="109" t="s">
        <v>70</v>
      </c>
      <c r="C7" s="109"/>
      <c r="D7" s="109"/>
      <c r="E7" s="109"/>
      <c r="F7" s="109"/>
      <c r="G7" s="109"/>
      <c r="H7" s="109"/>
      <c r="I7" s="109"/>
      <c r="J7" s="109"/>
      <c r="K7" s="50"/>
    </row>
    <row r="8" spans="2:11" ht="15.75" customHeight="1" x14ac:dyDescent="0.25">
      <c r="B8" s="104" t="s">
        <v>71</v>
      </c>
      <c r="C8" s="104" t="s">
        <v>72</v>
      </c>
      <c r="D8" s="104"/>
      <c r="E8" s="104"/>
      <c r="F8" s="104"/>
      <c r="G8" s="109" t="s">
        <v>73</v>
      </c>
      <c r="H8" s="109"/>
      <c r="I8" s="109"/>
      <c r="J8" s="109"/>
      <c r="K8" s="50"/>
    </row>
    <row r="9" spans="2:11" ht="15.75" customHeight="1" x14ac:dyDescent="0.25">
      <c r="B9" s="104"/>
      <c r="C9" s="49" t="s">
        <v>74</v>
      </c>
      <c r="D9" s="49" t="s">
        <v>75</v>
      </c>
      <c r="E9" s="104" t="s">
        <v>76</v>
      </c>
      <c r="F9" s="104"/>
      <c r="G9" s="109"/>
      <c r="H9" s="109"/>
      <c r="I9" s="109"/>
      <c r="J9" s="109"/>
      <c r="K9" s="50"/>
    </row>
    <row r="10" spans="2:11" ht="15.75" customHeight="1" x14ac:dyDescent="0.25">
      <c r="B10" s="47">
        <v>1</v>
      </c>
      <c r="C10" s="47">
        <v>2021</v>
      </c>
      <c r="D10" s="47">
        <v>5</v>
      </c>
      <c r="E10" s="123">
        <v>24</v>
      </c>
      <c r="F10" s="123"/>
      <c r="G10" s="112" t="s">
        <v>77</v>
      </c>
      <c r="H10" s="112"/>
      <c r="I10" s="112"/>
      <c r="J10" s="112"/>
      <c r="K10" s="52"/>
    </row>
    <row r="11" spans="2:11" ht="57.75" customHeight="1" x14ac:dyDescent="0.25">
      <c r="B11" s="47">
        <v>2</v>
      </c>
      <c r="C11" s="47">
        <v>2022</v>
      </c>
      <c r="D11" s="47">
        <v>5</v>
      </c>
      <c r="E11" s="110">
        <v>31</v>
      </c>
      <c r="F11" s="111"/>
      <c r="G11" s="106" t="s">
        <v>78</v>
      </c>
      <c r="H11" s="107"/>
      <c r="I11" s="107"/>
      <c r="J11" s="108"/>
      <c r="K11" s="52"/>
    </row>
    <row r="12" spans="2:11" ht="82.5" customHeight="1" x14ac:dyDescent="0.25">
      <c r="B12" s="47">
        <v>3</v>
      </c>
      <c r="C12" s="47">
        <v>2022</v>
      </c>
      <c r="D12" s="47">
        <v>7</v>
      </c>
      <c r="E12" s="110">
        <v>27</v>
      </c>
      <c r="F12" s="111"/>
      <c r="G12" s="106" t="s">
        <v>79</v>
      </c>
      <c r="H12" s="107"/>
      <c r="I12" s="107"/>
      <c r="J12" s="108"/>
      <c r="K12" s="52"/>
    </row>
    <row r="13" spans="2:11" ht="100.5" customHeight="1" x14ac:dyDescent="0.25">
      <c r="B13" s="47">
        <v>4</v>
      </c>
      <c r="C13" s="47">
        <v>2023</v>
      </c>
      <c r="D13" s="47">
        <v>11</v>
      </c>
      <c r="E13" s="110">
        <v>30</v>
      </c>
      <c r="F13" s="111"/>
      <c r="G13" s="106" t="s">
        <v>80</v>
      </c>
      <c r="H13" s="107"/>
      <c r="I13" s="107"/>
      <c r="J13" s="108"/>
      <c r="K13" s="52"/>
    </row>
    <row r="14" spans="2:11" ht="70.5" customHeight="1" x14ac:dyDescent="0.25">
      <c r="B14" s="47">
        <v>5</v>
      </c>
      <c r="C14" s="47">
        <v>2024</v>
      </c>
      <c r="D14" s="55" t="s">
        <v>81</v>
      </c>
      <c r="E14" s="110">
        <v>27</v>
      </c>
      <c r="F14" s="111"/>
      <c r="G14" s="106" t="s">
        <v>82</v>
      </c>
      <c r="H14" s="107"/>
      <c r="I14" s="107"/>
      <c r="J14" s="108"/>
      <c r="K14" s="52"/>
    </row>
    <row r="15" spans="2:11" ht="76.5" customHeight="1" x14ac:dyDescent="0.25">
      <c r="B15" s="47">
        <v>6</v>
      </c>
      <c r="C15" s="47">
        <v>2024</v>
      </c>
      <c r="D15" s="55" t="s">
        <v>83</v>
      </c>
      <c r="E15" s="110"/>
      <c r="F15" s="111"/>
      <c r="G15" s="106" t="s">
        <v>84</v>
      </c>
      <c r="H15" s="107"/>
      <c r="I15" s="107"/>
      <c r="J15" s="108"/>
      <c r="K15" s="52"/>
    </row>
    <row r="16" spans="2:11" ht="15.75" customHeight="1" x14ac:dyDescent="0.25">
      <c r="B16" s="104" t="s">
        <v>85</v>
      </c>
      <c r="C16" s="104"/>
      <c r="D16" s="104"/>
      <c r="E16" s="104"/>
      <c r="F16" s="104"/>
      <c r="G16" s="104"/>
      <c r="H16" s="104"/>
      <c r="I16" s="104"/>
      <c r="J16" s="104"/>
      <c r="K16" s="48"/>
    </row>
    <row r="17" spans="2:11" x14ac:dyDescent="0.25">
      <c r="B17" s="104" t="s">
        <v>86</v>
      </c>
      <c r="C17" s="104"/>
      <c r="D17" s="104"/>
      <c r="E17" s="104"/>
      <c r="F17" s="104" t="s">
        <v>87</v>
      </c>
      <c r="G17" s="104"/>
      <c r="H17" s="104"/>
      <c r="I17" s="104"/>
      <c r="J17" s="104"/>
      <c r="K17" s="48"/>
    </row>
    <row r="18" spans="2:11" ht="15.75" customHeight="1" x14ac:dyDescent="0.25">
      <c r="B18" s="123" t="s">
        <v>88</v>
      </c>
      <c r="C18" s="123"/>
      <c r="D18" s="123"/>
      <c r="E18" s="123"/>
      <c r="F18" s="123" t="s">
        <v>89</v>
      </c>
      <c r="G18" s="123"/>
      <c r="H18" s="123"/>
      <c r="I18" s="123"/>
      <c r="J18" s="123"/>
      <c r="K18" s="46"/>
    </row>
    <row r="19" spans="2:11" x14ac:dyDescent="0.25">
      <c r="B19" s="104" t="s">
        <v>90</v>
      </c>
      <c r="C19" s="104"/>
      <c r="D19" s="104"/>
      <c r="E19" s="104"/>
      <c r="F19" s="104"/>
      <c r="G19" s="104"/>
      <c r="H19" s="104"/>
      <c r="I19" s="104"/>
      <c r="J19" s="104"/>
      <c r="K19" s="48"/>
    </row>
    <row r="20" spans="2:11" x14ac:dyDescent="0.25">
      <c r="B20" s="104" t="s">
        <v>86</v>
      </c>
      <c r="C20" s="104"/>
      <c r="D20" s="104"/>
      <c r="E20" s="104"/>
      <c r="F20" s="104" t="s">
        <v>87</v>
      </c>
      <c r="G20" s="104"/>
      <c r="H20" s="104"/>
      <c r="I20" s="104"/>
      <c r="J20" s="104"/>
      <c r="K20" s="48"/>
    </row>
    <row r="21" spans="2:11" ht="15.75" customHeight="1" x14ac:dyDescent="0.25">
      <c r="B21" s="125" t="s">
        <v>91</v>
      </c>
      <c r="C21" s="125"/>
      <c r="D21" s="125"/>
      <c r="E21" s="125"/>
      <c r="F21" s="125" t="s">
        <v>92</v>
      </c>
      <c r="G21" s="125"/>
      <c r="H21" s="125"/>
      <c r="I21" s="125"/>
      <c r="J21" s="125"/>
      <c r="K21" s="51"/>
    </row>
    <row r="22" spans="2:11" ht="15.75" customHeight="1" x14ac:dyDescent="0.25">
      <c r="B22" s="109" t="s">
        <v>93</v>
      </c>
      <c r="C22" s="109"/>
      <c r="D22" s="109"/>
      <c r="E22" s="109"/>
      <c r="F22" s="109"/>
      <c r="G22" s="109"/>
      <c r="H22" s="109"/>
      <c r="I22" s="109"/>
      <c r="J22" s="109"/>
      <c r="K22" s="50"/>
    </row>
    <row r="23" spans="2:11" x14ac:dyDescent="0.25">
      <c r="B23" s="104" t="s">
        <v>86</v>
      </c>
      <c r="C23" s="104"/>
      <c r="D23" s="104"/>
      <c r="E23" s="104" t="s">
        <v>87</v>
      </c>
      <c r="F23" s="104"/>
      <c r="G23" s="104"/>
      <c r="H23" s="104" t="s">
        <v>94</v>
      </c>
      <c r="I23" s="104"/>
      <c r="J23" s="104"/>
      <c r="K23" s="48"/>
    </row>
    <row r="24" spans="2:11" x14ac:dyDescent="0.25">
      <c r="B24" s="104"/>
      <c r="C24" s="104"/>
      <c r="D24" s="104"/>
      <c r="E24" s="104"/>
      <c r="F24" s="104"/>
      <c r="G24" s="104"/>
      <c r="H24" s="49" t="s">
        <v>74</v>
      </c>
      <c r="I24" s="49" t="s">
        <v>75</v>
      </c>
      <c r="J24" s="49" t="s">
        <v>76</v>
      </c>
      <c r="K24" s="48"/>
    </row>
    <row r="25" spans="2:11" x14ac:dyDescent="0.25">
      <c r="B25" s="123" t="s">
        <v>95</v>
      </c>
      <c r="C25" s="123"/>
      <c r="D25" s="123"/>
      <c r="E25" s="125" t="s">
        <v>96</v>
      </c>
      <c r="F25" s="125"/>
      <c r="G25" s="125"/>
      <c r="H25" s="47">
        <v>2024</v>
      </c>
      <c r="I25" s="55" t="s">
        <v>83</v>
      </c>
      <c r="J25" s="47"/>
      <c r="K25" s="46"/>
    </row>
    <row r="26" spans="2:11" x14ac:dyDescent="0.25">
      <c r="K26" s="45"/>
    </row>
    <row r="27" spans="2:11" ht="56.25" customHeight="1" x14ac:dyDescent="0.25">
      <c r="B27" s="45"/>
      <c r="C27" s="124" t="s">
        <v>97</v>
      </c>
      <c r="D27" s="124"/>
      <c r="E27" s="124"/>
      <c r="F27" s="124"/>
      <c r="G27" s="124"/>
      <c r="H27" s="124"/>
      <c r="I27" s="124"/>
      <c r="K27" s="45"/>
    </row>
    <row r="28" spans="2:11" ht="16.5" customHeight="1" x14ac:dyDescent="0.25">
      <c r="E28" s="113" t="s">
        <v>98</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dcterms:created xsi:type="dcterms:W3CDTF">2017-04-28T13:22:52Z</dcterms:created>
  <dcterms:modified xsi:type="dcterms:W3CDTF">2025-03-07T21:19:03Z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