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01 CONTRATACIÓN 2025/F-CD-009 ADQUIRIR INSUMOS PARA GRADOS VIGENCIA 2025/DOCUMENTOS DE PUBLICACIÓN F-CD-009/"/>
    </mc:Choice>
  </mc:AlternateContent>
  <xr:revisionPtr revIDLastSave="437" documentId="11_71ED59FDA012736BB0FBDF45C63302D5944495DE" xr6:coauthVersionLast="47" xr6:coauthVersionMax="47" xr10:uidLastSave="{4A14987E-AFAD-41F5-8C62-B619AC15A2C2}"/>
  <bookViews>
    <workbookView xWindow="-120" yWindow="-120" windowWidth="29040" windowHeight="15720" xr2:uid="{00000000-000D-0000-FFFF-FFFF00000000}"/>
  </bookViews>
  <sheets>
    <sheet name="PRECIOS BAJOS TRACTO SUCESIVO" sheetId="1" r:id="rId1"/>
    <sheet name="Control de Cambios" sheetId="3" state="hidden" r:id="rId2"/>
    <sheet name="Hoja1" sheetId="2" state="hidden" r:id="rId3"/>
  </sheets>
  <definedNames>
    <definedName name="_xlnm.Print_Area" localSheetId="0">'PRECIOS BAJOS TRACTO SUCESIVO'!$A$1:$S$47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4" i="1" l="1"/>
  <c r="Q25" i="1"/>
  <c r="O24" i="1"/>
  <c r="O25" i="1"/>
  <c r="M24" i="1"/>
  <c r="M25" i="1"/>
  <c r="K24" i="1"/>
  <c r="K25" i="1"/>
  <c r="G24" i="1"/>
  <c r="I24" i="1" s="1"/>
  <c r="G25" i="1"/>
  <c r="I25" i="1" s="1"/>
  <c r="F24" i="1"/>
  <c r="F25" i="1"/>
  <c r="R25" i="1" l="1"/>
  <c r="R24" i="1"/>
  <c r="F23" i="1"/>
  <c r="G23" i="1" l="1"/>
  <c r="I23" i="1" l="1"/>
  <c r="Q23" i="1"/>
  <c r="O23" i="1"/>
  <c r="M23" i="1"/>
  <c r="K23"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FC5F1A6C-6855-457D-9570-4AFD75B75E28}">
      <text>
        <r>
          <rPr>
            <b/>
            <sz val="9"/>
            <color indexed="81"/>
            <rFont val="Tahoma"/>
            <family val="2"/>
          </rPr>
          <t>Señor oferente, por favor diligencie este espacio.</t>
        </r>
      </text>
    </comment>
    <comment ref="B33" authorId="0" shapeId="0" xr:uid="{4498F59D-6EA3-4BB9-AE88-5486F0ACC40D}">
      <text>
        <r>
          <rPr>
            <b/>
            <sz val="9"/>
            <color indexed="81"/>
            <rFont val="Tahoma"/>
            <family val="2"/>
          </rPr>
          <t>Señor oferente, por favor diligencie este espacio.</t>
        </r>
        <r>
          <rPr>
            <sz val="9"/>
            <color indexed="81"/>
            <rFont val="Tahoma"/>
            <family val="2"/>
          </rPr>
          <t xml:space="preserve">
</t>
        </r>
      </text>
    </comment>
    <comment ref="B36" authorId="0" shapeId="0" xr:uid="{84E7FDF6-7412-40DF-BDB8-FC4E7CB5B747}">
      <text>
        <r>
          <rPr>
            <b/>
            <sz val="9"/>
            <color indexed="81"/>
            <rFont val="Tahoma"/>
            <family val="2"/>
          </rPr>
          <t>Señor oferente, por favor diligencie este espacio.</t>
        </r>
      </text>
    </comment>
    <comment ref="B37" authorId="0" shapeId="0" xr:uid="{5A4A6C45-E12F-4F91-9D08-9B3BE84E49CB}">
      <text>
        <r>
          <rPr>
            <b/>
            <sz val="9"/>
            <color indexed="81"/>
            <rFont val="Tahoma"/>
            <family val="2"/>
          </rPr>
          <t>Señor oferente, por favor diligencie este espacio.</t>
        </r>
        <r>
          <rPr>
            <sz val="9"/>
            <color indexed="81"/>
            <rFont val="Tahoma"/>
            <family val="2"/>
          </rPr>
          <t xml:space="preserve">
</t>
        </r>
      </text>
    </comment>
  </commentList>
</comments>
</file>

<file path=xl/sharedStrings.xml><?xml version="1.0" encoding="utf-8"?>
<sst xmlns="http://schemas.openxmlformats.org/spreadsheetml/2006/main" count="83" uniqueCount="69">
  <si>
    <t>MACROPROCESO DE APOYO</t>
  </si>
  <si>
    <t xml:space="preserve">PROCESO GESTIÓN BIENES Y SERVICIOS </t>
  </si>
  <si>
    <t>NUMERO</t>
  </si>
  <si>
    <t xml:space="preserve">ALERTA VALOR MÍNIMO ACEPTABLE </t>
  </si>
  <si>
    <t>ESPECIFICACION TÉCNICA</t>
  </si>
  <si>
    <t>PRECIO DE REFERENCIA  INCLUIDO  IMPUESTOS APLICABLES (VALOR MÁXIMO)</t>
  </si>
  <si>
    <t>Justificación: "Recuerde que deberá adjuntar la evidencias que soporten lo indicado en este espacio"</t>
  </si>
  <si>
    <t>COSTO DEL BIEN Y SERVICIO U OBRA</t>
  </si>
  <si>
    <t xml:space="preserve">GASTOS GENERALES </t>
  </si>
  <si>
    <t>IMPREVISTOS</t>
  </si>
  <si>
    <t>UTILIDAD MARGINAL</t>
  </si>
  <si>
    <t>DIFERENCIA ENTRE VALOR OFERTADO DE CADA ITEM  VS DESAGREGACION</t>
  </si>
  <si>
    <t>JUSTIFICACION  DE PRECIOS ARTIFICIALMENTE BAJOS TRACTO SUCESIVO</t>
  </si>
  <si>
    <t>PORCENTAJE REPRESENTATIVO EN EL PRECIO DE REFERENCIA</t>
  </si>
  <si>
    <t>PÁGINA: 1 de 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</si>
  <si>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</si>
  <si>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</si>
  <si>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</si>
  <si>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</si>
  <si>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</si>
  <si>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</si>
  <si>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CONTROL DE CAMBIOS</t>
  </si>
  <si>
    <t>VERSIÓN</t>
  </si>
  <si>
    <t>FECHA DE APROBACIÓN</t>
  </si>
  <si>
    <t>DESCRIPCIÓN DEL CAMBIO</t>
  </si>
  <si>
    <t>AAAA</t>
  </si>
  <si>
    <t>MM</t>
  </si>
  <si>
    <t>DD</t>
  </si>
  <si>
    <t>Emisión del documento</t>
  </si>
  <si>
    <t>ELABORÓ</t>
  </si>
  <si>
    <t>NOMBRES Y APELLIDOS</t>
  </si>
  <si>
    <t>CARGO</t>
  </si>
  <si>
    <t>REVISÓ</t>
  </si>
  <si>
    <t>Andrés Felipe Sarmiento Rincón</t>
  </si>
  <si>
    <t>Técnico I</t>
  </si>
  <si>
    <t>Katerine Viviana García Orjuela</t>
  </si>
  <si>
    <t>Jefe de la Oficina de Compras</t>
  </si>
  <si>
    <t>APROBÓ (GESTOR RESPONSABLE DEL PROCESO)</t>
  </si>
  <si>
    <t>FECHA</t>
  </si>
  <si>
    <t>Ricardo Andrés Jiménez Nieto</t>
  </si>
  <si>
    <t>Director de Bienes y Servicios</t>
  </si>
  <si>
    <t>VERSIÓN: 2</t>
  </si>
  <si>
    <t>FECHA DE ELABORACIÓN:</t>
  </si>
  <si>
    <t>AAAA / MM / DD</t>
  </si>
  <si>
    <t>FIRMA DEL REPRESENTANTE LEGAL/PERSONA NATURAL</t>
  </si>
  <si>
    <t>NOMBRE DEL REPRESENTANTE LEGAL/PERSONA NATURAL</t>
  </si>
  <si>
    <t>NOMBRE DEL OFERENTE O RAZÓN SOCIAL</t>
  </si>
  <si>
    <t>32.1-41</t>
  </si>
  <si>
    <t>OBJETO:</t>
  </si>
  <si>
    <t>32.1</t>
  </si>
  <si>
    <t xml:space="preserve">VALOR ECONOMICO DE LA OFERTA PRESENTADA INCLUIDO IMPUESTOS APLICABLES </t>
  </si>
  <si>
    <t>ASPECTOS A TENER EN CUENTA</t>
  </si>
  <si>
    <t>1. ANÁLISIS DEL VALOR OFERTADO / COTIZADO</t>
  </si>
  <si>
    <t>2. DESAGREGACIÓN DE LA PROPUESTA</t>
  </si>
  <si>
    <t>PORCENTAJE (%)</t>
  </si>
  <si>
    <t>VALOR ($)</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</si>
  <si>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si el valor ofertado/cotizado de </t>
    </r>
    <r>
      <rPr>
        <b/>
        <sz val="11"/>
        <color theme="1"/>
        <rFont val="Arial"/>
        <family val="2"/>
      </rPr>
      <t>UNO O MÁS ÍTEMS es inferior al 80%</t>
    </r>
    <r>
      <rPr>
        <sz val="11"/>
        <color theme="1"/>
        <rFont val="Arial"/>
        <family val="2"/>
      </rPr>
      <t xml:space="preserve"> del precio de referencia publicado por la Universidad de Cundinamarca, el ofertado/cotizante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</si>
  <si>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VALOR MÍNIMO ACEPTABLE DEL PPTO. 80%</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</si>
  <si>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 (G-MOAB-01)</t>
    </r>
    <r>
      <rPr>
        <sz val="11"/>
        <color theme="1"/>
        <rFont val="Arial"/>
        <family val="2"/>
      </rPr>
      <t xml:space="preserve">, esta indica que: </t>
    </r>
    <r>
      <rPr>
        <b/>
        <sz val="11"/>
        <color theme="1"/>
        <rFont val="Arial"/>
        <family val="2"/>
      </rPr>
      <t xml:space="preserve">"El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
NOTA 2. </t>
    </r>
    <r>
      <rPr>
        <sz val="11"/>
        <color theme="1"/>
        <rFont val="Arial"/>
        <family val="2"/>
      </rPr>
      <t>Señor oferente/cotizante, es de obligatoriedad que la justificación de los precios aparentemente bajos este soportados con evidencias que conlleve a la veracidad de la justificación, es decir, que el oferente/cotizante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t>
    </r>
    <r>
      <rPr>
        <b/>
        <sz val="11"/>
        <color theme="1"/>
        <rFont val="Arial"/>
        <family val="2"/>
      </rPr>
      <t xml:space="preserve">
NOTA 3. </t>
    </r>
    <r>
      <rPr>
        <sz val="11"/>
        <color theme="1"/>
        <rFont val="Arial"/>
        <family val="2"/>
      </rPr>
      <t>Señor oferente/cotizante, por favor indique en el siguiente recuadro la jutificación y/o explicación de precio ofertado.</t>
    </r>
  </si>
  <si>
    <t>3.JUSTIFICACIÓN DEL VALOR OFERTADO / COTIZADO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</si>
  <si>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Guía para el manejo de ofertas artificialmente bajas en Procesos de Contratación.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ABSr140: JUSTIFICACION  DE PRECIOS ARTIFICIALMENTE BAJOS TRACTO SUCESIVO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de la oferta/cotización supere el presupuesto oficial,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COTIZADO; 2. PRESENTAR LA DESAGREGACIÓN DE SU PROPUESTA. &amp; 3.JUSTIFICAR EN DEBIDA FORMA EL VALOR OFERTADO.</t>
    </r>
  </si>
  <si>
    <t>Se actualizan los aspectos generales y notas del formato según la modificación del código ABSr097 teniendo en cuenta que el formato se sistematizó en plataforma institucional.</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</si>
  <si>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donde señala: </t>
    </r>
    <r>
      <rPr>
        <b/>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</si>
  <si>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VIGENCIA: 2024-07-31</t>
  </si>
  <si>
    <t>CÓDIGO:  ABSr140</t>
  </si>
  <si>
    <t>ADQUIRIR INSUMOS PARA LA ELABORACIÓN DE LOS DEBIDOS DOCUMENTOS QUE SE ENTREGAN Y SE LEGALIZAN EN LOS GRADOS ORDINARIOS Y EXTRAORDINARIOS - ACTO PROTOCOLARIO DE LA UNIVERSIDAD DE CUNDINAMARCA, PARA LA VIGENCIA 2025. TENIENDO EN CUENTA EL CALENDARIO ACADÉMICO</t>
  </si>
  <si>
    <t>Papel Membretado: Tamaño Carta, Papel 90 Gr Membretado Con Escudo Impreso En Tinta Color (A Definir), Logos Montaje Udec, Texto En La Parte Inferior, Marca De Agua Escudo.</t>
  </si>
  <si>
    <t>Diplomas Horizontalizados: Tamaño 30 X 40 CM, Sello Seco Repujado, Impresos En Papel Fino De Escritura 280 Gr 5 X 0 Tintas (Pantone A Definir) Tinta Especial De Seguridad, Repujados 3. Escudo Con Parcial En Dorado estampado – Hojilla Dorada.</t>
  </si>
  <si>
    <t>Carpetas Horizontalizadas: Referencia “Porta Diplomas” Material Cabreta Tamaño Final 42X32 CM, Color Negro, Cinta 5 Color Dorado. Proceso De Cosido Manufacturado Fino, Logos Montaje, Grafico Logo Udec Centrado, Montaje texto parte inferior. Entregado en empaque vinipel de máximo 50 por embalaje. MATERIALES DE ELABORACION DE PORTADIPLOMAS DIMENSION TOTAL DE LA CARPETA 42 X 32 CM CERRADA. CORTE EXTERNO - MATERIAL: Cabreta, Cartón de Industrial de 2 mm ofreciendo consistencia a la carpeta, espuma 1.5 mm alrededor de la carpeta es cosida con hilo color negro. - BOLSILLO: Bolsillo en el interior de la carpeta forrado en seda color negro con costura en hilo negro su dimensión es 42 cm x 9 cm. - ESCUDO INSTITUCIONAL: Repujado, dimensiones del escudo 14.5 cm x 9.5 cm, ubicado en el centro de la carpeta. CORTE INTERNO - ACABADOS INTERNOS: Tapas forradas en seda tifón con costura en la parte del centro de 4 cintas, de 1.5 satinadas color dorado para sostener el diploma.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</si>
</sst>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 numFmtId="167" formatCode="yyyy\-mm\-dd;@"/>
  </numFmts>
  <fonts count="1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b/>
      <sz val="11"/>
      <color theme="0"/>
      <name val="Arial"/>
      <family val="2"/>
    </font>
    <font>
      <sz val="11"/>
      <name val="Arial"/>
      <family val="2"/>
    </font>
    <font>
      <sz val="10"/>
      <color theme="1"/>
      <name val="Arial"/>
      <family val="2"/>
    </font>
    <font>
      <b/>
      <sz val="11"/>
      <color rgb="FFFFFFFF"/>
      <name val="Arial"/>
      <family val="2"/>
    </font>
    <font>
      <b/>
      <sz val="9"/>
      <color indexed="81"/>
      <name val="Tahoma"/>
      <family val="2"/>
    </font>
    <font>
      <sz val="11"/>
      <color theme="0"/>
      <name val="Arial"/>
      <family val="2"/>
    </font>
    <font>
      <i/>
      <sz val="11"/>
      <color theme="1"/>
      <name val="Arial"/>
      <family val="2"/>
    </font>
    <font>
      <sz val="9"/>
      <color indexed="81"/>
      <name val="Tahoma"/>
      <family val="2"/>
    </font>
    <font>
      <b/>
      <sz val="10"/>
      <color theme="0"/>
      <name val="Arial"/>
      <family val="2"/>
    </font>
    <font>
      <b/>
      <sz val="12"/>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theme="0"/>
        <bgColor rgb="FFFFFFCC"/>
      </patternFill>
    </fill>
  </fills>
  <borders count="17">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96">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2" fontId="5" fillId="4" borderId="2"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8" fillId="0" borderId="4" xfId="0" applyFont="1" applyBorder="1" applyAlignment="1" applyProtection="1">
      <alignment horizontal="center" vertical="center" wrapText="1"/>
      <protection hidden="1"/>
    </xf>
    <xf numFmtId="10" fontId="8" fillId="2" borderId="4" xfId="2" applyNumberFormat="1" applyFont="1" applyFill="1" applyBorder="1" applyAlignment="1" applyProtection="1">
      <alignment horizontal="center" vertical="center"/>
      <protection hidden="1"/>
    </xf>
    <xf numFmtId="165" fontId="8" fillId="2" borderId="4" xfId="4" applyNumberFormat="1" applyFont="1" applyFill="1" applyBorder="1" applyAlignment="1" applyProtection="1">
      <alignment horizontal="center" vertical="center"/>
      <protection hidden="1"/>
    </xf>
    <xf numFmtId="9" fontId="8" fillId="0" borderId="4" xfId="2"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9"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44" fontId="4" fillId="2" borderId="0" xfId="0" applyNumberFormat="1" applyFont="1" applyFill="1" applyAlignment="1" applyProtection="1">
      <alignment horizontal="left" vertical="center"/>
      <protection hidden="1"/>
    </xf>
    <xf numFmtId="0" fontId="2" fillId="2" borderId="0" xfId="0" applyFont="1" applyFill="1" applyAlignment="1" applyProtection="1">
      <alignment wrapText="1"/>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7" xfId="0" applyFont="1" applyFill="1" applyBorder="1" applyAlignment="1" applyProtection="1">
      <alignment vertical="center" wrapText="1"/>
      <protection hidden="1"/>
    </xf>
    <xf numFmtId="0" fontId="2" fillId="2" borderId="3" xfId="0" applyFont="1" applyFill="1" applyBorder="1" applyProtection="1">
      <protection hidden="1"/>
    </xf>
    <xf numFmtId="0" fontId="7" fillId="3" borderId="2" xfId="0" applyFont="1" applyFill="1" applyBorder="1" applyAlignment="1" applyProtection="1">
      <alignment horizontal="center" vertical="center" wrapText="1"/>
      <protection hidden="1"/>
    </xf>
    <xf numFmtId="0" fontId="4" fillId="2" borderId="0" xfId="0" applyFont="1" applyFill="1" applyAlignment="1" applyProtection="1">
      <alignment horizontal="justify" vertical="center" wrapText="1"/>
      <protection hidden="1"/>
    </xf>
    <xf numFmtId="0" fontId="4" fillId="2" borderId="0" xfId="0" applyFont="1" applyFill="1" applyAlignment="1" applyProtection="1">
      <alignment vertical="top" wrapText="1"/>
      <protection hidden="1"/>
    </xf>
    <xf numFmtId="41" fontId="2" fillId="0" borderId="4" xfId="1" applyFont="1" applyFill="1" applyBorder="1" applyAlignment="1" applyProtection="1">
      <alignment horizontal="left" vertical="center" wrapText="1"/>
      <protection hidden="1"/>
    </xf>
    <xf numFmtId="164" fontId="2" fillId="0" borderId="4" xfId="1" applyNumberFormat="1" applyFont="1" applyFill="1" applyBorder="1" applyAlignment="1" applyProtection="1">
      <alignment horizontal="left" vertical="center" wrapText="1"/>
      <protection hidden="1"/>
    </xf>
    <xf numFmtId="0" fontId="4" fillId="2" borderId="0" xfId="0" applyFont="1" applyFill="1" applyAlignment="1" applyProtection="1">
      <alignment vertical="center" wrapText="1"/>
      <protection hidden="1"/>
    </xf>
    <xf numFmtId="0" fontId="2" fillId="2" borderId="0" xfId="0" applyFont="1" applyFill="1" applyAlignment="1" applyProtection="1">
      <alignment vertical="center" wrapText="1"/>
      <protection hidden="1"/>
    </xf>
    <xf numFmtId="166" fontId="2" fillId="2" borderId="0" xfId="0" applyNumberFormat="1" applyFont="1" applyFill="1" applyProtection="1">
      <protection hidden="1"/>
    </xf>
    <xf numFmtId="42" fontId="5" fillId="4" borderId="4" xfId="0" applyNumberFormat="1" applyFont="1" applyFill="1" applyBorder="1" applyAlignment="1" applyProtection="1">
      <alignment horizontal="right" vertical="center" shrinkToFit="1"/>
      <protection hidden="1"/>
    </xf>
    <xf numFmtId="44" fontId="8" fillId="5" borderId="4" xfId="4" applyFont="1" applyFill="1" applyBorder="1" applyAlignment="1" applyProtection="1">
      <alignment horizontal="center" vertical="center"/>
      <protection locked="0"/>
    </xf>
    <xf numFmtId="9" fontId="2" fillId="5" borderId="4" xfId="1" applyNumberFormat="1" applyFont="1" applyFill="1" applyBorder="1" applyAlignment="1" applyProtection="1">
      <alignment horizontal="left" vertical="center" wrapText="1"/>
      <protection locked="0"/>
    </xf>
    <xf numFmtId="0" fontId="7" fillId="3" borderId="16"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4" fillId="0" borderId="3" xfId="0" applyFont="1" applyBorder="1" applyAlignment="1" applyProtection="1">
      <alignment horizontal="justify" vertical="top" wrapText="1"/>
      <protection hidden="1"/>
    </xf>
    <xf numFmtId="0" fontId="4" fillId="0" borderId="7" xfId="0" applyFont="1" applyBorder="1" applyAlignment="1" applyProtection="1">
      <alignment horizontal="justify" vertical="top" wrapText="1"/>
      <protection hidden="1"/>
    </xf>
    <xf numFmtId="0" fontId="4" fillId="2" borderId="0" xfId="0" applyFont="1" applyFill="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5" borderId="0" xfId="0" applyFont="1" applyFill="1" applyAlignment="1" applyProtection="1">
      <alignment horizontal="center"/>
      <protection locked="0"/>
    </xf>
    <xf numFmtId="0" fontId="16" fillId="0" borderId="8" xfId="0" applyFont="1" applyBorder="1" applyAlignment="1" applyProtection="1">
      <alignment horizontal="justify" vertical="top" wrapText="1"/>
      <protection hidden="1"/>
    </xf>
    <xf numFmtId="0" fontId="16" fillId="0" borderId="9" xfId="0" applyFont="1" applyBorder="1" applyAlignment="1" applyProtection="1">
      <alignment horizontal="justify" vertical="top" wrapText="1"/>
      <protection hidden="1"/>
    </xf>
    <xf numFmtId="0" fontId="16" fillId="0" borderId="10" xfId="0" applyFont="1" applyBorder="1" applyAlignment="1" applyProtection="1">
      <alignment horizontal="justify" vertical="top" wrapText="1"/>
      <protection hidden="1"/>
    </xf>
    <xf numFmtId="0" fontId="16" fillId="0" borderId="11" xfId="0" applyFont="1" applyBorder="1" applyAlignment="1" applyProtection="1">
      <alignment horizontal="justify" vertical="top" wrapText="1"/>
      <protection hidden="1"/>
    </xf>
    <xf numFmtId="0" fontId="16" fillId="0" borderId="12" xfId="0" applyFont="1" applyBorder="1" applyAlignment="1" applyProtection="1">
      <alignment horizontal="justify" vertical="top" wrapText="1"/>
      <protection hidden="1"/>
    </xf>
    <xf numFmtId="0" fontId="16" fillId="0" borderId="13" xfId="0" applyFont="1" applyBorder="1" applyAlignment="1" applyProtection="1">
      <alignment horizontal="justify" vertical="top" wrapText="1"/>
      <protection hidden="1"/>
    </xf>
    <xf numFmtId="0" fontId="7" fillId="3" borderId="3" xfId="0" applyFont="1"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7" fillId="3" borderId="2" xfId="0" applyFont="1" applyFill="1" applyBorder="1" applyAlignment="1" applyProtection="1">
      <alignment horizontal="center" vertical="center" wrapText="1"/>
      <protection hidden="1"/>
    </xf>
    <xf numFmtId="0" fontId="4" fillId="0" borderId="11" xfId="0" applyFont="1" applyBorder="1" applyAlignment="1" applyProtection="1">
      <alignment horizontal="justify" vertical="top" wrapText="1"/>
      <protection hidden="1"/>
    </xf>
    <xf numFmtId="0" fontId="4" fillId="0" borderId="13" xfId="0" applyFont="1" applyBorder="1" applyAlignment="1" applyProtection="1">
      <alignment horizontal="justify" vertical="top" wrapText="1"/>
      <protection hidden="1"/>
    </xf>
    <xf numFmtId="0" fontId="9" fillId="2" borderId="0" xfId="0" applyFont="1" applyFill="1" applyAlignment="1" applyProtection="1">
      <alignment horizontal="right"/>
      <protection hidden="1"/>
    </xf>
    <xf numFmtId="0" fontId="2"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13" fillId="2" borderId="0" xfId="0" applyFont="1" applyFill="1" applyAlignment="1" applyProtection="1">
      <alignment horizontal="right"/>
      <protection hidden="1"/>
    </xf>
    <xf numFmtId="0" fontId="3" fillId="0" borderId="1" xfId="0" applyFont="1" applyBorder="1" applyAlignment="1" applyProtection="1">
      <alignment vertical="top" wrapText="1"/>
      <protection hidden="1"/>
    </xf>
    <xf numFmtId="0" fontId="7" fillId="3" borderId="2" xfId="0" applyFont="1" applyFill="1" applyBorder="1" applyAlignment="1" applyProtection="1">
      <alignment horizontal="left" vertical="center"/>
      <protection hidden="1"/>
    </xf>
    <xf numFmtId="0" fontId="12" fillId="3" borderId="2" xfId="0" applyFont="1" applyFill="1" applyBorder="1" applyAlignment="1" applyProtection="1">
      <alignment horizontal="left" vertical="center"/>
      <protection hidden="1"/>
    </xf>
    <xf numFmtId="167" fontId="8" fillId="5" borderId="3" xfId="0" applyNumberFormat="1" applyFont="1" applyFill="1" applyBorder="1" applyAlignment="1" applyProtection="1">
      <alignment horizontal="center" vertical="center" wrapText="1"/>
      <protection locked="0"/>
    </xf>
    <xf numFmtId="167" fontId="8" fillId="5" borderId="7"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wrapText="1"/>
      <protection hidden="1"/>
    </xf>
    <xf numFmtId="10" fontId="7" fillId="3" borderId="2" xfId="0" applyNumberFormat="1" applyFont="1" applyFill="1" applyBorder="1" applyAlignment="1" applyProtection="1">
      <alignment horizontal="center" vertical="center" wrapText="1"/>
      <protection hidden="1"/>
    </xf>
    <xf numFmtId="44" fontId="7" fillId="3" borderId="2" xfId="0" applyNumberFormat="1" applyFont="1" applyFill="1" applyBorder="1" applyAlignment="1" applyProtection="1">
      <alignment horizontal="center" vertical="center" wrapText="1"/>
      <protection hidden="1"/>
    </xf>
    <xf numFmtId="0" fontId="4" fillId="5" borderId="2" xfId="0" applyFont="1" applyFill="1" applyBorder="1" applyAlignment="1" applyProtection="1">
      <alignment horizontal="justify" vertical="top" wrapText="1"/>
      <protection locked="0"/>
    </xf>
    <xf numFmtId="0" fontId="4" fillId="2" borderId="2" xfId="0" applyFont="1" applyFill="1" applyBorder="1" applyAlignment="1" applyProtection="1">
      <alignment horizontal="justify"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2" borderId="4"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justify" vertical="top" wrapText="1"/>
      <protection hidden="1"/>
    </xf>
    <xf numFmtId="0" fontId="4" fillId="2" borderId="7" xfId="0" applyFont="1" applyFill="1" applyBorder="1" applyAlignment="1" applyProtection="1">
      <alignment horizontal="justify" vertical="top" wrapText="1"/>
      <protection hidden="1"/>
    </xf>
    <xf numFmtId="42" fontId="5" fillId="6" borderId="2" xfId="0" applyNumberFormat="1" applyFont="1" applyFill="1" applyBorder="1" applyAlignment="1" applyProtection="1">
      <alignment horizontal="right" vertical="center" shrinkToFit="1"/>
      <protection hidden="1"/>
    </xf>
    <xf numFmtId="44" fontId="8" fillId="2" borderId="4" xfId="4" applyFont="1" applyFill="1" applyBorder="1" applyAlignment="1" applyProtection="1">
      <alignment horizontal="center" vertical="center"/>
      <protection locked="0"/>
    </xf>
    <xf numFmtId="9" fontId="8" fillId="2" borderId="4" xfId="2" applyFont="1" applyFill="1" applyBorder="1" applyAlignment="1" applyProtection="1">
      <alignment horizontal="center" vertical="center" wrapText="1"/>
      <protection hidden="1"/>
    </xf>
    <xf numFmtId="9" fontId="2" fillId="2" borderId="4" xfId="1" applyNumberFormat="1" applyFont="1" applyFill="1" applyBorder="1" applyAlignment="1" applyProtection="1">
      <alignment horizontal="left" vertical="center" wrapText="1"/>
      <protection locked="0"/>
    </xf>
    <xf numFmtId="41" fontId="2" fillId="2" borderId="4" xfId="1" applyFont="1" applyFill="1" applyBorder="1" applyAlignment="1" applyProtection="1">
      <alignment horizontal="left" vertical="center" wrapText="1"/>
      <protection hidden="1"/>
    </xf>
    <xf numFmtId="164" fontId="2" fillId="2" borderId="4" xfId="1" applyNumberFormat="1" applyFont="1" applyFill="1" applyBorder="1" applyAlignment="1" applyProtection="1">
      <alignment horizontal="left" vertical="center" wrapText="1"/>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C6E6A2"/>
      <color rgb="FFFFFFB3"/>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130968</xdr:colOff>
      <xdr:row>1</xdr:row>
      <xdr:rowOff>29765</xdr:rowOff>
    </xdr:from>
    <xdr:to>
      <xdr:col>1</xdr:col>
      <xdr:colOff>631030</xdr:colOff>
      <xdr:row>4</xdr:row>
      <xdr:rowOff>165046</xdr:rowOff>
    </xdr:to>
    <xdr:pic>
      <xdr:nvPicPr>
        <xdr:cNvPr id="3" name="Imagen 2">
          <a:extLst>
            <a:ext uri="{FF2B5EF4-FFF2-40B4-BE49-F238E27FC236}">
              <a16:creationId xmlns:a16="http://schemas.microsoft.com/office/drawing/2014/main" id="{68F436C9-EB25-3FBD-3573-D1AE00165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984" y="208359"/>
          <a:ext cx="500062" cy="7484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5"/>
  <sheetViews>
    <sheetView tabSelected="1" zoomScale="85" zoomScaleNormal="85" zoomScaleSheetLayoutView="70" workbookViewId="0">
      <selection activeCell="E9" sqref="E9:F9"/>
    </sheetView>
  </sheetViews>
  <sheetFormatPr baseColWidth="10" defaultColWidth="0" defaultRowHeight="0" customHeight="1" zeroHeight="1" x14ac:dyDescent="0.25"/>
  <cols>
    <col min="1" max="1" width="1.85546875" style="8" customWidth="1"/>
    <col min="2" max="2" width="11.28515625" style="2" customWidth="1"/>
    <col min="3" max="3" width="9.85546875" style="2" customWidth="1"/>
    <col min="4" max="4" width="34.7109375" style="2" customWidth="1"/>
    <col min="5" max="5" width="21.5703125" style="2" customWidth="1"/>
    <col min="6" max="6" width="22.140625" style="4" customWidth="1"/>
    <col min="7" max="7" width="19.5703125" style="5" customWidth="1"/>
    <col min="8" max="8" width="37.28515625" style="5" customWidth="1"/>
    <col min="9" max="9" width="27.42578125" style="2" customWidth="1"/>
    <col min="10" max="10" width="17" style="2" customWidth="1"/>
    <col min="11" max="11" width="27.42578125" style="2" customWidth="1"/>
    <col min="12" max="12" width="17" style="2" customWidth="1"/>
    <col min="13" max="13" width="27.42578125" style="2" customWidth="1"/>
    <col min="14" max="14" width="17" style="2" customWidth="1"/>
    <col min="15" max="15" width="27.42578125" style="2" customWidth="1"/>
    <col min="16" max="16" width="17" style="2" customWidth="1"/>
    <col min="17" max="17" width="23.5703125" style="2" customWidth="1"/>
    <col min="18" max="18" width="25.28515625" style="2" customWidth="1"/>
    <col min="19" max="47" width="0" style="8" hidden="1" customWidth="1"/>
    <col min="48" max="16384" width="11.42578125" style="8" hidden="1"/>
  </cols>
  <sheetData>
    <row r="1" spans="2:18" s="2" customFormat="1" ht="14.25" x14ac:dyDescent="0.2">
      <c r="C1" s="7"/>
      <c r="F1" s="4"/>
      <c r="G1" s="5"/>
      <c r="H1" s="5"/>
    </row>
    <row r="2" spans="2:18" s="2" customFormat="1" ht="15.75" customHeight="1" x14ac:dyDescent="0.2">
      <c r="B2" s="60"/>
      <c r="C2" s="74" t="s">
        <v>0</v>
      </c>
      <c r="D2" s="75"/>
      <c r="E2" s="75"/>
      <c r="F2" s="75"/>
      <c r="G2" s="75"/>
      <c r="H2" s="75"/>
      <c r="I2" s="75"/>
      <c r="J2" s="75"/>
      <c r="K2" s="75"/>
      <c r="L2" s="75"/>
      <c r="M2" s="75"/>
      <c r="N2" s="75"/>
      <c r="O2" s="75"/>
      <c r="P2" s="76"/>
      <c r="Q2" s="72" t="s">
        <v>64</v>
      </c>
      <c r="R2" s="73"/>
    </row>
    <row r="3" spans="2:18" s="2" customFormat="1" ht="15.75" customHeight="1" x14ac:dyDescent="0.2">
      <c r="B3" s="60"/>
      <c r="C3" s="74" t="s">
        <v>1</v>
      </c>
      <c r="D3" s="75"/>
      <c r="E3" s="75"/>
      <c r="F3" s="75"/>
      <c r="G3" s="75"/>
      <c r="H3" s="75"/>
      <c r="I3" s="75"/>
      <c r="J3" s="75"/>
      <c r="K3" s="75"/>
      <c r="L3" s="75"/>
      <c r="M3" s="75"/>
      <c r="N3" s="75"/>
      <c r="O3" s="75"/>
      <c r="P3" s="76"/>
      <c r="Q3" s="72" t="s">
        <v>41</v>
      </c>
      <c r="R3" s="73"/>
    </row>
    <row r="4" spans="2:18" s="2" customFormat="1" ht="16.5" customHeight="1" x14ac:dyDescent="0.2">
      <c r="B4" s="60"/>
      <c r="C4" s="77" t="s">
        <v>12</v>
      </c>
      <c r="D4" s="78"/>
      <c r="E4" s="78"/>
      <c r="F4" s="78"/>
      <c r="G4" s="78"/>
      <c r="H4" s="78"/>
      <c r="I4" s="78"/>
      <c r="J4" s="78"/>
      <c r="K4" s="78"/>
      <c r="L4" s="78"/>
      <c r="M4" s="78"/>
      <c r="N4" s="78"/>
      <c r="O4" s="78"/>
      <c r="P4" s="79"/>
      <c r="Q4" s="72" t="s">
        <v>63</v>
      </c>
      <c r="R4" s="73"/>
    </row>
    <row r="5" spans="2:18" s="2" customFormat="1" ht="15" customHeight="1" x14ac:dyDescent="0.2">
      <c r="B5" s="60"/>
      <c r="C5" s="80"/>
      <c r="D5" s="81"/>
      <c r="E5" s="81"/>
      <c r="F5" s="81"/>
      <c r="G5" s="81"/>
      <c r="H5" s="81"/>
      <c r="I5" s="81"/>
      <c r="J5" s="81"/>
      <c r="K5" s="81"/>
      <c r="L5" s="81"/>
      <c r="M5" s="81"/>
      <c r="N5" s="81"/>
      <c r="O5" s="81"/>
      <c r="P5" s="82"/>
      <c r="Q5" s="72" t="s">
        <v>14</v>
      </c>
      <c r="R5" s="73"/>
    </row>
    <row r="6" spans="2:18" ht="15" x14ac:dyDescent="0.25"/>
    <row r="7" spans="2:18" s="2" customFormat="1" ht="14.25" x14ac:dyDescent="0.2">
      <c r="B7" s="9" t="s">
        <v>49</v>
      </c>
      <c r="F7" s="4"/>
      <c r="G7" s="5"/>
      <c r="H7" s="5"/>
    </row>
    <row r="8" spans="2:18" s="2" customFormat="1" ht="14.25" x14ac:dyDescent="0.2">
      <c r="F8" s="4"/>
      <c r="G8" s="5"/>
      <c r="H8" s="5"/>
    </row>
    <row r="9" spans="2:18" s="2" customFormat="1" ht="22.15" customHeight="1" x14ac:dyDescent="0.2">
      <c r="B9" s="61" t="s">
        <v>42</v>
      </c>
      <c r="C9" s="62"/>
      <c r="D9" s="62"/>
      <c r="E9" s="63" t="s">
        <v>43</v>
      </c>
      <c r="F9" s="64"/>
      <c r="G9" s="5"/>
      <c r="H9" s="17"/>
      <c r="I9" s="58"/>
      <c r="J9" s="58"/>
    </row>
    <row r="10" spans="2:18" s="2" customFormat="1" ht="14.25" x14ac:dyDescent="0.2">
      <c r="F10" s="4"/>
      <c r="G10" s="5"/>
      <c r="H10" s="5"/>
    </row>
    <row r="11" spans="2:18" ht="15" x14ac:dyDescent="0.25">
      <c r="B11" s="3" t="s">
        <v>48</v>
      </c>
      <c r="F11" s="2"/>
      <c r="G11" s="2"/>
      <c r="H11" s="2"/>
    </row>
    <row r="12" spans="2:18" ht="15" customHeight="1" x14ac:dyDescent="0.25">
      <c r="B12" s="41" t="s">
        <v>65</v>
      </c>
      <c r="C12" s="42"/>
      <c r="D12" s="42"/>
      <c r="E12" s="42"/>
      <c r="F12" s="42"/>
      <c r="G12" s="42"/>
      <c r="H12" s="42"/>
      <c r="I12" s="42"/>
      <c r="J12" s="42"/>
      <c r="K12" s="42"/>
      <c r="L12" s="42"/>
      <c r="M12" s="42"/>
      <c r="N12" s="42"/>
      <c r="O12" s="42"/>
      <c r="P12" s="42"/>
      <c r="Q12" s="43"/>
      <c r="R12" s="25"/>
    </row>
    <row r="13" spans="2:18" ht="15" x14ac:dyDescent="0.25">
      <c r="B13" s="44"/>
      <c r="C13" s="45"/>
      <c r="D13" s="45"/>
      <c r="E13" s="45"/>
      <c r="F13" s="45"/>
      <c r="G13" s="45"/>
      <c r="H13" s="45"/>
      <c r="I13" s="45"/>
      <c r="J13" s="45"/>
      <c r="K13" s="45"/>
      <c r="L13" s="45"/>
      <c r="M13" s="45"/>
      <c r="N13" s="45"/>
      <c r="O13" s="45"/>
      <c r="P13" s="45"/>
      <c r="Q13" s="46"/>
      <c r="R13" s="25"/>
    </row>
    <row r="14" spans="2:18" ht="15" x14ac:dyDescent="0.25"/>
    <row r="15" spans="2:18" ht="15" x14ac:dyDescent="0.25">
      <c r="B15" s="47" t="s">
        <v>51</v>
      </c>
      <c r="C15" s="48"/>
      <c r="D15" s="48"/>
      <c r="E15" s="48"/>
      <c r="F15" s="48"/>
      <c r="G15" s="48"/>
      <c r="H15" s="48"/>
      <c r="I15" s="48"/>
      <c r="J15" s="48"/>
      <c r="K15" s="48"/>
      <c r="L15" s="48"/>
      <c r="M15" s="48"/>
      <c r="N15" s="48"/>
      <c r="O15" s="48"/>
      <c r="P15" s="48"/>
      <c r="Q15" s="49"/>
    </row>
    <row r="16" spans="2:18" ht="208.5" customHeight="1" x14ac:dyDescent="0.25">
      <c r="B16" s="50" t="s">
        <v>60</v>
      </c>
      <c r="C16" s="51"/>
      <c r="D16" s="51"/>
      <c r="E16" s="51"/>
      <c r="F16" s="51"/>
      <c r="G16" s="51"/>
      <c r="H16" s="51"/>
      <c r="I16" s="51"/>
      <c r="J16" s="51"/>
      <c r="K16" s="51"/>
      <c r="L16" s="51"/>
      <c r="M16" s="51"/>
      <c r="N16" s="51"/>
      <c r="O16" s="51"/>
      <c r="P16" s="51"/>
      <c r="Q16" s="52"/>
    </row>
    <row r="17" spans="1:18" ht="15" x14ac:dyDescent="0.25"/>
    <row r="18" spans="1:18" ht="29.25" customHeight="1" x14ac:dyDescent="0.25">
      <c r="B18" s="47" t="s">
        <v>52</v>
      </c>
      <c r="C18" s="48"/>
      <c r="D18" s="48"/>
      <c r="E18" s="48"/>
      <c r="F18" s="48"/>
      <c r="G18" s="48"/>
      <c r="H18" s="48"/>
      <c r="I18" s="49"/>
      <c r="J18" s="47" t="s">
        <v>53</v>
      </c>
      <c r="K18" s="48"/>
      <c r="L18" s="48"/>
      <c r="M18" s="48"/>
      <c r="N18" s="48"/>
      <c r="O18" s="48"/>
      <c r="P18" s="48"/>
      <c r="Q18" s="49"/>
    </row>
    <row r="19" spans="1:18" ht="194.25" customHeight="1" x14ac:dyDescent="0.25">
      <c r="B19" s="22"/>
      <c r="C19" s="65" t="s">
        <v>56</v>
      </c>
      <c r="D19" s="65"/>
      <c r="E19" s="65"/>
      <c r="F19" s="65"/>
      <c r="G19" s="65"/>
      <c r="H19" s="65"/>
      <c r="I19" s="21"/>
      <c r="J19" s="19"/>
      <c r="K19" s="65" t="s">
        <v>62</v>
      </c>
      <c r="L19" s="66"/>
      <c r="M19" s="66"/>
      <c r="N19" s="66"/>
      <c r="O19" s="66"/>
      <c r="P19" s="66"/>
      <c r="Q19" s="20"/>
    </row>
    <row r="20" spans="1:18" ht="15" x14ac:dyDescent="0.25"/>
    <row r="21" spans="1:18" ht="31.5" customHeight="1" x14ac:dyDescent="0.25">
      <c r="B21" s="67" t="s">
        <v>2</v>
      </c>
      <c r="C21" s="53" t="s">
        <v>4</v>
      </c>
      <c r="D21" s="53"/>
      <c r="E21" s="53" t="s">
        <v>5</v>
      </c>
      <c r="F21" s="68" t="s">
        <v>13</v>
      </c>
      <c r="G21" s="69" t="s">
        <v>57</v>
      </c>
      <c r="H21" s="69" t="s">
        <v>50</v>
      </c>
      <c r="I21" s="53" t="s">
        <v>3</v>
      </c>
      <c r="J21" s="53" t="s">
        <v>7</v>
      </c>
      <c r="K21" s="53"/>
      <c r="L21" s="53" t="s">
        <v>8</v>
      </c>
      <c r="M21" s="53"/>
      <c r="N21" s="53" t="s">
        <v>9</v>
      </c>
      <c r="O21" s="53"/>
      <c r="P21" s="53" t="s">
        <v>10</v>
      </c>
      <c r="Q21" s="53"/>
      <c r="R21" s="34" t="s">
        <v>11</v>
      </c>
    </row>
    <row r="22" spans="1:18" ht="67.150000000000006" customHeight="1" x14ac:dyDescent="0.25">
      <c r="B22" s="67"/>
      <c r="C22" s="53"/>
      <c r="D22" s="53"/>
      <c r="E22" s="53"/>
      <c r="F22" s="68"/>
      <c r="G22" s="69"/>
      <c r="H22" s="69"/>
      <c r="I22" s="53"/>
      <c r="J22" s="23" t="s">
        <v>54</v>
      </c>
      <c r="K22" s="23" t="s">
        <v>55</v>
      </c>
      <c r="L22" s="23" t="s">
        <v>54</v>
      </c>
      <c r="M22" s="23" t="s">
        <v>55</v>
      </c>
      <c r="N22" s="23" t="s">
        <v>54</v>
      </c>
      <c r="O22" s="23" t="s">
        <v>55</v>
      </c>
      <c r="P22" s="23" t="s">
        <v>54</v>
      </c>
      <c r="Q22" s="23" t="s">
        <v>55</v>
      </c>
      <c r="R22" s="35"/>
    </row>
    <row r="23" spans="1:18" ht="366" customHeight="1" x14ac:dyDescent="0.25">
      <c r="B23" s="10">
        <v>1</v>
      </c>
      <c r="C23" s="54" t="s">
        <v>68</v>
      </c>
      <c r="D23" s="55"/>
      <c r="E23" s="31">
        <v>29046</v>
      </c>
      <c r="F23" s="11">
        <f>+IFERROR(H23/E23,"-")</f>
        <v>0</v>
      </c>
      <c r="G23" s="12">
        <f>+E23*80%</f>
        <v>23236.800000000003</v>
      </c>
      <c r="H23" s="32"/>
      <c r="I23" s="13" t="str">
        <f>IF(H23&lt;G23," OFERTA CON PRECIO APARENTEMENTE BAJO","VALOR MINIMO ACEPTABLE")</f>
        <v xml:space="preserve"> OFERTA CON PRECIO APARENTEMENTE BAJO</v>
      </c>
      <c r="J23" s="33"/>
      <c r="K23" s="26">
        <f>+ROUND(H23*J23,0)</f>
        <v>0</v>
      </c>
      <c r="L23" s="33"/>
      <c r="M23" s="26">
        <f>+ROUND(H23*L23,0)</f>
        <v>0</v>
      </c>
      <c r="N23" s="33"/>
      <c r="O23" s="26">
        <f t="shared" ref="O23:O25" si="0">+ROUND(H23*N23,0)</f>
        <v>0</v>
      </c>
      <c r="P23" s="33"/>
      <c r="Q23" s="26">
        <f t="shared" ref="Q23:Q25" si="1">+ROUND(H23*P23,0)</f>
        <v>0</v>
      </c>
      <c r="R23" s="27">
        <f>ROUND(H23-K23-M23-O23-Q23,0)</f>
        <v>0</v>
      </c>
    </row>
    <row r="24" spans="1:18" ht="97.5" customHeight="1" x14ac:dyDescent="0.25">
      <c r="B24" s="10">
        <v>2</v>
      </c>
      <c r="C24" s="36" t="s">
        <v>67</v>
      </c>
      <c r="D24" s="37"/>
      <c r="E24" s="6">
        <v>4912</v>
      </c>
      <c r="F24" s="11">
        <f t="shared" ref="F24:F25" si="2">+IFERROR(H24/E24,"-")</f>
        <v>0</v>
      </c>
      <c r="G24" s="12">
        <f t="shared" ref="G24:G25" si="3">+E24*80%</f>
        <v>3929.6000000000004</v>
      </c>
      <c r="H24" s="32"/>
      <c r="I24" s="13" t="str">
        <f t="shared" ref="I24:I25" si="4">IF(H24&lt;G24," OFERTA CON PRECIO APARENTEMENTE BAJO","VALOR MINIMO ACEPTABLE")</f>
        <v xml:space="preserve"> OFERTA CON PRECIO APARENTEMENTE BAJO</v>
      </c>
      <c r="J24" s="33"/>
      <c r="K24" s="26">
        <f t="shared" ref="K24:K25" si="5">+ROUND(H24*J24,0)</f>
        <v>0</v>
      </c>
      <c r="L24" s="33"/>
      <c r="M24" s="26">
        <f t="shared" ref="M24:M25" si="6">+ROUND(H24*L24,0)</f>
        <v>0</v>
      </c>
      <c r="N24" s="33"/>
      <c r="O24" s="26">
        <f t="shared" si="0"/>
        <v>0</v>
      </c>
      <c r="P24" s="33"/>
      <c r="Q24" s="26">
        <f t="shared" si="1"/>
        <v>0</v>
      </c>
      <c r="R24" s="27">
        <f t="shared" ref="R24:R25" si="7">ROUND(H24-K24-M24-O24-Q24,0)</f>
        <v>0</v>
      </c>
    </row>
    <row r="25" spans="1:18" ht="66" customHeight="1" x14ac:dyDescent="0.25">
      <c r="B25" s="10">
        <v>3</v>
      </c>
      <c r="C25" s="36" t="s">
        <v>66</v>
      </c>
      <c r="D25" s="37"/>
      <c r="E25" s="6">
        <v>544</v>
      </c>
      <c r="F25" s="11">
        <f t="shared" si="2"/>
        <v>0</v>
      </c>
      <c r="G25" s="12">
        <f t="shared" si="3"/>
        <v>435.20000000000005</v>
      </c>
      <c r="H25" s="32"/>
      <c r="I25" s="13" t="str">
        <f t="shared" si="4"/>
        <v xml:space="preserve"> OFERTA CON PRECIO APARENTEMENTE BAJO</v>
      </c>
      <c r="J25" s="33"/>
      <c r="K25" s="26">
        <f t="shared" si="5"/>
        <v>0</v>
      </c>
      <c r="L25" s="33"/>
      <c r="M25" s="26">
        <f t="shared" si="6"/>
        <v>0</v>
      </c>
      <c r="N25" s="33"/>
      <c r="O25" s="26">
        <f t="shared" si="0"/>
        <v>0</v>
      </c>
      <c r="P25" s="33"/>
      <c r="Q25" s="26">
        <f t="shared" si="1"/>
        <v>0</v>
      </c>
      <c r="R25" s="27">
        <f t="shared" si="7"/>
        <v>0</v>
      </c>
    </row>
    <row r="26" spans="1:18" ht="24.75" customHeight="1" x14ac:dyDescent="0.25">
      <c r="B26" s="87"/>
      <c r="C26" s="88"/>
      <c r="D26" s="89"/>
      <c r="E26" s="90"/>
      <c r="F26" s="11"/>
      <c r="G26" s="12"/>
      <c r="H26" s="91"/>
      <c r="I26" s="92"/>
      <c r="J26" s="93"/>
      <c r="K26" s="94"/>
      <c r="L26" s="93"/>
      <c r="M26" s="94"/>
      <c r="N26" s="93"/>
      <c r="O26" s="94"/>
      <c r="P26" s="93"/>
      <c r="Q26" s="94"/>
      <c r="R26" s="95"/>
    </row>
    <row r="27" spans="1:18" ht="15" x14ac:dyDescent="0.25"/>
    <row r="28" spans="1:18" ht="24" customHeight="1" x14ac:dyDescent="0.25">
      <c r="B28" s="53" t="s">
        <v>59</v>
      </c>
      <c r="C28" s="53"/>
      <c r="D28" s="53"/>
      <c r="E28" s="53"/>
      <c r="F28" s="53"/>
      <c r="G28" s="53"/>
      <c r="H28" s="53"/>
      <c r="I28" s="53"/>
      <c r="J28" s="53"/>
      <c r="K28" s="53"/>
      <c r="L28" s="53"/>
      <c r="M28" s="53"/>
      <c r="N28" s="53"/>
      <c r="O28" s="53"/>
      <c r="P28" s="53"/>
      <c r="Q28" s="53"/>
      <c r="R28" s="14"/>
    </row>
    <row r="29" spans="1:18" ht="103.5" customHeight="1" x14ac:dyDescent="0.25">
      <c r="B29" s="71" t="s">
        <v>58</v>
      </c>
      <c r="C29" s="71"/>
      <c r="D29" s="71"/>
      <c r="E29" s="71"/>
      <c r="F29" s="71"/>
      <c r="G29" s="71"/>
      <c r="H29" s="71"/>
      <c r="I29" s="71"/>
      <c r="J29" s="71"/>
      <c r="K29" s="71"/>
      <c r="L29" s="71"/>
      <c r="M29" s="71"/>
      <c r="N29" s="71"/>
      <c r="O29" s="71"/>
      <c r="P29" s="71"/>
      <c r="Q29" s="71"/>
      <c r="R29" s="14"/>
    </row>
    <row r="30" spans="1:18" ht="15" customHeight="1" x14ac:dyDescent="0.25">
      <c r="B30" s="24"/>
      <c r="C30" s="24"/>
      <c r="D30" s="24"/>
      <c r="E30" s="24"/>
      <c r="F30" s="24"/>
      <c r="G30" s="24"/>
      <c r="H30" s="24"/>
      <c r="I30" s="24"/>
      <c r="J30" s="24"/>
      <c r="K30" s="24"/>
      <c r="L30" s="24"/>
      <c r="M30" s="24"/>
      <c r="N30" s="24"/>
      <c r="O30" s="24"/>
      <c r="P30" s="24"/>
      <c r="Q30" s="24"/>
      <c r="R30" s="14"/>
    </row>
    <row r="31" spans="1:18" ht="276.75" customHeight="1" x14ac:dyDescent="0.25">
      <c r="B31" s="70" t="s">
        <v>6</v>
      </c>
      <c r="C31" s="70"/>
      <c r="D31" s="70"/>
      <c r="E31" s="70"/>
      <c r="F31" s="70"/>
      <c r="G31" s="70"/>
      <c r="H31" s="70"/>
      <c r="I31" s="70"/>
      <c r="J31" s="70"/>
      <c r="K31" s="70"/>
      <c r="L31" s="70"/>
      <c r="M31" s="70"/>
      <c r="N31" s="70"/>
      <c r="O31" s="70"/>
      <c r="P31" s="70"/>
      <c r="Q31" s="70"/>
      <c r="R31" s="14"/>
    </row>
    <row r="32" spans="1:18" s="2" customFormat="1" ht="15" x14ac:dyDescent="0.25">
      <c r="A32" s="8"/>
      <c r="B32" s="28"/>
      <c r="C32" s="28"/>
      <c r="D32" s="28"/>
      <c r="E32" s="28"/>
      <c r="F32" s="28"/>
      <c r="G32" s="14"/>
      <c r="H32" s="14"/>
      <c r="I32" s="29"/>
      <c r="J32" s="29"/>
      <c r="K32" s="29"/>
      <c r="L32" s="29"/>
      <c r="M32" s="29"/>
      <c r="N32" s="14"/>
    </row>
    <row r="33" spans="1:18" s="2" customFormat="1" ht="15" x14ac:dyDescent="0.25">
      <c r="A33" s="8"/>
      <c r="B33" s="38" t="s">
        <v>44</v>
      </c>
      <c r="C33" s="38"/>
      <c r="D33" s="38"/>
      <c r="E33" s="38"/>
      <c r="F33" s="38"/>
      <c r="G33" s="14"/>
      <c r="H33" s="14"/>
      <c r="I33" s="29"/>
      <c r="J33" s="29"/>
      <c r="K33" s="29"/>
      <c r="L33" s="29"/>
      <c r="M33" s="29"/>
      <c r="N33" s="14"/>
    </row>
    <row r="34" spans="1:18" s="2" customFormat="1" ht="15" x14ac:dyDescent="0.25">
      <c r="A34" s="8"/>
      <c r="B34" s="38"/>
      <c r="C34" s="38"/>
      <c r="D34" s="38"/>
      <c r="E34" s="38"/>
      <c r="F34" s="38"/>
      <c r="G34" s="14"/>
      <c r="H34" s="14"/>
      <c r="I34" s="29"/>
      <c r="J34" s="29"/>
      <c r="K34" s="29"/>
      <c r="L34" s="29"/>
      <c r="M34" s="29"/>
      <c r="N34" s="14"/>
    </row>
    <row r="35" spans="1:18" s="2" customFormat="1" ht="15.75" thickBot="1" x14ac:dyDescent="0.3">
      <c r="A35" s="8"/>
      <c r="B35" s="39"/>
      <c r="C35" s="39"/>
      <c r="D35" s="39"/>
      <c r="E35" s="39"/>
      <c r="F35" s="39"/>
      <c r="G35" s="14"/>
      <c r="H35" s="14"/>
      <c r="I35" s="29"/>
      <c r="J35" s="29"/>
      <c r="K35" s="29"/>
      <c r="L35" s="29"/>
      <c r="M35" s="29"/>
      <c r="N35" s="14"/>
    </row>
    <row r="36" spans="1:18" s="2" customFormat="1" ht="15" x14ac:dyDescent="0.25">
      <c r="A36" s="8"/>
      <c r="B36" s="40" t="s">
        <v>45</v>
      </c>
      <c r="C36" s="40"/>
      <c r="D36" s="40"/>
      <c r="E36" s="40"/>
      <c r="F36" s="40"/>
      <c r="G36" s="14"/>
      <c r="H36" s="14"/>
      <c r="I36" s="29"/>
      <c r="J36" s="29"/>
      <c r="K36" s="29"/>
      <c r="L36" s="29"/>
      <c r="M36" s="29"/>
      <c r="N36" s="14"/>
    </row>
    <row r="37" spans="1:18" s="2" customFormat="1" ht="15" x14ac:dyDescent="0.25">
      <c r="A37" s="8"/>
      <c r="B37" s="40" t="s">
        <v>46</v>
      </c>
      <c r="C37" s="40"/>
      <c r="D37" s="40"/>
      <c r="E37" s="40"/>
      <c r="F37" s="40"/>
      <c r="G37" s="14"/>
      <c r="H37" s="14"/>
      <c r="I37" s="29"/>
      <c r="J37" s="29"/>
      <c r="K37" s="29"/>
      <c r="L37" s="29"/>
      <c r="M37" s="29"/>
      <c r="N37" s="14"/>
    </row>
    <row r="38" spans="1:18" s="2" customFormat="1" ht="15" x14ac:dyDescent="0.25">
      <c r="A38" s="8"/>
      <c r="B38" s="28"/>
      <c r="C38" s="28"/>
      <c r="D38" s="28"/>
      <c r="E38" s="28"/>
      <c r="F38" s="28"/>
      <c r="G38" s="14"/>
      <c r="H38" s="14"/>
      <c r="I38" s="29"/>
      <c r="J38" s="29"/>
      <c r="K38" s="29"/>
      <c r="L38" s="29"/>
      <c r="M38" s="29"/>
      <c r="N38" s="14"/>
    </row>
    <row r="39" spans="1:18" s="2" customFormat="1" ht="15" x14ac:dyDescent="0.25">
      <c r="A39" s="8"/>
      <c r="B39" s="29" t="s">
        <v>47</v>
      </c>
      <c r="C39" s="28"/>
      <c r="D39" s="28"/>
      <c r="E39" s="28"/>
      <c r="F39" s="28"/>
      <c r="G39" s="14"/>
      <c r="H39" s="14"/>
      <c r="I39" s="29"/>
      <c r="J39" s="29"/>
      <c r="K39" s="29"/>
      <c r="L39" s="29"/>
      <c r="M39" s="29"/>
      <c r="N39" s="14"/>
    </row>
    <row r="40" spans="1:18" s="2" customFormat="1" ht="14.25" customHeight="1" x14ac:dyDescent="0.2">
      <c r="A40" s="57" t="s">
        <v>15</v>
      </c>
      <c r="B40" s="57"/>
      <c r="C40" s="57"/>
      <c r="D40" s="57"/>
      <c r="E40" s="57"/>
      <c r="F40" s="57"/>
      <c r="G40" s="57"/>
      <c r="H40" s="57"/>
      <c r="I40" s="57"/>
      <c r="J40" s="57"/>
      <c r="K40" s="57"/>
      <c r="L40" s="57"/>
      <c r="M40" s="57"/>
      <c r="N40" s="57"/>
      <c r="O40" s="57"/>
      <c r="P40" s="57"/>
      <c r="Q40" s="57"/>
      <c r="R40" s="57"/>
    </row>
    <row r="41" spans="1:18" s="2" customFormat="1" ht="14.25" x14ac:dyDescent="0.2">
      <c r="A41" s="58" t="s">
        <v>16</v>
      </c>
      <c r="B41" s="58"/>
      <c r="C41" s="58"/>
      <c r="D41" s="58"/>
      <c r="E41" s="58"/>
      <c r="F41" s="58"/>
      <c r="G41" s="58"/>
      <c r="H41" s="58"/>
      <c r="I41" s="58"/>
      <c r="J41" s="58"/>
      <c r="K41" s="58"/>
      <c r="L41" s="58"/>
      <c r="M41" s="58"/>
      <c r="N41" s="58"/>
      <c r="O41" s="58"/>
      <c r="P41" s="58"/>
      <c r="Q41" s="58"/>
      <c r="R41" s="58"/>
    </row>
    <row r="42" spans="1:18" s="2" customFormat="1" ht="15" customHeight="1" x14ac:dyDescent="0.2">
      <c r="A42" s="58" t="s">
        <v>17</v>
      </c>
      <c r="B42" s="58"/>
      <c r="C42" s="58"/>
      <c r="D42" s="58"/>
      <c r="E42" s="58"/>
      <c r="F42" s="58"/>
      <c r="G42" s="58"/>
      <c r="H42" s="58"/>
      <c r="I42" s="58"/>
      <c r="J42" s="58"/>
      <c r="K42" s="58"/>
      <c r="L42" s="58"/>
      <c r="M42" s="58"/>
      <c r="N42" s="58"/>
      <c r="O42" s="58"/>
      <c r="P42" s="58"/>
      <c r="Q42" s="58"/>
      <c r="R42" s="58"/>
    </row>
    <row r="43" spans="1:18" s="2" customFormat="1" ht="14.25" x14ac:dyDescent="0.2">
      <c r="A43" s="58" t="s">
        <v>18</v>
      </c>
      <c r="B43" s="58"/>
      <c r="C43" s="58"/>
      <c r="D43" s="58"/>
      <c r="E43" s="58"/>
      <c r="F43" s="58"/>
      <c r="G43" s="58"/>
      <c r="H43" s="58"/>
      <c r="I43" s="58"/>
      <c r="J43" s="58"/>
      <c r="K43" s="58"/>
      <c r="L43" s="58"/>
      <c r="M43" s="58"/>
      <c r="N43" s="58"/>
      <c r="O43" s="58"/>
      <c r="P43" s="58"/>
      <c r="Q43" s="58"/>
      <c r="R43" s="58"/>
    </row>
    <row r="44" spans="1:18" ht="15" customHeight="1" x14ac:dyDescent="0.25">
      <c r="A44" s="2"/>
      <c r="D44" s="18"/>
      <c r="F44" s="2"/>
      <c r="G44" s="2"/>
      <c r="H44" s="2"/>
      <c r="I44" s="30"/>
      <c r="Q44" s="8"/>
      <c r="R44" s="8"/>
    </row>
    <row r="45" spans="1:18" ht="15" customHeight="1" x14ac:dyDescent="0.25">
      <c r="A45" s="59" t="s">
        <v>19</v>
      </c>
      <c r="B45" s="59"/>
      <c r="C45" s="59"/>
      <c r="D45" s="59"/>
      <c r="E45" s="59"/>
      <c r="F45" s="59"/>
      <c r="G45" s="59"/>
      <c r="H45" s="59"/>
      <c r="I45" s="59"/>
      <c r="J45" s="59"/>
      <c r="K45" s="59"/>
      <c r="L45" s="59"/>
      <c r="M45" s="59"/>
      <c r="N45" s="59"/>
      <c r="O45" s="59"/>
      <c r="P45" s="59"/>
      <c r="Q45" s="59"/>
      <c r="R45" s="59"/>
    </row>
    <row r="46" spans="1:18" ht="15" customHeight="1" x14ac:dyDescent="0.25">
      <c r="A46" s="59" t="s">
        <v>20</v>
      </c>
      <c r="B46" s="59"/>
      <c r="C46" s="59"/>
      <c r="D46" s="59"/>
      <c r="E46" s="59"/>
      <c r="F46" s="59"/>
      <c r="G46" s="59"/>
      <c r="H46" s="59"/>
      <c r="I46" s="59"/>
      <c r="J46" s="59"/>
      <c r="K46" s="59"/>
      <c r="L46" s="59"/>
      <c r="M46" s="59"/>
      <c r="N46" s="59"/>
      <c r="O46" s="59"/>
      <c r="P46" s="59"/>
      <c r="Q46" s="59"/>
      <c r="R46" s="59"/>
    </row>
    <row r="47" spans="1:18" ht="0" hidden="1" customHeight="1" x14ac:dyDescent="0.25">
      <c r="A47" s="56" t="s">
        <v>20</v>
      </c>
      <c r="B47" s="56"/>
      <c r="C47" s="56"/>
      <c r="D47" s="56"/>
      <c r="E47" s="56"/>
      <c r="F47" s="56"/>
      <c r="G47" s="56"/>
      <c r="H47" s="56"/>
      <c r="I47" s="56"/>
      <c r="J47" s="56"/>
      <c r="K47" s="56"/>
      <c r="L47" s="56"/>
      <c r="M47" s="56"/>
    </row>
    <row r="48" spans="1:18"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sheetData>
  <sheetProtection algorithmName="SHA-512" hashValue="EJgU/y50dSyJ4xbxcwpUCyS7YALkRiA472oV6yl1/+dHMQI3xWe4284I2hxzJqGbK2S5N7wIS1wK89zYMPqavQ==" saltValue="FPJ/B+/NFFIYHqbfhwo0Aw==" spinCount="100000" sheet="1" selectLockedCells="1"/>
  <mergeCells count="46">
    <mergeCell ref="Q4:R4"/>
    <mergeCell ref="Q5:R5"/>
    <mergeCell ref="C2:P2"/>
    <mergeCell ref="C3:P3"/>
    <mergeCell ref="C4:P5"/>
    <mergeCell ref="Q2:R2"/>
    <mergeCell ref="Q3:R3"/>
    <mergeCell ref="B31:Q31"/>
    <mergeCell ref="B29:Q29"/>
    <mergeCell ref="B2:B5"/>
    <mergeCell ref="B9:D9"/>
    <mergeCell ref="I9:J9"/>
    <mergeCell ref="J21:K21"/>
    <mergeCell ref="L21:M21"/>
    <mergeCell ref="C21:D22"/>
    <mergeCell ref="I21:I22"/>
    <mergeCell ref="E9:F9"/>
    <mergeCell ref="K19:P19"/>
    <mergeCell ref="C19:H19"/>
    <mergeCell ref="B21:B22"/>
    <mergeCell ref="E21:E22"/>
    <mergeCell ref="F21:F22"/>
    <mergeCell ref="G21:G22"/>
    <mergeCell ref="H21:H22"/>
    <mergeCell ref="A47:M47"/>
    <mergeCell ref="A40:R40"/>
    <mergeCell ref="A41:R41"/>
    <mergeCell ref="A42:R42"/>
    <mergeCell ref="A43:R43"/>
    <mergeCell ref="A46:R46"/>
    <mergeCell ref="A45:R45"/>
    <mergeCell ref="B33:F35"/>
    <mergeCell ref="B36:F36"/>
    <mergeCell ref="B37:F37"/>
    <mergeCell ref="B12:Q13"/>
    <mergeCell ref="B15:Q15"/>
    <mergeCell ref="B16:Q16"/>
    <mergeCell ref="B18:I18"/>
    <mergeCell ref="J18:Q18"/>
    <mergeCell ref="N21:O21"/>
    <mergeCell ref="P21:Q21"/>
    <mergeCell ref="C23:D23"/>
    <mergeCell ref="C24:D24"/>
    <mergeCell ref="B28:Q28"/>
    <mergeCell ref="R21:R22"/>
    <mergeCell ref="C25:D25"/>
  </mergeCells>
  <conditionalFormatting sqref="I23:I26">
    <cfRule type="containsText" dxfId="4" priority="13" operator="containsText" text="OFERTA CON PRECIO APARENTEMENTE BAJO">
      <formula>NOT(ISERROR(SEARCH("OFERTA CON PRECIO APARENTEMENTE BAJO",I23)))</formula>
    </cfRule>
    <cfRule type="containsText" dxfId="3" priority="14" operator="containsText" text="VALOR MINIMO ACEPTABLE">
      <formula>NOT(ISERROR(SEARCH("VALOR MINIMO ACEPTABLE",I23)))</formula>
    </cfRule>
  </conditionalFormatting>
  <conditionalFormatting sqref="R23:R26">
    <cfRule type="cellIs" dxfId="2" priority="1" operator="lessThan">
      <formula>0</formula>
    </cfRule>
    <cfRule type="cellIs" dxfId="1" priority="2" operator="greaterThan">
      <formula>0</formula>
    </cfRule>
    <cfRule type="cellIs" dxfId="0" priority="9" operator="equal">
      <formula>0</formula>
    </cfRule>
  </conditionalFormatting>
  <dataValidations count="2">
    <dataValidation type="whole" allowBlank="1" showInputMessage="1" showErrorMessage="1" errorTitle="SUPERA EL PRESUPUESTO OFICIAL" sqref="E23:E26" xr:uid="{00000000-0002-0000-0000-000000000000}">
      <formula1>0</formula1>
      <formula2>100000000000</formula2>
    </dataValidation>
    <dataValidation type="whole" allowBlank="1" showInputMessage="1" showErrorMessage="1" sqref="H23:H26" xr:uid="{00000000-0002-0000-0000-000001000000}">
      <formula1>0</formula1>
      <formula2>E23</formula2>
    </dataValidation>
  </dataValidations>
  <pageMargins left="0.7" right="0.7" top="0.75" bottom="0.75" header="0.3" footer="0.3"/>
  <pageSetup scale="3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J23:J26 N23:N26 L23:L26 P23:P26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view="pageBreakPreview" zoomScale="150" zoomScaleNormal="100" zoomScaleSheetLayoutView="150" workbookViewId="0">
      <selection activeCell="F5" sqref="F5:I5"/>
    </sheetView>
  </sheetViews>
  <sheetFormatPr baseColWidth="10" defaultRowHeight="15" x14ac:dyDescent="0.25"/>
  <sheetData>
    <row r="1" spans="1:9" x14ac:dyDescent="0.25">
      <c r="A1" s="85" t="s">
        <v>21</v>
      </c>
      <c r="B1" s="85"/>
      <c r="C1" s="85"/>
      <c r="D1" s="85"/>
      <c r="E1" s="85"/>
      <c r="F1" s="85"/>
      <c r="G1" s="85"/>
      <c r="H1" s="85"/>
      <c r="I1" s="85"/>
    </row>
    <row r="2" spans="1:9" x14ac:dyDescent="0.25">
      <c r="A2" s="86" t="s">
        <v>22</v>
      </c>
      <c r="B2" s="86" t="s">
        <v>23</v>
      </c>
      <c r="C2" s="86"/>
      <c r="D2" s="86"/>
      <c r="E2" s="86"/>
      <c r="F2" s="85" t="s">
        <v>24</v>
      </c>
      <c r="G2" s="85"/>
      <c r="H2" s="85"/>
      <c r="I2" s="85"/>
    </row>
    <row r="3" spans="1:9" x14ac:dyDescent="0.25">
      <c r="A3" s="86"/>
      <c r="B3" s="16" t="s">
        <v>25</v>
      </c>
      <c r="C3" s="16" t="s">
        <v>26</v>
      </c>
      <c r="D3" s="86" t="s">
        <v>27</v>
      </c>
      <c r="E3" s="86"/>
      <c r="F3" s="85"/>
      <c r="G3" s="85"/>
      <c r="H3" s="85"/>
      <c r="I3" s="85"/>
    </row>
    <row r="4" spans="1:9" x14ac:dyDescent="0.25">
      <c r="A4" s="15">
        <v>1</v>
      </c>
      <c r="B4" s="15">
        <v>2023</v>
      </c>
      <c r="C4" s="15">
        <v>7</v>
      </c>
      <c r="D4" s="83">
        <v>31</v>
      </c>
      <c r="E4" s="83"/>
      <c r="F4" s="84" t="s">
        <v>28</v>
      </c>
      <c r="G4" s="84"/>
      <c r="H4" s="84"/>
      <c r="I4" s="84"/>
    </row>
    <row r="5" spans="1:9" ht="48.75" customHeight="1" x14ac:dyDescent="0.25">
      <c r="A5" s="15">
        <v>2</v>
      </c>
      <c r="B5" s="15">
        <v>2024</v>
      </c>
      <c r="C5" s="15">
        <v>7</v>
      </c>
      <c r="D5" s="83">
        <v>31</v>
      </c>
      <c r="E5" s="83"/>
      <c r="F5" s="84" t="s">
        <v>61</v>
      </c>
      <c r="G5" s="84"/>
      <c r="H5" s="84"/>
      <c r="I5" s="84"/>
    </row>
    <row r="6" spans="1:9" x14ac:dyDescent="0.25">
      <c r="A6" s="86" t="s">
        <v>29</v>
      </c>
      <c r="B6" s="86"/>
      <c r="C6" s="86"/>
      <c r="D6" s="86"/>
      <c r="E6" s="86"/>
      <c r="F6" s="86"/>
      <c r="G6" s="86"/>
      <c r="H6" s="86"/>
      <c r="I6" s="86"/>
    </row>
    <row r="7" spans="1:9" x14ac:dyDescent="0.25">
      <c r="A7" s="86" t="s">
        <v>30</v>
      </c>
      <c r="B7" s="86"/>
      <c r="C7" s="86"/>
      <c r="D7" s="86"/>
      <c r="E7" s="86" t="s">
        <v>31</v>
      </c>
      <c r="F7" s="86"/>
      <c r="G7" s="86"/>
      <c r="H7" s="86"/>
      <c r="I7" s="86"/>
    </row>
    <row r="8" spans="1:9" x14ac:dyDescent="0.25">
      <c r="A8" s="83" t="s">
        <v>33</v>
      </c>
      <c r="B8" s="83"/>
      <c r="C8" s="83"/>
      <c r="D8" s="83"/>
      <c r="E8" s="83" t="s">
        <v>34</v>
      </c>
      <c r="F8" s="83"/>
      <c r="G8" s="83"/>
      <c r="H8" s="83"/>
      <c r="I8" s="83"/>
    </row>
    <row r="9" spans="1:9" x14ac:dyDescent="0.25">
      <c r="A9" s="86" t="s">
        <v>32</v>
      </c>
      <c r="B9" s="86"/>
      <c r="C9" s="86"/>
      <c r="D9" s="86"/>
      <c r="E9" s="86"/>
      <c r="F9" s="86"/>
      <c r="G9" s="86"/>
      <c r="H9" s="86"/>
      <c r="I9" s="86"/>
    </row>
    <row r="10" spans="1:9" x14ac:dyDescent="0.25">
      <c r="A10" s="86" t="s">
        <v>30</v>
      </c>
      <c r="B10" s="86"/>
      <c r="C10" s="86"/>
      <c r="D10" s="86"/>
      <c r="E10" s="86" t="s">
        <v>31</v>
      </c>
      <c r="F10" s="86"/>
      <c r="G10" s="86"/>
      <c r="H10" s="86"/>
      <c r="I10" s="86"/>
    </row>
    <row r="11" spans="1:9" x14ac:dyDescent="0.25">
      <c r="A11" s="83" t="s">
        <v>35</v>
      </c>
      <c r="B11" s="83"/>
      <c r="C11" s="83"/>
      <c r="D11" s="83"/>
      <c r="E11" s="83" t="s">
        <v>36</v>
      </c>
      <c r="F11" s="83"/>
      <c r="G11" s="83"/>
      <c r="H11" s="83"/>
      <c r="I11" s="83"/>
    </row>
    <row r="12" spans="1:9" x14ac:dyDescent="0.25">
      <c r="A12" s="85" t="s">
        <v>37</v>
      </c>
      <c r="B12" s="85"/>
      <c r="C12" s="85"/>
      <c r="D12" s="85"/>
      <c r="E12" s="85"/>
      <c r="F12" s="85"/>
      <c r="G12" s="85"/>
      <c r="H12" s="85"/>
      <c r="I12" s="85"/>
    </row>
    <row r="13" spans="1:9" x14ac:dyDescent="0.25">
      <c r="A13" s="86" t="s">
        <v>30</v>
      </c>
      <c r="B13" s="86"/>
      <c r="C13" s="86"/>
      <c r="D13" s="86" t="s">
        <v>31</v>
      </c>
      <c r="E13" s="86"/>
      <c r="F13" s="86"/>
      <c r="G13" s="86" t="s">
        <v>38</v>
      </c>
      <c r="H13" s="86"/>
      <c r="I13" s="86"/>
    </row>
    <row r="14" spans="1:9" x14ac:dyDescent="0.25">
      <c r="A14" s="86"/>
      <c r="B14" s="86"/>
      <c r="C14" s="86"/>
      <c r="D14" s="86"/>
      <c r="E14" s="86"/>
      <c r="F14" s="86"/>
      <c r="G14" s="16" t="s">
        <v>25</v>
      </c>
      <c r="H14" s="16" t="s">
        <v>26</v>
      </c>
      <c r="I14" s="16" t="s">
        <v>27</v>
      </c>
    </row>
    <row r="15" spans="1:9" x14ac:dyDescent="0.25">
      <c r="A15" s="83" t="s">
        <v>39</v>
      </c>
      <c r="B15" s="83"/>
      <c r="C15" s="83"/>
      <c r="D15" s="83" t="s">
        <v>40</v>
      </c>
      <c r="E15" s="83"/>
      <c r="F15" s="83"/>
      <c r="G15" s="15">
        <v>2024</v>
      </c>
      <c r="H15" s="15">
        <v>7</v>
      </c>
      <c r="I15" s="15">
        <v>31</v>
      </c>
    </row>
  </sheetData>
  <mergeCells count="25">
    <mergeCell ref="D4:E4"/>
    <mergeCell ref="F4:I4"/>
    <mergeCell ref="A1:I1"/>
    <mergeCell ref="A2:A3"/>
    <mergeCell ref="B2:E2"/>
    <mergeCell ref="F2:I3"/>
    <mergeCell ref="D3:E3"/>
    <mergeCell ref="A15:C15"/>
    <mergeCell ref="D15:F15"/>
    <mergeCell ref="A11:D11"/>
    <mergeCell ref="E11:I11"/>
    <mergeCell ref="A6:I6"/>
    <mergeCell ref="A7:D7"/>
    <mergeCell ref="E7:I7"/>
    <mergeCell ref="A8:D8"/>
    <mergeCell ref="E8:I8"/>
    <mergeCell ref="A9:I9"/>
    <mergeCell ref="A10:D10"/>
    <mergeCell ref="E10:I10"/>
    <mergeCell ref="D5:E5"/>
    <mergeCell ref="F5:I5"/>
    <mergeCell ref="A12:I12"/>
    <mergeCell ref="A13:C14"/>
    <mergeCell ref="D13:F14"/>
    <mergeCell ref="G13:I13"/>
  </mergeCell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344258-04F4-4DD9-A895-51E7FD35773C}">
  <ds:schemaRefs>
    <ds:schemaRef ds:uri="http://schemas.microsoft.com/office/2006/metadata/properties"/>
    <ds:schemaRef ds:uri="http://purl.org/dc/terms/"/>
    <ds:schemaRef ds:uri="f1902867-ed96-4fa5-b30e-68bd4716a0c6"/>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www.w3.org/XML/1998/namespace"/>
    <ds:schemaRef ds:uri="79863e4e-108d-4cd4-a579-430b454fb7fe"/>
    <ds:schemaRef ds:uri="http://purl.org/dc/dcmitype/"/>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PRECIOS BAJOS TRACTO SUCESIVO</vt:lpstr>
      <vt:lpstr>Control de Cambios</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ANDRES FELIPE SARMIENTO RINCON</cp:lastModifiedBy>
  <cp:lastPrinted>2024-07-22T21:37:16Z</cp:lastPrinted>
  <dcterms:created xsi:type="dcterms:W3CDTF">2021-05-27T13:17:41Z</dcterms:created>
  <dcterms:modified xsi:type="dcterms:W3CDTF">2025-02-05T21:14:26Z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