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Documents\COMPRAS PASANTIAS 2025 - copia 1\CH-CD-044 MANTENIMIENTO EXTRACTORES DE AIRE\1. PRECONTRACTUAL\3. PUBLICACION\"/>
    </mc:Choice>
  </mc:AlternateContent>
  <bookViews>
    <workbookView xWindow="0" yWindow="0" windowWidth="23040" windowHeight="8904" tabRatio="876"/>
  </bookViews>
  <sheets>
    <sheet name="Bienes y Servicios" sheetId="7" r:id="rId1"/>
    <sheet name="Cálculos" sheetId="2" state="hidden" r:id="rId2"/>
    <sheet name="CONTROL CAMBIOS" sheetId="8" state="hidden" r:id="rId3"/>
  </sheets>
  <definedNames>
    <definedName name="_xlnm.Print_Area" localSheetId="0">'Bienes y Servicios'!$A$1:$O$42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7" l="1"/>
  <c r="O26" i="7"/>
  <c r="H16" i="7" l="1"/>
  <c r="J16" i="7"/>
  <c r="L16" i="7"/>
  <c r="M16" i="7" s="1"/>
  <c r="H17" i="7"/>
  <c r="J17" i="7"/>
  <c r="L17" i="7"/>
  <c r="M17" i="7" s="1"/>
  <c r="H18" i="7"/>
  <c r="J18" i="7"/>
  <c r="L18" i="7"/>
  <c r="M18" i="7" s="1"/>
  <c r="H19" i="7"/>
  <c r="J19" i="7"/>
  <c r="L19" i="7"/>
  <c r="M19" i="7" s="1"/>
  <c r="H20" i="7"/>
  <c r="J20" i="7"/>
  <c r="L20" i="7"/>
  <c r="M20" i="7" s="1"/>
  <c r="H21" i="7"/>
  <c r="J21" i="7"/>
  <c r="L21" i="7"/>
  <c r="N21" i="7" s="1"/>
  <c r="H15" i="7"/>
  <c r="J15" i="7"/>
  <c r="L15" i="7"/>
  <c r="M15" i="7" s="1"/>
  <c r="O24" i="7"/>
  <c r="O23" i="7"/>
  <c r="L14" i="7"/>
  <c r="M14" i="7" s="1"/>
  <c r="J14" i="7"/>
  <c r="H14" i="7"/>
  <c r="M21" i="7" l="1"/>
  <c r="K21" i="7"/>
  <c r="K19" i="7"/>
  <c r="N18" i="7"/>
  <c r="O18" i="7" s="1"/>
  <c r="N17" i="7"/>
  <c r="O17" i="7" s="1"/>
  <c r="K20" i="7"/>
  <c r="O21" i="7"/>
  <c r="K18" i="7"/>
  <c r="K17" i="7"/>
  <c r="K15" i="7"/>
  <c r="K16" i="7"/>
  <c r="N20" i="7"/>
  <c r="O20" i="7" s="1"/>
  <c r="N16" i="7"/>
  <c r="O16" i="7" s="1"/>
  <c r="N19" i="7"/>
  <c r="O19" i="7" s="1"/>
  <c r="N15" i="7"/>
  <c r="O15" i="7" s="1"/>
  <c r="O22" i="7"/>
  <c r="O25" i="7" s="1"/>
  <c r="K14" i="7"/>
  <c r="O28" i="7"/>
  <c r="O29" i="7"/>
  <c r="O30" i="7" s="1"/>
  <c r="N14" i="7"/>
  <c r="O14" i="7" s="1"/>
  <c r="O31" i="7" l="1"/>
</calcChain>
</file>

<file path=xl/sharedStrings.xml><?xml version="1.0" encoding="utf-8"?>
<sst xmlns="http://schemas.openxmlformats.org/spreadsheetml/2006/main" count="112" uniqueCount="90">
  <si>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</si>
  <si>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</si>
  <si>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</si>
  <si>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</si>
  <si>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</si>
  <si>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</si>
  <si>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</si>
  <si>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</si>
  <si>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</si>
  <si>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</si>
  <si>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</si>
  <si>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</si>
  <si>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</si>
  <si>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</si>
  <si>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</si>
  <si>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</si>
  <si>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</si>
  <si>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</si>
  <si>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</si>
  <si>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</si>
  <si>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</si>
  <si>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</si>
  <si>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</si>
  <si>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</si>
  <si>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</si>
  <si>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</si>
  <si>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</si>
  <si>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</si>
  <si>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</si>
  <si>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</si>
  <si>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</si>
  <si>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</si>
  <si>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</si>
  <si>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</si>
  <si>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</si>
  <si>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</si>
  <si>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</si>
  <si>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</si>
  <si>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</si>
  <si>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</si>
  <si>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</si>
  <si>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</si>
  <si>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</si>
  <si>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</si>
  <si>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</si>
  <si>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</si>
  <si>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</si>
  <si>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</si>
  <si>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</si>
  <si>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</si>
  <si>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</si>
  <si>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</si>
  <si>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</si>
  <si>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</si>
  <si>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</si>
  <si>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</si>
  <si>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</si>
  <si>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</si>
  <si>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</si>
  <si>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</si>
  <si>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</si>
  <si>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</si>
  <si>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</si>
  <si>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</si>
  <si>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</si>
  <si>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</si>
  <si>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</si>
  <si>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</si>
  <si>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</si>
  <si>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</si>
  <si>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</si>
  <si>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</si>
  <si>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</si>
  <si>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</si>
  <si>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</si>
  <si>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</si>
  <si>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</si>
  <si>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</si>
  <si>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</si>
  <si>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</si>
  <si>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</si>
  <si>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EXTRACTOR DE AIRE,  sin placa. Mantenimiento correctivo equipo de ventilación mecánica que se compone de dos (2) motores de aire de 3HP y uno (1) motor de extracción de aire de 5HP, (incluye ductos)</t>
  </si>
  <si>
    <t>EXTRACTOR DE AIRE,sin placa, mantenimiento correctivo de prueba MEGGER para el equipo de ventilación mecánica (incluye ductos de ventilacion)</t>
  </si>
  <si>
    <t>EXTRACTOR DE AIRE, sin placa, Mantenimiento correctivo limpieza y lubricación del tablero eléctrico para el equipo de ventilación mecánica.</t>
  </si>
  <si>
    <t>EXTRACTOR DE AIRE, sin placa. Mantenimiento correctivo y limpieza y calibración de motores que componen el sistema de ventilación: (2) motores de 3HP y (1) de 5 HP.(incluye ductos de ventilacion)</t>
  </si>
  <si>
    <t>EXTRACTOR DE AIRE, sin placa, mantenimiento correctivo de prueba del encendido y funcionamiento general del equipo de ventilación mecánica.</t>
  </si>
  <si>
    <t>EXTRACTOR DE AIRE, sin placa, mantenimiento correctivo para los ventiladores del sistema de ventilación mecánica (incluye ductos de ventilacion)</t>
  </si>
  <si>
    <t>EXTRACTOR DE AIRE, sin placa, mantenimiento correctivo de rejillas, campana y ductos del sistema de ventilación mecánica (incluye ductos de ventilacion)</t>
  </si>
  <si>
    <t>EXTRACTOR DE AIRE, sin placa, mantenimiento correctivo de la acometida eléctrica interna y externa del equipo de ventilación mecánica.(incluye ductos de ventilacion)</t>
  </si>
  <si>
    <t>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</si>
</sst>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43" formatCode="_-* #,##0.00_-;\-* #,##0.00_-;_-* &quot;-&quot;??_-;_-@_-"/>
    <numFmt numFmtId="164" formatCode="_-&quot;$&quot;\ * #,##0.00_-;\-&quot;$&quot;\ * #,##0.00_-;_-&quot;$&quot;\ * &quot;-&quot;??_-;_-@_-"/>
    <numFmt numFmtId="165" formatCode="yyyy\-mm\-dd;@"/>
    <numFmt numFmtId="166"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164" fontId="5" fillId="0" borderId="0" applyFont="0" applyFill="0" applyBorder="0" applyAlignment="0" applyProtection="0"/>
  </cellStyleXfs>
  <cellXfs count="128">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1" xfId="0" applyFont="1" applyFill="1" applyBorder="1" applyAlignment="1" applyProtection="1">
      <alignment horizontal="center" vertical="center" wrapText="1"/>
      <protection hidden="1"/>
    </xf>
    <xf numFmtId="0" fontId="7" fillId="3" borderId="32" xfId="0" applyFont="1" applyFill="1" applyBorder="1" applyAlignment="1" applyProtection="1">
      <alignment horizontal="center" vertical="center" wrapText="1"/>
      <protection hidden="1"/>
    </xf>
    <xf numFmtId="43" fontId="7" fillId="3" borderId="32" xfId="3"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0" fontId="3" fillId="0" borderId="33" xfId="0" applyFont="1" applyBorder="1" applyAlignment="1" applyProtection="1">
      <alignment horizontal="center" vertical="center"/>
      <protection hidden="1"/>
    </xf>
    <xf numFmtId="43" fontId="3" fillId="0" borderId="38"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7" xfId="4" applyFont="1" applyBorder="1" applyAlignment="1" applyProtection="1">
      <alignment vertical="center"/>
      <protection hidden="1"/>
    </xf>
    <xf numFmtId="43" fontId="3" fillId="0" borderId="38" xfId="4" applyFont="1" applyBorder="1" applyAlignment="1" applyProtection="1">
      <alignment vertical="center"/>
      <protection hidden="1"/>
    </xf>
    <xf numFmtId="43" fontId="6" fillId="0" borderId="38" xfId="4" applyFont="1" applyBorder="1" applyAlignment="1" applyProtection="1">
      <alignment vertical="center"/>
      <protection hidden="1"/>
    </xf>
    <xf numFmtId="43" fontId="3" fillId="0" borderId="38" xfId="4" applyFont="1" applyFill="1" applyBorder="1" applyAlignment="1" applyProtection="1">
      <alignment vertical="center"/>
      <protection hidden="1"/>
    </xf>
    <xf numFmtId="43" fontId="6" fillId="0" borderId="39"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6" fontId="9" fillId="35" borderId="1" xfId="4" applyNumberFormat="1"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5" fontId="28" fillId="35" borderId="2" xfId="0" applyNumberFormat="1" applyFont="1" applyFill="1" applyBorder="1" applyAlignment="1" applyProtection="1">
      <alignment horizontal="center" vertical="center" wrapText="1"/>
      <protection locked="0"/>
    </xf>
    <xf numFmtId="165"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27" fillId="35" borderId="36"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29"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4" xfId="3" applyNumberFormat="1" applyFont="1" applyBorder="1" applyAlignment="1" applyProtection="1">
      <alignment horizontal="center" vertical="center" wrapText="1"/>
      <protection hidden="1"/>
    </xf>
    <xf numFmtId="0" fontId="6" fillId="0" borderId="35"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3"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wrapText="1"/>
      <protection hidden="1"/>
    </xf>
    <xf numFmtId="0" fontId="3" fillId="0" borderId="32"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cellStyle name="Millares 2" xfId="3"/>
    <cellStyle name="Moneda 2" xfId="46"/>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tabSelected="1" view="pageBreakPreview" zoomScale="80" zoomScaleNormal="70" zoomScaleSheetLayoutView="80" zoomScalePageLayoutView="55" workbookViewId="0">
      <selection activeCell="G17" sqref="G17"/>
    </sheetView>
  </sheetViews>
  <sheetFormatPr baseColWidth="10" defaultColWidth="11.44140625" defaultRowHeight="14.4" x14ac:dyDescent="0.3"/>
  <cols>
    <col min="1" max="1" width="10.44140625" style="2" customWidth="1"/>
    <col min="2" max="2" width="56.5546875" style="2" customWidth="1"/>
    <col min="3" max="3" width="23" style="2" customWidth="1"/>
    <col min="4" max="4" width="13.5546875" style="2" bestFit="1" customWidth="1"/>
    <col min="5" max="5" width="14" style="2" bestFit="1" customWidth="1"/>
    <col min="6" max="6" width="17.5546875" style="2" customWidth="1"/>
    <col min="7" max="7" width="17.6640625" style="2" customWidth="1"/>
    <col min="8" max="8" width="15" style="2" customWidth="1"/>
    <col min="9" max="9" width="17.6640625" style="2" customWidth="1"/>
    <col min="10" max="10" width="15" style="2" customWidth="1"/>
    <col min="11" max="11" width="17.88671875" style="4" customWidth="1"/>
    <col min="12" max="13" width="16.6640625" style="4" customWidth="1"/>
    <col min="14" max="14" width="14.6640625" style="4" customWidth="1"/>
    <col min="15" max="15" width="20.33203125" style="4" customWidth="1"/>
    <col min="16" max="16384" width="11.44140625" style="4"/>
  </cols>
  <sheetData>
    <row r="1" spans="1:15" x14ac:dyDescent="0.3">
      <c r="F1" s="3"/>
    </row>
    <row r="2" spans="1:15" ht="15.75" customHeight="1" x14ac:dyDescent="0.3">
      <c r="A2" s="64"/>
      <c r="B2" s="65" t="s">
        <v>0</v>
      </c>
      <c r="C2" s="65"/>
      <c r="D2" s="65"/>
      <c r="E2" s="65"/>
      <c r="F2" s="65"/>
      <c r="G2" s="65"/>
      <c r="H2" s="65"/>
      <c r="I2" s="65"/>
      <c r="J2" s="65"/>
      <c r="K2" s="65"/>
      <c r="L2" s="65"/>
      <c r="M2" s="65"/>
      <c r="N2" s="66" t="s">
        <v>80</v>
      </c>
      <c r="O2" s="66"/>
    </row>
    <row r="3" spans="1:15" ht="15.75" customHeight="1" x14ac:dyDescent="0.3">
      <c r="A3" s="64"/>
      <c r="B3" s="65" t="s">
        <v>2</v>
      </c>
      <c r="C3" s="65"/>
      <c r="D3" s="65"/>
      <c r="E3" s="65"/>
      <c r="F3" s="65"/>
      <c r="G3" s="65"/>
      <c r="H3" s="65"/>
      <c r="I3" s="65"/>
      <c r="J3" s="65"/>
      <c r="K3" s="65"/>
      <c r="L3" s="65"/>
      <c r="M3" s="65"/>
      <c r="N3" s="66" t="s">
        <v>77</v>
      </c>
      <c r="O3" s="66"/>
    </row>
    <row r="4" spans="1:15" ht="16.5" customHeight="1" x14ac:dyDescent="0.3">
      <c r="A4" s="64"/>
      <c r="B4" s="65" t="s">
        <v>3</v>
      </c>
      <c r="C4" s="65"/>
      <c r="D4" s="65"/>
      <c r="E4" s="65"/>
      <c r="F4" s="65"/>
      <c r="G4" s="65"/>
      <c r="H4" s="65"/>
      <c r="I4" s="65"/>
      <c r="J4" s="65"/>
      <c r="K4" s="65"/>
      <c r="L4" s="65"/>
      <c r="M4" s="65"/>
      <c r="N4" s="66" t="s">
        <v>79</v>
      </c>
      <c r="O4" s="66"/>
    </row>
    <row r="5" spans="1:15" ht="15" customHeight="1" x14ac:dyDescent="0.3">
      <c r="A5" s="64"/>
      <c r="B5" s="65"/>
      <c r="C5" s="65"/>
      <c r="D5" s="65"/>
      <c r="E5" s="65"/>
      <c r="F5" s="65"/>
      <c r="G5" s="65"/>
      <c r="H5" s="65"/>
      <c r="I5" s="65"/>
      <c r="J5" s="65"/>
      <c r="K5" s="65"/>
      <c r="L5" s="65"/>
      <c r="M5" s="65"/>
      <c r="N5" s="66" t="s">
        <v>4</v>
      </c>
      <c r="O5" s="66"/>
    </row>
    <row r="7" spans="1:15" x14ac:dyDescent="0.3">
      <c r="A7" s="5" t="s">
        <v>5</v>
      </c>
    </row>
    <row r="8" spans="1:15" ht="9.9" customHeight="1" x14ac:dyDescent="0.3">
      <c r="A8" s="6"/>
    </row>
    <row r="9" spans="1:15" ht="30" customHeight="1" x14ac:dyDescent="0.3">
      <c r="A9" s="86" t="s">
        <v>6</v>
      </c>
      <c r="B9" s="87"/>
      <c r="D9" s="71" t="s">
        <v>7</v>
      </c>
      <c r="E9" s="72"/>
      <c r="F9" s="73"/>
      <c r="G9" s="74"/>
      <c r="H9" s="74"/>
      <c r="I9" s="75"/>
      <c r="K9" s="71" t="s">
        <v>8</v>
      </c>
      <c r="L9" s="72"/>
      <c r="M9" s="69"/>
      <c r="N9" s="70"/>
    </row>
    <row r="10" spans="1:15" ht="8.25" customHeight="1" x14ac:dyDescent="0.3">
      <c r="A10" s="88"/>
      <c r="B10" s="89"/>
      <c r="C10" s="7"/>
      <c r="E10" s="8"/>
      <c r="F10" s="8"/>
      <c r="M10" s="8"/>
      <c r="N10" s="2"/>
    </row>
    <row r="11" spans="1:15" ht="30" customHeight="1" x14ac:dyDescent="0.3">
      <c r="A11" s="90"/>
      <c r="B11" s="91"/>
      <c r="D11" s="71" t="s">
        <v>9</v>
      </c>
      <c r="E11" s="72"/>
      <c r="F11" s="73"/>
      <c r="G11" s="74"/>
      <c r="H11" s="74"/>
      <c r="I11" s="75"/>
      <c r="K11" s="71" t="s">
        <v>10</v>
      </c>
      <c r="L11" s="72"/>
      <c r="M11" s="67"/>
      <c r="N11" s="68"/>
      <c r="O11" s="19"/>
    </row>
    <row r="12" spans="1:15" ht="9.9" customHeight="1" thickBot="1" x14ac:dyDescent="0.35">
      <c r="A12" s="18"/>
      <c r="B12" s="20"/>
      <c r="C12" s="16"/>
      <c r="D12" s="18"/>
      <c r="E12" s="20"/>
      <c r="F12" s="20"/>
      <c r="G12" s="20"/>
      <c r="H12" s="18"/>
      <c r="I12" s="21"/>
      <c r="J12" s="17"/>
      <c r="K12" s="17"/>
      <c r="L12" s="17"/>
      <c r="N12" s="22"/>
      <c r="O12" s="22"/>
    </row>
    <row r="13" spans="1:15" s="9" customFormat="1" ht="111.75" customHeight="1" x14ac:dyDescent="0.3">
      <c r="A13" s="23" t="s">
        <v>11</v>
      </c>
      <c r="B13" s="24" t="s">
        <v>12</v>
      </c>
      <c r="C13" s="24" t="s">
        <v>13</v>
      </c>
      <c r="D13" s="24" t="s">
        <v>14</v>
      </c>
      <c r="E13" s="24" t="s">
        <v>15</v>
      </c>
      <c r="F13" s="25" t="s">
        <v>16</v>
      </c>
      <c r="G13" s="25" t="s">
        <v>17</v>
      </c>
      <c r="H13" s="25" t="s">
        <v>18</v>
      </c>
      <c r="I13" s="25" t="s">
        <v>19</v>
      </c>
      <c r="J13" s="25" t="s">
        <v>20</v>
      </c>
      <c r="K13" s="25" t="s">
        <v>21</v>
      </c>
      <c r="L13" s="25" t="s">
        <v>22</v>
      </c>
      <c r="M13" s="25" t="s">
        <v>23</v>
      </c>
      <c r="N13" s="25" t="s">
        <v>24</v>
      </c>
      <c r="O13" s="26" t="s">
        <v>25</v>
      </c>
    </row>
    <row r="14" spans="1:15" s="9" customFormat="1" ht="51" customHeight="1" x14ac:dyDescent="0.3">
      <c r="A14" s="27">
        <v>1</v>
      </c>
      <c r="B14" s="29" t="s">
        <v>81</v>
      </c>
      <c r="C14" s="13"/>
      <c r="D14" s="10">
        <v>1</v>
      </c>
      <c r="E14" s="14" t="s">
        <v>89</v>
      </c>
      <c r="F14" s="59"/>
      <c r="G14" s="12"/>
      <c r="H14" s="1">
        <f>+ROUND(F14*G14,0)</f>
        <v>0</v>
      </c>
      <c r="I14" s="12"/>
      <c r="J14" s="1">
        <f t="shared" ref="J14" si="0">ROUND(F14*I14,0)</f>
        <v>0</v>
      </c>
      <c r="K14" s="1">
        <f t="shared" ref="K14" si="1">ROUND(F14+H14+J14,0)</f>
        <v>0</v>
      </c>
      <c r="L14" s="1">
        <f t="shared" ref="L14" si="2">ROUND(F14*D14,0)</f>
        <v>0</v>
      </c>
      <c r="M14" s="1">
        <f t="shared" ref="M14" si="3">ROUND(L14*G14,0)</f>
        <v>0</v>
      </c>
      <c r="N14" s="1">
        <f t="shared" ref="N14" si="4">ROUND(L14*I14,0)</f>
        <v>0</v>
      </c>
      <c r="O14" s="28">
        <f t="shared" ref="O14" si="5">ROUND(L14+N14+M14,0)</f>
        <v>0</v>
      </c>
    </row>
    <row r="15" spans="1:15" s="9" customFormat="1" ht="51" customHeight="1" x14ac:dyDescent="0.3">
      <c r="A15" s="27">
        <v>2</v>
      </c>
      <c r="B15" s="29" t="s">
        <v>82</v>
      </c>
      <c r="C15" s="13"/>
      <c r="D15" s="10">
        <v>1</v>
      </c>
      <c r="E15" s="14" t="s">
        <v>89</v>
      </c>
      <c r="F15" s="59"/>
      <c r="G15" s="12"/>
      <c r="H15" s="1">
        <f t="shared" ref="H15" si="6">+ROUND(F15*G15,0)</f>
        <v>0</v>
      </c>
      <c r="I15" s="12"/>
      <c r="J15" s="1">
        <f t="shared" ref="J15" si="7">ROUND(F15*I15,0)</f>
        <v>0</v>
      </c>
      <c r="K15" s="1">
        <f t="shared" ref="K15" si="8">ROUND(F15+H15+J15,0)</f>
        <v>0</v>
      </c>
      <c r="L15" s="1">
        <f t="shared" ref="L15" si="9">ROUND(F15*D15,0)</f>
        <v>0</v>
      </c>
      <c r="M15" s="1">
        <f t="shared" ref="M15" si="10">ROUND(L15*G15,0)</f>
        <v>0</v>
      </c>
      <c r="N15" s="1">
        <f t="shared" ref="N15" si="11">ROUND(L15*I15,0)</f>
        <v>0</v>
      </c>
      <c r="O15" s="28">
        <f t="shared" ref="O15" si="12">ROUND(L15+N15+M15,0)</f>
        <v>0</v>
      </c>
    </row>
    <row r="16" spans="1:15" s="9" customFormat="1" ht="51" customHeight="1" x14ac:dyDescent="0.3">
      <c r="A16" s="27">
        <v>3</v>
      </c>
      <c r="B16" s="29" t="s">
        <v>83</v>
      </c>
      <c r="C16" s="13"/>
      <c r="D16" s="10">
        <v>1</v>
      </c>
      <c r="E16" s="14" t="s">
        <v>89</v>
      </c>
      <c r="F16" s="59"/>
      <c r="G16" s="12"/>
      <c r="H16" s="1">
        <f t="shared" ref="H16:H21" si="13">+ROUND(F16*G16,0)</f>
        <v>0</v>
      </c>
      <c r="I16" s="12"/>
      <c r="J16" s="1">
        <f t="shared" ref="J16:J21" si="14">ROUND(F16*I16,0)</f>
        <v>0</v>
      </c>
      <c r="K16" s="1">
        <f t="shared" ref="K16:K21" si="15">ROUND(F16+H16+J16,0)</f>
        <v>0</v>
      </c>
      <c r="L16" s="1">
        <f t="shared" ref="L16:L21" si="16">ROUND(F16*D16,0)</f>
        <v>0</v>
      </c>
      <c r="M16" s="1">
        <f t="shared" ref="M16:M21" si="17">ROUND(L16*G16,0)</f>
        <v>0</v>
      </c>
      <c r="N16" s="1">
        <f t="shared" ref="N16:N21" si="18">ROUND(L16*I16,0)</f>
        <v>0</v>
      </c>
      <c r="O16" s="28">
        <f t="shared" ref="O16:O21" si="19">ROUND(L16+N16+M16,0)</f>
        <v>0</v>
      </c>
    </row>
    <row r="17" spans="1:15" s="9" customFormat="1" ht="51" customHeight="1" x14ac:dyDescent="0.3">
      <c r="A17" s="27">
        <v>4</v>
      </c>
      <c r="B17" s="29" t="s">
        <v>84</v>
      </c>
      <c r="C17" s="13"/>
      <c r="D17" s="10">
        <v>1</v>
      </c>
      <c r="E17" s="14" t="s">
        <v>89</v>
      </c>
      <c r="F17" s="59"/>
      <c r="G17" s="12"/>
      <c r="H17" s="1">
        <f t="shared" si="13"/>
        <v>0</v>
      </c>
      <c r="I17" s="12"/>
      <c r="J17" s="1">
        <f t="shared" si="14"/>
        <v>0</v>
      </c>
      <c r="K17" s="1">
        <f t="shared" si="15"/>
        <v>0</v>
      </c>
      <c r="L17" s="1">
        <f t="shared" si="16"/>
        <v>0</v>
      </c>
      <c r="M17" s="1">
        <f t="shared" si="17"/>
        <v>0</v>
      </c>
      <c r="N17" s="1">
        <f t="shared" si="18"/>
        <v>0</v>
      </c>
      <c r="O17" s="28">
        <f t="shared" si="19"/>
        <v>0</v>
      </c>
    </row>
    <row r="18" spans="1:15" s="9" customFormat="1" ht="51" customHeight="1" x14ac:dyDescent="0.3">
      <c r="A18" s="27">
        <v>5</v>
      </c>
      <c r="B18" s="29" t="s">
        <v>85</v>
      </c>
      <c r="C18" s="13"/>
      <c r="D18" s="10">
        <v>1</v>
      </c>
      <c r="E18" s="14" t="s">
        <v>89</v>
      </c>
      <c r="F18" s="59"/>
      <c r="G18" s="12"/>
      <c r="H18" s="1">
        <f t="shared" si="13"/>
        <v>0</v>
      </c>
      <c r="I18" s="12"/>
      <c r="J18" s="1">
        <f t="shared" si="14"/>
        <v>0</v>
      </c>
      <c r="K18" s="1">
        <f t="shared" si="15"/>
        <v>0</v>
      </c>
      <c r="L18" s="1">
        <f t="shared" si="16"/>
        <v>0</v>
      </c>
      <c r="M18" s="1">
        <f t="shared" si="17"/>
        <v>0</v>
      </c>
      <c r="N18" s="1">
        <f t="shared" si="18"/>
        <v>0</v>
      </c>
      <c r="O18" s="28">
        <f t="shared" si="19"/>
        <v>0</v>
      </c>
    </row>
    <row r="19" spans="1:15" s="9" customFormat="1" ht="51" customHeight="1" x14ac:dyDescent="0.3">
      <c r="A19" s="27">
        <v>6</v>
      </c>
      <c r="B19" s="29" t="s">
        <v>86</v>
      </c>
      <c r="C19" s="13"/>
      <c r="D19" s="10">
        <v>1</v>
      </c>
      <c r="E19" s="14" t="s">
        <v>89</v>
      </c>
      <c r="F19" s="59"/>
      <c r="G19" s="12"/>
      <c r="H19" s="1">
        <f t="shared" si="13"/>
        <v>0</v>
      </c>
      <c r="I19" s="12"/>
      <c r="J19" s="1">
        <f t="shared" si="14"/>
        <v>0</v>
      </c>
      <c r="K19" s="1">
        <f t="shared" si="15"/>
        <v>0</v>
      </c>
      <c r="L19" s="1">
        <f t="shared" si="16"/>
        <v>0</v>
      </c>
      <c r="M19" s="1">
        <f t="shared" si="17"/>
        <v>0</v>
      </c>
      <c r="N19" s="1">
        <f t="shared" si="18"/>
        <v>0</v>
      </c>
      <c r="O19" s="28">
        <f t="shared" si="19"/>
        <v>0</v>
      </c>
    </row>
    <row r="20" spans="1:15" s="9" customFormat="1" ht="51" customHeight="1" x14ac:dyDescent="0.3">
      <c r="A20" s="27">
        <v>7</v>
      </c>
      <c r="B20" s="29" t="s">
        <v>87</v>
      </c>
      <c r="C20" s="13"/>
      <c r="D20" s="10">
        <v>1</v>
      </c>
      <c r="E20" s="14" t="s">
        <v>89</v>
      </c>
      <c r="F20" s="59"/>
      <c r="G20" s="12"/>
      <c r="H20" s="1">
        <f t="shared" si="13"/>
        <v>0</v>
      </c>
      <c r="I20" s="12"/>
      <c r="J20" s="1">
        <f t="shared" si="14"/>
        <v>0</v>
      </c>
      <c r="K20" s="1">
        <f t="shared" si="15"/>
        <v>0</v>
      </c>
      <c r="L20" s="1">
        <f t="shared" si="16"/>
        <v>0</v>
      </c>
      <c r="M20" s="1">
        <f t="shared" si="17"/>
        <v>0</v>
      </c>
      <c r="N20" s="1">
        <f t="shared" si="18"/>
        <v>0</v>
      </c>
      <c r="O20" s="28">
        <f t="shared" si="19"/>
        <v>0</v>
      </c>
    </row>
    <row r="21" spans="1:15" s="9" customFormat="1" ht="51" customHeight="1" thickBot="1" x14ac:dyDescent="0.35">
      <c r="A21" s="27">
        <v>8</v>
      </c>
      <c r="B21" s="29" t="s">
        <v>88</v>
      </c>
      <c r="C21" s="13"/>
      <c r="D21" s="10">
        <v>1</v>
      </c>
      <c r="E21" s="14" t="s">
        <v>89</v>
      </c>
      <c r="F21" s="59"/>
      <c r="G21" s="12"/>
      <c r="H21" s="1">
        <f t="shared" si="13"/>
        <v>0</v>
      </c>
      <c r="I21" s="12"/>
      <c r="J21" s="1">
        <f t="shared" si="14"/>
        <v>0</v>
      </c>
      <c r="K21" s="1">
        <f t="shared" si="15"/>
        <v>0</v>
      </c>
      <c r="L21" s="1">
        <f t="shared" si="16"/>
        <v>0</v>
      </c>
      <c r="M21" s="1">
        <f t="shared" si="17"/>
        <v>0</v>
      </c>
      <c r="N21" s="1">
        <f t="shared" si="18"/>
        <v>0</v>
      </c>
      <c r="O21" s="28">
        <f t="shared" si="19"/>
        <v>0</v>
      </c>
    </row>
    <row r="22" spans="1:15" s="9" customFormat="1" ht="42" customHeight="1" thickBot="1" x14ac:dyDescent="0.35">
      <c r="A22" s="92" t="s">
        <v>26</v>
      </c>
      <c r="B22" s="93"/>
      <c r="C22" s="93"/>
      <c r="D22" s="93"/>
      <c r="E22" s="93"/>
      <c r="F22" s="93"/>
      <c r="G22" s="93"/>
      <c r="H22" s="93"/>
      <c r="I22" s="93"/>
      <c r="J22" s="93"/>
      <c r="K22" s="93"/>
      <c r="L22" s="104" t="s">
        <v>27</v>
      </c>
      <c r="M22" s="105"/>
      <c r="N22" s="105"/>
      <c r="O22" s="37">
        <f>SUMIF(G:G,0%,L:L)+SUMIF(G:G,"",L:L)</f>
        <v>0</v>
      </c>
    </row>
    <row r="23" spans="1:15" s="9" customFormat="1" ht="39" customHeight="1" x14ac:dyDescent="0.3">
      <c r="A23" s="76" t="s">
        <v>78</v>
      </c>
      <c r="B23" s="77"/>
      <c r="C23" s="77"/>
      <c r="D23" s="77"/>
      <c r="E23" s="77"/>
      <c r="F23" s="77"/>
      <c r="G23" s="77"/>
      <c r="H23" s="77"/>
      <c r="I23" s="77"/>
      <c r="J23" s="77"/>
      <c r="K23" s="78"/>
      <c r="L23" s="98" t="s">
        <v>28</v>
      </c>
      <c r="M23" s="99"/>
      <c r="N23" s="99"/>
      <c r="O23" s="38">
        <f>SUMIF(G:G,5%,L:L)</f>
        <v>0</v>
      </c>
    </row>
    <row r="24" spans="1:15" s="9" customFormat="1" ht="30" customHeight="1" x14ac:dyDescent="0.3">
      <c r="A24" s="79"/>
      <c r="B24" s="80"/>
      <c r="C24" s="80"/>
      <c r="D24" s="80"/>
      <c r="E24" s="80"/>
      <c r="F24" s="80"/>
      <c r="G24" s="80"/>
      <c r="H24" s="80"/>
      <c r="I24" s="80"/>
      <c r="J24" s="80"/>
      <c r="K24" s="81"/>
      <c r="L24" s="98" t="s">
        <v>29</v>
      </c>
      <c r="M24" s="99"/>
      <c r="N24" s="99"/>
      <c r="O24" s="38">
        <f>SUMIF(G:G,19%,L:L)</f>
        <v>0</v>
      </c>
    </row>
    <row r="25" spans="1:15" s="9" customFormat="1" ht="30" customHeight="1" x14ac:dyDescent="0.3">
      <c r="A25" s="79"/>
      <c r="B25" s="80"/>
      <c r="C25" s="80"/>
      <c r="D25" s="80"/>
      <c r="E25" s="80"/>
      <c r="F25" s="80"/>
      <c r="G25" s="80"/>
      <c r="H25" s="80"/>
      <c r="I25" s="80"/>
      <c r="J25" s="80"/>
      <c r="K25" s="81"/>
      <c r="L25" s="100" t="s">
        <v>22</v>
      </c>
      <c r="M25" s="101"/>
      <c r="N25" s="101"/>
      <c r="O25" s="39">
        <f>SUM(O22:O24)</f>
        <v>0</v>
      </c>
    </row>
    <row r="26" spans="1:15" s="9" customFormat="1" ht="30" customHeight="1" x14ac:dyDescent="0.3">
      <c r="A26" s="79"/>
      <c r="B26" s="80"/>
      <c r="C26" s="80"/>
      <c r="D26" s="80"/>
      <c r="E26" s="80"/>
      <c r="F26" s="80"/>
      <c r="G26" s="80"/>
      <c r="H26" s="80"/>
      <c r="I26" s="80"/>
      <c r="J26" s="80"/>
      <c r="K26" s="81"/>
      <c r="L26" s="102" t="s">
        <v>30</v>
      </c>
      <c r="M26" s="103"/>
      <c r="N26" s="103"/>
      <c r="O26" s="40">
        <f>SUMIF(G:G,5%,M:M)</f>
        <v>0</v>
      </c>
    </row>
    <row r="27" spans="1:15" s="9" customFormat="1" ht="30" customHeight="1" x14ac:dyDescent="0.3">
      <c r="A27" s="79"/>
      <c r="B27" s="80"/>
      <c r="C27" s="80"/>
      <c r="D27" s="80"/>
      <c r="E27" s="80"/>
      <c r="F27" s="80"/>
      <c r="G27" s="80"/>
      <c r="H27" s="80"/>
      <c r="I27" s="80"/>
      <c r="J27" s="80"/>
      <c r="K27" s="81"/>
      <c r="L27" s="102" t="s">
        <v>31</v>
      </c>
      <c r="M27" s="103"/>
      <c r="N27" s="103"/>
      <c r="O27" s="40">
        <f>SUMIF(G:G,19%,M:M)</f>
        <v>0</v>
      </c>
    </row>
    <row r="28" spans="1:15" s="9" customFormat="1" ht="30" customHeight="1" x14ac:dyDescent="0.3">
      <c r="A28" s="79"/>
      <c r="B28" s="80"/>
      <c r="C28" s="80"/>
      <c r="D28" s="80"/>
      <c r="E28" s="80"/>
      <c r="F28" s="80"/>
      <c r="G28" s="80"/>
      <c r="H28" s="80"/>
      <c r="I28" s="80"/>
      <c r="J28" s="80"/>
      <c r="K28" s="81"/>
      <c r="L28" s="100" t="s">
        <v>32</v>
      </c>
      <c r="M28" s="101"/>
      <c r="N28" s="101"/>
      <c r="O28" s="39">
        <f>SUM(O26:O27)</f>
        <v>0</v>
      </c>
    </row>
    <row r="29" spans="1:15" s="9" customFormat="1" ht="30" customHeight="1" x14ac:dyDescent="0.3">
      <c r="A29" s="79"/>
      <c r="B29" s="80"/>
      <c r="C29" s="80"/>
      <c r="D29" s="80"/>
      <c r="E29" s="80"/>
      <c r="F29" s="80"/>
      <c r="G29" s="80"/>
      <c r="H29" s="80"/>
      <c r="I29" s="80"/>
      <c r="J29" s="80"/>
      <c r="K29" s="81"/>
      <c r="L29" s="98" t="s">
        <v>33</v>
      </c>
      <c r="M29" s="99"/>
      <c r="N29" s="99"/>
      <c r="O29" s="38">
        <f>SUMIF(I:I,8%,N:N)</f>
        <v>0</v>
      </c>
    </row>
    <row r="30" spans="1:15" s="9" customFormat="1" ht="37.5" customHeight="1" x14ac:dyDescent="0.3">
      <c r="A30" s="79"/>
      <c r="B30" s="80"/>
      <c r="C30" s="80"/>
      <c r="D30" s="80"/>
      <c r="E30" s="80"/>
      <c r="F30" s="80"/>
      <c r="G30" s="80"/>
      <c r="H30" s="80"/>
      <c r="I30" s="80"/>
      <c r="J30" s="80"/>
      <c r="K30" s="81"/>
      <c r="L30" s="96" t="s">
        <v>34</v>
      </c>
      <c r="M30" s="97"/>
      <c r="N30" s="97"/>
      <c r="O30" s="39">
        <f>SUM(O29)</f>
        <v>0</v>
      </c>
    </row>
    <row r="31" spans="1:15" s="9" customFormat="1" ht="32.25" customHeight="1" thickBot="1" x14ac:dyDescent="0.35">
      <c r="A31" s="82"/>
      <c r="B31" s="83"/>
      <c r="C31" s="83"/>
      <c r="D31" s="83"/>
      <c r="E31" s="83"/>
      <c r="F31" s="83"/>
      <c r="G31" s="83"/>
      <c r="H31" s="83"/>
      <c r="I31" s="83"/>
      <c r="J31" s="83"/>
      <c r="K31" s="84"/>
      <c r="L31" s="94" t="s">
        <v>35</v>
      </c>
      <c r="M31" s="95"/>
      <c r="N31" s="95"/>
      <c r="O31" s="41">
        <f>+O25+O28+O30</f>
        <v>0</v>
      </c>
    </row>
    <row r="33" spans="1:17" ht="50.1" customHeight="1" thickBot="1" x14ac:dyDescent="0.35">
      <c r="B33" s="85"/>
      <c r="C33" s="85"/>
    </row>
    <row r="34" spans="1:17" x14ac:dyDescent="0.3">
      <c r="B34" s="63" t="s">
        <v>36</v>
      </c>
      <c r="C34" s="63"/>
    </row>
    <row r="35" spans="1:17" ht="15" customHeight="1" x14ac:dyDescent="0.3">
      <c r="M35" s="43"/>
      <c r="N35" s="44"/>
      <c r="O35" s="45"/>
    </row>
    <row r="36" spans="1:17" ht="15.75" customHeight="1" x14ac:dyDescent="0.3">
      <c r="M36" s="43"/>
      <c r="N36" s="44"/>
      <c r="O36" s="45"/>
    </row>
    <row r="37" spans="1:17" ht="15" customHeight="1" x14ac:dyDescent="0.3">
      <c r="A37" s="11" t="s">
        <v>37</v>
      </c>
      <c r="M37" s="43"/>
      <c r="N37" s="44"/>
      <c r="O37" s="45"/>
    </row>
    <row r="38" spans="1:17" x14ac:dyDescent="0.3">
      <c r="A38" s="62" t="s">
        <v>38</v>
      </c>
      <c r="B38" s="62"/>
      <c r="C38" s="62"/>
      <c r="D38" s="62"/>
      <c r="E38" s="62"/>
      <c r="F38" s="62"/>
      <c r="G38" s="62"/>
      <c r="H38" s="62"/>
      <c r="I38" s="62"/>
      <c r="J38" s="62"/>
      <c r="K38" s="62"/>
      <c r="L38" s="62"/>
      <c r="M38" s="62"/>
      <c r="N38" s="62"/>
      <c r="O38" s="62"/>
      <c r="P38" s="2"/>
      <c r="Q38" s="2"/>
    </row>
    <row r="39" spans="1:17" ht="15" customHeight="1" x14ac:dyDescent="0.3">
      <c r="A39" s="61" t="s">
        <v>39</v>
      </c>
      <c r="B39" s="61"/>
      <c r="C39" s="61"/>
      <c r="D39" s="61"/>
      <c r="E39" s="61"/>
      <c r="F39" s="61"/>
      <c r="G39" s="61"/>
      <c r="H39" s="61"/>
      <c r="I39" s="61"/>
      <c r="J39" s="61"/>
      <c r="K39" s="61"/>
      <c r="L39" s="61"/>
      <c r="M39" s="61"/>
      <c r="N39" s="61"/>
      <c r="O39" s="61"/>
      <c r="P39" s="42"/>
      <c r="Q39" s="42"/>
    </row>
    <row r="40" spans="1:17" x14ac:dyDescent="0.3">
      <c r="A40" s="60" t="s">
        <v>40</v>
      </c>
      <c r="B40" s="60"/>
      <c r="C40" s="60"/>
      <c r="D40" s="60"/>
      <c r="E40" s="60"/>
      <c r="F40" s="60"/>
      <c r="G40" s="60"/>
      <c r="H40" s="60"/>
      <c r="I40" s="60"/>
      <c r="J40" s="60"/>
      <c r="K40" s="60"/>
      <c r="L40" s="60"/>
      <c r="M40" s="60"/>
      <c r="N40" s="60"/>
      <c r="O40" s="60"/>
      <c r="P40" s="5"/>
      <c r="Q40" s="5"/>
    </row>
    <row r="41" spans="1:17" x14ac:dyDescent="0.3">
      <c r="A41" s="60" t="s">
        <v>41</v>
      </c>
      <c r="B41" s="60"/>
      <c r="C41" s="60"/>
      <c r="D41" s="60"/>
      <c r="E41" s="60"/>
      <c r="F41" s="60"/>
      <c r="G41" s="60"/>
      <c r="H41" s="60"/>
      <c r="I41" s="60"/>
      <c r="J41" s="60"/>
      <c r="K41" s="60"/>
      <c r="L41" s="60"/>
      <c r="M41" s="60"/>
      <c r="N41" s="60"/>
      <c r="O41" s="60"/>
      <c r="P41" s="5"/>
      <c r="Q41" s="5"/>
    </row>
    <row r="42" spans="1:17" x14ac:dyDescent="0.3">
      <c r="K42" s="2"/>
      <c r="L42" s="2"/>
      <c r="M42" s="2"/>
      <c r="N42" s="2"/>
    </row>
    <row r="84" spans="11:15" s="2" customFormat="1" x14ac:dyDescent="0.3">
      <c r="K84" s="4"/>
      <c r="L84" s="4"/>
      <c r="M84" s="4"/>
      <c r="N84" s="4"/>
      <c r="O84" s="4"/>
    </row>
    <row r="85" spans="11:15" s="2" customFormat="1" x14ac:dyDescent="0.3">
      <c r="K85" s="4"/>
      <c r="L85" s="4"/>
      <c r="M85" s="4"/>
      <c r="N85" s="4"/>
      <c r="O85" s="4"/>
    </row>
    <row r="86" spans="11:15" s="2" customFormat="1" x14ac:dyDescent="0.3">
      <c r="K86" s="4"/>
      <c r="L86" s="4"/>
      <c r="M86" s="4"/>
      <c r="N86" s="4"/>
      <c r="O86" s="4"/>
    </row>
    <row r="87" spans="11:15" s="2" customFormat="1" x14ac:dyDescent="0.3">
      <c r="K87" s="4"/>
      <c r="L87" s="4"/>
      <c r="M87" s="4"/>
      <c r="N87" s="4"/>
      <c r="O87" s="4"/>
    </row>
  </sheetData>
  <sheetProtection algorithmName="SHA-512" hashValue="WVYO91/jPoM044GePc9v73FUhnlSLc1hk9zfat5uXplFWAUSPFyfMJXUqNWBisCQgtwT7tIQP1ALVfGkPbeQIQ==" saltValue="kn2i9QM6vc+xFmy2J59TTw==" spinCount="100000" sheet="1" selectLockedCells="1"/>
  <mergeCells count="35">
    <mergeCell ref="L26:N26"/>
    <mergeCell ref="L25:N25"/>
    <mergeCell ref="L24:N24"/>
    <mergeCell ref="L23:N23"/>
    <mergeCell ref="L22:N22"/>
    <mergeCell ref="L31:N31"/>
    <mergeCell ref="L30:N30"/>
    <mergeCell ref="L29:N29"/>
    <mergeCell ref="L28:N28"/>
    <mergeCell ref="L27:N27"/>
    <mergeCell ref="A23:K31"/>
    <mergeCell ref="F9:I9"/>
    <mergeCell ref="B33:C33"/>
    <mergeCell ref="A9:B11"/>
    <mergeCell ref="D9:E9"/>
    <mergeCell ref="D11:E11"/>
    <mergeCell ref="A22:K22"/>
    <mergeCell ref="M11:N11"/>
    <mergeCell ref="M9:N9"/>
    <mergeCell ref="K9:L9"/>
    <mergeCell ref="K11:L11"/>
    <mergeCell ref="F11:I11"/>
    <mergeCell ref="A2:A5"/>
    <mergeCell ref="B2:M2"/>
    <mergeCell ref="N2:O2"/>
    <mergeCell ref="B3:M3"/>
    <mergeCell ref="N3:O3"/>
    <mergeCell ref="B4:M5"/>
    <mergeCell ref="N4:O4"/>
    <mergeCell ref="N5:O5"/>
    <mergeCell ref="A41:O41"/>
    <mergeCell ref="A40:O40"/>
    <mergeCell ref="A39:O39"/>
    <mergeCell ref="A38:O38"/>
    <mergeCell ref="B34:C34"/>
  </mergeCells>
  <dataValidations count="4">
    <dataValidation allowBlank="1" showInputMessage="1" showErrorMessage="1" promptTitle="Señor Cotizante" prompt="Por favor digite su número de identificación (NIT para PERSONA JURÍDICA o CC PERSONA NATURAL) según sea el caso." sqref="M11"/>
    <dataValidation allowBlank="1" showInputMessage="1" showErrorMessage="1" promptTitle="Señor Cotizante" prompt="Por favor adjunte el logo de su empresa, en caso de no contar con el logo escriba nuevamente su nombre, razón social o dejar en blanco." sqref="A9:B11"/>
    <dataValidation type="whole" allowBlank="1" showInputMessage="1" showErrorMessage="1" sqref="F14:F21">
      <formula1>0</formula1>
      <formula2>1000000000000000</formula2>
    </dataValidation>
    <dataValidation allowBlank="1" showInputMessage="1" showErrorMessage="1" promptTitle="NOMBRE/RAZÓN SOCIAL" prompt="NOMBRE/RAZÓN SOCIAL" sqref="F9:I9"/>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14:formula1>
            <xm:f>Cálculos!$B$7:$B$9</xm:f>
          </x14:formula1>
          <xm:sqref>F11:I11</xm:sqref>
        </x14:dataValidation>
        <x14:dataValidation type="list" showInputMessage="1" showErrorMessage="1">
          <x14:formula1>
            <xm:f>Cálculos!$D$7:$D$9</xm:f>
          </x14:formula1>
          <xm:sqref>G14:G21</xm:sqref>
        </x14:dataValidation>
        <x14:dataValidation type="list" allowBlank="1" showInputMessage="1" showErrorMessage="1">
          <x14:formula1>
            <xm:f>Cálculos!$F$7:$F$8</xm:f>
          </x14:formula1>
          <xm:sqref>I14:I21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F10"/>
  <sheetViews>
    <sheetView zoomScale="140" zoomScaleNormal="140" workbookViewId="0">
      <selection activeCell="B16" sqref="B16"/>
    </sheetView>
  </sheetViews>
  <sheetFormatPr baseColWidth="10" defaultColWidth="11.44140625" defaultRowHeight="14.4" x14ac:dyDescent="0.3"/>
  <cols>
    <col min="1" max="1" width="6.44140625" customWidth="1"/>
    <col min="2" max="2" width="50" bestFit="1" customWidth="1"/>
    <col min="4" max="4" width="15" style="32" bestFit="1" customWidth="1"/>
    <col min="6" max="6" width="15" style="36" bestFit="1" customWidth="1"/>
  </cols>
  <sheetData>
    <row r="6" spans="2:6" x14ac:dyDescent="0.3">
      <c r="B6" s="15" t="s">
        <v>9</v>
      </c>
      <c r="D6" s="30" t="s">
        <v>42</v>
      </c>
      <c r="F6" s="33" t="s">
        <v>43</v>
      </c>
    </row>
    <row r="7" spans="2:6" x14ac:dyDescent="0.3">
      <c r="B7" s="2" t="s">
        <v>44</v>
      </c>
      <c r="D7" s="31">
        <v>0</v>
      </c>
      <c r="F7" s="34">
        <v>0.08</v>
      </c>
    </row>
    <row r="8" spans="2:6" x14ac:dyDescent="0.3">
      <c r="B8" s="2" t="s">
        <v>45</v>
      </c>
      <c r="D8" s="31">
        <v>0.05</v>
      </c>
      <c r="F8" s="35">
        <v>0</v>
      </c>
    </row>
    <row r="9" spans="2:6" x14ac:dyDescent="0.3">
      <c r="B9" s="2" t="s">
        <v>46</v>
      </c>
      <c r="D9" s="31">
        <v>0.19</v>
      </c>
    </row>
    <row r="10" spans="2:6" x14ac:dyDescent="0.3">
      <c r="D10"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1"/>
  <sheetViews>
    <sheetView showGridLines="0" zoomScale="115" zoomScaleNormal="115" zoomScaleSheetLayoutView="95" workbookViewId="0">
      <selection activeCell="M7" sqref="M7"/>
    </sheetView>
  </sheetViews>
  <sheetFormatPr baseColWidth="10" defaultColWidth="11.44140625" defaultRowHeight="14.4" x14ac:dyDescent="0.3"/>
  <cols>
    <col min="2" max="2" width="10.33203125" customWidth="1"/>
    <col min="3" max="3" width="12.109375" customWidth="1"/>
    <col min="10" max="11" width="12.88671875" customWidth="1"/>
  </cols>
  <sheetData>
    <row r="2" spans="2:11" ht="15" customHeight="1" x14ac:dyDescent="0.3">
      <c r="B2" s="126"/>
      <c r="C2" s="126"/>
      <c r="D2" s="117" t="s">
        <v>0</v>
      </c>
      <c r="E2" s="119"/>
      <c r="F2" s="119"/>
      <c r="G2" s="119"/>
      <c r="H2" s="118"/>
      <c r="I2" s="117" t="s">
        <v>1</v>
      </c>
      <c r="J2" s="118"/>
      <c r="K2" s="57"/>
    </row>
    <row r="3" spans="2:11" ht="15" customHeight="1" x14ac:dyDescent="0.3">
      <c r="B3" s="126"/>
      <c r="C3" s="126"/>
      <c r="D3" s="117" t="s">
        <v>2</v>
      </c>
      <c r="E3" s="119"/>
      <c r="F3" s="119"/>
      <c r="G3" s="119"/>
      <c r="H3" s="118"/>
      <c r="I3" s="117" t="s">
        <v>77</v>
      </c>
      <c r="J3" s="118"/>
      <c r="K3" s="56"/>
    </row>
    <row r="4" spans="2:11" ht="15" customHeight="1" x14ac:dyDescent="0.3">
      <c r="B4" s="126"/>
      <c r="C4" s="126"/>
      <c r="D4" s="120" t="s">
        <v>3</v>
      </c>
      <c r="E4" s="121"/>
      <c r="F4" s="121"/>
      <c r="G4" s="121"/>
      <c r="H4" s="122"/>
      <c r="I4" s="117" t="s">
        <v>79</v>
      </c>
      <c r="J4" s="118"/>
      <c r="K4" s="56"/>
    </row>
    <row r="5" spans="2:11" ht="15" customHeight="1" x14ac:dyDescent="0.3">
      <c r="B5" s="126"/>
      <c r="C5" s="126"/>
      <c r="D5" s="123"/>
      <c r="E5" s="124"/>
      <c r="F5" s="124"/>
      <c r="G5" s="124"/>
      <c r="H5" s="125"/>
      <c r="I5" s="117" t="s">
        <v>47</v>
      </c>
      <c r="J5" s="118"/>
      <c r="K5" s="56"/>
    </row>
    <row r="6" spans="2:11" x14ac:dyDescent="0.3">
      <c r="K6" s="48"/>
    </row>
    <row r="7" spans="2:11" ht="15.75" customHeight="1" x14ac:dyDescent="0.3">
      <c r="B7" s="115" t="s">
        <v>48</v>
      </c>
      <c r="C7" s="115"/>
      <c r="D7" s="115"/>
      <c r="E7" s="115"/>
      <c r="F7" s="115"/>
      <c r="G7" s="115"/>
      <c r="H7" s="115"/>
      <c r="I7" s="115"/>
      <c r="J7" s="115"/>
      <c r="K7" s="53"/>
    </row>
    <row r="8" spans="2:11" ht="15.75" customHeight="1" x14ac:dyDescent="0.3">
      <c r="B8" s="112" t="s">
        <v>49</v>
      </c>
      <c r="C8" s="112" t="s">
        <v>50</v>
      </c>
      <c r="D8" s="112"/>
      <c r="E8" s="112"/>
      <c r="F8" s="112"/>
      <c r="G8" s="115" t="s">
        <v>51</v>
      </c>
      <c r="H8" s="115"/>
      <c r="I8" s="115"/>
      <c r="J8" s="115"/>
      <c r="K8" s="53"/>
    </row>
    <row r="9" spans="2:11" ht="15.75" customHeight="1" x14ac:dyDescent="0.3">
      <c r="B9" s="112"/>
      <c r="C9" s="52" t="s">
        <v>52</v>
      </c>
      <c r="D9" s="52" t="s">
        <v>53</v>
      </c>
      <c r="E9" s="112" t="s">
        <v>54</v>
      </c>
      <c r="F9" s="112"/>
      <c r="G9" s="115"/>
      <c r="H9" s="115"/>
      <c r="I9" s="115"/>
      <c r="J9" s="115"/>
      <c r="K9" s="53"/>
    </row>
    <row r="10" spans="2:11" ht="15.75" customHeight="1" x14ac:dyDescent="0.3">
      <c r="B10" s="50">
        <v>1</v>
      </c>
      <c r="C10" s="50">
        <v>2021</v>
      </c>
      <c r="D10" s="50">
        <v>5</v>
      </c>
      <c r="E10" s="113">
        <v>24</v>
      </c>
      <c r="F10" s="113"/>
      <c r="G10" s="127" t="s">
        <v>55</v>
      </c>
      <c r="H10" s="127"/>
      <c r="I10" s="127"/>
      <c r="J10" s="127"/>
      <c r="K10" s="55"/>
    </row>
    <row r="11" spans="2:11" ht="57.75" customHeight="1" x14ac:dyDescent="0.3">
      <c r="B11" s="50">
        <v>2</v>
      </c>
      <c r="C11" s="50">
        <v>2022</v>
      </c>
      <c r="D11" s="50">
        <v>5</v>
      </c>
      <c r="E11" s="106">
        <v>31</v>
      </c>
      <c r="F11" s="107"/>
      <c r="G11" s="108" t="s">
        <v>56</v>
      </c>
      <c r="H11" s="109"/>
      <c r="I11" s="109"/>
      <c r="J11" s="110"/>
      <c r="K11" s="55"/>
    </row>
    <row r="12" spans="2:11" ht="82.5" customHeight="1" x14ac:dyDescent="0.3">
      <c r="B12" s="50">
        <v>3</v>
      </c>
      <c r="C12" s="50">
        <v>2022</v>
      </c>
      <c r="D12" s="50">
        <v>7</v>
      </c>
      <c r="E12" s="106">
        <v>27</v>
      </c>
      <c r="F12" s="107"/>
      <c r="G12" s="108" t="s">
        <v>57</v>
      </c>
      <c r="H12" s="109"/>
      <c r="I12" s="109"/>
      <c r="J12" s="110"/>
      <c r="K12" s="55"/>
    </row>
    <row r="13" spans="2:11" ht="100.5" customHeight="1" x14ac:dyDescent="0.3">
      <c r="B13" s="50">
        <v>4</v>
      </c>
      <c r="C13" s="50">
        <v>2023</v>
      </c>
      <c r="D13" s="50">
        <v>11</v>
      </c>
      <c r="E13" s="106">
        <v>30</v>
      </c>
      <c r="F13" s="107"/>
      <c r="G13" s="108" t="s">
        <v>72</v>
      </c>
      <c r="H13" s="109"/>
      <c r="I13" s="109"/>
      <c r="J13" s="110"/>
      <c r="K13" s="55"/>
    </row>
    <row r="14" spans="2:11" ht="70.5" customHeight="1" x14ac:dyDescent="0.3">
      <c r="B14" s="50">
        <v>5</v>
      </c>
      <c r="C14" s="50">
        <v>2024</v>
      </c>
      <c r="D14" s="58" t="s">
        <v>71</v>
      </c>
      <c r="E14" s="106">
        <v>27</v>
      </c>
      <c r="F14" s="107"/>
      <c r="G14" s="108" t="s">
        <v>73</v>
      </c>
      <c r="H14" s="109"/>
      <c r="I14" s="109"/>
      <c r="J14" s="110"/>
      <c r="K14" s="55"/>
    </row>
    <row r="15" spans="2:11" ht="76.5" customHeight="1" x14ac:dyDescent="0.3">
      <c r="B15" s="50">
        <v>6</v>
      </c>
      <c r="C15" s="50">
        <v>2024</v>
      </c>
      <c r="D15" s="58" t="s">
        <v>74</v>
      </c>
      <c r="E15" s="106"/>
      <c r="F15" s="107"/>
      <c r="G15" s="108" t="s">
        <v>76</v>
      </c>
      <c r="H15" s="109"/>
      <c r="I15" s="109"/>
      <c r="J15" s="110"/>
      <c r="K15" s="55"/>
    </row>
    <row r="16" spans="2:11" ht="15.75" customHeight="1" x14ac:dyDescent="0.3">
      <c r="B16" s="112" t="s">
        <v>58</v>
      </c>
      <c r="C16" s="112"/>
      <c r="D16" s="112"/>
      <c r="E16" s="112"/>
      <c r="F16" s="112"/>
      <c r="G16" s="112"/>
      <c r="H16" s="112"/>
      <c r="I16" s="112"/>
      <c r="J16" s="112"/>
      <c r="K16" s="51"/>
    </row>
    <row r="17" spans="2:11" x14ac:dyDescent="0.3">
      <c r="B17" s="112" t="s">
        <v>59</v>
      </c>
      <c r="C17" s="112"/>
      <c r="D17" s="112"/>
      <c r="E17" s="112"/>
      <c r="F17" s="112" t="s">
        <v>60</v>
      </c>
      <c r="G17" s="112"/>
      <c r="H17" s="112"/>
      <c r="I17" s="112"/>
      <c r="J17" s="112"/>
      <c r="K17" s="51"/>
    </row>
    <row r="18" spans="2:11" ht="15.75" customHeight="1" x14ac:dyDescent="0.3">
      <c r="B18" s="113" t="s">
        <v>61</v>
      </c>
      <c r="C18" s="113"/>
      <c r="D18" s="113"/>
      <c r="E18" s="113"/>
      <c r="F18" s="113" t="s">
        <v>75</v>
      </c>
      <c r="G18" s="113"/>
      <c r="H18" s="113"/>
      <c r="I18" s="113"/>
      <c r="J18" s="113"/>
      <c r="K18" s="49"/>
    </row>
    <row r="19" spans="2:11" x14ac:dyDescent="0.3">
      <c r="B19" s="112" t="s">
        <v>62</v>
      </c>
      <c r="C19" s="112"/>
      <c r="D19" s="112"/>
      <c r="E19" s="112"/>
      <c r="F19" s="112"/>
      <c r="G19" s="112"/>
      <c r="H19" s="112"/>
      <c r="I19" s="112"/>
      <c r="J19" s="112"/>
      <c r="K19" s="51"/>
    </row>
    <row r="20" spans="2:11" x14ac:dyDescent="0.3">
      <c r="B20" s="112" t="s">
        <v>59</v>
      </c>
      <c r="C20" s="112"/>
      <c r="D20" s="112"/>
      <c r="E20" s="112"/>
      <c r="F20" s="112" t="s">
        <v>60</v>
      </c>
      <c r="G20" s="112"/>
      <c r="H20" s="112"/>
      <c r="I20" s="112"/>
      <c r="J20" s="112"/>
      <c r="K20" s="51"/>
    </row>
    <row r="21" spans="2:11" ht="15.75" customHeight="1" x14ac:dyDescent="0.3">
      <c r="B21" s="114" t="s">
        <v>63</v>
      </c>
      <c r="C21" s="114"/>
      <c r="D21" s="114"/>
      <c r="E21" s="114"/>
      <c r="F21" s="114" t="s">
        <v>64</v>
      </c>
      <c r="G21" s="114"/>
      <c r="H21" s="114"/>
      <c r="I21" s="114"/>
      <c r="J21" s="114"/>
      <c r="K21" s="54"/>
    </row>
    <row r="22" spans="2:11" ht="15.75" customHeight="1" x14ac:dyDescent="0.3">
      <c r="B22" s="115" t="s">
        <v>65</v>
      </c>
      <c r="C22" s="115"/>
      <c r="D22" s="115"/>
      <c r="E22" s="115"/>
      <c r="F22" s="115"/>
      <c r="G22" s="115"/>
      <c r="H22" s="115"/>
      <c r="I22" s="115"/>
      <c r="J22" s="115"/>
      <c r="K22" s="53"/>
    </row>
    <row r="23" spans="2:11" x14ac:dyDescent="0.3">
      <c r="B23" s="112" t="s">
        <v>59</v>
      </c>
      <c r="C23" s="112"/>
      <c r="D23" s="112"/>
      <c r="E23" s="112" t="s">
        <v>60</v>
      </c>
      <c r="F23" s="112"/>
      <c r="G23" s="112"/>
      <c r="H23" s="112" t="s">
        <v>66</v>
      </c>
      <c r="I23" s="112"/>
      <c r="J23" s="112"/>
      <c r="K23" s="51"/>
    </row>
    <row r="24" spans="2:11" x14ac:dyDescent="0.3">
      <c r="B24" s="112"/>
      <c r="C24" s="112"/>
      <c r="D24" s="112"/>
      <c r="E24" s="112"/>
      <c r="F24" s="112"/>
      <c r="G24" s="112"/>
      <c r="H24" s="52" t="s">
        <v>52</v>
      </c>
      <c r="I24" s="52" t="s">
        <v>53</v>
      </c>
      <c r="J24" s="52" t="s">
        <v>54</v>
      </c>
      <c r="K24" s="51"/>
    </row>
    <row r="25" spans="2:11" x14ac:dyDescent="0.3">
      <c r="B25" s="113" t="s">
        <v>67</v>
      </c>
      <c r="C25" s="113"/>
      <c r="D25" s="113"/>
      <c r="E25" s="114" t="s">
        <v>68</v>
      </c>
      <c r="F25" s="114"/>
      <c r="G25" s="114"/>
      <c r="H25" s="50">
        <v>2024</v>
      </c>
      <c r="I25" s="58" t="s">
        <v>74</v>
      </c>
      <c r="J25" s="50"/>
      <c r="K25" s="49"/>
    </row>
    <row r="26" spans="2:11" x14ac:dyDescent="0.3">
      <c r="K26" s="48"/>
    </row>
    <row r="27" spans="2:11" ht="56.25" customHeight="1" x14ac:dyDescent="0.3">
      <c r="B27" s="48"/>
      <c r="C27" s="111" t="s">
        <v>69</v>
      </c>
      <c r="D27" s="111"/>
      <c r="E27" s="111"/>
      <c r="F27" s="111"/>
      <c r="G27" s="111"/>
      <c r="H27" s="111"/>
      <c r="I27" s="111"/>
      <c r="K27" s="48"/>
    </row>
    <row r="28" spans="2:11" ht="16.5" customHeight="1" x14ac:dyDescent="0.3">
      <c r="E28" s="116" t="s">
        <v>70</v>
      </c>
      <c r="F28" s="116"/>
      <c r="G28" s="116"/>
      <c r="H28" s="116"/>
      <c r="I28" s="116"/>
      <c r="J28" s="116"/>
      <c r="K28" s="47"/>
    </row>
    <row r="29" spans="2:11" x14ac:dyDescent="0.3">
      <c r="B29" s="48"/>
      <c r="C29" s="48"/>
      <c r="D29" s="48"/>
      <c r="E29" s="116"/>
      <c r="F29" s="116"/>
      <c r="G29" s="116"/>
      <c r="H29" s="116"/>
      <c r="I29" s="116"/>
      <c r="J29" s="116"/>
      <c r="K29" s="47"/>
    </row>
    <row r="30" spans="2:11" ht="15" customHeight="1" x14ac:dyDescent="0.3">
      <c r="C30" s="46"/>
      <c r="D30" s="46"/>
      <c r="E30" s="46"/>
      <c r="F30" s="46"/>
      <c r="G30" s="46"/>
      <c r="H30" s="46"/>
    </row>
    <row r="31" spans="2:11" x14ac:dyDescent="0.3">
      <c r="B31" s="46"/>
      <c r="C31" s="46"/>
      <c r="D31" s="46"/>
      <c r="E31" s="46"/>
      <c r="F31" s="46"/>
      <c r="G31" s="46"/>
      <c r="H31" s="46"/>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cp:lastModifiedBy>
  <cp:revision/>
  <cp:lastPrinted>2024-07-22T22:04:40Z</cp:lastPrinted>
  <dcterms:created xsi:type="dcterms:W3CDTF">2017-04-28T13:22:52Z</dcterms:created>
  <dcterms:modified xsi:type="dcterms:W3CDTF">2025-11-04T19:54:34Z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